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622\.spyder-py3\"/>
    </mc:Choice>
  </mc:AlternateContent>
  <xr:revisionPtr revIDLastSave="0" documentId="13_ncr:1_{0A70D7A9-596B-4FEA-ADAE-3D5F0E7E923F}" xr6:coauthVersionLast="47" xr6:coauthVersionMax="47" xr10:uidLastSave="{00000000-0000-0000-0000-000000000000}"/>
  <bookViews>
    <workbookView xWindow="22932" yWindow="-108" windowWidth="23256" windowHeight="12456" xr2:uid="{B64FED63-5A44-4817-9B86-BDC4FEFBC67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K48" i="1" s="1"/>
  <c r="J48" i="1"/>
  <c r="J47" i="1"/>
  <c r="K47" i="1"/>
  <c r="H47" i="1"/>
  <c r="H46" i="1"/>
  <c r="J46" i="1"/>
  <c r="H45" i="1"/>
  <c r="J45" i="1"/>
  <c r="H44" i="1"/>
  <c r="J44" i="1"/>
  <c r="H43" i="1"/>
  <c r="K43" i="1" s="1"/>
  <c r="J43" i="1"/>
  <c r="H42" i="1"/>
  <c r="K42" i="1" s="1"/>
  <c r="J42" i="1"/>
  <c r="H41" i="1"/>
  <c r="J41" i="1"/>
  <c r="H40" i="1"/>
  <c r="K40" i="1" s="1"/>
  <c r="J40" i="1"/>
  <c r="H39" i="1"/>
  <c r="J39" i="1"/>
  <c r="K39" i="1" s="1"/>
  <c r="J38" i="1"/>
  <c r="K38" i="1" s="1"/>
  <c r="H38" i="1"/>
  <c r="Z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1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Y25" i="1"/>
  <c r="Y16" i="1"/>
  <c r="Y17" i="1"/>
  <c r="Y18" i="1"/>
  <c r="Y3" i="1"/>
  <c r="Y1" i="1"/>
  <c r="Y21" i="1"/>
  <c r="Y22" i="1"/>
  <c r="Y19" i="1"/>
  <c r="Y15" i="1"/>
  <c r="Y11" i="1"/>
  <c r="Y12" i="1"/>
  <c r="Y8" i="1"/>
  <c r="Y9" i="1"/>
  <c r="Y24" i="1"/>
  <c r="Y5" i="1"/>
  <c r="Y13" i="1"/>
  <c r="Y7" i="1"/>
  <c r="Y2" i="1"/>
  <c r="Y26" i="1"/>
  <c r="Y4" i="1"/>
  <c r="Y6" i="1"/>
  <c r="Y10" i="1"/>
  <c r="Y23" i="1"/>
  <c r="Y20" i="1"/>
  <c r="Y14" i="1"/>
  <c r="B149" i="1"/>
  <c r="D149" i="1"/>
  <c r="E149" i="1" s="1"/>
  <c r="B148" i="1"/>
  <c r="D148" i="1"/>
  <c r="B147" i="1"/>
  <c r="D147" i="1"/>
  <c r="B146" i="1"/>
  <c r="D146" i="1"/>
  <c r="B145" i="1"/>
  <c r="D145" i="1"/>
  <c r="B144" i="1"/>
  <c r="D144" i="1"/>
  <c r="E144" i="1" s="1"/>
  <c r="B143" i="1"/>
  <c r="D143" i="1"/>
  <c r="B142" i="1"/>
  <c r="D142" i="1"/>
  <c r="B141" i="1"/>
  <c r="D141" i="1"/>
  <c r="B140" i="1"/>
  <c r="D140" i="1"/>
  <c r="B139" i="1"/>
  <c r="D139" i="1"/>
  <c r="D138" i="1"/>
  <c r="B138" i="1"/>
  <c r="D137" i="1"/>
  <c r="B137" i="1"/>
  <c r="B136" i="1"/>
  <c r="D136" i="1"/>
  <c r="B135" i="1"/>
  <c r="D135" i="1"/>
  <c r="B134" i="1"/>
  <c r="D134" i="1"/>
  <c r="B133" i="1"/>
  <c r="D133" i="1"/>
  <c r="B132" i="1"/>
  <c r="D132" i="1"/>
  <c r="B131" i="1"/>
  <c r="D131" i="1"/>
  <c r="B130" i="1"/>
  <c r="D130" i="1"/>
  <c r="B129" i="1"/>
  <c r="D129" i="1"/>
  <c r="B128" i="1"/>
  <c r="D128" i="1"/>
  <c r="B127" i="1"/>
  <c r="D127" i="1"/>
  <c r="B126" i="1"/>
  <c r="D126" i="1"/>
  <c r="B125" i="1"/>
  <c r="D125" i="1"/>
  <c r="B124" i="1"/>
  <c r="D124" i="1"/>
  <c r="B123" i="1"/>
  <c r="D123" i="1"/>
  <c r="B122" i="1"/>
  <c r="D122" i="1"/>
  <c r="B121" i="1"/>
  <c r="E121" i="1" s="1"/>
  <c r="D121" i="1"/>
  <c r="B120" i="1"/>
  <c r="D120" i="1"/>
  <c r="E120" i="1" s="1"/>
  <c r="B119" i="1"/>
  <c r="D119" i="1"/>
  <c r="B118" i="1"/>
  <c r="D118" i="1"/>
  <c r="B117" i="1"/>
  <c r="D117" i="1"/>
  <c r="B116" i="1"/>
  <c r="D116" i="1"/>
  <c r="B115" i="1"/>
  <c r="D115" i="1"/>
  <c r="B114" i="1"/>
  <c r="D114" i="1"/>
  <c r="B113" i="1"/>
  <c r="D113" i="1"/>
  <c r="B112" i="1"/>
  <c r="D112" i="1"/>
  <c r="B111" i="1"/>
  <c r="D111" i="1"/>
  <c r="B110" i="1"/>
  <c r="D110" i="1"/>
  <c r="B109" i="1"/>
  <c r="D109" i="1"/>
  <c r="B108" i="1"/>
  <c r="D108" i="1"/>
  <c r="B107" i="1"/>
  <c r="D107" i="1"/>
  <c r="B106" i="1"/>
  <c r="D106" i="1"/>
  <c r="E106" i="1" s="1"/>
  <c r="B105" i="1"/>
  <c r="D105" i="1"/>
  <c r="B104" i="1"/>
  <c r="D104" i="1"/>
  <c r="B103" i="1"/>
  <c r="D103" i="1"/>
  <c r="B102" i="1"/>
  <c r="D102" i="1"/>
  <c r="B101" i="1"/>
  <c r="D101" i="1"/>
  <c r="B100" i="1"/>
  <c r="D100" i="1"/>
  <c r="B99" i="1"/>
  <c r="D99" i="1"/>
  <c r="B98" i="1"/>
  <c r="D98" i="1"/>
  <c r="B97" i="1"/>
  <c r="D97" i="1"/>
  <c r="B96" i="1"/>
  <c r="D96" i="1"/>
  <c r="E96" i="1" s="1"/>
  <c r="B95" i="1"/>
  <c r="D95" i="1"/>
  <c r="B94" i="1"/>
  <c r="D94" i="1"/>
  <c r="B93" i="1"/>
  <c r="D93" i="1"/>
  <c r="B92" i="1"/>
  <c r="D92" i="1"/>
  <c r="E92" i="1" s="1"/>
  <c r="B91" i="1"/>
  <c r="D91" i="1"/>
  <c r="B90" i="1"/>
  <c r="D90" i="1"/>
  <c r="B89" i="1"/>
  <c r="D89" i="1"/>
  <c r="B88" i="1"/>
  <c r="D88" i="1"/>
  <c r="B87" i="1"/>
  <c r="D87" i="1"/>
  <c r="B86" i="1"/>
  <c r="D86" i="1"/>
  <c r="B85" i="1"/>
  <c r="D85" i="1"/>
  <c r="B84" i="1"/>
  <c r="D84" i="1"/>
  <c r="B83" i="1"/>
  <c r="D83" i="1"/>
  <c r="B82" i="1"/>
  <c r="D82" i="1"/>
  <c r="B81" i="1"/>
  <c r="D81" i="1"/>
  <c r="B80" i="1"/>
  <c r="D80" i="1"/>
  <c r="B79" i="1"/>
  <c r="D79" i="1"/>
  <c r="B78" i="1"/>
  <c r="D78" i="1"/>
  <c r="B77" i="1"/>
  <c r="D77" i="1"/>
  <c r="B76" i="1"/>
  <c r="D76" i="1"/>
  <c r="B75" i="1"/>
  <c r="D75" i="1"/>
  <c r="B74" i="1"/>
  <c r="D74" i="1"/>
  <c r="B73" i="1"/>
  <c r="D73" i="1"/>
  <c r="B72" i="1"/>
  <c r="D72" i="1"/>
  <c r="E72" i="1" s="1"/>
  <c r="B71" i="1"/>
  <c r="D71" i="1"/>
  <c r="B70" i="1"/>
  <c r="D70" i="1"/>
  <c r="B69" i="1"/>
  <c r="D69" i="1"/>
  <c r="B68" i="1"/>
  <c r="D68" i="1"/>
  <c r="B67" i="1"/>
  <c r="D67" i="1"/>
  <c r="B66" i="1"/>
  <c r="D66" i="1"/>
  <c r="B65" i="1"/>
  <c r="D65" i="1"/>
  <c r="B64" i="1"/>
  <c r="D64" i="1"/>
  <c r="B63" i="1"/>
  <c r="D63" i="1"/>
  <c r="B62" i="1"/>
  <c r="D62" i="1"/>
  <c r="B61" i="1"/>
  <c r="D61" i="1"/>
  <c r="B60" i="1"/>
  <c r="D60" i="1"/>
  <c r="B59" i="1"/>
  <c r="D59" i="1"/>
  <c r="E59" i="1" s="1"/>
  <c r="H36" i="1"/>
  <c r="J36" i="1"/>
  <c r="J35" i="1"/>
  <c r="H35" i="1"/>
  <c r="J34" i="1"/>
  <c r="H34" i="1"/>
  <c r="H37" i="1"/>
  <c r="D57" i="1"/>
  <c r="B57" i="1"/>
  <c r="J37" i="1"/>
  <c r="B58" i="1"/>
  <c r="D58" i="1"/>
  <c r="P2" i="1"/>
  <c r="N2" i="1"/>
  <c r="P3" i="1"/>
  <c r="N3" i="1"/>
  <c r="P4" i="1"/>
  <c r="N4" i="1"/>
  <c r="B56" i="1"/>
  <c r="D56" i="1"/>
  <c r="B36" i="1"/>
  <c r="D36" i="1"/>
  <c r="J19" i="1"/>
  <c r="H19" i="1"/>
  <c r="J20" i="1"/>
  <c r="H20" i="1"/>
  <c r="J21" i="1"/>
  <c r="H21" i="1"/>
  <c r="H22" i="1"/>
  <c r="J22" i="1"/>
  <c r="H23" i="1"/>
  <c r="J23" i="1"/>
  <c r="J24" i="1"/>
  <c r="H24" i="1"/>
  <c r="J25" i="1"/>
  <c r="H25" i="1"/>
  <c r="B55" i="1"/>
  <c r="D55" i="1"/>
  <c r="H26" i="1"/>
  <c r="J26" i="1"/>
  <c r="J27" i="1"/>
  <c r="H27" i="1"/>
  <c r="H28" i="1"/>
  <c r="K28" i="1" s="1"/>
  <c r="J28" i="1"/>
  <c r="J29" i="1"/>
  <c r="H29" i="1"/>
  <c r="D51" i="1"/>
  <c r="B51" i="1"/>
  <c r="J30" i="1"/>
  <c r="H30" i="1"/>
  <c r="J31" i="1"/>
  <c r="H31" i="1"/>
  <c r="H32" i="1"/>
  <c r="J32" i="1"/>
  <c r="J33" i="1"/>
  <c r="H33" i="1"/>
  <c r="D53" i="1"/>
  <c r="B53" i="1"/>
  <c r="D18" i="1"/>
  <c r="B18" i="1"/>
  <c r="J11" i="1"/>
  <c r="H11" i="1"/>
  <c r="D27" i="1"/>
  <c r="B27" i="1"/>
  <c r="D30" i="1"/>
  <c r="B30" i="1"/>
  <c r="B54" i="1"/>
  <c r="D54" i="1"/>
  <c r="B52" i="1"/>
  <c r="D52" i="1"/>
  <c r="B50" i="1"/>
  <c r="D50" i="1"/>
  <c r="H12" i="1"/>
  <c r="J12" i="1"/>
  <c r="B32" i="1"/>
  <c r="D32" i="1"/>
  <c r="H13" i="1"/>
  <c r="J13" i="1"/>
  <c r="H14" i="1"/>
  <c r="J14" i="1"/>
  <c r="B49" i="1"/>
  <c r="D49" i="1"/>
  <c r="B48" i="1"/>
  <c r="D48" i="1"/>
  <c r="B47" i="1"/>
  <c r="D47" i="1"/>
  <c r="B46" i="1"/>
  <c r="D46" i="1"/>
  <c r="H15" i="1"/>
  <c r="J15" i="1"/>
  <c r="D37" i="1"/>
  <c r="B37" i="1"/>
  <c r="B45" i="1"/>
  <c r="D45" i="1"/>
  <c r="J16" i="1"/>
  <c r="H16" i="1"/>
  <c r="J17" i="1"/>
  <c r="H17" i="1"/>
  <c r="J18" i="1"/>
  <c r="H18" i="1"/>
  <c r="D43" i="1"/>
  <c r="B43" i="1"/>
  <c r="B44" i="1"/>
  <c r="D44" i="1"/>
  <c r="B42" i="1"/>
  <c r="D42" i="1"/>
  <c r="E42" i="1" s="1"/>
  <c r="J10" i="1"/>
  <c r="B41" i="1"/>
  <c r="D41" i="1"/>
  <c r="B40" i="1"/>
  <c r="D40" i="1"/>
  <c r="B39" i="1"/>
  <c r="D39" i="1"/>
  <c r="B38" i="1"/>
  <c r="D38" i="1"/>
  <c r="B35" i="1"/>
  <c r="D35" i="1"/>
  <c r="B34" i="1"/>
  <c r="D34" i="1"/>
  <c r="B33" i="1"/>
  <c r="D33" i="1"/>
  <c r="B31" i="1"/>
  <c r="D31" i="1"/>
  <c r="B29" i="1"/>
  <c r="D29" i="1"/>
  <c r="B28" i="1"/>
  <c r="D28" i="1"/>
  <c r="D21" i="1"/>
  <c r="B21" i="1"/>
  <c r="H10" i="1"/>
  <c r="D9" i="1"/>
  <c r="B9" i="1"/>
  <c r="J3" i="1"/>
  <c r="H3" i="1"/>
  <c r="J8" i="1"/>
  <c r="H8" i="1"/>
  <c r="D17" i="1"/>
  <c r="B17" i="1"/>
  <c r="J6" i="1"/>
  <c r="H6" i="1"/>
  <c r="K6" i="1" s="1"/>
  <c r="J7" i="1"/>
  <c r="H7" i="1"/>
  <c r="J4" i="1"/>
  <c r="H4" i="1"/>
  <c r="K4" i="1" s="1"/>
  <c r="J2" i="1"/>
  <c r="H2" i="1"/>
  <c r="J9" i="1"/>
  <c r="H9" i="1"/>
  <c r="K9" i="1" s="1"/>
  <c r="D25" i="1"/>
  <c r="B25" i="1"/>
  <c r="D13" i="1"/>
  <c r="B13" i="1"/>
  <c r="B26" i="1"/>
  <c r="D26" i="1"/>
  <c r="B24" i="1"/>
  <c r="D24" i="1"/>
  <c r="B23" i="1"/>
  <c r="D23" i="1"/>
  <c r="B22" i="1"/>
  <c r="D22" i="1"/>
  <c r="B20" i="1"/>
  <c r="D20" i="1"/>
  <c r="B19" i="1"/>
  <c r="D19" i="1"/>
  <c r="B16" i="1"/>
  <c r="D16" i="1"/>
  <c r="B15" i="1"/>
  <c r="D15" i="1"/>
  <c r="B14" i="1"/>
  <c r="D14" i="1"/>
  <c r="B12" i="1"/>
  <c r="D12" i="1"/>
  <c r="B11" i="1"/>
  <c r="D11" i="1"/>
  <c r="B10" i="1"/>
  <c r="D10" i="1"/>
  <c r="B8" i="1"/>
  <c r="D8" i="1"/>
  <c r="B7" i="1"/>
  <c r="D7" i="1"/>
  <c r="B6" i="1"/>
  <c r="D6" i="1"/>
  <c r="D4" i="1"/>
  <c r="H5" i="1"/>
  <c r="J5" i="1"/>
  <c r="B2" i="1"/>
  <c r="D2" i="1"/>
  <c r="B3" i="1"/>
  <c r="D3" i="1"/>
  <c r="B4" i="1"/>
  <c r="B5" i="1"/>
  <c r="D5" i="1"/>
  <c r="K46" i="1" l="1"/>
  <c r="K45" i="1"/>
  <c r="K44" i="1"/>
  <c r="K41" i="1"/>
  <c r="E9" i="1"/>
  <c r="E137" i="1"/>
  <c r="K8" i="1"/>
  <c r="E138" i="1"/>
  <c r="K5" i="1"/>
  <c r="E81" i="1"/>
  <c r="E3" i="1"/>
  <c r="E118" i="1"/>
  <c r="E36" i="1"/>
  <c r="E62" i="1"/>
  <c r="K35" i="1"/>
  <c r="E115" i="1"/>
  <c r="E147" i="1"/>
  <c r="Q2" i="1"/>
  <c r="K34" i="1"/>
  <c r="E70" i="1"/>
  <c r="E78" i="1"/>
  <c r="E98" i="1"/>
  <c r="E16" i="1"/>
  <c r="K7" i="1"/>
  <c r="K3" i="1"/>
  <c r="Q4" i="1"/>
  <c r="E91" i="1"/>
  <c r="E131" i="1"/>
  <c r="E80" i="1"/>
  <c r="E108" i="1"/>
  <c r="Q3" i="1"/>
  <c r="E57" i="1"/>
  <c r="K2" i="1"/>
  <c r="E17" i="1"/>
  <c r="K10" i="1"/>
  <c r="E61" i="1"/>
  <c r="E128" i="1"/>
  <c r="E148" i="1"/>
  <c r="E146" i="1"/>
  <c r="E145" i="1"/>
  <c r="E143" i="1"/>
  <c r="E142" i="1"/>
  <c r="E141" i="1"/>
  <c r="E140" i="1"/>
  <c r="E139" i="1"/>
  <c r="E136" i="1"/>
  <c r="E135" i="1"/>
  <c r="E134" i="1"/>
  <c r="E133" i="1"/>
  <c r="E132" i="1"/>
  <c r="E130" i="1"/>
  <c r="E129" i="1"/>
  <c r="E127" i="1"/>
  <c r="E126" i="1"/>
  <c r="E125" i="1"/>
  <c r="E124" i="1"/>
  <c r="E123" i="1"/>
  <c r="E122" i="1"/>
  <c r="E119" i="1"/>
  <c r="E117" i="1"/>
  <c r="E116" i="1"/>
  <c r="E114" i="1"/>
  <c r="E113" i="1"/>
  <c r="E112" i="1"/>
  <c r="E111" i="1"/>
  <c r="E110" i="1"/>
  <c r="E109" i="1"/>
  <c r="E107" i="1"/>
  <c r="E105" i="1"/>
  <c r="E104" i="1"/>
  <c r="E103" i="1"/>
  <c r="E102" i="1"/>
  <c r="E101" i="1"/>
  <c r="E100" i="1"/>
  <c r="E99" i="1"/>
  <c r="E97" i="1"/>
  <c r="E95" i="1"/>
  <c r="E94" i="1"/>
  <c r="E93" i="1"/>
  <c r="E90" i="1"/>
  <c r="E89" i="1"/>
  <c r="E88" i="1"/>
  <c r="E87" i="1"/>
  <c r="E86" i="1"/>
  <c r="E85" i="1"/>
  <c r="E84" i="1"/>
  <c r="E83" i="1"/>
  <c r="E82" i="1"/>
  <c r="E79" i="1"/>
  <c r="E77" i="1"/>
  <c r="E76" i="1"/>
  <c r="E75" i="1"/>
  <c r="E74" i="1"/>
  <c r="E73" i="1"/>
  <c r="E71" i="1"/>
  <c r="E69" i="1"/>
  <c r="E68" i="1"/>
  <c r="E67" i="1"/>
  <c r="E66" i="1"/>
  <c r="E65" i="1"/>
  <c r="E64" i="1"/>
  <c r="E63" i="1"/>
  <c r="E60" i="1"/>
  <c r="K36" i="1"/>
  <c r="K37" i="1"/>
  <c r="E58" i="1"/>
  <c r="E56" i="1"/>
  <c r="E18" i="1"/>
  <c r="E13" i="1"/>
  <c r="E11" i="1"/>
  <c r="E25" i="1"/>
  <c r="K11" i="1"/>
  <c r="E48" i="1"/>
  <c r="E21" i="1"/>
  <c r="K19" i="1"/>
  <c r="E27" i="1"/>
  <c r="E40" i="1"/>
  <c r="K21" i="1"/>
  <c r="K20" i="1"/>
  <c r="K27" i="1"/>
  <c r="K22" i="1"/>
  <c r="K24" i="1"/>
  <c r="K23" i="1"/>
  <c r="E51" i="1"/>
  <c r="K25" i="1"/>
  <c r="E55" i="1"/>
  <c r="K26" i="1"/>
  <c r="K29" i="1"/>
  <c r="K33" i="1"/>
  <c r="K31" i="1"/>
  <c r="K30" i="1"/>
  <c r="E53" i="1"/>
  <c r="K32" i="1"/>
  <c r="E30" i="1"/>
  <c r="E32" i="1"/>
  <c r="E54" i="1"/>
  <c r="E52" i="1"/>
  <c r="E50" i="1"/>
  <c r="K12" i="1"/>
  <c r="E37" i="1"/>
  <c r="K13" i="1"/>
  <c r="K14" i="1"/>
  <c r="E49" i="1"/>
  <c r="E47" i="1"/>
  <c r="E46" i="1"/>
  <c r="K15" i="1"/>
  <c r="K16" i="1"/>
  <c r="K17" i="1"/>
  <c r="K18" i="1"/>
  <c r="E45" i="1"/>
  <c r="E43" i="1"/>
  <c r="E44" i="1"/>
  <c r="E41" i="1"/>
  <c r="E12" i="1"/>
  <c r="E19" i="1"/>
  <c r="E28" i="1"/>
  <c r="E39" i="1"/>
  <c r="E8" i="1"/>
  <c r="E14" i="1"/>
  <c r="E26" i="1"/>
  <c r="E29" i="1"/>
  <c r="E35" i="1"/>
  <c r="E10" i="1"/>
  <c r="E15" i="1"/>
  <c r="E34" i="1"/>
  <c r="E24" i="1"/>
  <c r="E20" i="1"/>
  <c r="E31" i="1"/>
  <c r="E22" i="1"/>
  <c r="E6" i="1"/>
  <c r="E23" i="1"/>
  <c r="E33" i="1"/>
  <c r="E38" i="1"/>
  <c r="E7" i="1"/>
  <c r="E2" i="1"/>
  <c r="E5" i="1"/>
  <c r="E4" i="1"/>
</calcChain>
</file>

<file path=xl/sharedStrings.xml><?xml version="1.0" encoding="utf-8"?>
<sst xmlns="http://schemas.openxmlformats.org/spreadsheetml/2006/main" count="19" uniqueCount="17">
  <si>
    <t>Time</t>
  </si>
  <si>
    <t>Value</t>
  </si>
  <si>
    <t>Real_Value</t>
  </si>
  <si>
    <t>Timeshow</t>
  </si>
  <si>
    <t>T</t>
  </si>
  <si>
    <t>TShow</t>
  </si>
  <si>
    <t>Date</t>
  </si>
  <si>
    <t>Date_decimal</t>
  </si>
  <si>
    <t>Hour</t>
  </si>
  <si>
    <t>Date_show</t>
  </si>
  <si>
    <t>Hourshow</t>
  </si>
  <si>
    <t>Time_future</t>
  </si>
  <si>
    <t>Tfuture</t>
  </si>
  <si>
    <t>Value_future_got</t>
  </si>
  <si>
    <t>Real_value_future</t>
  </si>
  <si>
    <t>Hour_future</t>
  </si>
  <si>
    <t>Total_time_future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</si>
</sst>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m/d/yy\ h:mm;@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0"/>
      <color rgb="FFF84960"/>
      <name val="Arial"/>
      <family val="2"/>
    </font>
    <font>
      <sz val="10"/>
      <color rgb="FF02C076"/>
      <name val="Arial"/>
      <family val="2"/>
    </font>
    <font>
      <sz val="7"/>
      <color rgb="FF929AA5"/>
      <name val="Arial"/>
      <family val="2"/>
    </font>
    <font>
      <sz val="14"/>
      <color rgb="FFF84960"/>
      <name val="Arial"/>
      <family val="2"/>
    </font>
    <font>
      <sz val="14"/>
      <color rgb="FF02C076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2C07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2E7FA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" fontId="0" fillId="0" borderId="0" xfId="0" applyNumberFormat="1"/>
    <xf numFmtId="21" fontId="0" fillId="0" borderId="0" xfId="0" applyNumberFormat="1"/>
    <xf numFmtId="164" fontId="0" fillId="0" borderId="0" xfId="0" applyNumberFormat="1"/>
    <xf numFmtId="20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167" fontId="0" fillId="0" borderId="0" xfId="0" applyNumberFormat="1"/>
    <xf numFmtId="14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4" fontId="0" fillId="2" borderId="0" xfId="0" applyNumberFormat="1" applyFill="1"/>
    <xf numFmtId="20" fontId="0" fillId="2" borderId="0" xfId="0" applyNumberFormat="1" applyFill="1"/>
    <xf numFmtId="4" fontId="1" fillId="2" borderId="0" xfId="0" applyNumberFormat="1" applyFont="1" applyFill="1"/>
    <xf numFmtId="4" fontId="2" fillId="2" borderId="0" xfId="0" applyNumberFormat="1" applyFont="1" applyFill="1"/>
    <xf numFmtId="4" fontId="2" fillId="2" borderId="0" xfId="0" applyNumberFormat="1" applyFont="1" applyFill="1" applyAlignment="1">
      <alignment vertical="center" wrapText="1"/>
    </xf>
    <xf numFmtId="0" fontId="0" fillId="2" borderId="0" xfId="0" applyFill="1"/>
    <xf numFmtId="4" fontId="3" fillId="2" borderId="0" xfId="0" applyNumberFormat="1" applyFont="1" applyFill="1"/>
    <xf numFmtId="4" fontId="4" fillId="2" borderId="0" xfId="0" applyNumberFormat="1" applyFont="1" applyFill="1" applyAlignment="1">
      <alignment vertical="center" wrapText="1"/>
    </xf>
    <xf numFmtId="2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4" fontId="1" fillId="4" borderId="0" xfId="0" applyNumberFormat="1" applyFont="1" applyFill="1"/>
    <xf numFmtId="4" fontId="0" fillId="4" borderId="0" xfId="0" applyNumberFormat="1" applyFill="1"/>
    <xf numFmtId="166" fontId="0" fillId="4" borderId="0" xfId="0" applyNumberFormat="1" applyFill="1"/>
    <xf numFmtId="164" fontId="0" fillId="4" borderId="0" xfId="0" applyNumberFormat="1" applyFill="1"/>
    <xf numFmtId="4" fontId="5" fillId="0" borderId="0" xfId="0" applyNumberFormat="1" applyFont="1" applyAlignment="1">
      <alignment vertical="center" wrapText="1"/>
    </xf>
    <xf numFmtId="0" fontId="6" fillId="0" borderId="0" xfId="0" applyFont="1"/>
    <xf numFmtId="20" fontId="0" fillId="4" borderId="0" xfId="0" applyNumberFormat="1" applyFill="1"/>
    <xf numFmtId="4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E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87FB-ED42-4A7B-B76F-673DA28B8408}">
  <dimension ref="A1:AI799"/>
  <sheetViews>
    <sheetView tabSelected="1" topLeftCell="A32" workbookViewId="0">
      <selection activeCell="M48" sqref="M48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10.5546875" bestFit="1" customWidth="1"/>
    <col min="4" max="4" width="9.5546875" bestFit="1" customWidth="1"/>
    <col min="5" max="5" width="12.5546875" bestFit="1" customWidth="1"/>
    <col min="6" max="6" width="12.6640625" bestFit="1" customWidth="1"/>
    <col min="7" max="8" width="10.5546875" bestFit="1" customWidth="1"/>
    <col min="10" max="10" width="9.5546875" bestFit="1" customWidth="1"/>
    <col min="11" max="11" width="12.5546875" bestFit="1" customWidth="1"/>
    <col min="12" max="12" width="10" bestFit="1" customWidth="1"/>
    <col min="13" max="14" width="12.5546875" bestFit="1" customWidth="1"/>
    <col min="15" max="15" width="11" bestFit="1" customWidth="1"/>
    <col min="16" max="16" width="10.5546875" bestFit="1" customWidth="1"/>
    <col min="17" max="17" width="14.44140625" customWidth="1"/>
    <col min="19" max="19" width="13.33203125" customWidth="1"/>
  </cols>
  <sheetData>
    <row r="1" spans="1:35" x14ac:dyDescent="0.3">
      <c r="A1" t="s">
        <v>6</v>
      </c>
      <c r="B1" t="s">
        <v>7</v>
      </c>
      <c r="C1" t="s">
        <v>4</v>
      </c>
      <c r="D1" t="s">
        <v>8</v>
      </c>
      <c r="E1" t="s">
        <v>0</v>
      </c>
      <c r="F1" t="s">
        <v>1</v>
      </c>
      <c r="G1" t="s">
        <v>9</v>
      </c>
      <c r="H1" t="s">
        <v>7</v>
      </c>
      <c r="I1" t="s">
        <v>5</v>
      </c>
      <c r="J1" t="s">
        <v>10</v>
      </c>
      <c r="K1" t="s">
        <v>3</v>
      </c>
      <c r="L1" t="s">
        <v>2</v>
      </c>
      <c r="M1" t="s">
        <v>11</v>
      </c>
      <c r="N1" t="s">
        <v>12</v>
      </c>
      <c r="O1" t="s">
        <v>15</v>
      </c>
      <c r="P1" t="s">
        <v>11</v>
      </c>
      <c r="Q1" t="s">
        <v>16</v>
      </c>
      <c r="R1" t="s">
        <v>13</v>
      </c>
      <c r="S1" t="s">
        <v>14</v>
      </c>
      <c r="Y1">
        <f ca="1">INT(RAND()*9)+22</f>
        <v>25</v>
      </c>
      <c r="Z1">
        <f ca="1">INT(RAND()*17)+7</f>
        <v>18</v>
      </c>
      <c r="AA1">
        <f ca="1">INT(RAND()*60)</f>
        <v>21</v>
      </c>
      <c r="AC1">
        <v>22</v>
      </c>
      <c r="AD1">
        <v>11</v>
      </c>
      <c r="AE1">
        <v>2</v>
      </c>
      <c r="AG1">
        <v>16</v>
      </c>
      <c r="AH1">
        <v>10</v>
      </c>
      <c r="AI1">
        <v>21</v>
      </c>
    </row>
    <row r="2" spans="1:35" x14ac:dyDescent="0.3">
      <c r="A2" s="11">
        <v>44866</v>
      </c>
      <c r="B2" s="20">
        <f t="shared" ref="B2:B8" si="0">A2</f>
        <v>44866</v>
      </c>
      <c r="C2" s="16">
        <v>0.32708333333333334</v>
      </c>
      <c r="D2" s="13">
        <f t="shared" ref="D2:D8" si="1">(C2-INT(C2))*24</f>
        <v>7.85</v>
      </c>
      <c r="E2" s="14">
        <f>B2+D2/24</f>
        <v>44866.32708333333</v>
      </c>
      <c r="F2" s="15">
        <v>20416.04</v>
      </c>
      <c r="G2" s="5">
        <v>44867</v>
      </c>
      <c r="H2" s="6">
        <f t="shared" ref="H2:H42" si="2">G2</f>
        <v>44867</v>
      </c>
      <c r="I2" s="4">
        <v>0.76874999999999993</v>
      </c>
      <c r="J2" s="7">
        <f t="shared" ref="J2:J36" si="3">(I2-INT(I2))*24</f>
        <v>18.45</v>
      </c>
      <c r="K2" s="7">
        <f>H2+J2/24</f>
        <v>44867.768750000003</v>
      </c>
      <c r="L2" s="1">
        <v>20222.43</v>
      </c>
      <c r="M2" s="26">
        <v>44887</v>
      </c>
      <c r="N2" s="27">
        <f>M2</f>
        <v>44887</v>
      </c>
      <c r="O2" s="4">
        <v>0.43124999999999997</v>
      </c>
      <c r="P2" s="27">
        <f>O2</f>
        <v>0.43124999999999997</v>
      </c>
      <c r="Q2" s="27">
        <f>N2+P2</f>
        <v>44887.431250000001</v>
      </c>
      <c r="R2">
        <v>16496.977711359399</v>
      </c>
      <c r="S2">
        <v>16115.13</v>
      </c>
      <c r="Y2">
        <f ca="1">INT(RAND()*9)+22</f>
        <v>22</v>
      </c>
      <c r="Z2">
        <f t="shared" ref="Z2:Z26" ca="1" si="4">INT(RAND()*15)+9</f>
        <v>21</v>
      </c>
      <c r="AA2">
        <f t="shared" ref="AA2:AA26" ca="1" si="5">INT(RAND()*60)</f>
        <v>16</v>
      </c>
      <c r="AC2">
        <v>23</v>
      </c>
      <c r="AD2">
        <v>12</v>
      </c>
      <c r="AE2">
        <v>11</v>
      </c>
      <c r="AG2">
        <v>16</v>
      </c>
      <c r="AH2">
        <v>11</v>
      </c>
      <c r="AI2">
        <v>46</v>
      </c>
    </row>
    <row r="3" spans="1:35" x14ac:dyDescent="0.3">
      <c r="A3" s="11">
        <v>44866</v>
      </c>
      <c r="B3" s="20">
        <f t="shared" si="0"/>
        <v>44866</v>
      </c>
      <c r="C3" s="16">
        <v>0.5493055555555556</v>
      </c>
      <c r="D3" s="13">
        <f t="shared" si="1"/>
        <v>13.183333333333334</v>
      </c>
      <c r="E3" s="14">
        <f t="shared" ref="E3:E17" si="6">B3+D3/24</f>
        <v>44866.549305555556</v>
      </c>
      <c r="F3" s="15">
        <v>20440.05</v>
      </c>
      <c r="G3" s="5">
        <v>44868</v>
      </c>
      <c r="H3" s="6">
        <f t="shared" si="2"/>
        <v>44868</v>
      </c>
      <c r="I3" s="4">
        <v>2.4999999999999998E-2</v>
      </c>
      <c r="J3" s="7">
        <f t="shared" si="3"/>
        <v>0.6</v>
      </c>
      <c r="K3" s="7">
        <f t="shared" ref="K3:K9" si="7">H3+J3/24</f>
        <v>44868.025000000001</v>
      </c>
      <c r="L3" s="1">
        <v>20291.419999999998</v>
      </c>
      <c r="M3" s="26">
        <v>44887</v>
      </c>
      <c r="N3" s="27">
        <f>M3</f>
        <v>44887</v>
      </c>
      <c r="O3" s="4">
        <v>0.49027777777777781</v>
      </c>
      <c r="P3" s="27">
        <f>O3</f>
        <v>0.49027777777777781</v>
      </c>
      <c r="Q3" s="27">
        <f>N3+P3</f>
        <v>44887.490277777775</v>
      </c>
      <c r="R3">
        <v>16610.569410873399</v>
      </c>
      <c r="S3">
        <v>16166.86</v>
      </c>
      <c r="Y3">
        <f ca="1">INT(RAND()*9)+22</f>
        <v>23</v>
      </c>
      <c r="Z3">
        <f t="shared" ca="1" si="4"/>
        <v>20</v>
      </c>
      <c r="AA3">
        <f t="shared" ca="1" si="5"/>
        <v>56</v>
      </c>
      <c r="AC3">
        <v>23</v>
      </c>
      <c r="AD3">
        <v>15</v>
      </c>
      <c r="AE3">
        <v>22</v>
      </c>
      <c r="AG3">
        <v>16</v>
      </c>
      <c r="AH3">
        <v>11</v>
      </c>
      <c r="AI3">
        <v>48</v>
      </c>
    </row>
    <row r="4" spans="1:35" x14ac:dyDescent="0.3">
      <c r="A4" s="11">
        <v>44866</v>
      </c>
      <c r="B4" s="20">
        <f t="shared" si="0"/>
        <v>44866</v>
      </c>
      <c r="C4" s="16">
        <v>0.82013888888888886</v>
      </c>
      <c r="D4" s="13">
        <f t="shared" si="1"/>
        <v>19.683333333333334</v>
      </c>
      <c r="E4" s="14">
        <f t="shared" si="6"/>
        <v>44866.820138888892</v>
      </c>
      <c r="F4" s="15">
        <v>20500.93</v>
      </c>
      <c r="G4" s="5">
        <v>44868</v>
      </c>
      <c r="H4" s="6">
        <f t="shared" si="2"/>
        <v>44868</v>
      </c>
      <c r="I4" s="4">
        <v>0.4513888888888889</v>
      </c>
      <c r="J4" s="7">
        <f t="shared" si="3"/>
        <v>10.833333333333334</v>
      </c>
      <c r="K4" s="7">
        <f t="shared" si="7"/>
        <v>44868.451388888891</v>
      </c>
      <c r="L4">
        <v>20241.47</v>
      </c>
      <c r="M4" s="26">
        <v>44887</v>
      </c>
      <c r="N4" s="27">
        <f>M4</f>
        <v>44887</v>
      </c>
      <c r="O4" s="34">
        <v>0.4916666666666667</v>
      </c>
      <c r="P4" s="27">
        <f>O4</f>
        <v>0.4916666666666667</v>
      </c>
      <c r="Q4" s="27">
        <f>N4+P4</f>
        <v>44887.491666666669</v>
      </c>
      <c r="R4">
        <v>16612.888065659601</v>
      </c>
      <c r="S4">
        <v>16133.1</v>
      </c>
      <c r="Y4">
        <f ca="1">INT(RAND()*9)+22</f>
        <v>23</v>
      </c>
      <c r="Z4">
        <f t="shared" ca="1" si="4"/>
        <v>11</v>
      </c>
      <c r="AA4">
        <f t="shared" ca="1" si="5"/>
        <v>3</v>
      </c>
      <c r="AC4">
        <v>23</v>
      </c>
      <c r="AD4">
        <v>16</v>
      </c>
      <c r="AE4">
        <v>42</v>
      </c>
      <c r="AG4">
        <v>17</v>
      </c>
      <c r="AH4">
        <v>11</v>
      </c>
      <c r="AI4">
        <v>40</v>
      </c>
    </row>
    <row r="5" spans="1:35" x14ac:dyDescent="0.3">
      <c r="A5" s="11">
        <v>44867</v>
      </c>
      <c r="B5" s="20">
        <f t="shared" si="0"/>
        <v>44867</v>
      </c>
      <c r="C5" s="16">
        <v>0.32500000000000001</v>
      </c>
      <c r="D5" s="13">
        <f t="shared" si="1"/>
        <v>7.8000000000000007</v>
      </c>
      <c r="E5" s="14">
        <f t="shared" si="6"/>
        <v>44867.324999999997</v>
      </c>
      <c r="F5" s="15">
        <v>20441.95</v>
      </c>
      <c r="G5" s="5">
        <v>44868</v>
      </c>
      <c r="H5" s="6">
        <f t="shared" si="2"/>
        <v>44868</v>
      </c>
      <c r="I5" s="2">
        <v>0.66180555555555554</v>
      </c>
      <c r="J5" s="7">
        <f t="shared" si="3"/>
        <v>15.883333333333333</v>
      </c>
      <c r="K5" s="7">
        <f t="shared" si="7"/>
        <v>44868.661805555559</v>
      </c>
      <c r="L5" s="1">
        <v>20197.53</v>
      </c>
      <c r="M5" s="26"/>
      <c r="N5" s="27"/>
      <c r="O5" s="27"/>
      <c r="P5" s="27"/>
      <c r="Q5" s="27"/>
      <c r="Y5">
        <f ca="1">INT(RAND()*9)+22</f>
        <v>27</v>
      </c>
      <c r="Z5">
        <f t="shared" ca="1" si="4"/>
        <v>16</v>
      </c>
      <c r="AA5">
        <f t="shared" ca="1" si="5"/>
        <v>34</v>
      </c>
      <c r="AC5">
        <v>23</v>
      </c>
      <c r="AD5">
        <v>17</v>
      </c>
      <c r="AE5">
        <v>51</v>
      </c>
      <c r="AG5">
        <v>17</v>
      </c>
      <c r="AH5">
        <v>12</v>
      </c>
      <c r="AI5">
        <v>35</v>
      </c>
    </row>
    <row r="6" spans="1:35" x14ac:dyDescent="0.3">
      <c r="A6" s="11">
        <v>44867</v>
      </c>
      <c r="B6" s="20">
        <f t="shared" si="0"/>
        <v>44867</v>
      </c>
      <c r="C6" s="4">
        <v>0.57430555555555551</v>
      </c>
      <c r="D6" s="13">
        <f t="shared" si="1"/>
        <v>13.783333333333331</v>
      </c>
      <c r="E6" s="14">
        <f t="shared" si="6"/>
        <v>44867.574305555558</v>
      </c>
      <c r="F6">
        <v>20171.87</v>
      </c>
      <c r="G6" s="5">
        <v>44868</v>
      </c>
      <c r="H6" s="6">
        <f t="shared" si="2"/>
        <v>44868</v>
      </c>
      <c r="I6" s="4">
        <v>0.74097222222222225</v>
      </c>
      <c r="J6" s="7">
        <f t="shared" si="3"/>
        <v>17.783333333333335</v>
      </c>
      <c r="K6" s="7">
        <f t="shared" si="7"/>
        <v>44868.740972222222</v>
      </c>
      <c r="L6" s="1">
        <v>20275</v>
      </c>
      <c r="M6" s="26"/>
      <c r="N6" s="27"/>
      <c r="O6" s="27"/>
      <c r="P6" s="27"/>
      <c r="Q6" s="27"/>
      <c r="Y6">
        <f ca="1">INT(RAND()*9)+22</f>
        <v>25</v>
      </c>
      <c r="Z6">
        <f t="shared" ca="1" si="4"/>
        <v>14</v>
      </c>
      <c r="AA6">
        <f t="shared" ca="1" si="5"/>
        <v>20</v>
      </c>
      <c r="AC6">
        <v>23</v>
      </c>
      <c r="AD6">
        <v>18</v>
      </c>
      <c r="AE6">
        <v>53</v>
      </c>
      <c r="AG6">
        <v>17</v>
      </c>
      <c r="AH6">
        <v>12</v>
      </c>
      <c r="AI6">
        <v>32</v>
      </c>
    </row>
    <row r="7" spans="1:35" x14ac:dyDescent="0.3">
      <c r="A7" s="11">
        <v>44867</v>
      </c>
      <c r="B7" s="20">
        <f t="shared" si="0"/>
        <v>44867</v>
      </c>
      <c r="C7" s="4">
        <v>0.80486111111111114</v>
      </c>
      <c r="D7" s="13">
        <f t="shared" si="1"/>
        <v>19.316666666666666</v>
      </c>
      <c r="E7" s="14">
        <f t="shared" si="6"/>
        <v>44867.804861111108</v>
      </c>
      <c r="F7">
        <v>20308.89</v>
      </c>
      <c r="G7" s="5">
        <v>44868</v>
      </c>
      <c r="H7" s="6">
        <f t="shared" si="2"/>
        <v>44868</v>
      </c>
      <c r="I7" s="4">
        <v>0.84791666666666676</v>
      </c>
      <c r="J7" s="7">
        <f t="shared" si="3"/>
        <v>20.350000000000001</v>
      </c>
      <c r="K7" s="7">
        <f t="shared" si="7"/>
        <v>44868.847916666666</v>
      </c>
      <c r="L7" s="1">
        <v>20285.080000000002</v>
      </c>
      <c r="M7" s="26"/>
      <c r="N7" s="27"/>
      <c r="O7" s="27"/>
      <c r="P7" s="27"/>
      <c r="Q7" s="28"/>
      <c r="Y7">
        <f ca="1">INT(RAND()*9)+22</f>
        <v>27</v>
      </c>
      <c r="Z7">
        <f t="shared" ca="1" si="4"/>
        <v>12</v>
      </c>
      <c r="AA7">
        <f t="shared" ca="1" si="5"/>
        <v>58</v>
      </c>
      <c r="AC7">
        <v>24</v>
      </c>
      <c r="AD7">
        <v>21</v>
      </c>
      <c r="AE7">
        <v>4</v>
      </c>
      <c r="AG7">
        <v>18</v>
      </c>
      <c r="AH7">
        <v>13</v>
      </c>
      <c r="AI7">
        <v>8</v>
      </c>
    </row>
    <row r="8" spans="1:35" x14ac:dyDescent="0.3">
      <c r="A8" s="11">
        <v>44868</v>
      </c>
      <c r="B8" s="20">
        <f t="shared" si="0"/>
        <v>44868</v>
      </c>
      <c r="C8" s="4">
        <v>0.32847222222222222</v>
      </c>
      <c r="D8" s="13">
        <f t="shared" si="1"/>
        <v>7.8833333333333329</v>
      </c>
      <c r="E8" s="14">
        <f t="shared" si="6"/>
        <v>44868.328472222223</v>
      </c>
      <c r="F8">
        <v>20305.95</v>
      </c>
      <c r="G8" s="5">
        <v>44869</v>
      </c>
      <c r="H8" s="6">
        <f t="shared" si="2"/>
        <v>44869</v>
      </c>
      <c r="I8" s="4">
        <v>0.31041666666666667</v>
      </c>
      <c r="J8" s="7">
        <f t="shared" si="3"/>
        <v>7.45</v>
      </c>
      <c r="K8" s="7">
        <f t="shared" si="7"/>
        <v>44869.310416666667</v>
      </c>
      <c r="L8" s="1">
        <v>21158.3</v>
      </c>
      <c r="M8" s="26"/>
      <c r="N8" s="27"/>
      <c r="O8" s="27"/>
      <c r="P8" s="27"/>
      <c r="Q8" s="27"/>
      <c r="Y8">
        <f ca="1">INT(RAND()*9)+22</f>
        <v>30</v>
      </c>
      <c r="Z8">
        <f t="shared" ca="1" si="4"/>
        <v>17</v>
      </c>
      <c r="AA8">
        <f t="shared" ca="1" si="5"/>
        <v>0</v>
      </c>
      <c r="AC8">
        <v>24</v>
      </c>
      <c r="AD8">
        <v>21</v>
      </c>
      <c r="AE8">
        <v>19</v>
      </c>
      <c r="AG8">
        <v>19</v>
      </c>
      <c r="AH8">
        <v>13</v>
      </c>
      <c r="AI8">
        <v>30</v>
      </c>
    </row>
    <row r="9" spans="1:35" x14ac:dyDescent="0.3">
      <c r="A9" s="5">
        <v>44868</v>
      </c>
      <c r="B9" s="6">
        <f t="shared" ref="B9:B40" si="8">A9</f>
        <v>44868</v>
      </c>
      <c r="C9" s="4">
        <v>0.70000000000000007</v>
      </c>
      <c r="D9" s="7">
        <f t="shared" ref="D9:D40" si="9">(C9-INT(C9))*24</f>
        <v>16.8</v>
      </c>
      <c r="E9" s="14">
        <f t="shared" si="6"/>
        <v>44868.7</v>
      </c>
      <c r="F9" s="1">
        <v>20197.82</v>
      </c>
      <c r="G9" s="5">
        <v>44871</v>
      </c>
      <c r="H9" s="6">
        <f t="shared" si="2"/>
        <v>44871</v>
      </c>
      <c r="I9" s="4">
        <v>0.29930555555555555</v>
      </c>
      <c r="J9" s="7">
        <f t="shared" si="3"/>
        <v>7.1833333333333336</v>
      </c>
      <c r="K9" s="7">
        <f t="shared" si="7"/>
        <v>44871.299305555556</v>
      </c>
      <c r="L9" s="1">
        <v>21272.6</v>
      </c>
      <c r="M9" s="26"/>
      <c r="N9" s="27"/>
      <c r="O9" s="27"/>
      <c r="P9" s="29"/>
      <c r="Q9" s="27"/>
      <c r="Y9">
        <f ca="1">INT(RAND()*9)+22</f>
        <v>25</v>
      </c>
      <c r="Z9">
        <f t="shared" ca="1" si="4"/>
        <v>21</v>
      </c>
      <c r="AA9">
        <f t="shared" ca="1" si="5"/>
        <v>13</v>
      </c>
      <c r="AC9">
        <v>25</v>
      </c>
      <c r="AD9">
        <v>13</v>
      </c>
      <c r="AE9">
        <v>6</v>
      </c>
      <c r="AG9">
        <v>19</v>
      </c>
      <c r="AH9">
        <v>15</v>
      </c>
      <c r="AI9">
        <v>15</v>
      </c>
    </row>
    <row r="10" spans="1:35" x14ac:dyDescent="0.3">
      <c r="A10" s="11">
        <v>44869</v>
      </c>
      <c r="B10" s="20">
        <f t="shared" si="8"/>
        <v>44869</v>
      </c>
      <c r="C10" s="4">
        <v>0.3215277777777778</v>
      </c>
      <c r="D10" s="13">
        <f t="shared" si="9"/>
        <v>7.7166666666666668</v>
      </c>
      <c r="E10" s="14">
        <f t="shared" si="6"/>
        <v>44869.321527777778</v>
      </c>
      <c r="F10">
        <v>21244.36</v>
      </c>
      <c r="G10" s="5">
        <v>44873</v>
      </c>
      <c r="H10" s="6">
        <f t="shared" si="2"/>
        <v>44873</v>
      </c>
      <c r="I10" s="4">
        <v>0.41944444444444445</v>
      </c>
      <c r="J10" s="7">
        <f t="shared" si="3"/>
        <v>10.066666666666666</v>
      </c>
      <c r="K10" s="7">
        <f t="shared" ref="K10:K27" si="10">H10+J10/24</f>
        <v>44873.419444444444</v>
      </c>
      <c r="L10" s="1">
        <v>19231.23</v>
      </c>
      <c r="M10" s="30"/>
      <c r="N10" s="31"/>
      <c r="O10" s="27"/>
      <c r="P10" s="27"/>
      <c r="Q10" s="27"/>
      <c r="Y10">
        <f ca="1">INT(RAND()*9)+22</f>
        <v>23</v>
      </c>
      <c r="Z10">
        <f t="shared" ca="1" si="4"/>
        <v>16</v>
      </c>
      <c r="AA10">
        <f t="shared" ca="1" si="5"/>
        <v>54</v>
      </c>
      <c r="AC10">
        <v>25</v>
      </c>
      <c r="AD10">
        <v>13</v>
      </c>
      <c r="AE10">
        <v>13</v>
      </c>
      <c r="AG10">
        <v>19</v>
      </c>
      <c r="AH10">
        <v>17</v>
      </c>
      <c r="AI10">
        <v>21</v>
      </c>
    </row>
    <row r="11" spans="1:35" x14ac:dyDescent="0.3">
      <c r="A11" s="11">
        <v>44870</v>
      </c>
      <c r="B11" s="20">
        <f t="shared" si="8"/>
        <v>44870</v>
      </c>
      <c r="C11" s="4">
        <v>0.23958333333333334</v>
      </c>
      <c r="D11" s="13">
        <f t="shared" si="9"/>
        <v>5.75</v>
      </c>
      <c r="E11" s="14">
        <f t="shared" si="6"/>
        <v>44870.239583333336</v>
      </c>
      <c r="F11">
        <v>21321.3</v>
      </c>
      <c r="G11" s="5">
        <v>44874</v>
      </c>
      <c r="H11" s="6">
        <f t="shared" si="2"/>
        <v>44874</v>
      </c>
      <c r="I11" s="4">
        <v>0.12291666666666667</v>
      </c>
      <c r="J11" s="7">
        <f t="shared" si="3"/>
        <v>2.95</v>
      </c>
      <c r="K11" s="7">
        <f t="shared" si="10"/>
        <v>44874.122916666667</v>
      </c>
      <c r="L11">
        <v>17708.849999999999</v>
      </c>
      <c r="P11" s="2"/>
      <c r="Y11">
        <f ca="1">INT(RAND()*9)+22</f>
        <v>25</v>
      </c>
      <c r="Z11">
        <f t="shared" ca="1" si="4"/>
        <v>16</v>
      </c>
      <c r="AA11">
        <f t="shared" ca="1" si="5"/>
        <v>26</v>
      </c>
      <c r="AC11">
        <v>25</v>
      </c>
      <c r="AD11">
        <v>18</v>
      </c>
      <c r="AE11">
        <v>33</v>
      </c>
      <c r="AG11">
        <v>19</v>
      </c>
      <c r="AH11">
        <v>18</v>
      </c>
      <c r="AI11">
        <v>28</v>
      </c>
    </row>
    <row r="12" spans="1:35" x14ac:dyDescent="0.3">
      <c r="A12" s="11">
        <v>44871</v>
      </c>
      <c r="B12" s="20">
        <f t="shared" si="8"/>
        <v>44871</v>
      </c>
      <c r="C12" s="4">
        <v>0.38125000000000003</v>
      </c>
      <c r="D12" s="13">
        <f t="shared" si="9"/>
        <v>9.15</v>
      </c>
      <c r="E12" s="14">
        <f t="shared" si="6"/>
        <v>44871.381249999999</v>
      </c>
      <c r="F12">
        <v>21259.439999999999</v>
      </c>
      <c r="G12" s="5">
        <v>44876</v>
      </c>
      <c r="H12" s="6">
        <f t="shared" si="2"/>
        <v>44876</v>
      </c>
      <c r="I12" s="4">
        <v>0.32222222222222224</v>
      </c>
      <c r="J12" s="7">
        <f t="shared" si="3"/>
        <v>7.7333333333333343</v>
      </c>
      <c r="K12" s="7">
        <f t="shared" si="10"/>
        <v>44876.322222222225</v>
      </c>
      <c r="L12">
        <v>16729.05</v>
      </c>
      <c r="P12" s="1"/>
      <c r="Y12">
        <f ca="1">INT(RAND()*9)+22</f>
        <v>26</v>
      </c>
      <c r="Z12">
        <f t="shared" ca="1" si="4"/>
        <v>12</v>
      </c>
      <c r="AA12">
        <f t="shared" ca="1" si="5"/>
        <v>47</v>
      </c>
      <c r="AC12">
        <v>25</v>
      </c>
      <c r="AD12">
        <v>19</v>
      </c>
      <c r="AE12">
        <v>38</v>
      </c>
      <c r="AG12">
        <v>20</v>
      </c>
      <c r="AH12">
        <v>18</v>
      </c>
      <c r="AI12">
        <v>19</v>
      </c>
    </row>
    <row r="13" spans="1:35" x14ac:dyDescent="0.3">
      <c r="A13" s="5">
        <v>44871</v>
      </c>
      <c r="B13" s="6">
        <f t="shared" si="8"/>
        <v>44871</v>
      </c>
      <c r="C13" s="2">
        <v>0.6645833333333333</v>
      </c>
      <c r="D13" s="7">
        <f t="shared" si="9"/>
        <v>15.95</v>
      </c>
      <c r="E13" s="14">
        <f t="shared" si="6"/>
        <v>44871.664583333331</v>
      </c>
      <c r="F13" s="1">
        <v>20921.689999999999</v>
      </c>
      <c r="G13" s="5">
        <v>44877</v>
      </c>
      <c r="H13" s="6">
        <f t="shared" si="2"/>
        <v>44877</v>
      </c>
      <c r="I13" s="4">
        <v>0.46111111111111103</v>
      </c>
      <c r="J13" s="7">
        <f t="shared" si="3"/>
        <v>11.066666666666665</v>
      </c>
      <c r="K13" s="7">
        <f t="shared" si="10"/>
        <v>44877.461111111108</v>
      </c>
      <c r="L13" s="1">
        <v>16900.66</v>
      </c>
      <c r="Y13">
        <f ca="1">INT(RAND()*9)+22</f>
        <v>22</v>
      </c>
      <c r="Z13">
        <f t="shared" ca="1" si="4"/>
        <v>15</v>
      </c>
      <c r="AA13">
        <f t="shared" ca="1" si="5"/>
        <v>4</v>
      </c>
      <c r="AC13">
        <v>25</v>
      </c>
      <c r="AD13">
        <v>23</v>
      </c>
      <c r="AE13">
        <v>58</v>
      </c>
      <c r="AG13">
        <v>20</v>
      </c>
      <c r="AH13">
        <v>19</v>
      </c>
      <c r="AI13">
        <v>49</v>
      </c>
    </row>
    <row r="14" spans="1:35" x14ac:dyDescent="0.3">
      <c r="A14" s="11">
        <v>44872</v>
      </c>
      <c r="B14" s="20">
        <f t="shared" si="8"/>
        <v>44872</v>
      </c>
      <c r="C14" s="4">
        <v>0.34097222222222223</v>
      </c>
      <c r="D14" s="13">
        <f t="shared" si="9"/>
        <v>8.1833333333333336</v>
      </c>
      <c r="E14" s="14">
        <f t="shared" si="6"/>
        <v>44872.34097222222</v>
      </c>
      <c r="F14">
        <v>20754.28</v>
      </c>
      <c r="G14" s="5">
        <v>44877</v>
      </c>
      <c r="H14" s="6">
        <f t="shared" si="2"/>
        <v>44877</v>
      </c>
      <c r="I14" s="4">
        <v>0.55625000000000002</v>
      </c>
      <c r="J14" s="7">
        <f t="shared" si="3"/>
        <v>13.350000000000001</v>
      </c>
      <c r="K14" s="7">
        <f t="shared" si="10"/>
        <v>44877.556250000001</v>
      </c>
      <c r="L14">
        <v>16812</v>
      </c>
      <c r="P14" s="2"/>
      <c r="Y14">
        <f ca="1">INT(RAND()*9)+22</f>
        <v>26</v>
      </c>
      <c r="Z14">
        <f t="shared" ca="1" si="4"/>
        <v>21</v>
      </c>
      <c r="AA14">
        <f t="shared" ca="1" si="5"/>
        <v>28</v>
      </c>
      <c r="AC14">
        <v>26</v>
      </c>
      <c r="AD14">
        <v>12</v>
      </c>
      <c r="AE14">
        <v>13</v>
      </c>
      <c r="AG14">
        <v>20</v>
      </c>
      <c r="AH14">
        <v>19</v>
      </c>
      <c r="AI14">
        <v>40</v>
      </c>
    </row>
    <row r="15" spans="1:35" x14ac:dyDescent="0.3">
      <c r="A15" s="11">
        <v>44872</v>
      </c>
      <c r="B15" s="20">
        <f t="shared" si="8"/>
        <v>44872</v>
      </c>
      <c r="C15" s="4">
        <v>0.55486111111111114</v>
      </c>
      <c r="D15" s="13">
        <f t="shared" si="9"/>
        <v>13.316666666666666</v>
      </c>
      <c r="E15" s="14">
        <f t="shared" si="6"/>
        <v>44872.554861111108</v>
      </c>
      <c r="F15">
        <v>20791.189999999999</v>
      </c>
      <c r="G15" s="5">
        <v>44878</v>
      </c>
      <c r="H15" s="6">
        <f t="shared" si="2"/>
        <v>44878</v>
      </c>
      <c r="I15" s="4">
        <v>0.52569444444444446</v>
      </c>
      <c r="J15" s="7">
        <f t="shared" si="3"/>
        <v>12.616666666666667</v>
      </c>
      <c r="K15" s="7">
        <f t="shared" si="10"/>
        <v>44878.525694444441</v>
      </c>
      <c r="L15">
        <v>16518.45</v>
      </c>
      <c r="P15" s="1"/>
      <c r="Y15">
        <f ca="1">INT(RAND()*9)+22</f>
        <v>29</v>
      </c>
      <c r="Z15">
        <f t="shared" ca="1" si="4"/>
        <v>16</v>
      </c>
      <c r="AA15">
        <f t="shared" ca="1" si="5"/>
        <v>25</v>
      </c>
      <c r="AC15">
        <v>26</v>
      </c>
      <c r="AD15">
        <v>21</v>
      </c>
      <c r="AE15">
        <v>25</v>
      </c>
      <c r="AG15">
        <v>20</v>
      </c>
      <c r="AH15">
        <v>20</v>
      </c>
      <c r="AI15">
        <v>42</v>
      </c>
    </row>
    <row r="16" spans="1:35" x14ac:dyDescent="0.3">
      <c r="A16" s="11">
        <v>44872</v>
      </c>
      <c r="B16" s="20">
        <f t="shared" si="8"/>
        <v>44872</v>
      </c>
      <c r="C16" s="4">
        <v>0.67638888888888893</v>
      </c>
      <c r="D16" s="13">
        <f t="shared" si="9"/>
        <v>16.233333333333334</v>
      </c>
      <c r="E16" s="14">
        <f t="shared" si="6"/>
        <v>44872.676388888889</v>
      </c>
      <c r="F16">
        <v>20605.07</v>
      </c>
      <c r="G16" s="5">
        <v>44880</v>
      </c>
      <c r="H16" s="6">
        <f t="shared" si="2"/>
        <v>44880</v>
      </c>
      <c r="I16" s="4">
        <v>0.39999999999999997</v>
      </c>
      <c r="J16" s="7">
        <f t="shared" si="3"/>
        <v>9.6</v>
      </c>
      <c r="K16" s="7">
        <f t="shared" si="10"/>
        <v>44880.4</v>
      </c>
      <c r="L16">
        <v>17020.32</v>
      </c>
      <c r="Y16">
        <f ca="1">INT(RAND()*9)+22</f>
        <v>26</v>
      </c>
      <c r="Z16">
        <f t="shared" ca="1" si="4"/>
        <v>10</v>
      </c>
      <c r="AA16">
        <f t="shared" ca="1" si="5"/>
        <v>17</v>
      </c>
      <c r="AC16">
        <v>27</v>
      </c>
      <c r="AD16">
        <v>10</v>
      </c>
      <c r="AE16">
        <v>7</v>
      </c>
      <c r="AG16">
        <v>21</v>
      </c>
      <c r="AH16">
        <v>20</v>
      </c>
      <c r="AI16">
        <v>53</v>
      </c>
    </row>
    <row r="17" spans="1:35" x14ac:dyDescent="0.3">
      <c r="A17" s="5">
        <v>44873</v>
      </c>
      <c r="B17" s="6">
        <f t="shared" si="8"/>
        <v>44873</v>
      </c>
      <c r="C17" s="4">
        <v>3.4027777777777775E-2</v>
      </c>
      <c r="D17" s="7">
        <f t="shared" si="9"/>
        <v>0.81666666666666665</v>
      </c>
      <c r="E17" s="14">
        <f t="shared" si="6"/>
        <v>44873.03402777778</v>
      </c>
      <c r="F17" s="1">
        <v>19739.22</v>
      </c>
      <c r="G17" s="5">
        <v>44880</v>
      </c>
      <c r="H17" s="6">
        <f t="shared" si="2"/>
        <v>44880</v>
      </c>
      <c r="I17" s="4">
        <v>0.41944444444444445</v>
      </c>
      <c r="J17" s="7">
        <f t="shared" si="3"/>
        <v>10.066666666666666</v>
      </c>
      <c r="K17" s="7">
        <f t="shared" si="10"/>
        <v>44880.419444444444</v>
      </c>
      <c r="L17">
        <v>16953.34</v>
      </c>
      <c r="P17" s="2"/>
      <c r="Y17">
        <f ca="1">INT(RAND()*9)+22</f>
        <v>22</v>
      </c>
      <c r="Z17">
        <f t="shared" ca="1" si="4"/>
        <v>23</v>
      </c>
      <c r="AA17">
        <f t="shared" ca="1" si="5"/>
        <v>10</v>
      </c>
      <c r="AC17">
        <v>27</v>
      </c>
      <c r="AD17">
        <v>21</v>
      </c>
      <c r="AE17">
        <v>15</v>
      </c>
      <c r="AG17">
        <v>21</v>
      </c>
      <c r="AH17">
        <v>22</v>
      </c>
      <c r="AI17">
        <v>8</v>
      </c>
    </row>
    <row r="18" spans="1:35" x14ac:dyDescent="0.3">
      <c r="A18" s="5">
        <v>44873</v>
      </c>
      <c r="B18" s="6">
        <f t="shared" si="8"/>
        <v>44873</v>
      </c>
      <c r="C18" s="4">
        <v>0.19236111111111112</v>
      </c>
      <c r="D18" s="7">
        <f t="shared" si="9"/>
        <v>4.6166666666666671</v>
      </c>
      <c r="E18" s="7">
        <f t="shared" ref="E18:E49" si="11">B18+D18/24</f>
        <v>44873.192361111112</v>
      </c>
      <c r="F18">
        <v>19684.22</v>
      </c>
      <c r="G18" s="5">
        <v>44880</v>
      </c>
      <c r="H18" s="6">
        <f t="shared" si="2"/>
        <v>44880</v>
      </c>
      <c r="I18" s="4">
        <v>0.47916666666666669</v>
      </c>
      <c r="J18" s="7">
        <f t="shared" si="3"/>
        <v>11.5</v>
      </c>
      <c r="K18" s="7">
        <f t="shared" si="10"/>
        <v>44880.479166666664</v>
      </c>
      <c r="L18">
        <v>16757.03</v>
      </c>
      <c r="P18" s="1"/>
      <c r="Y18">
        <f ca="1">INT(RAND()*9)+22</f>
        <v>22</v>
      </c>
      <c r="Z18">
        <f t="shared" ca="1" si="4"/>
        <v>16</v>
      </c>
      <c r="AA18">
        <f t="shared" ca="1" si="5"/>
        <v>50</v>
      </c>
      <c r="AC18">
        <v>27</v>
      </c>
      <c r="AD18">
        <v>22</v>
      </c>
      <c r="AE18">
        <v>49</v>
      </c>
      <c r="AG18">
        <v>21</v>
      </c>
      <c r="AH18">
        <v>23</v>
      </c>
      <c r="AI18">
        <v>11</v>
      </c>
    </row>
    <row r="19" spans="1:35" x14ac:dyDescent="0.3">
      <c r="A19" s="11">
        <v>44873</v>
      </c>
      <c r="B19" s="20">
        <f t="shared" si="8"/>
        <v>44873</v>
      </c>
      <c r="C19" s="4">
        <v>0.33888888888888885</v>
      </c>
      <c r="D19" s="13">
        <f t="shared" si="9"/>
        <v>8.1333333333333329</v>
      </c>
      <c r="E19" s="14">
        <f t="shared" si="11"/>
        <v>44873.338888888888</v>
      </c>
      <c r="F19">
        <v>19897.68</v>
      </c>
      <c r="G19" s="5">
        <v>44881</v>
      </c>
      <c r="H19" s="6">
        <f t="shared" si="2"/>
        <v>44881</v>
      </c>
      <c r="I19" s="4">
        <v>2.0833333333333332E-2</v>
      </c>
      <c r="J19" s="7">
        <f t="shared" si="3"/>
        <v>0.5</v>
      </c>
      <c r="K19" s="7">
        <f t="shared" si="10"/>
        <v>44881.020833333336</v>
      </c>
      <c r="L19">
        <v>16764.34</v>
      </c>
      <c r="Y19">
        <f ca="1">INT(RAND()*9)+22</f>
        <v>27</v>
      </c>
      <c r="Z19">
        <f t="shared" ca="1" si="4"/>
        <v>23</v>
      </c>
      <c r="AA19">
        <f t="shared" ca="1" si="5"/>
        <v>52</v>
      </c>
      <c r="AC19">
        <v>29</v>
      </c>
      <c r="AD19">
        <v>17</v>
      </c>
      <c r="AE19">
        <v>18</v>
      </c>
    </row>
    <row r="20" spans="1:35" x14ac:dyDescent="0.3">
      <c r="A20" s="11">
        <v>44873</v>
      </c>
      <c r="B20" s="20">
        <f t="shared" si="8"/>
        <v>44873</v>
      </c>
      <c r="C20" s="4">
        <v>0.52638888888888891</v>
      </c>
      <c r="D20" s="13">
        <f t="shared" si="9"/>
        <v>12.633333333333333</v>
      </c>
      <c r="E20" s="14">
        <f t="shared" si="11"/>
        <v>44873.526388888888</v>
      </c>
      <c r="F20">
        <v>18319.099999999999</v>
      </c>
      <c r="G20" s="5">
        <v>44881</v>
      </c>
      <c r="H20" s="6">
        <f t="shared" si="2"/>
        <v>44881</v>
      </c>
      <c r="I20" s="4">
        <v>5.2083333333333336E-2</v>
      </c>
      <c r="J20" s="7">
        <f t="shared" si="3"/>
        <v>1.25</v>
      </c>
      <c r="K20" s="7">
        <f t="shared" si="10"/>
        <v>44881.052083333336</v>
      </c>
      <c r="L20">
        <v>16746.12</v>
      </c>
      <c r="Y20">
        <f ca="1">INT(RAND()*9)+22</f>
        <v>28</v>
      </c>
      <c r="Z20">
        <f t="shared" ca="1" si="4"/>
        <v>18</v>
      </c>
      <c r="AA20">
        <f t="shared" ca="1" si="5"/>
        <v>56</v>
      </c>
      <c r="AC20">
        <v>29</v>
      </c>
      <c r="AD20">
        <v>18</v>
      </c>
      <c r="AE20">
        <v>33</v>
      </c>
    </row>
    <row r="21" spans="1:35" x14ac:dyDescent="0.3">
      <c r="A21" s="5">
        <v>44873</v>
      </c>
      <c r="B21" s="20">
        <f t="shared" si="8"/>
        <v>44873</v>
      </c>
      <c r="C21" s="4">
        <v>0.87083333333333324</v>
      </c>
      <c r="D21" s="13">
        <f t="shared" si="9"/>
        <v>20.9</v>
      </c>
      <c r="E21" s="14">
        <f t="shared" si="11"/>
        <v>44873.870833333334</v>
      </c>
      <c r="F21">
        <v>18231.22</v>
      </c>
      <c r="G21" s="5">
        <v>44881</v>
      </c>
      <c r="H21" s="6">
        <f t="shared" si="2"/>
        <v>44881</v>
      </c>
      <c r="I21" s="4">
        <v>0.16250000000000001</v>
      </c>
      <c r="J21" s="7">
        <f t="shared" si="3"/>
        <v>3.9000000000000004</v>
      </c>
      <c r="K21" s="7">
        <f t="shared" si="10"/>
        <v>44881.162499999999</v>
      </c>
      <c r="L21">
        <v>16682.68</v>
      </c>
      <c r="Y21">
        <f ca="1">INT(RAND()*9)+22</f>
        <v>24</v>
      </c>
      <c r="Z21">
        <f t="shared" ca="1" si="4"/>
        <v>20</v>
      </c>
      <c r="AA21">
        <f t="shared" ca="1" si="5"/>
        <v>13</v>
      </c>
      <c r="AC21">
        <v>29</v>
      </c>
      <c r="AD21">
        <v>22</v>
      </c>
      <c r="AE21">
        <v>56</v>
      </c>
    </row>
    <row r="22" spans="1:35" x14ac:dyDescent="0.3">
      <c r="A22" s="11">
        <v>44874</v>
      </c>
      <c r="B22" s="20">
        <f t="shared" si="8"/>
        <v>44874</v>
      </c>
      <c r="C22" s="4">
        <v>0.33055555555555555</v>
      </c>
      <c r="D22" s="13">
        <f t="shared" si="9"/>
        <v>7.9333333333333336</v>
      </c>
      <c r="E22" s="14">
        <f t="shared" si="11"/>
        <v>44874.330555555556</v>
      </c>
      <c r="F22">
        <v>17120</v>
      </c>
      <c r="G22" s="5">
        <v>44882</v>
      </c>
      <c r="H22" s="6">
        <f t="shared" si="2"/>
        <v>44882</v>
      </c>
      <c r="I22" s="4">
        <v>0.17777777777777778</v>
      </c>
      <c r="J22" s="7">
        <f t="shared" si="3"/>
        <v>4.2666666666666666</v>
      </c>
      <c r="K22" s="7">
        <f t="shared" si="10"/>
        <v>44882.177777777775</v>
      </c>
      <c r="L22">
        <v>16569.759999999998</v>
      </c>
      <c r="Y22">
        <f ca="1">INT(RAND()*9)+22</f>
        <v>27</v>
      </c>
      <c r="Z22">
        <f t="shared" ca="1" si="4"/>
        <v>9</v>
      </c>
      <c r="AA22">
        <f t="shared" ca="1" si="5"/>
        <v>4</v>
      </c>
      <c r="AC22">
        <v>30</v>
      </c>
      <c r="AD22">
        <v>9</v>
      </c>
      <c r="AE22">
        <v>15</v>
      </c>
    </row>
    <row r="23" spans="1:35" x14ac:dyDescent="0.3">
      <c r="A23" s="11">
        <v>44874</v>
      </c>
      <c r="B23" s="20">
        <f t="shared" si="8"/>
        <v>44874</v>
      </c>
      <c r="C23" s="4">
        <v>0.52708333333333335</v>
      </c>
      <c r="D23" s="13">
        <f t="shared" si="9"/>
        <v>12.65</v>
      </c>
      <c r="E23" s="14">
        <f t="shared" si="11"/>
        <v>44874.527083333334</v>
      </c>
      <c r="F23">
        <v>16792.57</v>
      </c>
      <c r="G23" s="5">
        <v>44882</v>
      </c>
      <c r="H23" s="6">
        <f t="shared" si="2"/>
        <v>44882</v>
      </c>
      <c r="I23" s="4">
        <v>0.18194444444444444</v>
      </c>
      <c r="J23" s="7">
        <f t="shared" si="3"/>
        <v>4.3666666666666663</v>
      </c>
      <c r="K23" s="7">
        <f t="shared" si="10"/>
        <v>44882.181944444441</v>
      </c>
      <c r="L23">
        <v>16557.98</v>
      </c>
      <c r="Y23">
        <f ca="1">INT(RAND()*9)+22</f>
        <v>28</v>
      </c>
      <c r="Z23">
        <f t="shared" ca="1" si="4"/>
        <v>19</v>
      </c>
      <c r="AA23">
        <f t="shared" ca="1" si="5"/>
        <v>59</v>
      </c>
      <c r="AC23">
        <v>30</v>
      </c>
      <c r="AD23">
        <v>10</v>
      </c>
      <c r="AE23">
        <v>15</v>
      </c>
    </row>
    <row r="24" spans="1:35" x14ac:dyDescent="0.3">
      <c r="A24" s="11">
        <v>44874</v>
      </c>
      <c r="B24" s="20">
        <f t="shared" si="8"/>
        <v>44874</v>
      </c>
      <c r="C24" s="4">
        <v>0.81041666666666667</v>
      </c>
      <c r="D24" s="13">
        <f t="shared" si="9"/>
        <v>19.45</v>
      </c>
      <c r="E24" s="14">
        <f t="shared" si="11"/>
        <v>44874.810416666667</v>
      </c>
      <c r="F24">
        <v>16389.939999999999</v>
      </c>
      <c r="G24" s="5">
        <v>44882</v>
      </c>
      <c r="H24" s="6">
        <f t="shared" si="2"/>
        <v>44882</v>
      </c>
      <c r="I24" s="4">
        <v>0.24930555555555556</v>
      </c>
      <c r="J24" s="7">
        <f t="shared" si="3"/>
        <v>5.9833333333333334</v>
      </c>
      <c r="K24" s="7">
        <f t="shared" si="10"/>
        <v>44882.249305555553</v>
      </c>
      <c r="L24">
        <v>16476.39</v>
      </c>
      <c r="Y24">
        <f ca="1">INT(RAND()*9)+22</f>
        <v>29</v>
      </c>
      <c r="Z24">
        <f t="shared" ca="1" si="4"/>
        <v>12</v>
      </c>
      <c r="AA24">
        <f t="shared" ca="1" si="5"/>
        <v>12</v>
      </c>
      <c r="AC24">
        <v>30</v>
      </c>
      <c r="AD24">
        <v>14</v>
      </c>
      <c r="AE24">
        <v>36</v>
      </c>
    </row>
    <row r="25" spans="1:35" x14ac:dyDescent="0.3">
      <c r="A25" s="5">
        <v>44874</v>
      </c>
      <c r="B25" s="6">
        <f t="shared" si="8"/>
        <v>44874</v>
      </c>
      <c r="C25" s="4">
        <v>0.93333333333333324</v>
      </c>
      <c r="D25" s="7">
        <f t="shared" si="9"/>
        <v>22.4</v>
      </c>
      <c r="E25" s="14">
        <f t="shared" si="11"/>
        <v>44874.933333333334</v>
      </c>
      <c r="F25" s="1">
        <v>16646.009999999998</v>
      </c>
      <c r="G25" s="5">
        <v>44883</v>
      </c>
      <c r="H25" s="6">
        <f t="shared" si="2"/>
        <v>44883</v>
      </c>
      <c r="I25" s="4">
        <v>0.24305555555555555</v>
      </c>
      <c r="J25" s="7">
        <f t="shared" si="3"/>
        <v>5.833333333333333</v>
      </c>
      <c r="K25" s="7">
        <f t="shared" si="10"/>
        <v>44883.243055555555</v>
      </c>
      <c r="L25">
        <v>16737.14</v>
      </c>
      <c r="Y25">
        <f ca="1">INT(RAND()*9)+22</f>
        <v>24</v>
      </c>
      <c r="Z25">
        <f t="shared" ca="1" si="4"/>
        <v>11</v>
      </c>
      <c r="AA25">
        <f t="shared" ca="1" si="5"/>
        <v>33</v>
      </c>
      <c r="AC25">
        <v>30</v>
      </c>
      <c r="AD25">
        <v>17</v>
      </c>
      <c r="AE25">
        <v>37</v>
      </c>
    </row>
    <row r="26" spans="1:35" x14ac:dyDescent="0.3">
      <c r="A26" s="11">
        <v>44875</v>
      </c>
      <c r="B26" s="20">
        <f t="shared" si="8"/>
        <v>44875</v>
      </c>
      <c r="C26" s="4">
        <v>0.34513888888888888</v>
      </c>
      <c r="D26" s="13">
        <f t="shared" si="9"/>
        <v>8.2833333333333332</v>
      </c>
      <c r="E26" s="14">
        <f t="shared" si="11"/>
        <v>44875.345138888886</v>
      </c>
      <c r="F26">
        <v>17673.71</v>
      </c>
      <c r="G26" s="5">
        <v>44884</v>
      </c>
      <c r="H26" s="6">
        <f t="shared" si="2"/>
        <v>44884</v>
      </c>
      <c r="I26" s="4">
        <v>0.22291666666666665</v>
      </c>
      <c r="J26" s="7">
        <f t="shared" si="3"/>
        <v>5.35</v>
      </c>
      <c r="K26" s="7">
        <f t="shared" si="10"/>
        <v>44884.222916666666</v>
      </c>
      <c r="L26">
        <v>16623.21</v>
      </c>
      <c r="Y26">
        <f ca="1">INT(RAND()*9)+22</f>
        <v>25</v>
      </c>
      <c r="Z26">
        <f t="shared" ca="1" si="4"/>
        <v>9</v>
      </c>
      <c r="AA26">
        <f t="shared" ca="1" si="5"/>
        <v>37</v>
      </c>
      <c r="AC26">
        <v>30</v>
      </c>
      <c r="AD26">
        <v>22</v>
      </c>
      <c r="AE26">
        <v>50</v>
      </c>
    </row>
    <row r="27" spans="1:35" x14ac:dyDescent="0.3">
      <c r="A27" s="5">
        <v>44875</v>
      </c>
      <c r="B27" s="6">
        <f t="shared" si="8"/>
        <v>44875</v>
      </c>
      <c r="C27" s="4">
        <v>0.4993055555555555</v>
      </c>
      <c r="D27" s="7">
        <f t="shared" si="9"/>
        <v>11.983333333333333</v>
      </c>
      <c r="E27" s="7">
        <f t="shared" si="11"/>
        <v>44875.499305555553</v>
      </c>
      <c r="F27">
        <v>17425.939999999999</v>
      </c>
      <c r="G27" s="5">
        <v>44884</v>
      </c>
      <c r="H27" s="6">
        <f t="shared" si="2"/>
        <v>44884</v>
      </c>
      <c r="I27" s="4">
        <v>0.2298611111111111</v>
      </c>
      <c r="J27" s="7">
        <f t="shared" si="3"/>
        <v>5.5166666666666666</v>
      </c>
      <c r="K27" s="7">
        <f t="shared" si="10"/>
        <v>44884.229861111111</v>
      </c>
      <c r="L27">
        <v>16629.11</v>
      </c>
    </row>
    <row r="28" spans="1:35" x14ac:dyDescent="0.3">
      <c r="A28" s="11">
        <v>44875</v>
      </c>
      <c r="B28" s="20">
        <f t="shared" si="8"/>
        <v>44875</v>
      </c>
      <c r="C28" s="4">
        <v>0.54236111111111118</v>
      </c>
      <c r="D28" s="13">
        <f t="shared" si="9"/>
        <v>13.016666666666669</v>
      </c>
      <c r="E28" s="14">
        <f t="shared" si="11"/>
        <v>44875.542361111111</v>
      </c>
      <c r="F28">
        <v>18005.55</v>
      </c>
      <c r="G28" s="5">
        <v>44884</v>
      </c>
      <c r="H28" s="6">
        <f t="shared" si="2"/>
        <v>44884</v>
      </c>
      <c r="I28" s="4">
        <v>0.35833333333333334</v>
      </c>
      <c r="J28" s="7">
        <f t="shared" si="3"/>
        <v>8.6</v>
      </c>
      <c r="K28" s="7">
        <f>H28+I28/24</f>
        <v>44884.014930555553</v>
      </c>
      <c r="L28">
        <v>16636.669999999998</v>
      </c>
    </row>
    <row r="29" spans="1:35" x14ac:dyDescent="0.3">
      <c r="A29" s="11">
        <v>44875</v>
      </c>
      <c r="B29" s="20">
        <f t="shared" si="8"/>
        <v>44875</v>
      </c>
      <c r="C29" s="4">
        <v>0.81805555555555554</v>
      </c>
      <c r="D29" s="13">
        <f t="shared" si="9"/>
        <v>19.633333333333333</v>
      </c>
      <c r="E29" s="14">
        <f t="shared" si="11"/>
        <v>44875.818055555559</v>
      </c>
      <c r="F29">
        <v>16888.900000000001</v>
      </c>
      <c r="G29" s="5">
        <v>44884</v>
      </c>
      <c r="H29" s="6">
        <f t="shared" si="2"/>
        <v>44884</v>
      </c>
      <c r="I29" s="4">
        <v>0.35902777777777778</v>
      </c>
      <c r="J29" s="7">
        <f t="shared" si="3"/>
        <v>8.6166666666666671</v>
      </c>
      <c r="K29" s="7">
        <f t="shared" ref="K29:K36" si="12">H29+J29/24</f>
        <v>44884.359027777777</v>
      </c>
      <c r="L29">
        <v>16637.37</v>
      </c>
    </row>
    <row r="30" spans="1:35" x14ac:dyDescent="0.3">
      <c r="A30" s="5">
        <v>44876</v>
      </c>
      <c r="B30" s="6">
        <f t="shared" si="8"/>
        <v>44876</v>
      </c>
      <c r="C30" s="4">
        <v>7.6388888888888886E-3</v>
      </c>
      <c r="D30" s="7">
        <f t="shared" si="9"/>
        <v>0.18333333333333332</v>
      </c>
      <c r="E30" s="7">
        <f t="shared" si="11"/>
        <v>44876.007638888892</v>
      </c>
      <c r="F30">
        <v>17297.3</v>
      </c>
      <c r="G30" s="5">
        <v>44885</v>
      </c>
      <c r="H30" s="6">
        <f t="shared" si="2"/>
        <v>44885</v>
      </c>
      <c r="I30" s="4">
        <v>0.58124999999999993</v>
      </c>
      <c r="J30" s="7">
        <f t="shared" si="3"/>
        <v>13.95</v>
      </c>
      <c r="K30" s="7">
        <f t="shared" si="12"/>
        <v>44885.581250000003</v>
      </c>
      <c r="L30">
        <v>16235.64</v>
      </c>
    </row>
    <row r="31" spans="1:35" x14ac:dyDescent="0.3">
      <c r="A31" s="11">
        <v>44876</v>
      </c>
      <c r="B31" s="20">
        <f t="shared" si="8"/>
        <v>44876</v>
      </c>
      <c r="C31" s="4">
        <v>0.28194444444444444</v>
      </c>
      <c r="D31" s="13">
        <f t="shared" si="9"/>
        <v>6.7666666666666666</v>
      </c>
      <c r="E31" s="14">
        <f t="shared" si="11"/>
        <v>44876.281944444447</v>
      </c>
      <c r="F31">
        <v>16648.32</v>
      </c>
      <c r="G31" s="5">
        <v>44885</v>
      </c>
      <c r="H31" s="6">
        <f t="shared" si="2"/>
        <v>44885</v>
      </c>
      <c r="I31" s="4">
        <v>0.59097222222222223</v>
      </c>
      <c r="J31" s="7">
        <f t="shared" si="3"/>
        <v>14.183333333333334</v>
      </c>
      <c r="K31" s="7">
        <f t="shared" si="12"/>
        <v>44885.59097222222</v>
      </c>
      <c r="L31">
        <v>16291.91</v>
      </c>
    </row>
    <row r="32" spans="1:35" x14ac:dyDescent="0.3">
      <c r="A32" s="5">
        <v>44876</v>
      </c>
      <c r="B32" s="6">
        <f t="shared" si="8"/>
        <v>44876</v>
      </c>
      <c r="C32" s="4">
        <v>0.59444444444444444</v>
      </c>
      <c r="D32" s="7">
        <f t="shared" si="9"/>
        <v>14.266666666666666</v>
      </c>
      <c r="E32" s="7">
        <f t="shared" si="11"/>
        <v>44876.594444444447</v>
      </c>
      <c r="F32">
        <v>16818.29</v>
      </c>
      <c r="G32" s="5">
        <v>44885</v>
      </c>
      <c r="H32" s="6">
        <f t="shared" si="2"/>
        <v>44885</v>
      </c>
      <c r="I32" s="4">
        <v>0.68541666666666667</v>
      </c>
      <c r="J32" s="7">
        <f t="shared" si="3"/>
        <v>16.45</v>
      </c>
      <c r="K32" s="7">
        <f t="shared" si="12"/>
        <v>44885.685416666667</v>
      </c>
      <c r="L32">
        <v>16189.69</v>
      </c>
    </row>
    <row r="33" spans="1:12" x14ac:dyDescent="0.3">
      <c r="A33" s="11">
        <v>44877</v>
      </c>
      <c r="B33" s="20">
        <f t="shared" si="8"/>
        <v>44877</v>
      </c>
      <c r="C33" s="4">
        <v>0.25694444444444448</v>
      </c>
      <c r="D33" s="13">
        <f t="shared" si="9"/>
        <v>6.1666666666666679</v>
      </c>
      <c r="E33" s="14">
        <f t="shared" si="11"/>
        <v>44877.256944444445</v>
      </c>
      <c r="F33">
        <v>16783.27</v>
      </c>
      <c r="G33" s="5">
        <v>44886</v>
      </c>
      <c r="H33" s="6">
        <f t="shared" si="2"/>
        <v>44886</v>
      </c>
      <c r="I33" s="4">
        <v>0.19930555555555554</v>
      </c>
      <c r="J33" s="7">
        <f t="shared" si="3"/>
        <v>4.7833333333333332</v>
      </c>
      <c r="K33" s="7">
        <f t="shared" si="12"/>
        <v>44886.199305555558</v>
      </c>
      <c r="L33">
        <v>16084.42</v>
      </c>
    </row>
    <row r="34" spans="1:12" x14ac:dyDescent="0.3">
      <c r="A34" s="11">
        <v>44877</v>
      </c>
      <c r="B34" s="20">
        <f t="shared" si="8"/>
        <v>44877</v>
      </c>
      <c r="C34" s="4">
        <v>0.66180555555555554</v>
      </c>
      <c r="D34" s="13">
        <f t="shared" si="9"/>
        <v>15.883333333333333</v>
      </c>
      <c r="E34" s="14">
        <f t="shared" si="11"/>
        <v>44877.661805555559</v>
      </c>
      <c r="F34">
        <v>16760.009999999998</v>
      </c>
      <c r="G34" s="5">
        <v>44887</v>
      </c>
      <c r="H34" s="6">
        <f t="shared" si="2"/>
        <v>44887</v>
      </c>
      <c r="I34" s="4">
        <v>6.7361111111111108E-2</v>
      </c>
      <c r="J34" s="7">
        <f t="shared" si="3"/>
        <v>1.6166666666666667</v>
      </c>
      <c r="K34" s="7">
        <f t="shared" si="12"/>
        <v>44887.067361111112</v>
      </c>
      <c r="L34">
        <v>15696.77</v>
      </c>
    </row>
    <row r="35" spans="1:12" x14ac:dyDescent="0.3">
      <c r="A35" s="11">
        <v>44878</v>
      </c>
      <c r="B35" s="20">
        <f t="shared" si="8"/>
        <v>44878</v>
      </c>
      <c r="C35" s="4">
        <v>0.53194444444444444</v>
      </c>
      <c r="D35" s="13">
        <f t="shared" si="9"/>
        <v>12.766666666666666</v>
      </c>
      <c r="E35" s="14">
        <f t="shared" si="11"/>
        <v>44878.531944444447</v>
      </c>
      <c r="F35">
        <v>16511.5</v>
      </c>
      <c r="G35" s="5">
        <v>44887</v>
      </c>
      <c r="H35" s="6">
        <f t="shared" si="2"/>
        <v>44887</v>
      </c>
      <c r="I35" s="4">
        <v>8.1250000000000003E-2</v>
      </c>
      <c r="J35" s="7">
        <f t="shared" si="3"/>
        <v>1.9500000000000002</v>
      </c>
      <c r="K35" s="7">
        <f t="shared" si="12"/>
        <v>44887.081250000003</v>
      </c>
      <c r="L35">
        <v>15671.99</v>
      </c>
    </row>
    <row r="36" spans="1:12" x14ac:dyDescent="0.3">
      <c r="A36" s="11">
        <v>44879</v>
      </c>
      <c r="B36" s="20">
        <f t="shared" si="8"/>
        <v>44879</v>
      </c>
      <c r="C36" s="4">
        <v>0.35069444444444442</v>
      </c>
      <c r="D36" s="13">
        <f t="shared" si="9"/>
        <v>8.4166666666666661</v>
      </c>
      <c r="E36" s="14">
        <f t="shared" si="11"/>
        <v>44879.350694444445</v>
      </c>
      <c r="F36" s="9">
        <v>16411.419999999998</v>
      </c>
      <c r="G36" s="5">
        <v>44887</v>
      </c>
      <c r="H36" s="6">
        <f t="shared" si="2"/>
        <v>44887</v>
      </c>
      <c r="I36" s="4">
        <v>0.12430555555555556</v>
      </c>
      <c r="J36" s="7">
        <f t="shared" si="3"/>
        <v>2.9833333333333334</v>
      </c>
      <c r="K36" s="7">
        <f t="shared" si="12"/>
        <v>44887.124305555553</v>
      </c>
      <c r="L36">
        <v>15773.09</v>
      </c>
    </row>
    <row r="37" spans="1:12" x14ac:dyDescent="0.3">
      <c r="A37" s="5">
        <v>44879</v>
      </c>
      <c r="B37" s="6">
        <f t="shared" si="8"/>
        <v>44879</v>
      </c>
      <c r="C37" s="4">
        <v>0.44027777777777777</v>
      </c>
      <c r="D37" s="7">
        <f t="shared" si="9"/>
        <v>10.566666666666666</v>
      </c>
      <c r="E37" s="7">
        <f t="shared" si="11"/>
        <v>44879.44027777778</v>
      </c>
      <c r="F37" s="1">
        <v>16575.759999999998</v>
      </c>
      <c r="G37" s="5">
        <v>44887</v>
      </c>
      <c r="H37" s="6">
        <f t="shared" si="2"/>
        <v>44887</v>
      </c>
      <c r="I37" s="4">
        <v>0.27152777777777776</v>
      </c>
      <c r="J37" s="27">
        <f>I37</f>
        <v>0.27152777777777776</v>
      </c>
      <c r="K37" s="27">
        <f>H37+J37</f>
        <v>44887.271527777775</v>
      </c>
      <c r="L37">
        <v>16065.09</v>
      </c>
    </row>
    <row r="38" spans="1:12" x14ac:dyDescent="0.3">
      <c r="A38" s="11">
        <v>44879</v>
      </c>
      <c r="B38" s="20">
        <f t="shared" si="8"/>
        <v>44879</v>
      </c>
      <c r="C38" s="4">
        <v>0.52986111111111112</v>
      </c>
      <c r="D38" s="13">
        <f t="shared" si="9"/>
        <v>12.716666666666667</v>
      </c>
      <c r="E38" s="14">
        <f t="shared" si="11"/>
        <v>44879.529861111114</v>
      </c>
      <c r="F38">
        <v>16276.19</v>
      </c>
      <c r="G38" s="5">
        <v>44887</v>
      </c>
      <c r="H38" s="6">
        <f t="shared" si="2"/>
        <v>44887</v>
      </c>
      <c r="I38" s="4">
        <v>0.4597222222222222</v>
      </c>
      <c r="J38" s="7">
        <f>I38</f>
        <v>0.4597222222222222</v>
      </c>
      <c r="K38" s="7">
        <f>H38+J38</f>
        <v>44887.459722222222</v>
      </c>
      <c r="L38">
        <v>16112.28</v>
      </c>
    </row>
    <row r="39" spans="1:12" x14ac:dyDescent="0.3">
      <c r="A39" s="11">
        <v>44879</v>
      </c>
      <c r="B39" s="20">
        <f t="shared" si="8"/>
        <v>44879</v>
      </c>
      <c r="C39" s="4">
        <v>0.8652777777777777</v>
      </c>
      <c r="D39" s="13">
        <f t="shared" si="9"/>
        <v>20.766666666666666</v>
      </c>
      <c r="E39" s="14">
        <f t="shared" si="11"/>
        <v>44879.865277777775</v>
      </c>
      <c r="F39">
        <v>16754.32</v>
      </c>
      <c r="G39" s="5">
        <v>44888</v>
      </c>
      <c r="H39" s="6">
        <f t="shared" si="2"/>
        <v>44888</v>
      </c>
      <c r="I39" s="4">
        <v>0.50763888888888886</v>
      </c>
      <c r="J39" s="7">
        <f>I39</f>
        <v>0.50763888888888886</v>
      </c>
      <c r="K39" s="7">
        <f>H39+J39</f>
        <v>44888.507638888892</v>
      </c>
      <c r="L39">
        <v>16421.97</v>
      </c>
    </row>
    <row r="40" spans="1:12" x14ac:dyDescent="0.3">
      <c r="A40" s="11">
        <v>44880</v>
      </c>
      <c r="B40" s="20">
        <f t="shared" si="8"/>
        <v>44880</v>
      </c>
      <c r="C40" s="16">
        <v>0.33194444444444443</v>
      </c>
      <c r="D40" s="13">
        <f t="shared" si="9"/>
        <v>7.9666666666666668</v>
      </c>
      <c r="E40" s="14">
        <f t="shared" si="11"/>
        <v>44880.331944444442</v>
      </c>
      <c r="F40" s="15">
        <v>16982.09</v>
      </c>
      <c r="G40" s="5">
        <v>44889</v>
      </c>
      <c r="H40" s="6">
        <f t="shared" si="2"/>
        <v>44889</v>
      </c>
      <c r="I40" s="4">
        <v>0.87777777777777777</v>
      </c>
      <c r="J40" s="7">
        <f>I40</f>
        <v>0.87777777777777777</v>
      </c>
      <c r="K40" s="7">
        <f>H40+J40</f>
        <v>44889.87777777778</v>
      </c>
      <c r="L40">
        <v>16379.55</v>
      </c>
    </row>
    <row r="41" spans="1:12" x14ac:dyDescent="0.3">
      <c r="A41" s="11">
        <v>44880</v>
      </c>
      <c r="B41" s="20">
        <f t="shared" ref="B41:B72" si="13">A41</f>
        <v>44880</v>
      </c>
      <c r="C41" s="4">
        <v>0.52777777777777779</v>
      </c>
      <c r="D41" s="13">
        <f t="shared" ref="D41:D72" si="14">(C41-INT(C41))*24</f>
        <v>12.666666666666668</v>
      </c>
      <c r="E41" s="14">
        <f t="shared" si="11"/>
        <v>44880.527777777781</v>
      </c>
      <c r="F41">
        <v>16753.810000000001</v>
      </c>
      <c r="G41" s="5">
        <v>44889</v>
      </c>
      <c r="H41" s="6">
        <f t="shared" si="2"/>
        <v>44889</v>
      </c>
      <c r="I41" s="4">
        <v>0.8881944444444444</v>
      </c>
      <c r="J41" s="7">
        <f>I41</f>
        <v>0.8881944444444444</v>
      </c>
      <c r="K41" s="7">
        <f>H41+J41</f>
        <v>44889.888194444444</v>
      </c>
      <c r="L41">
        <v>16384.32</v>
      </c>
    </row>
    <row r="42" spans="1:12" x14ac:dyDescent="0.3">
      <c r="A42" s="11">
        <v>44880</v>
      </c>
      <c r="B42" s="20">
        <f t="shared" si="13"/>
        <v>44880</v>
      </c>
      <c r="C42" s="16">
        <v>0.80347222222222225</v>
      </c>
      <c r="D42" s="13">
        <f t="shared" si="14"/>
        <v>19.283333333333335</v>
      </c>
      <c r="E42" s="14">
        <f t="shared" si="11"/>
        <v>44880.803472222222</v>
      </c>
      <c r="F42" s="15">
        <v>16913.39</v>
      </c>
      <c r="G42" s="5">
        <v>44890</v>
      </c>
      <c r="H42" s="6">
        <f>G42</f>
        <v>44890</v>
      </c>
      <c r="I42" s="4">
        <v>0.54861111111111105</v>
      </c>
      <c r="J42" s="7">
        <f>I42</f>
        <v>0.54861111111111105</v>
      </c>
      <c r="K42" s="7">
        <f>H42+J42</f>
        <v>44890.548611111109</v>
      </c>
      <c r="L42">
        <v>16521.54</v>
      </c>
    </row>
    <row r="43" spans="1:12" x14ac:dyDescent="0.3">
      <c r="A43" s="5">
        <v>44881</v>
      </c>
      <c r="B43" s="6">
        <f t="shared" si="13"/>
        <v>44881</v>
      </c>
      <c r="C43" s="4">
        <v>0.14027777777777778</v>
      </c>
      <c r="D43" s="7">
        <f t="shared" si="14"/>
        <v>3.3666666666666667</v>
      </c>
      <c r="E43" s="7">
        <f t="shared" si="11"/>
        <v>44881.140277777777</v>
      </c>
      <c r="F43" s="1">
        <v>16742.96</v>
      </c>
      <c r="G43" s="5">
        <v>44890</v>
      </c>
      <c r="H43" s="6">
        <f>G43</f>
        <v>44890</v>
      </c>
      <c r="I43" s="4">
        <v>0.55069444444444449</v>
      </c>
      <c r="J43" s="7">
        <f>I43</f>
        <v>0.55069444444444449</v>
      </c>
      <c r="K43" s="7">
        <f>H43+J43</f>
        <v>44890.550694444442</v>
      </c>
      <c r="L43">
        <v>16521.54</v>
      </c>
    </row>
    <row r="44" spans="1:12" x14ac:dyDescent="0.3">
      <c r="A44" s="11">
        <v>44881</v>
      </c>
      <c r="B44" s="20">
        <f t="shared" si="13"/>
        <v>44881</v>
      </c>
      <c r="C44" s="16">
        <v>0.33402777777777781</v>
      </c>
      <c r="D44" s="13">
        <f t="shared" si="14"/>
        <v>8.0166666666666675</v>
      </c>
      <c r="E44" s="14">
        <f t="shared" si="11"/>
        <v>44881.334027777775</v>
      </c>
      <c r="F44" s="15">
        <v>16414.27</v>
      </c>
      <c r="G44" s="5">
        <v>44890</v>
      </c>
      <c r="H44" s="6">
        <f>G44</f>
        <v>44890</v>
      </c>
      <c r="I44" s="4">
        <v>0.7729166666666667</v>
      </c>
      <c r="J44" s="7">
        <f>I44</f>
        <v>0.7729166666666667</v>
      </c>
      <c r="K44" s="7">
        <f>H44+J44</f>
        <v>44890.772916666669</v>
      </c>
      <c r="L44">
        <v>16640.349999999999</v>
      </c>
    </row>
    <row r="45" spans="1:12" x14ac:dyDescent="0.3">
      <c r="A45" s="11">
        <v>44881</v>
      </c>
      <c r="B45" s="20">
        <f t="shared" si="13"/>
        <v>44881</v>
      </c>
      <c r="C45" s="16">
        <v>0.52847222222222223</v>
      </c>
      <c r="D45" s="13">
        <f t="shared" si="14"/>
        <v>12.683333333333334</v>
      </c>
      <c r="E45" s="14">
        <f t="shared" si="11"/>
        <v>44881.52847222222</v>
      </c>
      <c r="F45" s="15">
        <v>16543</v>
      </c>
      <c r="G45" s="5">
        <v>44891</v>
      </c>
      <c r="H45" s="6">
        <f>G45</f>
        <v>44891</v>
      </c>
      <c r="I45" s="4">
        <v>0.50902777777777775</v>
      </c>
      <c r="J45" s="7">
        <f>I45</f>
        <v>0.50902777777777775</v>
      </c>
      <c r="K45" s="7">
        <f>H45+J45</f>
        <v>44891.509027777778</v>
      </c>
      <c r="L45">
        <v>16488.009999999998</v>
      </c>
    </row>
    <row r="46" spans="1:12" x14ac:dyDescent="0.3">
      <c r="A46" s="11">
        <v>44881</v>
      </c>
      <c r="B46" s="20">
        <f t="shared" si="13"/>
        <v>44881</v>
      </c>
      <c r="C46" s="16">
        <v>0.77013888888888893</v>
      </c>
      <c r="D46" s="13">
        <f t="shared" si="14"/>
        <v>18.483333333333334</v>
      </c>
      <c r="E46" s="14">
        <f t="shared" si="11"/>
        <v>44881.770138888889</v>
      </c>
      <c r="F46" s="15">
        <v>16648.61</v>
      </c>
      <c r="G46" s="5">
        <v>44891</v>
      </c>
      <c r="H46" s="6">
        <f>G46</f>
        <v>44891</v>
      </c>
      <c r="I46" s="4">
        <v>0.89236111111111116</v>
      </c>
      <c r="J46" s="7">
        <f>I46</f>
        <v>0.89236111111111116</v>
      </c>
      <c r="K46" s="7">
        <f>H46+J46</f>
        <v>44891.892361111109</v>
      </c>
      <c r="L46">
        <v>16554.39</v>
      </c>
    </row>
    <row r="47" spans="1:12" x14ac:dyDescent="0.3">
      <c r="A47" s="11">
        <v>44882</v>
      </c>
      <c r="B47" s="20">
        <f t="shared" si="13"/>
        <v>44882</v>
      </c>
      <c r="C47" s="16">
        <v>0.33333333333333331</v>
      </c>
      <c r="D47" s="13">
        <f t="shared" si="14"/>
        <v>8</v>
      </c>
      <c r="E47" s="14">
        <f t="shared" si="11"/>
        <v>44882.333333333336</v>
      </c>
      <c r="F47" s="15">
        <v>16532.66</v>
      </c>
      <c r="G47" s="5">
        <v>44892</v>
      </c>
      <c r="H47" s="6">
        <f>G47</f>
        <v>44892</v>
      </c>
      <c r="I47" s="4">
        <v>0.42152777777777778</v>
      </c>
      <c r="J47" s="7">
        <f>I47</f>
        <v>0.42152777777777778</v>
      </c>
      <c r="K47" s="7">
        <f>H47+J47</f>
        <v>44892.421527777777</v>
      </c>
      <c r="L47">
        <v>16525.189999999999</v>
      </c>
    </row>
    <row r="48" spans="1:12" x14ac:dyDescent="0.3">
      <c r="A48" s="11">
        <v>44883</v>
      </c>
      <c r="B48" s="20">
        <f t="shared" si="13"/>
        <v>44883</v>
      </c>
      <c r="C48" s="16">
        <v>0.29722222222222222</v>
      </c>
      <c r="D48" s="13">
        <f t="shared" si="14"/>
        <v>7.1333333333333329</v>
      </c>
      <c r="E48" s="14">
        <f t="shared" si="11"/>
        <v>44883.297222222223</v>
      </c>
      <c r="F48" s="15">
        <v>16618.349999999999</v>
      </c>
      <c r="G48" s="5">
        <v>44895</v>
      </c>
      <c r="H48" s="6">
        <f>G48</f>
        <v>44895</v>
      </c>
      <c r="I48" s="4">
        <v>0.38541666666666669</v>
      </c>
      <c r="J48" s="7">
        <f>I48</f>
        <v>0.38541666666666669</v>
      </c>
      <c r="K48" s="7">
        <f>H48+J48</f>
        <v>44895.385416666664</v>
      </c>
      <c r="L48">
        <v>16836.57</v>
      </c>
    </row>
    <row r="49" spans="1:11" x14ac:dyDescent="0.3">
      <c r="A49" s="11">
        <v>44884</v>
      </c>
      <c r="B49" s="20">
        <f t="shared" si="13"/>
        <v>44884</v>
      </c>
      <c r="C49" s="16">
        <v>0.32569444444444445</v>
      </c>
      <c r="D49" s="13">
        <f t="shared" si="14"/>
        <v>7.8166666666666664</v>
      </c>
      <c r="E49" s="14">
        <f t="shared" si="11"/>
        <v>44884.325694444444</v>
      </c>
      <c r="F49" s="15">
        <v>16639.419999999998</v>
      </c>
      <c r="G49" s="5"/>
      <c r="H49" s="6"/>
      <c r="I49" s="4"/>
      <c r="J49" s="3"/>
      <c r="K49" s="7"/>
    </row>
    <row r="50" spans="1:11" x14ac:dyDescent="0.3">
      <c r="A50" s="11">
        <v>44885</v>
      </c>
      <c r="B50" s="20">
        <f t="shared" si="13"/>
        <v>44885</v>
      </c>
      <c r="C50" s="16">
        <v>0.35625000000000001</v>
      </c>
      <c r="D50" s="13">
        <f t="shared" si="14"/>
        <v>8.5500000000000007</v>
      </c>
      <c r="E50" s="14">
        <f t="shared" ref="E50:E81" si="15">B50+D50/24</f>
        <v>44885.356249999997</v>
      </c>
      <c r="F50" s="15">
        <v>16545.97</v>
      </c>
      <c r="G50" s="5"/>
      <c r="H50" s="6"/>
      <c r="I50" s="4"/>
      <c r="J50" s="3"/>
      <c r="K50" s="7"/>
    </row>
    <row r="51" spans="1:11" x14ac:dyDescent="0.3">
      <c r="A51" s="5">
        <v>44885</v>
      </c>
      <c r="B51" s="6">
        <f t="shared" si="13"/>
        <v>44885</v>
      </c>
      <c r="C51" s="4">
        <v>0.50277777777777777</v>
      </c>
      <c r="D51" s="7">
        <f t="shared" si="14"/>
        <v>12.066666666666666</v>
      </c>
      <c r="E51" s="7">
        <f t="shared" si="15"/>
        <v>44885.50277777778</v>
      </c>
      <c r="F51">
        <v>16557.66</v>
      </c>
      <c r="G51" s="5"/>
      <c r="H51" s="6"/>
      <c r="I51" s="4"/>
      <c r="J51" s="3"/>
      <c r="K51" s="7"/>
    </row>
    <row r="52" spans="1:11" x14ac:dyDescent="0.3">
      <c r="A52" s="11">
        <v>44885</v>
      </c>
      <c r="B52" s="20">
        <f t="shared" si="13"/>
        <v>44885</v>
      </c>
      <c r="C52" s="16">
        <v>0.61249999999999993</v>
      </c>
      <c r="D52" s="13">
        <f t="shared" si="14"/>
        <v>14.7</v>
      </c>
      <c r="E52" s="14">
        <f t="shared" si="15"/>
        <v>44885.612500000003</v>
      </c>
      <c r="F52" s="15">
        <v>16251.44</v>
      </c>
      <c r="G52" s="5"/>
      <c r="H52" s="6"/>
      <c r="I52" s="4"/>
      <c r="J52" s="3"/>
      <c r="K52" s="7"/>
    </row>
    <row r="53" spans="1:11" x14ac:dyDescent="0.3">
      <c r="A53" s="5">
        <v>44886</v>
      </c>
      <c r="B53" s="6">
        <f t="shared" si="13"/>
        <v>44886</v>
      </c>
      <c r="C53" s="4">
        <v>0.11388888888888889</v>
      </c>
      <c r="D53" s="7">
        <f t="shared" si="14"/>
        <v>2.7333333333333334</v>
      </c>
      <c r="E53" s="7">
        <f t="shared" si="15"/>
        <v>44886.113888888889</v>
      </c>
      <c r="F53">
        <v>16011.82</v>
      </c>
      <c r="G53" s="5"/>
      <c r="H53" s="6"/>
      <c r="I53" s="4"/>
      <c r="J53" s="3"/>
      <c r="K53" s="7"/>
    </row>
    <row r="54" spans="1:11" x14ac:dyDescent="0.3">
      <c r="A54" s="11">
        <v>44886</v>
      </c>
      <c r="B54" s="20">
        <f t="shared" si="13"/>
        <v>44886</v>
      </c>
      <c r="C54" s="16">
        <v>0.32430555555555557</v>
      </c>
      <c r="D54" s="13">
        <f t="shared" si="14"/>
        <v>7.7833333333333332</v>
      </c>
      <c r="E54" s="14">
        <f t="shared" si="15"/>
        <v>44886.324305555558</v>
      </c>
      <c r="F54" s="15">
        <v>16112.59</v>
      </c>
      <c r="G54" s="5"/>
    </row>
    <row r="55" spans="1:11" x14ac:dyDescent="0.3">
      <c r="A55" s="11">
        <v>44886</v>
      </c>
      <c r="B55" s="20">
        <f t="shared" si="13"/>
        <v>44886</v>
      </c>
      <c r="C55" s="16">
        <v>0.53055555555555556</v>
      </c>
      <c r="D55" s="13">
        <f t="shared" si="14"/>
        <v>12.733333333333334</v>
      </c>
      <c r="E55" s="14">
        <f t="shared" si="15"/>
        <v>44886.530555555553</v>
      </c>
      <c r="F55" s="15">
        <v>15827.72</v>
      </c>
      <c r="G55" s="5"/>
      <c r="H55" s="6"/>
      <c r="I55" s="4"/>
      <c r="J55" s="3"/>
      <c r="K55" s="7"/>
    </row>
    <row r="56" spans="1:11" x14ac:dyDescent="0.3">
      <c r="A56" s="11">
        <v>44886</v>
      </c>
      <c r="B56" s="20">
        <f t="shared" si="13"/>
        <v>44886</v>
      </c>
      <c r="C56" s="16">
        <v>0.78263888888888899</v>
      </c>
      <c r="D56" s="13">
        <f t="shared" si="14"/>
        <v>18.783333333333335</v>
      </c>
      <c r="E56" s="14">
        <f t="shared" si="15"/>
        <v>44886.782638888886</v>
      </c>
      <c r="F56" s="15">
        <v>15780.8</v>
      </c>
      <c r="G56" s="5"/>
      <c r="H56" s="6"/>
      <c r="I56" s="4"/>
      <c r="J56" s="3"/>
      <c r="K56" s="7"/>
    </row>
    <row r="57" spans="1:11" x14ac:dyDescent="0.3">
      <c r="A57" s="5">
        <v>44887</v>
      </c>
      <c r="B57" s="6">
        <f t="shared" si="13"/>
        <v>44887</v>
      </c>
      <c r="C57" s="4">
        <v>1.3194444444444444E-2</v>
      </c>
      <c r="D57" s="7">
        <f t="shared" si="14"/>
        <v>0.31666666666666665</v>
      </c>
      <c r="E57" s="7">
        <f t="shared" si="15"/>
        <v>44887.013194444444</v>
      </c>
      <c r="F57">
        <v>15668.74</v>
      </c>
      <c r="G57" s="5"/>
      <c r="H57" s="6"/>
      <c r="I57" s="4"/>
      <c r="J57" s="3"/>
      <c r="K57" s="7"/>
    </row>
    <row r="58" spans="1:11" x14ac:dyDescent="0.3">
      <c r="A58" s="11">
        <v>44887</v>
      </c>
      <c r="B58" s="20">
        <f t="shared" si="13"/>
        <v>44887</v>
      </c>
      <c r="C58" s="16">
        <v>0.30694444444444441</v>
      </c>
      <c r="D58" s="13">
        <f t="shared" si="14"/>
        <v>7.3666666666666654</v>
      </c>
      <c r="E58" s="14">
        <f t="shared" si="15"/>
        <v>44887.306944444441</v>
      </c>
      <c r="F58" s="15">
        <v>16197.68</v>
      </c>
      <c r="G58" s="5"/>
      <c r="H58" s="6"/>
      <c r="I58" s="4"/>
      <c r="J58" s="3"/>
      <c r="K58" s="7"/>
    </row>
    <row r="59" spans="1:11" x14ac:dyDescent="0.3">
      <c r="A59" s="5">
        <v>44887</v>
      </c>
      <c r="B59" s="20">
        <f t="shared" si="13"/>
        <v>44887</v>
      </c>
      <c r="C59" s="4">
        <v>0.57986111111111105</v>
      </c>
      <c r="D59" s="13">
        <f t="shared" si="14"/>
        <v>13.916666666666664</v>
      </c>
      <c r="E59" s="14">
        <f t="shared" si="15"/>
        <v>44887.579861111109</v>
      </c>
      <c r="F59" s="15">
        <v>16197.68</v>
      </c>
    </row>
    <row r="60" spans="1:11" x14ac:dyDescent="0.3">
      <c r="A60" s="5">
        <v>44888</v>
      </c>
      <c r="B60" s="20">
        <f t="shared" si="13"/>
        <v>44888</v>
      </c>
      <c r="C60" s="4">
        <v>0.36527777777777781</v>
      </c>
      <c r="D60" s="13">
        <f t="shared" si="14"/>
        <v>8.7666666666666675</v>
      </c>
      <c r="E60" s="14">
        <f t="shared" si="15"/>
        <v>44888.365277777775</v>
      </c>
      <c r="F60">
        <v>16405.349999999999</v>
      </c>
      <c r="G60" s="5"/>
      <c r="H60" s="6"/>
      <c r="I60" s="4"/>
      <c r="J60" s="3"/>
      <c r="K60" s="7"/>
    </row>
    <row r="61" spans="1:11" x14ac:dyDescent="0.3">
      <c r="A61" s="5">
        <v>44889</v>
      </c>
      <c r="B61" s="20">
        <f t="shared" si="13"/>
        <v>44889</v>
      </c>
      <c r="C61" s="4">
        <v>0.30902777777777779</v>
      </c>
      <c r="D61" s="13">
        <f t="shared" si="14"/>
        <v>7.416666666666667</v>
      </c>
      <c r="E61" s="14">
        <f t="shared" si="15"/>
        <v>44889.309027777781</v>
      </c>
      <c r="F61">
        <v>16525</v>
      </c>
      <c r="G61" s="5"/>
      <c r="H61" s="6"/>
      <c r="I61" s="4"/>
      <c r="J61" s="3"/>
      <c r="K61" s="7"/>
    </row>
    <row r="62" spans="1:11" x14ac:dyDescent="0.3">
      <c r="A62" s="5">
        <v>44890</v>
      </c>
      <c r="B62" s="20">
        <f t="shared" si="13"/>
        <v>44890</v>
      </c>
      <c r="C62" s="16">
        <v>0.30624999999999997</v>
      </c>
      <c r="D62" s="13">
        <f t="shared" si="14"/>
        <v>7.35</v>
      </c>
      <c r="E62" s="14">
        <f t="shared" si="15"/>
        <v>44890.306250000001</v>
      </c>
      <c r="F62" s="15">
        <v>16515.04</v>
      </c>
      <c r="G62" s="5"/>
      <c r="H62" s="6"/>
      <c r="I62" s="4"/>
      <c r="J62" s="3"/>
      <c r="K62" s="7"/>
    </row>
    <row r="63" spans="1:11" x14ac:dyDescent="0.3">
      <c r="A63" s="5">
        <v>44891</v>
      </c>
      <c r="B63" s="20">
        <f t="shared" si="13"/>
        <v>44891</v>
      </c>
      <c r="C63" s="16">
        <v>0.35069444444444442</v>
      </c>
      <c r="D63" s="13">
        <f t="shared" si="14"/>
        <v>8.4166666666666661</v>
      </c>
      <c r="E63" s="14">
        <f t="shared" si="15"/>
        <v>44891.350694444445</v>
      </c>
      <c r="F63" s="15">
        <v>16515.560000000001</v>
      </c>
      <c r="G63" s="5"/>
      <c r="H63" s="6"/>
      <c r="I63" s="4"/>
      <c r="J63" s="3"/>
      <c r="K63" s="7"/>
    </row>
    <row r="64" spans="1:11" x14ac:dyDescent="0.3">
      <c r="A64" s="5">
        <v>44892</v>
      </c>
      <c r="B64" s="20">
        <f t="shared" si="13"/>
        <v>44892</v>
      </c>
      <c r="C64" s="16">
        <v>0.48888888888888887</v>
      </c>
      <c r="D64" s="13">
        <f t="shared" si="14"/>
        <v>11.733333333333333</v>
      </c>
      <c r="E64" s="14">
        <f t="shared" si="15"/>
        <v>44892.488888888889</v>
      </c>
      <c r="F64" s="15">
        <v>16530</v>
      </c>
      <c r="G64" s="5"/>
      <c r="H64" s="6"/>
      <c r="I64" s="4"/>
      <c r="J64" s="3"/>
      <c r="K64" s="7"/>
    </row>
    <row r="65" spans="1:11" x14ac:dyDescent="0.3">
      <c r="A65" s="5">
        <v>44893</v>
      </c>
      <c r="B65" s="20">
        <f t="shared" si="13"/>
        <v>44893</v>
      </c>
      <c r="C65" s="16">
        <v>0.37847222222222227</v>
      </c>
      <c r="D65" s="13">
        <f t="shared" si="14"/>
        <v>9.0833333333333339</v>
      </c>
      <c r="E65" s="14">
        <f t="shared" si="15"/>
        <v>44893.378472222219</v>
      </c>
      <c r="F65" s="15">
        <v>16325.62</v>
      </c>
      <c r="G65" s="5"/>
      <c r="H65" s="6"/>
      <c r="I65" s="4"/>
      <c r="J65" s="3"/>
      <c r="K65" s="7"/>
    </row>
    <row r="66" spans="1:11" x14ac:dyDescent="0.3">
      <c r="A66" s="5">
        <v>44893</v>
      </c>
      <c r="B66" s="20">
        <f t="shared" si="13"/>
        <v>44893</v>
      </c>
      <c r="C66" s="16">
        <v>0.55138888888888882</v>
      </c>
      <c r="D66" s="13">
        <f t="shared" si="14"/>
        <v>13.233333333333331</v>
      </c>
      <c r="E66" s="14">
        <f t="shared" si="15"/>
        <v>44893.551388888889</v>
      </c>
      <c r="F66" s="15">
        <v>16199.66</v>
      </c>
      <c r="G66" s="5"/>
      <c r="H66" s="6"/>
      <c r="I66" s="4"/>
      <c r="J66" s="3"/>
      <c r="K66" s="7"/>
    </row>
    <row r="67" spans="1:11" x14ac:dyDescent="0.3">
      <c r="A67" s="5">
        <v>44893</v>
      </c>
      <c r="B67" s="20">
        <f t="shared" si="13"/>
        <v>44893</v>
      </c>
      <c r="C67" s="16">
        <v>0.82152777777777775</v>
      </c>
      <c r="D67" s="13">
        <f t="shared" si="14"/>
        <v>19.716666666666665</v>
      </c>
      <c r="E67" s="14">
        <f t="shared" si="15"/>
        <v>44893.821527777778</v>
      </c>
      <c r="F67" s="15">
        <v>16271.73</v>
      </c>
      <c r="G67" s="5"/>
      <c r="H67" s="6"/>
      <c r="I67" s="4"/>
      <c r="J67" s="3"/>
      <c r="K67" s="7"/>
    </row>
    <row r="68" spans="1:11" x14ac:dyDescent="0.3">
      <c r="A68" s="5">
        <v>44894</v>
      </c>
      <c r="B68" s="20">
        <f t="shared" si="13"/>
        <v>44894</v>
      </c>
      <c r="C68" s="16">
        <v>0.30833333333333335</v>
      </c>
      <c r="D68" s="13">
        <f t="shared" si="14"/>
        <v>7.4</v>
      </c>
      <c r="E68" s="14">
        <f t="shared" si="15"/>
        <v>44894.308333333334</v>
      </c>
      <c r="F68" s="15">
        <v>16381.5</v>
      </c>
      <c r="G68" s="5"/>
      <c r="H68" s="6"/>
      <c r="I68" s="4"/>
      <c r="J68" s="3"/>
      <c r="K68" s="7"/>
    </row>
    <row r="69" spans="1:11" x14ac:dyDescent="0.3">
      <c r="A69" s="5">
        <v>44894</v>
      </c>
      <c r="B69" s="20">
        <f t="shared" si="13"/>
        <v>44894</v>
      </c>
      <c r="C69" s="16">
        <v>0.61041666666666672</v>
      </c>
      <c r="D69" s="13">
        <f t="shared" si="14"/>
        <v>14.650000000000002</v>
      </c>
      <c r="E69" s="14">
        <f t="shared" si="15"/>
        <v>44894.61041666667</v>
      </c>
      <c r="F69" s="15">
        <v>16471.310000000001</v>
      </c>
      <c r="G69" s="5"/>
      <c r="H69" s="6"/>
      <c r="I69" s="4"/>
      <c r="J69" s="3"/>
      <c r="K69" s="7"/>
    </row>
    <row r="70" spans="1:11" x14ac:dyDescent="0.3">
      <c r="A70" s="5">
        <v>44895</v>
      </c>
      <c r="B70" s="20">
        <f t="shared" si="13"/>
        <v>44895</v>
      </c>
      <c r="C70" s="16">
        <v>0.375</v>
      </c>
      <c r="D70" s="13">
        <f t="shared" si="14"/>
        <v>9</v>
      </c>
      <c r="E70" s="14">
        <f t="shared" si="15"/>
        <v>44895.375</v>
      </c>
      <c r="F70" s="15">
        <v>16862.22</v>
      </c>
      <c r="G70" s="5"/>
      <c r="H70" s="6"/>
      <c r="I70" s="4"/>
      <c r="J70" s="3"/>
      <c r="K70" s="7"/>
    </row>
    <row r="71" spans="1:11" x14ac:dyDescent="0.3">
      <c r="A71" s="5">
        <v>44895</v>
      </c>
      <c r="B71" s="20">
        <f t="shared" si="13"/>
        <v>44895</v>
      </c>
      <c r="C71" s="16">
        <v>0.80208333333333337</v>
      </c>
      <c r="D71" s="13">
        <f t="shared" si="14"/>
        <v>19.25</v>
      </c>
      <c r="E71" s="14">
        <f t="shared" si="15"/>
        <v>44895.802083333336</v>
      </c>
      <c r="F71" s="15">
        <v>17139.560000000001</v>
      </c>
      <c r="G71" s="5"/>
      <c r="H71" s="6"/>
      <c r="I71" s="4"/>
      <c r="J71" s="3"/>
      <c r="K71" s="7"/>
    </row>
    <row r="72" spans="1:11" x14ac:dyDescent="0.3">
      <c r="A72" s="5">
        <v>44896</v>
      </c>
      <c r="B72" s="20">
        <f t="shared" si="13"/>
        <v>44896</v>
      </c>
      <c r="C72" s="16">
        <v>0.32013888888888892</v>
      </c>
      <c r="D72" s="13">
        <f t="shared" si="14"/>
        <v>7.6833333333333336</v>
      </c>
      <c r="E72" s="14">
        <f t="shared" si="15"/>
        <v>44896.320138888892</v>
      </c>
      <c r="F72" s="15">
        <v>16946.77</v>
      </c>
      <c r="G72" s="5"/>
      <c r="H72" s="6"/>
      <c r="I72" s="4"/>
      <c r="J72" s="3"/>
      <c r="K72" s="7"/>
    </row>
    <row r="73" spans="1:11" x14ac:dyDescent="0.3">
      <c r="A73" s="5">
        <v>44896</v>
      </c>
      <c r="B73" s="20">
        <f t="shared" ref="B73:B149" si="16">A73</f>
        <v>44896</v>
      </c>
      <c r="C73" s="16">
        <v>0.55694444444444446</v>
      </c>
      <c r="D73" s="13">
        <f t="shared" ref="D73:D149" si="17">(C73-INT(C73))*24</f>
        <v>13.366666666666667</v>
      </c>
      <c r="E73" s="14">
        <f t="shared" si="15"/>
        <v>44896.556944444441</v>
      </c>
      <c r="F73" s="15">
        <v>16911.150000000001</v>
      </c>
      <c r="G73" s="5"/>
      <c r="H73" s="6"/>
      <c r="I73" s="4"/>
      <c r="J73" s="3"/>
      <c r="K73" s="7"/>
    </row>
    <row r="74" spans="1:11" x14ac:dyDescent="0.3">
      <c r="A74" s="5">
        <v>44896</v>
      </c>
      <c r="B74" s="20">
        <f t="shared" si="16"/>
        <v>44896</v>
      </c>
      <c r="C74" s="16">
        <v>0.79861111111111116</v>
      </c>
      <c r="D74" s="13">
        <f t="shared" si="17"/>
        <v>19.166666666666668</v>
      </c>
      <c r="E74" s="14">
        <f t="shared" si="15"/>
        <v>44896.798611111109</v>
      </c>
      <c r="F74" s="15">
        <v>16925.3</v>
      </c>
      <c r="G74" s="5"/>
      <c r="H74" s="6"/>
      <c r="I74" s="4"/>
      <c r="J74" s="3"/>
      <c r="K74" s="7"/>
    </row>
    <row r="75" spans="1:11" x14ac:dyDescent="0.3">
      <c r="A75" s="5">
        <v>44897</v>
      </c>
      <c r="B75" s="20">
        <f t="shared" si="16"/>
        <v>44897</v>
      </c>
      <c r="C75" s="16">
        <v>0.39097222222222222</v>
      </c>
      <c r="D75" s="13">
        <f t="shared" si="17"/>
        <v>9.3833333333333329</v>
      </c>
      <c r="E75" s="14">
        <f t="shared" si="15"/>
        <v>44897.390972222223</v>
      </c>
      <c r="F75" s="15">
        <v>16963.28</v>
      </c>
      <c r="G75" s="5"/>
      <c r="H75" s="6"/>
      <c r="I75" s="4"/>
      <c r="J75" s="3"/>
      <c r="K75" s="7"/>
    </row>
    <row r="76" spans="1:11" x14ac:dyDescent="0.3">
      <c r="A76" s="5">
        <v>44898</v>
      </c>
      <c r="B76" s="20">
        <f t="shared" si="16"/>
        <v>44898</v>
      </c>
      <c r="C76" s="16">
        <v>0.23819444444444446</v>
      </c>
      <c r="D76" s="13">
        <f t="shared" si="17"/>
        <v>5.7166666666666668</v>
      </c>
      <c r="E76" s="14">
        <f t="shared" si="15"/>
        <v>44898.238194444442</v>
      </c>
      <c r="F76" s="15">
        <v>16956</v>
      </c>
      <c r="G76" s="5"/>
      <c r="H76" s="6"/>
      <c r="I76" s="4"/>
      <c r="J76" s="3"/>
      <c r="K76" s="7"/>
    </row>
    <row r="77" spans="1:11" x14ac:dyDescent="0.3">
      <c r="A77" s="5">
        <v>44899</v>
      </c>
      <c r="B77" s="20">
        <f t="shared" si="16"/>
        <v>44899</v>
      </c>
      <c r="C77" s="16">
        <v>0.26250000000000001</v>
      </c>
      <c r="D77" s="13">
        <f t="shared" si="17"/>
        <v>6.3000000000000007</v>
      </c>
      <c r="E77" s="14">
        <f t="shared" si="15"/>
        <v>44899.262499999997</v>
      </c>
      <c r="F77" s="15">
        <v>16950.349999999999</v>
      </c>
      <c r="G77" s="5"/>
      <c r="H77" s="6"/>
      <c r="I77" s="4"/>
      <c r="J77" s="3"/>
      <c r="K77" s="7"/>
    </row>
    <row r="78" spans="1:11" x14ac:dyDescent="0.3">
      <c r="A78" s="5">
        <v>44900</v>
      </c>
      <c r="B78" s="20">
        <f t="shared" si="16"/>
        <v>44900</v>
      </c>
      <c r="C78" s="16">
        <v>0.32291666666666669</v>
      </c>
      <c r="D78" s="13">
        <f t="shared" si="17"/>
        <v>7.75</v>
      </c>
      <c r="E78" s="14">
        <f t="shared" si="15"/>
        <v>44900.322916666664</v>
      </c>
      <c r="F78" s="15">
        <v>17082.830000000002</v>
      </c>
      <c r="G78" s="5"/>
      <c r="H78" s="6"/>
      <c r="I78" s="4"/>
      <c r="J78" s="3"/>
      <c r="K78" s="7"/>
    </row>
    <row r="79" spans="1:11" x14ac:dyDescent="0.3">
      <c r="A79" s="5">
        <v>44900</v>
      </c>
      <c r="B79" s="20">
        <f t="shared" si="16"/>
        <v>44900</v>
      </c>
      <c r="C79" s="16">
        <v>0.5444444444444444</v>
      </c>
      <c r="D79" s="13">
        <f t="shared" si="17"/>
        <v>13.066666666666666</v>
      </c>
      <c r="E79" s="14">
        <f t="shared" si="15"/>
        <v>44900.544444444444</v>
      </c>
      <c r="F79" s="15">
        <v>16945.5</v>
      </c>
      <c r="G79" s="5"/>
      <c r="H79" s="6"/>
      <c r="I79" s="4"/>
      <c r="J79" s="3"/>
      <c r="K79" s="7"/>
    </row>
    <row r="80" spans="1:11" x14ac:dyDescent="0.3">
      <c r="A80" s="5">
        <v>44900</v>
      </c>
      <c r="B80" s="20">
        <f t="shared" si="16"/>
        <v>44900</v>
      </c>
      <c r="C80" s="16">
        <v>0.76041666666666663</v>
      </c>
      <c r="D80" s="13">
        <f t="shared" si="17"/>
        <v>18.25</v>
      </c>
      <c r="E80" s="14">
        <f t="shared" si="15"/>
        <v>44900.760416666664</v>
      </c>
      <c r="F80" s="9">
        <v>17078.64</v>
      </c>
      <c r="G80" s="5"/>
      <c r="H80" s="6"/>
      <c r="I80" s="4"/>
      <c r="J80" s="3"/>
      <c r="K80" s="7"/>
    </row>
    <row r="81" spans="1:11" x14ac:dyDescent="0.3">
      <c r="A81" s="5">
        <v>44901</v>
      </c>
      <c r="B81" s="20">
        <f t="shared" si="16"/>
        <v>44901</v>
      </c>
      <c r="C81" s="16">
        <v>0.37708333333333338</v>
      </c>
      <c r="D81" s="13">
        <f t="shared" si="17"/>
        <v>9.0500000000000007</v>
      </c>
      <c r="E81" s="14">
        <f t="shared" si="15"/>
        <v>44901.377083333333</v>
      </c>
      <c r="F81" s="15">
        <v>16997.09</v>
      </c>
      <c r="G81" s="5"/>
      <c r="H81" s="6"/>
      <c r="I81" s="4"/>
      <c r="J81" s="3"/>
      <c r="K81" s="7"/>
    </row>
    <row r="82" spans="1:11" x14ac:dyDescent="0.3">
      <c r="A82" s="5">
        <v>44901</v>
      </c>
      <c r="B82" s="20">
        <f t="shared" si="16"/>
        <v>44901</v>
      </c>
      <c r="C82" s="16">
        <v>0.52500000000000002</v>
      </c>
      <c r="D82" s="13">
        <f t="shared" si="17"/>
        <v>12.600000000000001</v>
      </c>
      <c r="E82" s="14">
        <f t="shared" ref="E82:E119" si="18">B82+D82/24</f>
        <v>44901.525000000001</v>
      </c>
      <c r="F82" s="17">
        <v>16967.12</v>
      </c>
      <c r="G82" s="5"/>
      <c r="H82" s="6"/>
      <c r="I82" s="4"/>
      <c r="J82" s="3"/>
      <c r="K82" s="7"/>
    </row>
    <row r="83" spans="1:11" x14ac:dyDescent="0.3">
      <c r="A83" s="5">
        <v>44901</v>
      </c>
      <c r="B83" s="20">
        <f t="shared" si="16"/>
        <v>44901</v>
      </c>
      <c r="C83" s="16">
        <v>0.68958333333333333</v>
      </c>
      <c r="D83" s="13">
        <f t="shared" si="17"/>
        <v>16.55</v>
      </c>
      <c r="E83" s="14">
        <f t="shared" si="18"/>
        <v>44901.689583333333</v>
      </c>
      <c r="F83" s="18">
        <v>17073.18</v>
      </c>
      <c r="G83" s="5"/>
      <c r="H83" s="6"/>
      <c r="I83" s="4"/>
      <c r="J83" s="3"/>
      <c r="K83" s="7"/>
    </row>
    <row r="84" spans="1:11" x14ac:dyDescent="0.3">
      <c r="A84" s="5">
        <v>44902</v>
      </c>
      <c r="B84" s="20">
        <f t="shared" si="16"/>
        <v>44902</v>
      </c>
      <c r="C84" s="16">
        <v>0.33194444444444443</v>
      </c>
      <c r="D84" s="13">
        <f t="shared" si="17"/>
        <v>7.9666666666666668</v>
      </c>
      <c r="E84" s="14">
        <f t="shared" si="18"/>
        <v>44902.331944444442</v>
      </c>
      <c r="F84" s="19">
        <v>16841.18</v>
      </c>
      <c r="G84" s="5"/>
      <c r="H84" s="6"/>
      <c r="I84" s="4"/>
      <c r="J84" s="3"/>
      <c r="K84" s="7"/>
    </row>
    <row r="85" spans="1:11" x14ac:dyDescent="0.3">
      <c r="A85" s="5">
        <v>44902</v>
      </c>
      <c r="B85" s="20">
        <f t="shared" si="16"/>
        <v>44902</v>
      </c>
      <c r="C85" s="16">
        <v>0.55486111111111114</v>
      </c>
      <c r="D85" s="13">
        <f t="shared" si="17"/>
        <v>13.316666666666666</v>
      </c>
      <c r="E85" s="14">
        <f t="shared" si="18"/>
        <v>44902.554861111108</v>
      </c>
      <c r="F85" s="18">
        <v>16821.52</v>
      </c>
      <c r="G85" s="5"/>
      <c r="H85" s="6"/>
      <c r="I85" s="4"/>
      <c r="J85" s="3"/>
      <c r="K85" s="7"/>
    </row>
    <row r="86" spans="1:11" x14ac:dyDescent="0.3">
      <c r="A86" s="5">
        <v>44902</v>
      </c>
      <c r="B86" s="20">
        <f t="shared" si="16"/>
        <v>44902</v>
      </c>
      <c r="C86" s="16">
        <v>0.75</v>
      </c>
      <c r="D86" s="13">
        <f t="shared" si="17"/>
        <v>18</v>
      </c>
      <c r="E86" s="14">
        <f t="shared" si="18"/>
        <v>44902.75</v>
      </c>
      <c r="F86" s="20">
        <v>16826.54</v>
      </c>
      <c r="G86" s="5"/>
      <c r="H86" s="6"/>
      <c r="I86" s="4"/>
      <c r="J86" s="3"/>
      <c r="K86" s="7"/>
    </row>
    <row r="87" spans="1:11" x14ac:dyDescent="0.3">
      <c r="A87" s="5">
        <v>44903</v>
      </c>
      <c r="B87" s="20">
        <f t="shared" si="16"/>
        <v>44903</v>
      </c>
      <c r="C87" s="16">
        <v>0.33749999999999997</v>
      </c>
      <c r="D87" s="13">
        <f t="shared" si="17"/>
        <v>8.1</v>
      </c>
      <c r="E87" s="14">
        <f t="shared" si="18"/>
        <v>44903.337500000001</v>
      </c>
      <c r="F87" s="20">
        <v>16914.669999999998</v>
      </c>
      <c r="G87" s="5"/>
      <c r="H87" s="6"/>
      <c r="I87" s="4"/>
      <c r="J87" s="3"/>
      <c r="K87" s="7"/>
    </row>
    <row r="88" spans="1:11" x14ac:dyDescent="0.3">
      <c r="A88" s="5">
        <v>44903</v>
      </c>
      <c r="B88" s="20">
        <f t="shared" si="16"/>
        <v>44903</v>
      </c>
      <c r="C88" s="16">
        <v>0.52222222222222225</v>
      </c>
      <c r="D88" s="13">
        <f t="shared" si="17"/>
        <v>12.533333333333335</v>
      </c>
      <c r="E88" s="14">
        <f t="shared" si="18"/>
        <v>44903.522222222222</v>
      </c>
      <c r="F88" s="20">
        <v>17224.53</v>
      </c>
      <c r="G88" s="5"/>
      <c r="H88" s="6"/>
      <c r="I88" s="4"/>
      <c r="J88" s="3"/>
      <c r="K88" s="7"/>
    </row>
    <row r="89" spans="1:11" x14ac:dyDescent="0.3">
      <c r="A89" s="5">
        <v>44903</v>
      </c>
      <c r="B89" s="20">
        <f t="shared" si="16"/>
        <v>44903</v>
      </c>
      <c r="C89" s="16">
        <v>0.8340277777777777</v>
      </c>
      <c r="D89" s="13">
        <f t="shared" si="17"/>
        <v>20.016666666666666</v>
      </c>
      <c r="E89" s="14">
        <f t="shared" si="18"/>
        <v>44903.834027777775</v>
      </c>
      <c r="F89" s="18">
        <v>17202.05</v>
      </c>
      <c r="G89" s="5"/>
      <c r="H89" s="6"/>
      <c r="I89" s="4"/>
      <c r="J89" s="3"/>
      <c r="K89" s="7"/>
    </row>
    <row r="90" spans="1:11" x14ac:dyDescent="0.3">
      <c r="A90" s="5">
        <v>44904</v>
      </c>
      <c r="B90" s="20">
        <f t="shared" si="16"/>
        <v>44904</v>
      </c>
      <c r="C90" s="16">
        <v>0.35972222222222222</v>
      </c>
      <c r="D90" s="13">
        <f t="shared" si="17"/>
        <v>8.6333333333333329</v>
      </c>
      <c r="E90" s="14">
        <f t="shared" si="18"/>
        <v>44904.359722222223</v>
      </c>
      <c r="F90" s="17">
        <v>17172.8</v>
      </c>
      <c r="G90" s="5"/>
      <c r="H90" s="6"/>
      <c r="I90" s="4"/>
      <c r="J90" s="3"/>
      <c r="K90" s="7"/>
    </row>
    <row r="91" spans="1:11" x14ac:dyDescent="0.3">
      <c r="A91" s="5">
        <v>44905</v>
      </c>
      <c r="B91" s="20">
        <f t="shared" si="16"/>
        <v>44905</v>
      </c>
      <c r="C91" s="16">
        <v>0.38541666666666669</v>
      </c>
      <c r="D91" s="13">
        <f t="shared" si="17"/>
        <v>9.25</v>
      </c>
      <c r="E91" s="14">
        <f t="shared" si="18"/>
        <v>44905.385416666664</v>
      </c>
      <c r="F91" s="18">
        <v>17191.93</v>
      </c>
      <c r="G91" s="5"/>
      <c r="H91" s="6"/>
      <c r="I91" s="4"/>
      <c r="J91" s="3"/>
      <c r="K91" s="7"/>
    </row>
    <row r="92" spans="1:11" x14ac:dyDescent="0.3">
      <c r="A92" s="5">
        <v>44906</v>
      </c>
      <c r="B92" s="20">
        <f t="shared" si="16"/>
        <v>44906</v>
      </c>
      <c r="C92" s="16">
        <v>0.52847222222222223</v>
      </c>
      <c r="D92" s="13">
        <f t="shared" si="17"/>
        <v>12.683333333333334</v>
      </c>
      <c r="E92" s="14">
        <f t="shared" si="18"/>
        <v>44906.52847222222</v>
      </c>
      <c r="F92" s="17">
        <v>17115.54</v>
      </c>
      <c r="G92" s="5"/>
      <c r="H92" s="6"/>
      <c r="I92" s="4"/>
      <c r="J92" s="3"/>
      <c r="K92" s="7"/>
    </row>
    <row r="93" spans="1:11" x14ac:dyDescent="0.3">
      <c r="A93" s="5">
        <v>44907</v>
      </c>
      <c r="B93" s="20">
        <f t="shared" si="16"/>
        <v>44907</v>
      </c>
      <c r="C93" s="16">
        <v>0.36249999999999999</v>
      </c>
      <c r="D93" s="13">
        <f t="shared" si="17"/>
        <v>8.6999999999999993</v>
      </c>
      <c r="E93" s="14">
        <f t="shared" si="18"/>
        <v>44907.362500000003</v>
      </c>
      <c r="F93" s="20">
        <v>17019.689999999999</v>
      </c>
      <c r="G93" s="5"/>
      <c r="H93" s="6"/>
      <c r="I93" s="4"/>
      <c r="J93" s="3"/>
      <c r="K93" s="7"/>
    </row>
    <row r="94" spans="1:11" x14ac:dyDescent="0.3">
      <c r="A94" s="5">
        <v>44907</v>
      </c>
      <c r="B94" s="20">
        <f t="shared" si="16"/>
        <v>44907</v>
      </c>
      <c r="C94" s="16">
        <v>0.59027777777777779</v>
      </c>
      <c r="D94" s="13">
        <f t="shared" si="17"/>
        <v>14.166666666666668</v>
      </c>
      <c r="E94" s="14">
        <f t="shared" si="18"/>
        <v>44907.590277777781</v>
      </c>
      <c r="F94" s="20">
        <v>17184.36</v>
      </c>
      <c r="G94" s="5"/>
      <c r="H94" s="6"/>
      <c r="I94" s="4"/>
      <c r="J94" s="3"/>
      <c r="K94" s="7"/>
    </row>
    <row r="95" spans="1:11" x14ac:dyDescent="0.3">
      <c r="A95" s="5">
        <v>44908</v>
      </c>
      <c r="B95" s="20">
        <f t="shared" si="16"/>
        <v>44908</v>
      </c>
      <c r="C95" s="16">
        <v>0.38541666666666669</v>
      </c>
      <c r="D95" s="13">
        <f t="shared" si="17"/>
        <v>9.25</v>
      </c>
      <c r="E95" s="14">
        <f t="shared" si="18"/>
        <v>44908.385416666664</v>
      </c>
      <c r="F95" s="18">
        <v>17738.5</v>
      </c>
      <c r="G95" s="5"/>
      <c r="H95" s="6"/>
      <c r="I95" s="4"/>
      <c r="J95" s="3"/>
      <c r="K95" s="7"/>
    </row>
    <row r="96" spans="1:11" x14ac:dyDescent="0.3">
      <c r="A96" s="5">
        <v>44908</v>
      </c>
      <c r="B96" s="20">
        <f t="shared" si="16"/>
        <v>44908</v>
      </c>
      <c r="C96" s="16">
        <v>0.54722222222222217</v>
      </c>
      <c r="D96" s="13">
        <f t="shared" si="17"/>
        <v>13.133333333333333</v>
      </c>
      <c r="E96" s="14">
        <f t="shared" si="18"/>
        <v>44908.547222222223</v>
      </c>
      <c r="F96" s="20">
        <v>17763.189999999999</v>
      </c>
      <c r="G96" s="5"/>
      <c r="H96" s="6"/>
      <c r="I96" s="4"/>
      <c r="J96" s="3"/>
      <c r="K96" s="7"/>
    </row>
    <row r="97" spans="1:11" x14ac:dyDescent="0.3">
      <c r="A97" s="5">
        <v>44908</v>
      </c>
      <c r="B97" s="20">
        <f t="shared" si="16"/>
        <v>44908</v>
      </c>
      <c r="C97" s="16">
        <v>0.84791666666666676</v>
      </c>
      <c r="D97" s="13">
        <f t="shared" si="17"/>
        <v>20.350000000000001</v>
      </c>
      <c r="E97" s="14">
        <f t="shared" si="18"/>
        <v>44908.847916666666</v>
      </c>
      <c r="F97" s="18">
        <v>17764.759999999998</v>
      </c>
      <c r="G97" s="5"/>
      <c r="H97" s="6"/>
      <c r="I97" s="4"/>
      <c r="J97" s="3"/>
      <c r="K97" s="7"/>
    </row>
    <row r="98" spans="1:11" x14ac:dyDescent="0.3">
      <c r="A98" s="5">
        <v>44909</v>
      </c>
      <c r="B98" s="20">
        <f t="shared" si="16"/>
        <v>44909</v>
      </c>
      <c r="C98" s="16">
        <v>0.31388888888888888</v>
      </c>
      <c r="D98" s="13">
        <f t="shared" si="17"/>
        <v>7.5333333333333332</v>
      </c>
      <c r="E98" s="14">
        <f t="shared" si="18"/>
        <v>44909.313888888886</v>
      </c>
      <c r="F98" s="18">
        <v>18037.939999999999</v>
      </c>
      <c r="G98" s="5"/>
      <c r="H98" s="6"/>
      <c r="I98" s="4"/>
      <c r="J98" s="3"/>
      <c r="K98" s="7"/>
    </row>
    <row r="99" spans="1:11" x14ac:dyDescent="0.3">
      <c r="A99" s="5">
        <v>44909</v>
      </c>
      <c r="B99" s="20">
        <f t="shared" si="16"/>
        <v>44909</v>
      </c>
      <c r="C99" s="16">
        <v>0.63958333333333328</v>
      </c>
      <c r="D99" s="13">
        <f t="shared" si="17"/>
        <v>15.349999999999998</v>
      </c>
      <c r="E99" s="14">
        <f t="shared" si="18"/>
        <v>44909.63958333333</v>
      </c>
      <c r="F99" s="18">
        <v>17805.21</v>
      </c>
      <c r="G99" s="5"/>
      <c r="H99" s="6"/>
      <c r="I99" s="4"/>
      <c r="J99" s="3"/>
      <c r="K99" s="7"/>
    </row>
    <row r="100" spans="1:11" x14ac:dyDescent="0.3">
      <c r="A100" s="5">
        <v>44910</v>
      </c>
      <c r="B100" s="20">
        <f t="shared" si="16"/>
        <v>44910</v>
      </c>
      <c r="C100" s="16">
        <v>0.3666666666666667</v>
      </c>
      <c r="D100" s="13">
        <f t="shared" si="17"/>
        <v>8.8000000000000007</v>
      </c>
      <c r="E100" s="14">
        <f t="shared" si="18"/>
        <v>44910.366666666669</v>
      </c>
      <c r="F100" s="20">
        <v>17383.48</v>
      </c>
      <c r="G100" s="5"/>
      <c r="H100" s="6"/>
      <c r="I100" s="4"/>
      <c r="J100" s="3"/>
      <c r="K100" s="7"/>
    </row>
    <row r="101" spans="1:11" x14ac:dyDescent="0.3">
      <c r="A101" s="5">
        <v>44910</v>
      </c>
      <c r="B101" s="20">
        <f t="shared" si="16"/>
        <v>44910</v>
      </c>
      <c r="C101" s="16">
        <v>0.54166666666666663</v>
      </c>
      <c r="D101" s="13">
        <f t="shared" si="17"/>
        <v>13</v>
      </c>
      <c r="E101" s="14">
        <f t="shared" si="18"/>
        <v>44910.541666666664</v>
      </c>
      <c r="F101" s="20">
        <v>17413.259999999998</v>
      </c>
      <c r="G101" s="5"/>
      <c r="H101" s="6"/>
      <c r="I101" s="4"/>
      <c r="J101" s="3"/>
      <c r="K101" s="7"/>
    </row>
    <row r="102" spans="1:11" x14ac:dyDescent="0.3">
      <c r="A102" s="5">
        <v>44911</v>
      </c>
      <c r="B102" s="20">
        <f t="shared" si="16"/>
        <v>44911</v>
      </c>
      <c r="C102" s="16">
        <v>0.37013888888888885</v>
      </c>
      <c r="D102" s="13">
        <f t="shared" si="17"/>
        <v>8.8833333333333329</v>
      </c>
      <c r="E102" s="14">
        <f t="shared" si="18"/>
        <v>44911.370138888888</v>
      </c>
      <c r="F102" s="18">
        <v>16860.12</v>
      </c>
      <c r="G102" s="5"/>
      <c r="H102" s="6"/>
      <c r="I102" s="4"/>
      <c r="J102" s="3"/>
      <c r="K102" s="7"/>
    </row>
    <row r="103" spans="1:11" x14ac:dyDescent="0.3">
      <c r="A103" s="5">
        <v>44912</v>
      </c>
      <c r="B103" s="20">
        <f t="shared" si="16"/>
        <v>44912</v>
      </c>
      <c r="C103" s="16">
        <v>0.3576388888888889</v>
      </c>
      <c r="D103" s="13">
        <f t="shared" si="17"/>
        <v>8.5833333333333339</v>
      </c>
      <c r="E103" s="14">
        <f t="shared" si="18"/>
        <v>44912.357638888891</v>
      </c>
      <c r="F103" s="18">
        <v>16684.27</v>
      </c>
      <c r="G103" s="5"/>
      <c r="H103" s="6"/>
      <c r="I103" s="4"/>
      <c r="J103" s="3"/>
      <c r="K103" s="7"/>
    </row>
    <row r="104" spans="1:11" x14ac:dyDescent="0.3">
      <c r="A104" s="5">
        <v>44913</v>
      </c>
      <c r="B104" s="20">
        <f t="shared" si="16"/>
        <v>44913</v>
      </c>
      <c r="C104" s="16">
        <v>0.51527777777777783</v>
      </c>
      <c r="D104" s="13">
        <f t="shared" si="17"/>
        <v>12.366666666666667</v>
      </c>
      <c r="E104" s="14">
        <f t="shared" si="18"/>
        <v>44913.515277777777</v>
      </c>
      <c r="F104" s="18">
        <v>16754.099999999999</v>
      </c>
      <c r="G104" s="5"/>
      <c r="H104" s="6"/>
      <c r="I104" s="4"/>
      <c r="J104" s="3"/>
      <c r="K104" s="7"/>
    </row>
    <row r="105" spans="1:11" x14ac:dyDescent="0.3">
      <c r="A105" s="5">
        <v>44914</v>
      </c>
      <c r="B105" s="20">
        <f t="shared" si="16"/>
        <v>44914</v>
      </c>
      <c r="C105" s="16">
        <v>0.58472222222222225</v>
      </c>
      <c r="D105" s="13">
        <f t="shared" si="17"/>
        <v>14.033333333333335</v>
      </c>
      <c r="E105" s="14">
        <f t="shared" si="18"/>
        <v>44914.584722222222</v>
      </c>
      <c r="F105" s="17">
        <v>16583.72</v>
      </c>
      <c r="G105" s="5"/>
      <c r="H105" s="6"/>
      <c r="I105" s="4"/>
      <c r="J105" s="3"/>
      <c r="K105" s="7"/>
    </row>
    <row r="106" spans="1:11" x14ac:dyDescent="0.3">
      <c r="A106" s="5">
        <v>44915</v>
      </c>
      <c r="B106" s="20">
        <f t="shared" si="16"/>
        <v>44915</v>
      </c>
      <c r="C106" s="16">
        <v>0.38055555555555554</v>
      </c>
      <c r="D106" s="13">
        <f t="shared" si="17"/>
        <v>9.1333333333333329</v>
      </c>
      <c r="E106" s="14">
        <f t="shared" si="18"/>
        <v>44915.380555555559</v>
      </c>
      <c r="F106" s="18">
        <v>16837.16</v>
      </c>
      <c r="G106" s="5"/>
      <c r="H106" s="6"/>
      <c r="I106" s="4"/>
      <c r="J106" s="3"/>
      <c r="K106" s="7"/>
    </row>
    <row r="107" spans="1:11" x14ac:dyDescent="0.3">
      <c r="A107" s="5">
        <v>44916</v>
      </c>
      <c r="B107" s="20">
        <f t="shared" si="16"/>
        <v>44916</v>
      </c>
      <c r="C107" s="16">
        <v>0.53819444444444442</v>
      </c>
      <c r="D107" s="13">
        <f t="shared" si="17"/>
        <v>12.916666666666666</v>
      </c>
      <c r="E107" s="14">
        <f t="shared" si="18"/>
        <v>44916.538194444445</v>
      </c>
      <c r="F107" s="17">
        <v>16767.43</v>
      </c>
      <c r="G107" s="5"/>
      <c r="H107" s="6"/>
      <c r="I107" s="4"/>
      <c r="J107" s="3"/>
      <c r="K107" s="7"/>
    </row>
    <row r="108" spans="1:11" x14ac:dyDescent="0.3">
      <c r="A108" s="5">
        <v>44917</v>
      </c>
      <c r="B108" s="20">
        <f t="shared" si="16"/>
        <v>44917</v>
      </c>
      <c r="C108" s="16">
        <v>0.60277777777777775</v>
      </c>
      <c r="D108" s="13">
        <f t="shared" si="17"/>
        <v>14.466666666666665</v>
      </c>
      <c r="E108" s="14">
        <f t="shared" si="18"/>
        <v>44917.602777777778</v>
      </c>
      <c r="F108" s="18">
        <v>16802.490000000002</v>
      </c>
      <c r="G108" s="5"/>
      <c r="H108" s="6"/>
      <c r="I108" s="4"/>
      <c r="J108" s="3"/>
      <c r="K108" s="7"/>
    </row>
    <row r="109" spans="1:11" x14ac:dyDescent="0.3">
      <c r="A109" s="5">
        <v>44917</v>
      </c>
      <c r="B109" s="20">
        <f t="shared" si="16"/>
        <v>44917</v>
      </c>
      <c r="C109" s="16">
        <v>0.84236111111111101</v>
      </c>
      <c r="D109" s="13">
        <f t="shared" si="17"/>
        <v>20.216666666666665</v>
      </c>
      <c r="E109" s="14">
        <f t="shared" si="18"/>
        <v>44917.842361111114</v>
      </c>
      <c r="F109" s="35">
        <v>16822.66</v>
      </c>
      <c r="G109" s="5"/>
      <c r="H109" s="6"/>
      <c r="I109" s="4"/>
      <c r="J109" s="3"/>
      <c r="K109" s="7"/>
    </row>
    <row r="110" spans="1:11" x14ac:dyDescent="0.3">
      <c r="A110" s="5">
        <v>44918</v>
      </c>
      <c r="B110" s="20">
        <f t="shared" si="16"/>
        <v>44918</v>
      </c>
      <c r="C110" s="16">
        <v>0.54305555555555551</v>
      </c>
      <c r="D110" s="13">
        <f t="shared" si="17"/>
        <v>13.033333333333331</v>
      </c>
      <c r="E110" s="14">
        <f t="shared" si="18"/>
        <v>44918.543055555558</v>
      </c>
      <c r="F110" s="17">
        <v>16807.37</v>
      </c>
      <c r="G110" s="5"/>
      <c r="H110" s="6"/>
      <c r="I110" s="4"/>
      <c r="J110" s="3"/>
      <c r="K110" s="7"/>
    </row>
    <row r="111" spans="1:11" x14ac:dyDescent="0.3">
      <c r="A111" s="5">
        <v>44919</v>
      </c>
      <c r="B111" s="20">
        <f t="shared" si="16"/>
        <v>44919</v>
      </c>
      <c r="C111" s="16">
        <v>0.54583333333333328</v>
      </c>
      <c r="D111" s="13">
        <f t="shared" si="17"/>
        <v>13.099999999999998</v>
      </c>
      <c r="E111" s="14">
        <f t="shared" si="18"/>
        <v>44919.54583333333</v>
      </c>
      <c r="F111" s="18">
        <v>16842.23</v>
      </c>
      <c r="G111" s="5"/>
      <c r="H111" s="6"/>
      <c r="I111" s="4"/>
      <c r="J111" s="3"/>
      <c r="K111" s="7"/>
    </row>
    <row r="112" spans="1:11" x14ac:dyDescent="0.3">
      <c r="A112" s="5">
        <v>44920</v>
      </c>
      <c r="B112" s="20">
        <f t="shared" si="16"/>
        <v>44920</v>
      </c>
      <c r="C112" s="16">
        <v>0.41180555555555554</v>
      </c>
      <c r="D112" s="13">
        <f t="shared" si="17"/>
        <v>9.8833333333333329</v>
      </c>
      <c r="E112" s="14">
        <f t="shared" si="18"/>
        <v>44920.411805555559</v>
      </c>
      <c r="F112" s="17">
        <v>16799.88</v>
      </c>
      <c r="G112" s="5"/>
      <c r="H112" s="6"/>
      <c r="I112" s="4"/>
      <c r="J112" s="3"/>
      <c r="K112" s="7"/>
    </row>
    <row r="113" spans="1:11" x14ac:dyDescent="0.3">
      <c r="A113" s="5">
        <v>44921</v>
      </c>
      <c r="B113" s="20">
        <f t="shared" si="16"/>
        <v>44921</v>
      </c>
      <c r="C113" s="16">
        <v>0.29097222222222224</v>
      </c>
      <c r="D113" s="13">
        <f t="shared" si="17"/>
        <v>6.9833333333333343</v>
      </c>
      <c r="E113" s="14">
        <f t="shared" si="18"/>
        <v>44921.290972222225</v>
      </c>
      <c r="F113" s="17">
        <v>16829.43</v>
      </c>
      <c r="G113" s="5"/>
      <c r="H113" s="6"/>
      <c r="I113" s="4"/>
      <c r="J113" s="3"/>
      <c r="K113" s="7"/>
    </row>
    <row r="114" spans="1:11" x14ac:dyDescent="0.3">
      <c r="A114" s="5">
        <v>44922</v>
      </c>
      <c r="B114" s="20">
        <f t="shared" si="16"/>
        <v>44922</v>
      </c>
      <c r="C114" s="16">
        <v>0.38125000000000003</v>
      </c>
      <c r="D114" s="13">
        <f t="shared" si="17"/>
        <v>9.15</v>
      </c>
      <c r="E114" s="14">
        <f t="shared" si="18"/>
        <v>44922.381249999999</v>
      </c>
      <c r="F114" s="18">
        <v>16768.740000000002</v>
      </c>
      <c r="G114" s="5"/>
      <c r="H114" s="6"/>
      <c r="I114" s="4"/>
      <c r="J114" s="3"/>
      <c r="K114" s="7"/>
    </row>
    <row r="115" spans="1:11" x14ac:dyDescent="0.3">
      <c r="A115" s="5">
        <v>44923</v>
      </c>
      <c r="B115" s="20">
        <f t="shared" si="16"/>
        <v>44923</v>
      </c>
      <c r="C115" s="16">
        <v>0.52500000000000002</v>
      </c>
      <c r="D115" s="13">
        <f t="shared" si="17"/>
        <v>12.600000000000001</v>
      </c>
      <c r="E115" s="14">
        <f t="shared" si="18"/>
        <v>44923.525000000001</v>
      </c>
      <c r="F115" s="18">
        <v>16597.830000000002</v>
      </c>
      <c r="G115" s="5"/>
      <c r="H115" s="6"/>
      <c r="I115" s="4"/>
      <c r="J115" s="3"/>
      <c r="K115" s="7"/>
    </row>
    <row r="116" spans="1:11" ht="15.6" customHeight="1" x14ac:dyDescent="0.3">
      <c r="A116" s="5">
        <v>44924</v>
      </c>
      <c r="B116" s="20">
        <f t="shared" si="16"/>
        <v>44924</v>
      </c>
      <c r="C116" s="16">
        <v>0.94513888888888886</v>
      </c>
      <c r="D116" s="13">
        <f t="shared" si="17"/>
        <v>22.683333333333334</v>
      </c>
      <c r="E116" s="14">
        <f t="shared" si="18"/>
        <v>44924.945138888892</v>
      </c>
      <c r="F116" s="18">
        <v>16556.32</v>
      </c>
      <c r="G116" s="5"/>
      <c r="H116" s="6"/>
      <c r="I116" s="4"/>
      <c r="J116" s="3"/>
      <c r="K116" s="7"/>
    </row>
    <row r="117" spans="1:11" x14ac:dyDescent="0.3">
      <c r="A117" s="5">
        <v>44925</v>
      </c>
      <c r="B117" s="20">
        <f t="shared" si="16"/>
        <v>44925</v>
      </c>
      <c r="C117" s="16">
        <v>0.52222222222222225</v>
      </c>
      <c r="D117" s="13">
        <f t="shared" si="17"/>
        <v>12.533333333333335</v>
      </c>
      <c r="E117" s="14">
        <f t="shared" si="18"/>
        <v>44925.522222222222</v>
      </c>
      <c r="F117" s="18">
        <v>16533.28</v>
      </c>
      <c r="G117" s="5"/>
      <c r="H117" s="6"/>
      <c r="I117" s="4"/>
      <c r="J117" s="3"/>
      <c r="K117" s="7"/>
    </row>
    <row r="118" spans="1:11" x14ac:dyDescent="0.3">
      <c r="A118" s="5">
        <v>44926</v>
      </c>
      <c r="B118" s="20">
        <f t="shared" si="16"/>
        <v>44926</v>
      </c>
      <c r="C118" s="16">
        <v>0.5805555555555556</v>
      </c>
      <c r="D118" s="13">
        <f t="shared" si="17"/>
        <v>13.933333333333334</v>
      </c>
      <c r="E118" s="14">
        <f t="shared" si="18"/>
        <v>44926.580555555556</v>
      </c>
      <c r="F118" s="18">
        <v>16534.95</v>
      </c>
      <c r="G118" s="5"/>
      <c r="H118" s="6"/>
      <c r="I118" s="4"/>
      <c r="J118" s="3"/>
      <c r="K118" s="7"/>
    </row>
    <row r="119" spans="1:11" x14ac:dyDescent="0.3">
      <c r="A119" s="5">
        <v>44927</v>
      </c>
      <c r="B119" s="20">
        <f t="shared" si="16"/>
        <v>44927</v>
      </c>
      <c r="C119" s="16">
        <v>0.5493055555555556</v>
      </c>
      <c r="D119" s="13">
        <f t="shared" si="17"/>
        <v>13.183333333333334</v>
      </c>
      <c r="E119" s="14">
        <f t="shared" si="18"/>
        <v>44927.549305555556</v>
      </c>
      <c r="F119" s="17">
        <v>16593.32</v>
      </c>
      <c r="G119" s="5"/>
      <c r="H119" s="6"/>
      <c r="I119" s="4"/>
      <c r="J119" s="3"/>
      <c r="K119" s="7"/>
    </row>
    <row r="120" spans="1:11" x14ac:dyDescent="0.3">
      <c r="A120" s="5">
        <v>44928</v>
      </c>
      <c r="B120" s="20">
        <f t="shared" si="16"/>
        <v>44928</v>
      </c>
      <c r="C120" s="16">
        <v>0.33194444444444443</v>
      </c>
      <c r="D120" s="13">
        <f t="shared" si="17"/>
        <v>7.9666666666666668</v>
      </c>
      <c r="E120" s="14">
        <f t="shared" ref="E120:E149" si="19">B120+D120/24</f>
        <v>44928.331944444442</v>
      </c>
      <c r="F120" s="17">
        <v>16723.05</v>
      </c>
      <c r="G120" s="5"/>
      <c r="H120" s="6"/>
      <c r="I120" s="4"/>
      <c r="J120" s="3"/>
      <c r="K120" s="7"/>
    </row>
    <row r="121" spans="1:11" x14ac:dyDescent="0.3">
      <c r="A121" s="5">
        <v>44928</v>
      </c>
      <c r="B121" s="20">
        <f t="shared" si="16"/>
        <v>44928</v>
      </c>
      <c r="C121" s="16">
        <v>0.55347222222222225</v>
      </c>
      <c r="D121" s="13">
        <f t="shared" si="17"/>
        <v>13.283333333333335</v>
      </c>
      <c r="E121" s="14">
        <f t="shared" si="19"/>
        <v>44928.553472222222</v>
      </c>
      <c r="F121" s="20">
        <v>16719.46</v>
      </c>
      <c r="G121" s="5"/>
      <c r="H121" s="6"/>
      <c r="I121" s="4"/>
      <c r="J121" s="3"/>
      <c r="K121" s="7"/>
    </row>
    <row r="122" spans="1:11" x14ac:dyDescent="0.3">
      <c r="A122" s="5">
        <v>44928</v>
      </c>
      <c r="B122" s="20">
        <f t="shared" si="16"/>
        <v>44928</v>
      </c>
      <c r="C122" s="16">
        <v>0.8027777777777777</v>
      </c>
      <c r="D122" s="13">
        <f t="shared" si="17"/>
        <v>19.266666666666666</v>
      </c>
      <c r="E122" s="14">
        <f t="shared" si="19"/>
        <v>44928.802777777775</v>
      </c>
      <c r="F122" s="20">
        <v>16665.189999999999</v>
      </c>
      <c r="G122" s="5"/>
      <c r="H122" s="6"/>
      <c r="I122" s="4"/>
      <c r="J122" s="3"/>
      <c r="K122" s="7"/>
    </row>
    <row r="123" spans="1:11" x14ac:dyDescent="0.3">
      <c r="A123" s="5">
        <v>44929</v>
      </c>
      <c r="B123" s="20">
        <f t="shared" si="16"/>
        <v>44929</v>
      </c>
      <c r="C123" s="16">
        <v>0.30694444444444441</v>
      </c>
      <c r="D123" s="13">
        <f t="shared" si="17"/>
        <v>7.3666666666666654</v>
      </c>
      <c r="E123" s="14">
        <f t="shared" si="19"/>
        <v>44929.306944444441</v>
      </c>
      <c r="F123" s="20">
        <v>16636.669999999998</v>
      </c>
      <c r="G123" s="5"/>
      <c r="H123" s="6"/>
      <c r="I123" s="4"/>
      <c r="J123" s="3"/>
      <c r="K123" s="7"/>
    </row>
    <row r="124" spans="1:11" x14ac:dyDescent="0.3">
      <c r="A124" s="5">
        <v>44930</v>
      </c>
      <c r="B124" s="20">
        <f t="shared" si="16"/>
        <v>44930</v>
      </c>
      <c r="C124" s="16">
        <v>0.3263888888888889</v>
      </c>
      <c r="D124" s="13">
        <f t="shared" si="17"/>
        <v>7.8333333333333339</v>
      </c>
      <c r="E124" s="14">
        <f t="shared" si="19"/>
        <v>44930.326388888891</v>
      </c>
      <c r="F124" s="20">
        <v>16835.689999999999</v>
      </c>
      <c r="G124" s="5"/>
      <c r="H124" s="6"/>
      <c r="I124" s="4"/>
      <c r="J124" s="3"/>
      <c r="K124" s="7"/>
    </row>
    <row r="125" spans="1:11" x14ac:dyDescent="0.3">
      <c r="A125" s="5">
        <v>44930</v>
      </c>
      <c r="B125" s="20">
        <f t="shared" si="16"/>
        <v>44930</v>
      </c>
      <c r="C125" s="16">
        <v>0.52638888888888891</v>
      </c>
      <c r="D125" s="13">
        <f t="shared" si="17"/>
        <v>12.633333333333333</v>
      </c>
      <c r="E125" s="14">
        <f t="shared" si="19"/>
        <v>44930.526388888888</v>
      </c>
      <c r="F125" s="17">
        <v>16811.86</v>
      </c>
      <c r="G125" s="5"/>
      <c r="H125" s="6"/>
      <c r="I125" s="4"/>
      <c r="J125" s="3"/>
      <c r="K125" s="7"/>
    </row>
    <row r="126" spans="1:11" x14ac:dyDescent="0.3">
      <c r="A126" s="5">
        <v>44930</v>
      </c>
      <c r="B126" s="20">
        <f t="shared" si="16"/>
        <v>44930</v>
      </c>
      <c r="C126" s="16">
        <v>0.78888888888888886</v>
      </c>
      <c r="D126" s="13">
        <f t="shared" si="17"/>
        <v>18.933333333333334</v>
      </c>
      <c r="E126" s="14">
        <f t="shared" si="19"/>
        <v>44930.788888888892</v>
      </c>
      <c r="F126" s="20">
        <v>16834.64</v>
      </c>
      <c r="G126" s="5"/>
      <c r="H126" s="6"/>
      <c r="I126" s="4"/>
      <c r="J126" s="3"/>
      <c r="K126" s="7"/>
    </row>
    <row r="127" spans="1:11" x14ac:dyDescent="0.3">
      <c r="A127" s="5">
        <v>44931</v>
      </c>
      <c r="B127" s="20">
        <f t="shared" si="16"/>
        <v>44931</v>
      </c>
      <c r="C127" s="16">
        <v>0.32013888888888892</v>
      </c>
      <c r="D127" s="13">
        <f t="shared" si="17"/>
        <v>7.6833333333333336</v>
      </c>
      <c r="E127" s="14">
        <f t="shared" si="19"/>
        <v>44931.320138888892</v>
      </c>
      <c r="F127" s="18">
        <v>16854.490000000002</v>
      </c>
      <c r="G127" s="5"/>
      <c r="H127" s="6"/>
      <c r="I127" s="4"/>
      <c r="J127" s="3"/>
      <c r="K127" s="7"/>
    </row>
    <row r="128" spans="1:11" x14ac:dyDescent="0.3">
      <c r="A128" s="5">
        <v>44932</v>
      </c>
      <c r="B128" s="20">
        <f t="shared" si="16"/>
        <v>44932</v>
      </c>
      <c r="C128" s="16">
        <v>0.30902777777777779</v>
      </c>
      <c r="D128" s="13">
        <f t="shared" si="17"/>
        <v>7.416666666666667</v>
      </c>
      <c r="E128" s="14">
        <f t="shared" si="19"/>
        <v>44932.309027777781</v>
      </c>
      <c r="F128" s="20">
        <v>16773.919999999998</v>
      </c>
      <c r="G128" s="5"/>
      <c r="H128" s="6"/>
      <c r="I128" s="4"/>
      <c r="J128" s="3"/>
      <c r="K128" s="7"/>
    </row>
    <row r="129" spans="1:11" x14ac:dyDescent="0.3">
      <c r="A129" s="5">
        <v>44932</v>
      </c>
      <c r="B129" s="20">
        <f t="shared" si="16"/>
        <v>44932</v>
      </c>
      <c r="C129" s="16">
        <v>0.77430555555555547</v>
      </c>
      <c r="D129" s="13">
        <f t="shared" si="17"/>
        <v>18.583333333333332</v>
      </c>
      <c r="E129" s="14">
        <f t="shared" si="19"/>
        <v>44932.774305555555</v>
      </c>
      <c r="F129" s="20">
        <v>16941.03</v>
      </c>
      <c r="G129" s="5"/>
      <c r="H129" s="6"/>
      <c r="I129" s="4"/>
      <c r="J129" s="3"/>
      <c r="K129" s="7"/>
    </row>
    <row r="130" spans="1:11" x14ac:dyDescent="0.3">
      <c r="A130" s="5">
        <v>44933</v>
      </c>
      <c r="B130" s="20">
        <f t="shared" si="16"/>
        <v>44933</v>
      </c>
      <c r="C130" s="16">
        <v>0.51250000000000007</v>
      </c>
      <c r="D130" s="13">
        <f t="shared" si="17"/>
        <v>12.3</v>
      </c>
      <c r="E130" s="14">
        <f t="shared" si="19"/>
        <v>44933.512499999997</v>
      </c>
      <c r="F130" s="20">
        <v>16935</v>
      </c>
      <c r="G130" s="5"/>
      <c r="H130" s="6"/>
      <c r="I130" s="4"/>
      <c r="J130" s="3"/>
      <c r="K130" s="7"/>
    </row>
    <row r="131" spans="1:11" x14ac:dyDescent="0.3">
      <c r="A131" s="5">
        <v>44934</v>
      </c>
      <c r="B131" s="20">
        <f t="shared" si="16"/>
        <v>44934</v>
      </c>
      <c r="C131" s="16">
        <v>0.5180555555555556</v>
      </c>
      <c r="D131" s="13">
        <f t="shared" si="17"/>
        <v>12.433333333333334</v>
      </c>
      <c r="E131" s="14">
        <f t="shared" si="19"/>
        <v>44934.518055555556</v>
      </c>
      <c r="F131" s="20">
        <v>16943.39</v>
      </c>
      <c r="G131" s="5"/>
      <c r="H131" s="6"/>
      <c r="I131" s="4"/>
      <c r="J131" s="3"/>
      <c r="K131" s="7"/>
    </row>
    <row r="132" spans="1:11" x14ac:dyDescent="0.3">
      <c r="A132" s="5">
        <v>44935</v>
      </c>
      <c r="B132" s="20">
        <f t="shared" si="16"/>
        <v>44935</v>
      </c>
      <c r="C132" s="16">
        <v>0.30763888888888891</v>
      </c>
      <c r="D132" s="13">
        <f t="shared" si="17"/>
        <v>7.3833333333333337</v>
      </c>
      <c r="E132" s="14">
        <f t="shared" si="19"/>
        <v>44935.307638888888</v>
      </c>
      <c r="F132" s="20">
        <v>17230.12</v>
      </c>
      <c r="G132" s="5"/>
      <c r="H132" s="6"/>
      <c r="I132" s="4"/>
      <c r="J132" s="3"/>
      <c r="K132" s="7"/>
    </row>
    <row r="133" spans="1:11" x14ac:dyDescent="0.3">
      <c r="A133" s="5">
        <v>44935</v>
      </c>
      <c r="B133" s="20">
        <f t="shared" si="16"/>
        <v>44935</v>
      </c>
      <c r="C133" s="16">
        <v>0.82361111111111107</v>
      </c>
      <c r="D133" s="13">
        <f t="shared" si="17"/>
        <v>19.766666666666666</v>
      </c>
      <c r="E133" s="14">
        <f t="shared" si="19"/>
        <v>44935.823611111111</v>
      </c>
      <c r="F133" s="20">
        <v>17191.93</v>
      </c>
      <c r="G133" s="5"/>
      <c r="H133" s="6"/>
      <c r="I133" s="4"/>
      <c r="J133" s="3"/>
      <c r="K133" s="7"/>
    </row>
    <row r="134" spans="1:11" x14ac:dyDescent="0.3">
      <c r="A134" s="5">
        <v>44936</v>
      </c>
      <c r="B134" s="20">
        <f t="shared" si="16"/>
        <v>44936</v>
      </c>
      <c r="C134" s="16">
        <v>0.37222222222222223</v>
      </c>
      <c r="D134" s="13">
        <f t="shared" si="17"/>
        <v>8.9333333333333336</v>
      </c>
      <c r="E134" s="14">
        <f t="shared" si="19"/>
        <v>44936.37222222222</v>
      </c>
      <c r="F134" s="20">
        <v>17303.73</v>
      </c>
      <c r="G134" s="5"/>
      <c r="H134" s="6"/>
      <c r="I134" s="4"/>
      <c r="J134" s="3"/>
      <c r="K134" s="7"/>
    </row>
    <row r="135" spans="1:11" x14ac:dyDescent="0.3">
      <c r="A135" s="5">
        <v>44937</v>
      </c>
      <c r="B135" s="20">
        <f t="shared" si="16"/>
        <v>44937</v>
      </c>
      <c r="C135" s="16">
        <v>0.33749999999999997</v>
      </c>
      <c r="D135" s="13">
        <f t="shared" si="17"/>
        <v>8.1</v>
      </c>
      <c r="E135" s="14">
        <f t="shared" si="19"/>
        <v>44937.337500000001</v>
      </c>
      <c r="F135" s="20">
        <v>17323.009999999998</v>
      </c>
      <c r="G135" s="5"/>
      <c r="H135" s="6"/>
      <c r="I135" s="4"/>
      <c r="J135" s="3"/>
      <c r="K135" s="7"/>
    </row>
    <row r="136" spans="1:11" x14ac:dyDescent="0.3">
      <c r="A136" s="5">
        <v>44937</v>
      </c>
      <c r="B136" s="20">
        <f t="shared" si="16"/>
        <v>44937</v>
      </c>
      <c r="C136" s="16">
        <v>0.55347222222222225</v>
      </c>
      <c r="D136" s="13">
        <f t="shared" si="17"/>
        <v>13.283333333333335</v>
      </c>
      <c r="E136" s="14">
        <f t="shared" si="19"/>
        <v>44937.553472222222</v>
      </c>
      <c r="F136" s="18">
        <v>17534.400000000001</v>
      </c>
      <c r="G136" s="5"/>
      <c r="H136" s="6"/>
      <c r="I136" s="4"/>
      <c r="J136" s="3"/>
      <c r="K136" s="7"/>
    </row>
    <row r="137" spans="1:11" x14ac:dyDescent="0.3">
      <c r="A137" s="5">
        <v>44937</v>
      </c>
      <c r="B137" s="20">
        <f t="shared" si="16"/>
        <v>44937</v>
      </c>
      <c r="C137" s="16">
        <v>0.86458333333333337</v>
      </c>
      <c r="D137" s="13">
        <f t="shared" si="17"/>
        <v>20.75</v>
      </c>
      <c r="E137" s="14">
        <f t="shared" si="19"/>
        <v>44937.864583333336</v>
      </c>
      <c r="F137" s="20">
        <v>18218.73</v>
      </c>
      <c r="G137" s="5"/>
      <c r="H137" s="6"/>
      <c r="I137" s="4"/>
      <c r="J137" s="3"/>
      <c r="K137" s="7"/>
    </row>
    <row r="138" spans="1:11" x14ac:dyDescent="0.3">
      <c r="A138" s="5">
        <v>44938</v>
      </c>
      <c r="B138" s="20">
        <f t="shared" si="16"/>
        <v>44938</v>
      </c>
      <c r="C138" s="16">
        <v>0.32569444444444445</v>
      </c>
      <c r="D138" s="13">
        <f t="shared" si="17"/>
        <v>7.8166666666666664</v>
      </c>
      <c r="E138" s="14">
        <f t="shared" si="19"/>
        <v>44938.325694444444</v>
      </c>
      <c r="F138" s="20">
        <v>18099.13</v>
      </c>
      <c r="G138" s="5"/>
      <c r="H138" s="6"/>
      <c r="I138" s="4"/>
      <c r="J138" s="3"/>
      <c r="K138" s="7"/>
    </row>
    <row r="139" spans="1:11" x14ac:dyDescent="0.3">
      <c r="A139" s="5">
        <v>44938</v>
      </c>
      <c r="B139" s="20">
        <f t="shared" si="16"/>
        <v>44938</v>
      </c>
      <c r="C139" s="16">
        <v>0.53472222222222221</v>
      </c>
      <c r="D139" s="13">
        <f t="shared" si="17"/>
        <v>12.833333333333332</v>
      </c>
      <c r="E139" s="14">
        <f t="shared" si="19"/>
        <v>44938.534722222219</v>
      </c>
      <c r="F139" s="17">
        <v>18927.77</v>
      </c>
      <c r="G139" s="5"/>
      <c r="H139" s="6"/>
      <c r="I139" s="4"/>
      <c r="J139" s="3"/>
      <c r="K139" s="7"/>
    </row>
    <row r="140" spans="1:11" x14ac:dyDescent="0.3">
      <c r="A140" s="5">
        <v>44938</v>
      </c>
      <c r="B140" s="20">
        <f t="shared" si="16"/>
        <v>44938</v>
      </c>
      <c r="C140" s="16">
        <v>0.66388888888888886</v>
      </c>
      <c r="D140" s="13">
        <f t="shared" si="17"/>
        <v>15.933333333333334</v>
      </c>
      <c r="E140" s="14">
        <f t="shared" si="19"/>
        <v>44938.663888888892</v>
      </c>
      <c r="F140" s="21">
        <v>18851.38</v>
      </c>
      <c r="G140" s="5"/>
      <c r="H140" s="6"/>
      <c r="I140" s="4"/>
      <c r="J140" s="3"/>
      <c r="K140" s="7"/>
    </row>
    <row r="141" spans="1:11" x14ac:dyDescent="0.3">
      <c r="A141" s="5">
        <v>44939</v>
      </c>
      <c r="B141" s="20">
        <f t="shared" si="16"/>
        <v>44939</v>
      </c>
      <c r="C141" s="16">
        <v>0.31805555555555554</v>
      </c>
      <c r="D141" s="13">
        <f t="shared" si="17"/>
        <v>7.6333333333333329</v>
      </c>
      <c r="E141" s="14">
        <f t="shared" si="19"/>
        <v>44939.318055555559</v>
      </c>
      <c r="F141" s="18">
        <v>19244.580000000002</v>
      </c>
      <c r="G141" s="5"/>
      <c r="H141" s="6"/>
      <c r="I141" s="4"/>
      <c r="J141" s="3"/>
      <c r="K141" s="7"/>
    </row>
    <row r="142" spans="1:11" x14ac:dyDescent="0.3">
      <c r="A142" s="5">
        <v>44939</v>
      </c>
      <c r="B142" s="20">
        <f t="shared" si="16"/>
        <v>44939</v>
      </c>
      <c r="C142" s="16">
        <v>0.52986111111111112</v>
      </c>
      <c r="D142" s="13">
        <f t="shared" si="17"/>
        <v>12.716666666666667</v>
      </c>
      <c r="E142" s="14">
        <f t="shared" si="19"/>
        <v>44939.529861111114</v>
      </c>
      <c r="F142" s="20">
        <v>19434.689999999999</v>
      </c>
      <c r="G142" s="5"/>
      <c r="H142" s="6"/>
      <c r="I142" s="4"/>
      <c r="J142" s="3"/>
      <c r="K142" s="7"/>
    </row>
    <row r="143" spans="1:11" x14ac:dyDescent="0.3">
      <c r="A143" s="5">
        <v>44940</v>
      </c>
      <c r="B143" s="20">
        <f t="shared" si="16"/>
        <v>44940</v>
      </c>
      <c r="C143" s="16">
        <v>0.50138888888888888</v>
      </c>
      <c r="D143" s="13">
        <f t="shared" si="17"/>
        <v>12.033333333333333</v>
      </c>
      <c r="E143" s="14">
        <f t="shared" si="19"/>
        <v>44940.501388888886</v>
      </c>
      <c r="F143" s="18">
        <v>20767.46</v>
      </c>
      <c r="G143" s="5"/>
      <c r="H143" s="6"/>
      <c r="I143" s="4"/>
      <c r="J143" s="3"/>
      <c r="K143" s="7"/>
    </row>
    <row r="144" spans="1:11" x14ac:dyDescent="0.3">
      <c r="A144" s="5">
        <v>44941</v>
      </c>
      <c r="B144" s="20">
        <f t="shared" si="16"/>
        <v>44941</v>
      </c>
      <c r="C144" s="16">
        <v>0.54652777777777783</v>
      </c>
      <c r="D144" s="13">
        <f t="shared" si="17"/>
        <v>13.116666666666667</v>
      </c>
      <c r="E144" s="14">
        <f t="shared" si="19"/>
        <v>44941.546527777777</v>
      </c>
      <c r="F144" s="18">
        <v>20889.3</v>
      </c>
      <c r="G144" s="5"/>
      <c r="H144" s="6"/>
      <c r="I144" s="4"/>
      <c r="J144" s="3"/>
      <c r="K144" s="7"/>
    </row>
    <row r="145" spans="1:11" x14ac:dyDescent="0.3">
      <c r="A145" s="5">
        <v>44942</v>
      </c>
      <c r="B145" s="20">
        <f t="shared" si="16"/>
        <v>44942</v>
      </c>
      <c r="C145" s="16">
        <v>0.35138888888888892</v>
      </c>
      <c r="D145" s="13">
        <f t="shared" si="17"/>
        <v>8.4333333333333336</v>
      </c>
      <c r="E145" s="14">
        <f t="shared" si="19"/>
        <v>44942.351388888892</v>
      </c>
      <c r="F145" s="18">
        <v>21000</v>
      </c>
      <c r="G145" s="5"/>
      <c r="H145" s="6"/>
      <c r="I145" s="4"/>
      <c r="J145" s="3"/>
      <c r="K145" s="7"/>
    </row>
    <row r="146" spans="1:11" x14ac:dyDescent="0.3">
      <c r="A146" s="5">
        <v>44942</v>
      </c>
      <c r="B146" s="20">
        <f t="shared" si="16"/>
        <v>44942</v>
      </c>
      <c r="C146" s="16">
        <v>0.55833333333333335</v>
      </c>
      <c r="D146" s="13">
        <f t="shared" si="17"/>
        <v>13.4</v>
      </c>
      <c r="E146" s="14">
        <f t="shared" si="19"/>
        <v>44942.558333333334</v>
      </c>
      <c r="F146" s="20">
        <v>21142.25</v>
      </c>
      <c r="G146" s="5"/>
      <c r="H146" s="6"/>
      <c r="I146" s="4"/>
      <c r="J146" s="3"/>
      <c r="K146" s="7"/>
    </row>
    <row r="147" spans="1:11" x14ac:dyDescent="0.3">
      <c r="A147" s="5">
        <v>44943</v>
      </c>
      <c r="B147" s="20">
        <f t="shared" si="16"/>
        <v>44943</v>
      </c>
      <c r="C147" s="16">
        <v>0.3520833333333333</v>
      </c>
      <c r="D147" s="13">
        <f t="shared" si="17"/>
        <v>8.4499999999999993</v>
      </c>
      <c r="E147" s="14">
        <f t="shared" si="19"/>
        <v>44943.352083333331</v>
      </c>
      <c r="F147" s="20">
        <v>21131.759999999998</v>
      </c>
      <c r="G147" s="5"/>
      <c r="H147" s="6"/>
      <c r="I147" s="4"/>
      <c r="J147" s="3"/>
      <c r="K147" s="7"/>
    </row>
    <row r="148" spans="1:11" x14ac:dyDescent="0.3">
      <c r="A148" s="5">
        <v>44943</v>
      </c>
      <c r="B148" s="20">
        <f t="shared" si="16"/>
        <v>44943</v>
      </c>
      <c r="C148" s="16">
        <v>0.52777777777777779</v>
      </c>
      <c r="D148" s="13">
        <f t="shared" si="17"/>
        <v>12.666666666666668</v>
      </c>
      <c r="E148" s="14">
        <f t="shared" si="19"/>
        <v>44943.527777777781</v>
      </c>
      <c r="F148" s="18">
        <v>21332.02</v>
      </c>
      <c r="G148" s="5"/>
      <c r="H148" s="6"/>
      <c r="I148" s="4"/>
      <c r="J148" s="3"/>
      <c r="K148" s="7"/>
    </row>
    <row r="149" spans="1:11" x14ac:dyDescent="0.3">
      <c r="A149" s="5">
        <v>44944</v>
      </c>
      <c r="B149" s="20">
        <f t="shared" si="16"/>
        <v>44944</v>
      </c>
      <c r="C149" s="16">
        <v>0.30833333333333335</v>
      </c>
      <c r="D149" s="13">
        <f t="shared" si="17"/>
        <v>7.4</v>
      </c>
      <c r="E149" s="14">
        <f t="shared" si="19"/>
        <v>44944.308333333334</v>
      </c>
      <c r="F149" s="17">
        <v>21414.87</v>
      </c>
      <c r="G149" s="5"/>
      <c r="H149" s="6"/>
      <c r="I149" s="4"/>
      <c r="J149" s="3"/>
      <c r="K149" s="7"/>
    </row>
    <row r="150" spans="1:11" x14ac:dyDescent="0.3">
      <c r="A150" s="11"/>
      <c r="B150" s="12"/>
      <c r="C150" s="16"/>
      <c r="D150" s="13"/>
      <c r="E150" s="14"/>
      <c r="F150" s="18"/>
      <c r="G150" s="5"/>
      <c r="H150" s="6"/>
      <c r="I150" s="4"/>
      <c r="J150" s="3"/>
      <c r="K150" s="7"/>
    </row>
    <row r="151" spans="1:11" x14ac:dyDescent="0.3">
      <c r="A151" s="11"/>
      <c r="B151" s="12"/>
      <c r="C151" s="16"/>
      <c r="D151" s="13"/>
      <c r="E151" s="14"/>
      <c r="F151" s="20"/>
      <c r="G151" s="5"/>
      <c r="H151" s="6"/>
      <c r="I151" s="4"/>
      <c r="J151" s="3"/>
      <c r="K151" s="7"/>
    </row>
    <row r="152" spans="1:11" x14ac:dyDescent="0.3">
      <c r="A152" s="11"/>
      <c r="B152" s="12"/>
      <c r="C152" s="16"/>
      <c r="D152" s="13"/>
      <c r="E152" s="14"/>
      <c r="F152" s="20"/>
      <c r="G152" s="5"/>
      <c r="H152" s="6"/>
      <c r="I152" s="4"/>
      <c r="J152" s="3"/>
      <c r="K152" s="7"/>
    </row>
    <row r="153" spans="1:11" x14ac:dyDescent="0.3">
      <c r="A153" s="11"/>
      <c r="B153" s="12"/>
      <c r="C153" s="16"/>
      <c r="D153" s="13"/>
      <c r="E153" s="14"/>
      <c r="F153" s="18"/>
      <c r="G153" s="5"/>
      <c r="H153" s="6"/>
      <c r="I153" s="4"/>
      <c r="J153" s="3"/>
      <c r="K153" s="7"/>
    </row>
    <row r="154" spans="1:11" ht="17.399999999999999" x14ac:dyDescent="0.3">
      <c r="A154" s="11"/>
      <c r="B154" s="12"/>
      <c r="C154" s="16"/>
      <c r="D154" s="13"/>
      <c r="E154" s="14"/>
      <c r="F154" s="22"/>
      <c r="G154" s="5"/>
      <c r="H154" s="6"/>
      <c r="I154" s="4"/>
      <c r="J154" s="3"/>
      <c r="K154" s="7"/>
    </row>
    <row r="155" spans="1:11" x14ac:dyDescent="0.3">
      <c r="A155" s="11"/>
      <c r="B155" s="12"/>
      <c r="C155" s="16"/>
      <c r="D155" s="13"/>
      <c r="E155" s="14"/>
      <c r="F155" s="18"/>
      <c r="G155" s="5"/>
      <c r="H155" s="6"/>
      <c r="I155" s="4"/>
      <c r="J155" s="3"/>
      <c r="K155" s="7"/>
    </row>
    <row r="156" spans="1:11" x14ac:dyDescent="0.3">
      <c r="A156" s="11"/>
      <c r="B156" s="12"/>
      <c r="C156" s="16"/>
      <c r="D156" s="13"/>
      <c r="E156" s="14"/>
      <c r="F156" s="18"/>
      <c r="G156" s="5"/>
      <c r="H156" s="6"/>
      <c r="I156" s="4"/>
      <c r="J156" s="3"/>
      <c r="K156" s="7"/>
    </row>
    <row r="157" spans="1:11" x14ac:dyDescent="0.3">
      <c r="A157" s="11"/>
      <c r="B157" s="12"/>
      <c r="C157" s="16"/>
      <c r="D157" s="13"/>
      <c r="E157" s="14"/>
      <c r="F157" s="20"/>
      <c r="G157" s="5"/>
      <c r="H157" s="6"/>
      <c r="I157" s="4"/>
      <c r="J157" s="3"/>
      <c r="K157" s="7"/>
    </row>
    <row r="158" spans="1:11" x14ac:dyDescent="0.3">
      <c r="A158" s="11"/>
      <c r="B158" s="12"/>
      <c r="C158" s="16"/>
      <c r="D158" s="13"/>
      <c r="E158" s="14"/>
      <c r="F158" s="20"/>
      <c r="G158" s="5"/>
      <c r="H158" s="6"/>
      <c r="I158" s="4"/>
      <c r="J158" s="3"/>
      <c r="K158" s="7"/>
    </row>
    <row r="159" spans="1:11" x14ac:dyDescent="0.3">
      <c r="A159" s="11"/>
      <c r="B159" s="12"/>
      <c r="C159" s="16"/>
      <c r="D159" s="13"/>
      <c r="E159" s="14"/>
      <c r="F159" s="17"/>
      <c r="G159" s="5"/>
      <c r="H159" s="6"/>
      <c r="I159" s="4"/>
      <c r="J159" s="3"/>
      <c r="K159" s="7"/>
    </row>
    <row r="160" spans="1:11" x14ac:dyDescent="0.3">
      <c r="A160" s="11"/>
      <c r="B160" s="12"/>
      <c r="C160" s="16"/>
      <c r="D160" s="13"/>
      <c r="E160" s="14"/>
      <c r="F160" s="17"/>
      <c r="G160" s="5"/>
      <c r="H160" s="6"/>
      <c r="I160" s="4"/>
      <c r="J160" s="3"/>
      <c r="K160" s="7"/>
    </row>
    <row r="161" spans="1:11" x14ac:dyDescent="0.3">
      <c r="A161" s="11"/>
      <c r="B161" s="12"/>
      <c r="C161" s="16"/>
      <c r="D161" s="13"/>
      <c r="E161" s="14"/>
      <c r="F161" s="15"/>
      <c r="G161" s="5"/>
      <c r="H161" s="6"/>
      <c r="I161" s="4"/>
      <c r="J161" s="3"/>
      <c r="K161" s="7"/>
    </row>
    <row r="162" spans="1:11" x14ac:dyDescent="0.3">
      <c r="A162" s="11"/>
      <c r="B162" s="12"/>
      <c r="C162" s="16"/>
      <c r="D162" s="13"/>
      <c r="E162" s="14"/>
      <c r="F162" s="18"/>
      <c r="G162" s="5"/>
      <c r="H162" s="6"/>
      <c r="I162" s="4"/>
      <c r="J162" s="3"/>
      <c r="K162" s="7"/>
    </row>
    <row r="163" spans="1:11" x14ac:dyDescent="0.3">
      <c r="A163" s="11"/>
      <c r="B163" s="12"/>
      <c r="C163" s="16"/>
      <c r="D163" s="13"/>
      <c r="E163" s="14"/>
      <c r="F163" s="18"/>
      <c r="G163" s="5"/>
      <c r="H163" s="6"/>
      <c r="I163" s="4"/>
      <c r="J163" s="3"/>
      <c r="K163" s="7"/>
    </row>
    <row r="164" spans="1:11" x14ac:dyDescent="0.3">
      <c r="A164" s="11"/>
      <c r="B164" s="12"/>
      <c r="C164" s="16"/>
      <c r="D164" s="13"/>
      <c r="E164" s="14"/>
      <c r="F164" s="18"/>
      <c r="G164" s="5"/>
      <c r="H164" s="6"/>
      <c r="I164" s="4"/>
      <c r="J164" s="3"/>
      <c r="K164" s="7"/>
    </row>
    <row r="165" spans="1:11" x14ac:dyDescent="0.3">
      <c r="A165" s="11"/>
      <c r="B165" s="12"/>
      <c r="C165" s="16"/>
      <c r="D165" s="13"/>
      <c r="E165" s="14"/>
      <c r="F165" s="17"/>
      <c r="G165" s="5"/>
      <c r="H165" s="6"/>
      <c r="I165" s="4"/>
      <c r="J165" s="3"/>
      <c r="K165" s="7"/>
    </row>
    <row r="166" spans="1:11" x14ac:dyDescent="0.3">
      <c r="A166" s="11"/>
      <c r="B166" s="12"/>
      <c r="C166" s="16"/>
      <c r="D166" s="13"/>
      <c r="E166" s="14"/>
      <c r="F166" s="18"/>
      <c r="G166" s="5"/>
      <c r="H166" s="6"/>
      <c r="I166" s="4"/>
      <c r="J166" s="3"/>
      <c r="K166" s="7"/>
    </row>
    <row r="167" spans="1:11" x14ac:dyDescent="0.3">
      <c r="A167" s="11"/>
      <c r="B167" s="12"/>
      <c r="C167" s="16"/>
      <c r="D167" s="13"/>
      <c r="E167" s="14"/>
      <c r="F167" s="17"/>
      <c r="G167" s="5"/>
      <c r="H167" s="6"/>
      <c r="I167" s="4"/>
      <c r="J167" s="3"/>
      <c r="K167" s="7"/>
    </row>
    <row r="168" spans="1:11" x14ac:dyDescent="0.3">
      <c r="A168" s="11"/>
      <c r="B168" s="12"/>
      <c r="C168" s="16"/>
      <c r="D168" s="13"/>
      <c r="E168" s="14"/>
      <c r="F168" s="17"/>
      <c r="G168" s="5"/>
      <c r="H168" s="6"/>
      <c r="I168" s="4"/>
      <c r="J168" s="3"/>
      <c r="K168" s="7"/>
    </row>
    <row r="169" spans="1:11" x14ac:dyDescent="0.3">
      <c r="A169" s="11"/>
      <c r="B169" s="12"/>
      <c r="C169" s="16"/>
      <c r="D169" s="13"/>
      <c r="E169" s="14"/>
      <c r="F169" s="17"/>
      <c r="G169" s="5"/>
      <c r="H169" s="6"/>
      <c r="I169" s="4"/>
      <c r="J169" s="3"/>
      <c r="K169" s="7"/>
    </row>
    <row r="170" spans="1:11" x14ac:dyDescent="0.3">
      <c r="A170" s="11"/>
      <c r="B170" s="12"/>
      <c r="C170" s="16"/>
      <c r="D170" s="13"/>
      <c r="E170" s="14"/>
      <c r="F170" s="18"/>
      <c r="G170" s="5"/>
      <c r="H170" s="6"/>
      <c r="I170" s="4"/>
      <c r="J170" s="3"/>
      <c r="K170" s="7"/>
    </row>
    <row r="171" spans="1:11" x14ac:dyDescent="0.3">
      <c r="A171" s="11"/>
      <c r="B171" s="12"/>
      <c r="C171" s="16"/>
      <c r="D171" s="13"/>
      <c r="E171" s="14"/>
      <c r="F171" s="17"/>
      <c r="G171" s="5"/>
      <c r="H171" s="6"/>
      <c r="I171" s="4"/>
      <c r="J171" s="3"/>
      <c r="K171" s="7"/>
    </row>
    <row r="172" spans="1:11" x14ac:dyDescent="0.3">
      <c r="A172" s="11"/>
      <c r="B172" s="12"/>
      <c r="C172" s="16"/>
      <c r="D172" s="13"/>
      <c r="E172" s="14"/>
      <c r="F172" s="17"/>
      <c r="G172" s="5"/>
      <c r="H172" s="6"/>
      <c r="I172" s="4"/>
      <c r="J172" s="3"/>
      <c r="K172" s="7"/>
    </row>
    <row r="173" spans="1:11" x14ac:dyDescent="0.3">
      <c r="A173" s="11"/>
      <c r="B173" s="12"/>
      <c r="C173" s="16"/>
      <c r="D173" s="13"/>
      <c r="E173" s="14"/>
      <c r="F173" s="17"/>
      <c r="G173" s="5"/>
      <c r="H173" s="6"/>
      <c r="I173" s="4"/>
      <c r="J173" s="3"/>
      <c r="K173" s="7"/>
    </row>
    <row r="174" spans="1:11" x14ac:dyDescent="0.3">
      <c r="A174" s="11"/>
      <c r="B174" s="12"/>
      <c r="C174" s="16"/>
      <c r="D174" s="13"/>
      <c r="E174" s="14"/>
      <c r="F174" s="18"/>
      <c r="G174" s="5"/>
      <c r="H174" s="6"/>
      <c r="I174" s="4"/>
      <c r="J174" s="3"/>
      <c r="K174" s="7"/>
    </row>
    <row r="175" spans="1:11" x14ac:dyDescent="0.3">
      <c r="A175" s="11"/>
      <c r="B175" s="12"/>
      <c r="C175" s="16"/>
      <c r="D175" s="13"/>
      <c r="E175" s="14"/>
      <c r="F175" s="17"/>
      <c r="G175" s="5"/>
      <c r="H175" s="6"/>
      <c r="I175" s="4"/>
      <c r="J175" s="3"/>
      <c r="K175" s="7"/>
    </row>
    <row r="176" spans="1:11" x14ac:dyDescent="0.3">
      <c r="A176" s="11"/>
      <c r="B176" s="12"/>
      <c r="C176" s="16"/>
      <c r="D176" s="13"/>
      <c r="E176" s="14"/>
      <c r="F176" s="20"/>
      <c r="G176" s="5"/>
      <c r="H176" s="6"/>
      <c r="I176" s="4"/>
      <c r="J176" s="3"/>
      <c r="K176" s="7"/>
    </row>
    <row r="177" spans="1:11" ht="15.6" customHeight="1" x14ac:dyDescent="0.3">
      <c r="A177" s="11"/>
      <c r="B177" s="12"/>
      <c r="C177" s="16"/>
      <c r="D177" s="13"/>
      <c r="E177" s="14"/>
      <c r="F177" s="20"/>
      <c r="G177" s="5"/>
      <c r="H177" s="6"/>
      <c r="I177" s="4"/>
      <c r="J177" s="3"/>
      <c r="K177" s="7"/>
    </row>
    <row r="178" spans="1:11" x14ac:dyDescent="0.3">
      <c r="A178" s="11"/>
      <c r="B178" s="12"/>
      <c r="C178" s="16"/>
      <c r="D178" s="13"/>
      <c r="E178" s="14"/>
      <c r="F178" s="17"/>
      <c r="G178" s="5"/>
      <c r="H178" s="6"/>
      <c r="I178" s="4"/>
      <c r="J178" s="3"/>
      <c r="K178" s="7"/>
    </row>
    <row r="179" spans="1:11" x14ac:dyDescent="0.3">
      <c r="A179" s="11"/>
      <c r="B179" s="12"/>
      <c r="C179" s="16"/>
      <c r="D179" s="13"/>
      <c r="E179" s="14"/>
      <c r="F179" s="17"/>
      <c r="G179" s="5"/>
      <c r="H179" s="6"/>
      <c r="I179" s="4"/>
      <c r="J179" s="3"/>
      <c r="K179" s="7"/>
    </row>
    <row r="180" spans="1:11" x14ac:dyDescent="0.3">
      <c r="A180" s="11"/>
      <c r="B180" s="12"/>
      <c r="C180" s="16"/>
      <c r="D180" s="13"/>
      <c r="E180" s="14"/>
      <c r="F180" s="17"/>
      <c r="G180" s="5"/>
      <c r="H180" s="6"/>
      <c r="I180" s="4"/>
      <c r="J180" s="3"/>
      <c r="K180" s="7"/>
    </row>
    <row r="181" spans="1:11" x14ac:dyDescent="0.3">
      <c r="A181" s="11"/>
      <c r="B181" s="12"/>
      <c r="C181" s="16"/>
      <c r="D181" s="13"/>
      <c r="E181" s="14"/>
      <c r="F181" s="17"/>
      <c r="G181" s="5"/>
      <c r="H181" s="6"/>
      <c r="I181" s="4"/>
      <c r="J181" s="3"/>
      <c r="K181" s="7"/>
    </row>
    <row r="182" spans="1:11" x14ac:dyDescent="0.3">
      <c r="A182" s="11"/>
      <c r="B182" s="12"/>
      <c r="C182" s="16"/>
      <c r="D182" s="13"/>
      <c r="E182" s="14"/>
      <c r="F182" s="17"/>
      <c r="G182" s="5"/>
      <c r="H182" s="6"/>
      <c r="I182" s="4"/>
      <c r="J182" s="3"/>
      <c r="K182" s="7"/>
    </row>
    <row r="183" spans="1:11" x14ac:dyDescent="0.3">
      <c r="A183" s="11"/>
      <c r="B183" s="12"/>
      <c r="C183" s="16"/>
      <c r="D183" s="13"/>
      <c r="E183" s="14"/>
      <c r="F183" s="17"/>
      <c r="G183" s="5"/>
      <c r="H183" s="6"/>
      <c r="I183" s="4"/>
      <c r="J183" s="3"/>
      <c r="K183" s="7"/>
    </row>
    <row r="184" spans="1:11" x14ac:dyDescent="0.3">
      <c r="A184" s="11"/>
      <c r="B184" s="12"/>
      <c r="C184" s="16"/>
      <c r="D184" s="13"/>
      <c r="E184" s="14"/>
      <c r="F184" s="18"/>
      <c r="G184" s="5"/>
      <c r="H184" s="6"/>
      <c r="I184" s="4"/>
      <c r="J184" s="3"/>
      <c r="K184" s="7"/>
    </row>
    <row r="185" spans="1:11" x14ac:dyDescent="0.3">
      <c r="A185" s="11"/>
      <c r="B185" s="12"/>
      <c r="C185" s="16"/>
      <c r="D185" s="13"/>
      <c r="E185" s="14"/>
      <c r="F185" s="20"/>
      <c r="G185" s="5"/>
      <c r="H185" s="6"/>
      <c r="I185" s="4"/>
      <c r="J185" s="3"/>
      <c r="K185" s="7"/>
    </row>
    <row r="186" spans="1:11" x14ac:dyDescent="0.3">
      <c r="A186" s="11"/>
      <c r="B186" s="12"/>
      <c r="C186" s="16"/>
      <c r="D186" s="13"/>
      <c r="E186" s="14"/>
      <c r="F186" s="17"/>
      <c r="G186" s="5"/>
      <c r="H186" s="6"/>
      <c r="I186" s="4"/>
      <c r="J186" s="3"/>
      <c r="K186" s="7"/>
    </row>
    <row r="187" spans="1:11" x14ac:dyDescent="0.3">
      <c r="A187" s="11"/>
      <c r="B187" s="12"/>
      <c r="C187" s="16"/>
      <c r="D187" s="13"/>
      <c r="E187" s="14"/>
      <c r="F187" s="18"/>
      <c r="G187" s="5"/>
      <c r="H187" s="6"/>
      <c r="I187" s="4"/>
      <c r="J187" s="3"/>
      <c r="K187" s="7"/>
    </row>
    <row r="188" spans="1:11" x14ac:dyDescent="0.3">
      <c r="A188" s="11"/>
      <c r="B188" s="12"/>
      <c r="C188" s="16"/>
      <c r="D188" s="13"/>
      <c r="E188" s="14"/>
      <c r="F188" s="18"/>
      <c r="G188" s="5"/>
      <c r="H188" s="6"/>
      <c r="I188" s="4"/>
      <c r="J188" s="3"/>
      <c r="K188" s="7"/>
    </row>
    <row r="189" spans="1:11" x14ac:dyDescent="0.3">
      <c r="A189" s="11"/>
      <c r="B189" s="12"/>
      <c r="C189" s="16"/>
      <c r="D189" s="13"/>
      <c r="E189" s="14"/>
      <c r="F189" s="17"/>
      <c r="G189" s="5"/>
      <c r="H189" s="6"/>
      <c r="I189" s="4"/>
      <c r="J189" s="3"/>
      <c r="K189" s="7"/>
    </row>
    <row r="190" spans="1:11" x14ac:dyDescent="0.3">
      <c r="A190" s="11"/>
      <c r="B190" s="12"/>
      <c r="C190" s="16"/>
      <c r="D190" s="13"/>
      <c r="E190" s="14"/>
      <c r="F190" s="17"/>
      <c r="G190" s="5"/>
      <c r="H190" s="6"/>
      <c r="I190" s="4"/>
      <c r="J190" s="3"/>
      <c r="K190" s="7"/>
    </row>
    <row r="191" spans="1:11" x14ac:dyDescent="0.3">
      <c r="A191" s="11"/>
      <c r="B191" s="12"/>
      <c r="C191" s="16"/>
      <c r="D191" s="13"/>
      <c r="E191" s="14"/>
      <c r="F191" s="17"/>
      <c r="G191" s="5"/>
      <c r="H191" s="6"/>
      <c r="I191" s="4"/>
      <c r="J191" s="3"/>
      <c r="K191" s="7"/>
    </row>
    <row r="192" spans="1:11" x14ac:dyDescent="0.3">
      <c r="A192" s="11"/>
      <c r="B192" s="12"/>
      <c r="C192" s="16"/>
      <c r="D192" s="13"/>
      <c r="E192" s="14"/>
      <c r="F192" s="20"/>
      <c r="G192" s="5"/>
      <c r="H192" s="6"/>
      <c r="I192" s="4"/>
      <c r="J192" s="3"/>
      <c r="K192" s="7"/>
    </row>
    <row r="193" spans="1:15" x14ac:dyDescent="0.3">
      <c r="A193" s="11"/>
      <c r="B193" s="12"/>
      <c r="C193" s="16"/>
      <c r="D193" s="13"/>
      <c r="E193" s="14"/>
      <c r="F193" s="20"/>
      <c r="G193" s="5"/>
      <c r="H193" s="6"/>
      <c r="I193" s="4"/>
      <c r="J193" s="3"/>
      <c r="K193" s="7"/>
      <c r="N193" s="5"/>
      <c r="O193" s="10"/>
    </row>
    <row r="194" spans="1:15" x14ac:dyDescent="0.3">
      <c r="A194" s="11"/>
      <c r="B194" s="12"/>
      <c r="C194" s="16"/>
      <c r="D194" s="13"/>
      <c r="E194" s="14"/>
      <c r="F194" s="18"/>
      <c r="G194" s="5"/>
      <c r="H194" s="6"/>
      <c r="I194" s="4"/>
      <c r="J194" s="3"/>
      <c r="K194" s="7"/>
    </row>
    <row r="195" spans="1:15" x14ac:dyDescent="0.3">
      <c r="A195" s="11"/>
      <c r="B195" s="12"/>
      <c r="C195" s="16"/>
      <c r="D195" s="13"/>
      <c r="E195" s="14"/>
      <c r="F195" s="20"/>
      <c r="G195" s="5"/>
      <c r="H195" s="6"/>
      <c r="I195" s="4"/>
      <c r="J195" s="3"/>
      <c r="K195" s="7"/>
    </row>
    <row r="196" spans="1:15" x14ac:dyDescent="0.3">
      <c r="A196" s="11"/>
      <c r="B196" s="12"/>
      <c r="C196" s="16"/>
      <c r="D196" s="13"/>
      <c r="E196" s="14"/>
      <c r="F196" s="18"/>
      <c r="G196" s="5"/>
      <c r="H196" s="6"/>
      <c r="I196" s="4"/>
      <c r="J196" s="3"/>
      <c r="K196" s="7"/>
    </row>
    <row r="197" spans="1:15" x14ac:dyDescent="0.3">
      <c r="A197" s="11"/>
      <c r="B197" s="12"/>
      <c r="C197" s="16"/>
      <c r="D197" s="13"/>
      <c r="E197" s="14"/>
      <c r="F197" s="20"/>
      <c r="G197" s="5"/>
      <c r="H197" s="6"/>
      <c r="I197" s="4"/>
      <c r="J197" s="3"/>
      <c r="K197" s="7"/>
      <c r="O197" s="3"/>
    </row>
    <row r="198" spans="1:15" x14ac:dyDescent="0.3">
      <c r="A198" s="11"/>
      <c r="B198" s="12"/>
      <c r="C198" s="16"/>
      <c r="D198" s="13"/>
      <c r="E198" s="14"/>
      <c r="F198" s="20"/>
      <c r="G198" s="5"/>
      <c r="H198" s="6"/>
      <c r="I198" s="4"/>
      <c r="J198" s="3"/>
      <c r="K198" s="7"/>
    </row>
    <row r="199" spans="1:15" x14ac:dyDescent="0.3">
      <c r="A199" s="11"/>
      <c r="B199" s="12"/>
      <c r="C199" s="16"/>
      <c r="D199" s="13"/>
      <c r="E199" s="14"/>
      <c r="F199" s="20"/>
      <c r="G199" s="5"/>
      <c r="H199" s="6"/>
      <c r="I199" s="4"/>
      <c r="J199" s="3"/>
      <c r="K199" s="7"/>
    </row>
    <row r="200" spans="1:15" x14ac:dyDescent="0.3">
      <c r="A200" s="11"/>
      <c r="B200" s="12"/>
      <c r="C200" s="16"/>
      <c r="D200" s="13"/>
      <c r="E200" s="14"/>
      <c r="F200" s="20"/>
      <c r="G200" s="5"/>
      <c r="H200" s="6"/>
      <c r="I200" s="4"/>
      <c r="J200" s="3"/>
      <c r="K200" s="7"/>
    </row>
    <row r="201" spans="1:15" x14ac:dyDescent="0.3">
      <c r="A201" s="11"/>
      <c r="B201" s="12"/>
      <c r="C201" s="16"/>
      <c r="D201" s="13"/>
      <c r="E201" s="14"/>
      <c r="F201" s="20"/>
      <c r="G201" s="5"/>
      <c r="H201" s="6"/>
      <c r="I201" s="4"/>
      <c r="J201" s="3"/>
      <c r="K201" s="7"/>
    </row>
    <row r="202" spans="1:15" x14ac:dyDescent="0.3">
      <c r="A202" s="11"/>
      <c r="B202" s="12"/>
      <c r="C202" s="16"/>
      <c r="D202" s="13"/>
      <c r="E202" s="14"/>
      <c r="F202" s="20"/>
      <c r="G202" s="5"/>
      <c r="H202" s="6"/>
      <c r="I202" s="4"/>
      <c r="J202" s="3"/>
      <c r="K202" s="7"/>
    </row>
    <row r="203" spans="1:15" x14ac:dyDescent="0.3">
      <c r="A203" s="11"/>
      <c r="B203" s="20"/>
      <c r="C203" s="16"/>
      <c r="D203" s="13"/>
      <c r="E203" s="14"/>
      <c r="F203" s="17"/>
      <c r="G203" s="5"/>
      <c r="H203" s="6"/>
      <c r="I203" s="4"/>
      <c r="J203" s="3"/>
      <c r="K203" s="7"/>
    </row>
    <row r="204" spans="1:15" x14ac:dyDescent="0.3">
      <c r="A204" s="11"/>
      <c r="B204" s="20"/>
      <c r="C204" s="16"/>
      <c r="D204" s="13"/>
      <c r="E204" s="14"/>
      <c r="F204" s="20"/>
      <c r="G204" s="5"/>
      <c r="H204" s="6"/>
      <c r="I204" s="4"/>
      <c r="J204" s="3"/>
      <c r="K204" s="7"/>
    </row>
    <row r="205" spans="1:15" x14ac:dyDescent="0.3">
      <c r="A205" s="11"/>
      <c r="B205" s="20"/>
      <c r="C205" s="16"/>
      <c r="D205" s="13"/>
      <c r="E205" s="14"/>
      <c r="F205" s="18"/>
      <c r="G205" s="5"/>
      <c r="H205" s="6"/>
      <c r="I205" s="4"/>
      <c r="J205" s="3"/>
      <c r="K205" s="7"/>
    </row>
    <row r="206" spans="1:15" x14ac:dyDescent="0.3">
      <c r="A206" s="11"/>
      <c r="B206" s="20"/>
      <c r="C206" s="16"/>
      <c r="D206" s="13"/>
      <c r="E206" s="14"/>
      <c r="F206" s="17"/>
      <c r="G206" s="5"/>
      <c r="H206" s="6"/>
      <c r="I206" s="4"/>
      <c r="J206" s="3"/>
      <c r="K206" s="7"/>
    </row>
    <row r="207" spans="1:15" x14ac:dyDescent="0.3">
      <c r="A207" s="11"/>
      <c r="B207" s="20"/>
      <c r="C207" s="16"/>
      <c r="D207" s="13"/>
      <c r="E207" s="14"/>
      <c r="F207" s="18"/>
      <c r="G207" s="5"/>
      <c r="H207" s="6"/>
      <c r="I207" s="4"/>
      <c r="J207" s="3"/>
      <c r="K207" s="7"/>
    </row>
    <row r="208" spans="1:15" x14ac:dyDescent="0.3">
      <c r="A208" s="11"/>
      <c r="B208" s="20"/>
      <c r="C208" s="16"/>
      <c r="D208" s="13"/>
      <c r="E208" s="14"/>
      <c r="F208" s="18"/>
      <c r="G208" s="5"/>
      <c r="H208" s="6"/>
      <c r="I208" s="4"/>
      <c r="J208" s="3"/>
      <c r="K208" s="7"/>
    </row>
    <row r="209" spans="1:11" x14ac:dyDescent="0.3">
      <c r="A209" s="11"/>
      <c r="B209" s="20"/>
      <c r="C209" s="16"/>
      <c r="D209" s="13"/>
      <c r="E209" s="14"/>
      <c r="F209" s="17"/>
      <c r="G209" s="5"/>
      <c r="H209" s="6"/>
      <c r="I209" s="4"/>
      <c r="J209" s="3"/>
      <c r="K209" s="7"/>
    </row>
    <row r="210" spans="1:11" x14ac:dyDescent="0.3">
      <c r="A210" s="11"/>
      <c r="B210" s="20"/>
      <c r="C210" s="16"/>
      <c r="D210" s="13"/>
      <c r="E210" s="14"/>
      <c r="F210" s="18"/>
      <c r="G210" s="5"/>
      <c r="H210" s="6"/>
      <c r="I210" s="4"/>
      <c r="J210" s="3"/>
      <c r="K210" s="7"/>
    </row>
    <row r="211" spans="1:11" x14ac:dyDescent="0.3">
      <c r="A211" s="11"/>
      <c r="B211" s="20"/>
      <c r="C211" s="16"/>
      <c r="D211" s="13"/>
      <c r="E211" s="14"/>
      <c r="F211" s="18"/>
      <c r="G211" s="5"/>
      <c r="H211" s="6"/>
      <c r="I211" s="4"/>
      <c r="J211" s="3"/>
      <c r="K211" s="7"/>
    </row>
    <row r="212" spans="1:11" x14ac:dyDescent="0.3">
      <c r="A212" s="11"/>
      <c r="B212" s="20"/>
      <c r="C212" s="16"/>
      <c r="D212" s="13"/>
      <c r="E212" s="14"/>
      <c r="F212" s="18"/>
      <c r="G212" s="5"/>
      <c r="H212" s="6"/>
      <c r="I212" s="4"/>
      <c r="J212" s="3"/>
      <c r="K212" s="7"/>
    </row>
    <row r="213" spans="1:11" x14ac:dyDescent="0.3">
      <c r="A213" s="11"/>
      <c r="B213" s="20"/>
      <c r="C213" s="16"/>
      <c r="D213" s="13"/>
      <c r="E213" s="14"/>
      <c r="F213" s="18"/>
      <c r="G213" s="5"/>
      <c r="H213" s="6"/>
      <c r="I213" s="4"/>
      <c r="J213" s="3"/>
      <c r="K213" s="7"/>
    </row>
    <row r="214" spans="1:11" x14ac:dyDescent="0.3">
      <c r="A214" s="11"/>
      <c r="B214" s="20"/>
      <c r="C214" s="16"/>
      <c r="D214" s="13"/>
      <c r="E214" s="14"/>
      <c r="F214" s="18"/>
      <c r="G214" s="5"/>
      <c r="H214" s="6"/>
      <c r="I214" s="4"/>
      <c r="J214" s="3"/>
      <c r="K214" s="7"/>
    </row>
    <row r="215" spans="1:11" x14ac:dyDescent="0.3">
      <c r="A215" s="11"/>
      <c r="B215" s="20"/>
      <c r="C215" s="16"/>
      <c r="D215" s="13"/>
      <c r="E215" s="14"/>
      <c r="F215" s="18"/>
      <c r="G215" s="5"/>
      <c r="H215" s="6"/>
      <c r="I215" s="4"/>
      <c r="J215" s="3"/>
      <c r="K215" s="7"/>
    </row>
    <row r="216" spans="1:11" x14ac:dyDescent="0.3">
      <c r="A216" s="11"/>
      <c r="B216" s="20"/>
      <c r="C216" s="16"/>
      <c r="D216" s="13"/>
      <c r="E216" s="14"/>
      <c r="F216" s="17"/>
      <c r="G216" s="5"/>
      <c r="H216" s="6"/>
      <c r="I216" s="4"/>
      <c r="J216" s="3"/>
      <c r="K216" s="7"/>
    </row>
    <row r="217" spans="1:11" x14ac:dyDescent="0.3">
      <c r="A217" s="11"/>
      <c r="B217" s="20"/>
      <c r="C217" s="16"/>
      <c r="D217" s="13"/>
      <c r="E217" s="14"/>
      <c r="F217" s="17"/>
      <c r="G217" s="5"/>
      <c r="H217" s="6"/>
      <c r="I217" s="4"/>
      <c r="J217" s="3"/>
      <c r="K217" s="7"/>
    </row>
    <row r="218" spans="1:11" x14ac:dyDescent="0.3">
      <c r="A218" s="11"/>
      <c r="B218" s="20"/>
      <c r="C218" s="16"/>
      <c r="D218" s="13"/>
      <c r="E218" s="14"/>
      <c r="F218" s="17"/>
      <c r="G218" s="5"/>
      <c r="H218" s="23"/>
      <c r="I218" s="4"/>
      <c r="J218" s="25"/>
      <c r="K218" s="24"/>
    </row>
    <row r="219" spans="1:11" x14ac:dyDescent="0.3">
      <c r="A219" s="11"/>
      <c r="B219" s="20"/>
      <c r="C219" s="16"/>
      <c r="D219" s="13"/>
      <c r="E219" s="14"/>
      <c r="F219" s="18"/>
      <c r="G219" s="5"/>
      <c r="H219" s="23"/>
      <c r="I219" s="4"/>
      <c r="J219" s="25"/>
      <c r="K219" s="24"/>
    </row>
    <row r="220" spans="1:11" x14ac:dyDescent="0.3">
      <c r="A220" s="11"/>
      <c r="B220" s="20"/>
      <c r="C220" s="16"/>
      <c r="D220" s="13"/>
      <c r="E220" s="14"/>
      <c r="F220" s="18"/>
      <c r="G220" s="5"/>
      <c r="H220" s="23"/>
      <c r="I220" s="4"/>
      <c r="J220" s="25"/>
      <c r="K220" s="24"/>
    </row>
    <row r="221" spans="1:11" x14ac:dyDescent="0.3">
      <c r="A221" s="11"/>
      <c r="B221" s="20"/>
      <c r="C221" s="16"/>
      <c r="D221" s="13"/>
      <c r="E221" s="14"/>
      <c r="F221" s="17"/>
      <c r="G221" s="5"/>
      <c r="H221" s="23"/>
      <c r="I221" s="4"/>
      <c r="J221" s="25"/>
      <c r="K221" s="24"/>
    </row>
    <row r="222" spans="1:11" x14ac:dyDescent="0.3">
      <c r="A222" s="11"/>
      <c r="B222" s="20"/>
      <c r="C222" s="16"/>
      <c r="D222" s="13"/>
      <c r="E222" s="14"/>
      <c r="F222" s="17"/>
      <c r="G222" s="5"/>
      <c r="H222" s="23"/>
      <c r="I222" s="4"/>
      <c r="J222" s="25"/>
      <c r="K222" s="24"/>
    </row>
    <row r="223" spans="1:11" x14ac:dyDescent="0.3">
      <c r="A223" s="11"/>
      <c r="B223" s="20"/>
      <c r="C223" s="4"/>
      <c r="D223" s="13"/>
      <c r="E223" s="14"/>
      <c r="F223" s="9"/>
      <c r="G223" s="5"/>
      <c r="H223" s="23"/>
      <c r="I223" s="4"/>
      <c r="J223" s="25"/>
      <c r="K223" s="24"/>
    </row>
    <row r="224" spans="1:11" x14ac:dyDescent="0.3">
      <c r="A224" s="11"/>
      <c r="B224" s="20"/>
      <c r="C224" s="4"/>
      <c r="D224" s="13"/>
      <c r="E224" s="14"/>
      <c r="F224" s="9"/>
      <c r="G224" s="5"/>
      <c r="H224" s="23"/>
      <c r="I224" s="4"/>
      <c r="J224" s="25"/>
      <c r="K224" s="24"/>
    </row>
    <row r="225" spans="1:11" x14ac:dyDescent="0.3">
      <c r="A225" s="11"/>
      <c r="B225" s="20"/>
      <c r="C225" s="4"/>
      <c r="D225" s="13"/>
      <c r="E225" s="14"/>
      <c r="F225" s="8"/>
      <c r="G225" s="5"/>
      <c r="H225" s="23"/>
      <c r="I225" s="4"/>
      <c r="J225" s="25"/>
      <c r="K225" s="24"/>
    </row>
    <row r="226" spans="1:11" x14ac:dyDescent="0.3">
      <c r="A226" s="11"/>
      <c r="B226" s="20"/>
      <c r="C226" s="4"/>
      <c r="D226" s="13"/>
      <c r="E226" s="14"/>
      <c r="F226" s="8"/>
      <c r="G226" s="5"/>
      <c r="H226" s="23"/>
      <c r="I226" s="4"/>
      <c r="J226" s="25"/>
      <c r="K226" s="24"/>
    </row>
    <row r="227" spans="1:11" x14ac:dyDescent="0.3">
      <c r="A227" s="11"/>
      <c r="B227" s="20"/>
      <c r="C227" s="4"/>
      <c r="D227" s="13"/>
      <c r="E227" s="14"/>
      <c r="F227" s="9"/>
      <c r="G227" s="5"/>
      <c r="H227" s="23"/>
      <c r="I227" s="4"/>
      <c r="J227" s="25"/>
      <c r="K227" s="24"/>
    </row>
    <row r="228" spans="1:11" x14ac:dyDescent="0.3">
      <c r="A228" s="11"/>
      <c r="B228" s="20"/>
      <c r="C228" s="4"/>
      <c r="D228" s="13"/>
      <c r="E228" s="14"/>
      <c r="F228" s="9"/>
      <c r="G228" s="5"/>
      <c r="H228" s="23"/>
      <c r="I228" s="4"/>
      <c r="J228" s="25"/>
      <c r="K228" s="24"/>
    </row>
    <row r="229" spans="1:11" x14ac:dyDescent="0.3">
      <c r="A229" s="11"/>
      <c r="B229" s="20"/>
      <c r="C229" s="4"/>
      <c r="D229" s="13"/>
      <c r="E229" s="14"/>
      <c r="F229" s="8"/>
      <c r="G229" s="5"/>
      <c r="H229" s="23"/>
      <c r="I229" s="4"/>
      <c r="J229" s="25"/>
      <c r="K229" s="24"/>
    </row>
    <row r="230" spans="1:11" x14ac:dyDescent="0.3">
      <c r="A230" s="11"/>
      <c r="B230" s="20"/>
      <c r="C230" s="4"/>
      <c r="D230" s="13"/>
      <c r="E230" s="14"/>
      <c r="F230" s="9"/>
      <c r="G230" s="5"/>
      <c r="H230" s="23"/>
      <c r="I230" s="4"/>
      <c r="J230" s="25"/>
      <c r="K230" s="24"/>
    </row>
    <row r="231" spans="1:11" x14ac:dyDescent="0.3">
      <c r="A231" s="11"/>
      <c r="B231" s="20"/>
      <c r="C231" s="4"/>
      <c r="D231" s="13"/>
      <c r="E231" s="14"/>
      <c r="F231" s="8"/>
      <c r="G231" s="5"/>
      <c r="H231" s="23"/>
      <c r="I231" s="4"/>
      <c r="J231" s="25"/>
      <c r="K231" s="24"/>
    </row>
    <row r="232" spans="1:11" x14ac:dyDescent="0.3">
      <c r="A232" s="11"/>
      <c r="B232" s="20"/>
      <c r="C232" s="4"/>
      <c r="D232" s="13"/>
      <c r="E232" s="14"/>
      <c r="F232" s="8"/>
      <c r="G232" s="5"/>
      <c r="H232" s="23"/>
      <c r="I232" s="4"/>
      <c r="J232" s="25"/>
      <c r="K232" s="24"/>
    </row>
    <row r="233" spans="1:11" x14ac:dyDescent="0.3">
      <c r="A233" s="11"/>
      <c r="B233" s="20"/>
      <c r="C233" s="4"/>
      <c r="D233" s="13"/>
      <c r="E233" s="14"/>
      <c r="F233" s="8"/>
      <c r="G233" s="5"/>
      <c r="H233" s="23"/>
      <c r="I233" s="4"/>
      <c r="J233" s="25"/>
      <c r="K233" s="24"/>
    </row>
    <row r="234" spans="1:11" x14ac:dyDescent="0.3">
      <c r="A234" s="11"/>
      <c r="B234" s="20"/>
      <c r="C234" s="4"/>
      <c r="D234" s="13"/>
      <c r="E234" s="14"/>
      <c r="F234" s="9"/>
      <c r="G234" s="5"/>
      <c r="H234" s="23"/>
      <c r="I234" s="4"/>
      <c r="J234" s="25"/>
      <c r="K234" s="24"/>
    </row>
    <row r="235" spans="1:11" x14ac:dyDescent="0.3">
      <c r="A235" s="11"/>
      <c r="B235" s="20"/>
      <c r="C235" s="4"/>
      <c r="D235" s="13"/>
      <c r="E235" s="14"/>
      <c r="F235" s="8"/>
      <c r="G235" s="5"/>
      <c r="H235" s="23"/>
      <c r="I235" s="4"/>
      <c r="J235" s="25"/>
      <c r="K235" s="24"/>
    </row>
    <row r="236" spans="1:11" x14ac:dyDescent="0.3">
      <c r="A236" s="11"/>
      <c r="B236" s="20"/>
      <c r="C236" s="4"/>
      <c r="D236" s="13"/>
      <c r="E236" s="14"/>
      <c r="F236" s="8"/>
      <c r="G236" s="5"/>
      <c r="H236" s="23"/>
      <c r="I236" s="4"/>
      <c r="J236" s="25"/>
      <c r="K236" s="24"/>
    </row>
    <row r="237" spans="1:11" x14ac:dyDescent="0.3">
      <c r="A237" s="11"/>
      <c r="B237" s="20"/>
      <c r="C237" s="4"/>
      <c r="D237" s="13"/>
      <c r="E237" s="14"/>
      <c r="F237" s="9"/>
      <c r="G237" s="5"/>
      <c r="H237" s="23"/>
      <c r="I237" s="4"/>
      <c r="J237" s="25"/>
      <c r="K237" s="24"/>
    </row>
    <row r="238" spans="1:11" x14ac:dyDescent="0.3">
      <c r="A238" s="11"/>
      <c r="B238" s="20"/>
      <c r="C238" s="4"/>
      <c r="D238" s="13"/>
      <c r="E238" s="14"/>
      <c r="F238" s="9"/>
      <c r="G238" s="5"/>
      <c r="H238" s="23"/>
      <c r="I238" s="4"/>
      <c r="J238" s="25"/>
      <c r="K238" s="24"/>
    </row>
    <row r="239" spans="1:11" x14ac:dyDescent="0.3">
      <c r="A239" s="11"/>
      <c r="B239" s="20"/>
      <c r="C239" s="4"/>
      <c r="D239" s="13"/>
      <c r="E239" s="14"/>
      <c r="F239" s="9"/>
      <c r="G239" s="5"/>
      <c r="H239" s="23"/>
      <c r="I239" s="4"/>
      <c r="J239" s="25"/>
      <c r="K239" s="24"/>
    </row>
    <row r="240" spans="1:11" ht="17.399999999999999" x14ac:dyDescent="0.3">
      <c r="A240" s="11"/>
      <c r="B240" s="20"/>
      <c r="C240" s="4"/>
      <c r="D240" s="13"/>
      <c r="E240" s="14"/>
      <c r="F240" s="32"/>
      <c r="G240" s="5"/>
      <c r="H240" s="23"/>
      <c r="I240" s="4"/>
      <c r="J240" s="25"/>
      <c r="K240" s="24"/>
    </row>
    <row r="241" spans="1:6" x14ac:dyDescent="0.3">
      <c r="A241" s="11"/>
      <c r="B241" s="20"/>
      <c r="C241" s="4"/>
      <c r="D241" s="13"/>
      <c r="E241" s="14"/>
      <c r="F241" s="9"/>
    </row>
    <row r="242" spans="1:6" x14ac:dyDescent="0.3">
      <c r="A242" s="11"/>
      <c r="B242" s="20"/>
      <c r="C242" s="4"/>
      <c r="D242" s="13"/>
      <c r="E242" s="14"/>
      <c r="F242" s="9"/>
    </row>
    <row r="243" spans="1:6" x14ac:dyDescent="0.3">
      <c r="A243" s="11"/>
      <c r="B243" s="20"/>
      <c r="C243" s="4"/>
      <c r="D243" s="13"/>
      <c r="E243" s="14"/>
      <c r="F243" s="9"/>
    </row>
    <row r="244" spans="1:6" x14ac:dyDescent="0.3">
      <c r="A244" s="11"/>
      <c r="B244" s="20"/>
      <c r="C244" s="4"/>
      <c r="D244" s="13"/>
      <c r="E244" s="14"/>
      <c r="F244" s="8"/>
    </row>
    <row r="245" spans="1:6" x14ac:dyDescent="0.3">
      <c r="A245" s="11"/>
      <c r="B245" s="20"/>
      <c r="C245" s="4"/>
      <c r="D245" s="13"/>
      <c r="E245" s="14"/>
      <c r="F245" s="8"/>
    </row>
    <row r="246" spans="1:6" x14ac:dyDescent="0.3">
      <c r="A246" s="11"/>
      <c r="B246" s="20"/>
      <c r="C246" s="4"/>
      <c r="D246" s="13"/>
      <c r="E246" s="14"/>
      <c r="F246" s="9"/>
    </row>
    <row r="247" spans="1:6" x14ac:dyDescent="0.3">
      <c r="A247" s="11"/>
      <c r="B247" s="20"/>
      <c r="C247" s="4"/>
      <c r="D247" s="13"/>
      <c r="E247" s="14"/>
      <c r="F247" s="9"/>
    </row>
    <row r="248" spans="1:6" x14ac:dyDescent="0.3">
      <c r="A248" s="11"/>
      <c r="B248" s="20"/>
      <c r="C248" s="4"/>
      <c r="D248" s="13"/>
      <c r="E248" s="14"/>
      <c r="F248" s="9"/>
    </row>
    <row r="249" spans="1:6" x14ac:dyDescent="0.3">
      <c r="A249" s="11"/>
      <c r="B249" s="20"/>
      <c r="C249" s="4"/>
      <c r="D249" s="13"/>
      <c r="E249" s="14"/>
      <c r="F249" s="9"/>
    </row>
    <row r="250" spans="1:6" x14ac:dyDescent="0.3">
      <c r="A250" s="11"/>
      <c r="B250" s="20"/>
      <c r="C250" s="4"/>
      <c r="D250" s="13"/>
      <c r="E250" s="14"/>
      <c r="F250" s="8"/>
    </row>
    <row r="251" spans="1:6" x14ac:dyDescent="0.3">
      <c r="A251" s="11"/>
      <c r="B251" s="20"/>
      <c r="C251" s="4"/>
      <c r="D251" s="13"/>
      <c r="E251" s="14"/>
      <c r="F251" s="9"/>
    </row>
    <row r="252" spans="1:6" x14ac:dyDescent="0.3">
      <c r="A252" s="11"/>
      <c r="B252" s="20"/>
      <c r="C252" s="4"/>
      <c r="D252" s="13"/>
      <c r="E252" s="14"/>
      <c r="F252" s="9"/>
    </row>
    <row r="253" spans="1:6" x14ac:dyDescent="0.3">
      <c r="A253" s="11"/>
      <c r="B253" s="20"/>
      <c r="C253" s="4"/>
      <c r="D253" s="13"/>
      <c r="E253" s="14"/>
      <c r="F253" s="9"/>
    </row>
    <row r="254" spans="1:6" x14ac:dyDescent="0.3">
      <c r="A254" s="11"/>
      <c r="B254" s="20"/>
      <c r="C254" s="4"/>
      <c r="D254" s="13"/>
      <c r="E254" s="14"/>
      <c r="F254" s="8"/>
    </row>
    <row r="255" spans="1:6" x14ac:dyDescent="0.3">
      <c r="A255" s="11"/>
      <c r="B255" s="20"/>
      <c r="C255" s="4"/>
      <c r="D255" s="13"/>
      <c r="E255" s="14"/>
      <c r="F255" s="8"/>
    </row>
    <row r="256" spans="1:6" x14ac:dyDescent="0.3">
      <c r="A256" s="11"/>
      <c r="B256" s="20"/>
      <c r="C256" s="4"/>
      <c r="D256" s="13"/>
      <c r="E256" s="14"/>
      <c r="F256" s="9"/>
    </row>
    <row r="257" spans="1:6" x14ac:dyDescent="0.3">
      <c r="A257" s="11"/>
      <c r="B257" s="20"/>
      <c r="C257" s="4"/>
      <c r="D257" s="13"/>
      <c r="E257" s="14"/>
      <c r="F257" s="9"/>
    </row>
    <row r="258" spans="1:6" x14ac:dyDescent="0.3">
      <c r="A258" s="11"/>
      <c r="B258" s="20"/>
      <c r="C258" s="4"/>
      <c r="D258" s="13"/>
      <c r="E258" s="14"/>
      <c r="F258" s="8"/>
    </row>
    <row r="259" spans="1:6" x14ac:dyDescent="0.3">
      <c r="A259" s="11"/>
      <c r="B259" s="20"/>
      <c r="C259" s="4"/>
      <c r="D259" s="13"/>
      <c r="E259" s="14"/>
      <c r="F259" s="9"/>
    </row>
    <row r="260" spans="1:6" x14ac:dyDescent="0.3">
      <c r="A260" s="11"/>
      <c r="B260" s="20"/>
      <c r="C260" s="4"/>
      <c r="D260" s="13"/>
      <c r="E260" s="14"/>
      <c r="F260" s="8"/>
    </row>
    <row r="261" spans="1:6" x14ac:dyDescent="0.3">
      <c r="A261" s="11"/>
      <c r="B261" s="20"/>
      <c r="C261" s="4"/>
      <c r="D261" s="13"/>
      <c r="E261" s="14"/>
      <c r="F261" s="9"/>
    </row>
    <row r="262" spans="1:6" x14ac:dyDescent="0.3">
      <c r="A262" s="11"/>
      <c r="B262" s="20"/>
      <c r="C262" s="4"/>
      <c r="D262" s="13"/>
      <c r="E262" s="14"/>
      <c r="F262" s="8"/>
    </row>
    <row r="263" spans="1:6" x14ac:dyDescent="0.3">
      <c r="A263" s="11"/>
      <c r="B263" s="20"/>
      <c r="C263" s="4"/>
      <c r="D263" s="13"/>
      <c r="E263" s="14"/>
      <c r="F263" s="9"/>
    </row>
    <row r="264" spans="1:6" x14ac:dyDescent="0.3">
      <c r="A264" s="11"/>
      <c r="B264" s="20"/>
      <c r="C264" s="4"/>
      <c r="D264" s="13"/>
      <c r="E264" s="14"/>
      <c r="F264" s="8"/>
    </row>
    <row r="265" spans="1:6" x14ac:dyDescent="0.3">
      <c r="A265" s="11"/>
      <c r="B265" s="20"/>
      <c r="C265" s="4"/>
      <c r="D265" s="13"/>
      <c r="E265" s="14"/>
      <c r="F265" s="8"/>
    </row>
    <row r="266" spans="1:6" x14ac:dyDescent="0.3">
      <c r="A266" s="11"/>
      <c r="B266" s="20"/>
      <c r="C266" s="4"/>
      <c r="D266" s="13"/>
      <c r="E266" s="14"/>
      <c r="F266" s="9"/>
    </row>
    <row r="267" spans="1:6" x14ac:dyDescent="0.3">
      <c r="A267" s="11"/>
      <c r="B267" s="20"/>
      <c r="C267" s="4"/>
      <c r="D267" s="13"/>
      <c r="E267" s="14"/>
      <c r="F267" s="9"/>
    </row>
    <row r="268" spans="1:6" x14ac:dyDescent="0.3">
      <c r="A268" s="11"/>
      <c r="B268" s="20"/>
      <c r="C268" s="4"/>
      <c r="D268" s="13"/>
      <c r="E268" s="14"/>
      <c r="F268" s="8"/>
    </row>
    <row r="269" spans="1:6" x14ac:dyDescent="0.3">
      <c r="A269" s="11"/>
      <c r="B269" s="20"/>
      <c r="C269" s="4"/>
      <c r="D269" s="13"/>
      <c r="E269" s="14"/>
      <c r="F269" s="8"/>
    </row>
    <row r="270" spans="1:6" x14ac:dyDescent="0.3">
      <c r="A270" s="11"/>
      <c r="B270" s="20"/>
      <c r="C270" s="4"/>
      <c r="D270" s="13"/>
      <c r="E270" s="14"/>
      <c r="F270" s="8"/>
    </row>
    <row r="271" spans="1:6" x14ac:dyDescent="0.3">
      <c r="A271" s="11"/>
      <c r="B271" s="20"/>
      <c r="C271" s="4"/>
      <c r="D271" s="13"/>
      <c r="E271" s="14"/>
      <c r="F271" s="8"/>
    </row>
    <row r="272" spans="1:6" x14ac:dyDescent="0.3">
      <c r="A272" s="11"/>
      <c r="B272" s="20"/>
      <c r="C272" s="4"/>
      <c r="D272" s="13"/>
      <c r="E272" s="14"/>
      <c r="F272" s="8"/>
    </row>
    <row r="273" spans="1:6" x14ac:dyDescent="0.3">
      <c r="A273" s="11"/>
      <c r="B273" s="20"/>
      <c r="C273" s="4"/>
      <c r="D273" s="13"/>
      <c r="E273" s="14"/>
      <c r="F273" s="9"/>
    </row>
    <row r="274" spans="1:6" x14ac:dyDescent="0.3">
      <c r="A274" s="11"/>
      <c r="B274" s="20"/>
      <c r="C274" s="4"/>
      <c r="D274" s="13"/>
      <c r="E274" s="14"/>
      <c r="F274" s="9"/>
    </row>
    <row r="275" spans="1:6" x14ac:dyDescent="0.3">
      <c r="A275" s="11"/>
      <c r="B275" s="20"/>
      <c r="C275" s="4"/>
      <c r="D275" s="13"/>
      <c r="E275" s="14"/>
      <c r="F275" s="8"/>
    </row>
    <row r="276" spans="1:6" x14ac:dyDescent="0.3">
      <c r="A276" s="11"/>
      <c r="B276" s="20"/>
      <c r="C276" s="4"/>
      <c r="D276" s="13"/>
      <c r="E276" s="14"/>
      <c r="F276" s="9"/>
    </row>
    <row r="277" spans="1:6" x14ac:dyDescent="0.3">
      <c r="A277" s="11"/>
      <c r="B277" s="20"/>
      <c r="C277" s="4"/>
      <c r="D277" s="13"/>
      <c r="E277" s="14"/>
      <c r="F277" s="9"/>
    </row>
    <row r="278" spans="1:6" x14ac:dyDescent="0.3">
      <c r="A278" s="11"/>
      <c r="B278" s="20"/>
      <c r="C278" s="4"/>
      <c r="D278" s="13"/>
      <c r="E278" s="14"/>
      <c r="F278" s="8"/>
    </row>
    <row r="279" spans="1:6" x14ac:dyDescent="0.3">
      <c r="A279" s="11"/>
      <c r="B279" s="20"/>
      <c r="C279" s="4"/>
      <c r="D279" s="13"/>
      <c r="E279" s="14"/>
      <c r="F279" s="8"/>
    </row>
    <row r="280" spans="1:6" x14ac:dyDescent="0.3">
      <c r="A280" s="11"/>
      <c r="B280" s="20"/>
      <c r="C280" s="4"/>
      <c r="D280" s="13"/>
      <c r="E280" s="14"/>
      <c r="F280" s="9"/>
    </row>
    <row r="281" spans="1:6" x14ac:dyDescent="0.3">
      <c r="A281" s="11"/>
      <c r="B281" s="20"/>
      <c r="C281" s="4"/>
      <c r="D281" s="13"/>
      <c r="E281" s="14"/>
      <c r="F281" s="8"/>
    </row>
    <row r="282" spans="1:6" x14ac:dyDescent="0.3">
      <c r="A282" s="11"/>
      <c r="B282" s="20"/>
      <c r="C282" s="4"/>
      <c r="D282" s="13"/>
      <c r="E282" s="14"/>
      <c r="F282" s="9"/>
    </row>
    <row r="283" spans="1:6" x14ac:dyDescent="0.3">
      <c r="A283" s="11"/>
      <c r="B283" s="20"/>
      <c r="C283" s="4"/>
      <c r="D283" s="13"/>
      <c r="E283" s="14"/>
      <c r="F283" s="8"/>
    </row>
    <row r="284" spans="1:6" x14ac:dyDescent="0.3">
      <c r="A284" s="11"/>
      <c r="B284" s="20"/>
      <c r="C284" s="4"/>
      <c r="D284" s="13"/>
      <c r="E284" s="14"/>
      <c r="F284" s="8"/>
    </row>
    <row r="285" spans="1:6" x14ac:dyDescent="0.3">
      <c r="A285" s="11"/>
      <c r="B285" s="20"/>
      <c r="C285" s="4"/>
      <c r="D285" s="13"/>
      <c r="E285" s="14"/>
      <c r="F285" s="9"/>
    </row>
    <row r="286" spans="1:6" x14ac:dyDescent="0.3">
      <c r="A286" s="11"/>
      <c r="B286" s="20"/>
      <c r="C286" s="4"/>
      <c r="D286" s="13"/>
      <c r="E286" s="14"/>
      <c r="F286" s="9"/>
    </row>
    <row r="287" spans="1:6" x14ac:dyDescent="0.3">
      <c r="A287" s="11"/>
      <c r="B287" s="20"/>
      <c r="C287" s="4"/>
      <c r="D287" s="13"/>
      <c r="E287" s="14"/>
      <c r="F287" s="9"/>
    </row>
    <row r="288" spans="1:6" x14ac:dyDescent="0.3">
      <c r="A288" s="11"/>
      <c r="B288" s="20"/>
      <c r="C288" s="4"/>
      <c r="D288" s="13"/>
      <c r="E288" s="14"/>
      <c r="F288" s="9"/>
    </row>
    <row r="289" spans="1:6" x14ac:dyDescent="0.3">
      <c r="A289" s="11"/>
      <c r="B289" s="20"/>
      <c r="C289" s="4"/>
      <c r="D289" s="13"/>
      <c r="E289" s="14"/>
      <c r="F289" s="9"/>
    </row>
    <row r="290" spans="1:6" x14ac:dyDescent="0.3">
      <c r="A290" s="11"/>
      <c r="B290" s="20"/>
      <c r="C290" s="4"/>
      <c r="D290" s="13"/>
      <c r="E290" s="14"/>
      <c r="F290" s="9"/>
    </row>
    <row r="291" spans="1:6" x14ac:dyDescent="0.3">
      <c r="A291" s="11"/>
      <c r="B291" s="20"/>
      <c r="C291" s="4"/>
      <c r="D291" s="13"/>
      <c r="E291" s="14"/>
      <c r="F291" s="8"/>
    </row>
    <row r="292" spans="1:6" x14ac:dyDescent="0.3">
      <c r="A292" s="11"/>
      <c r="B292" s="20"/>
      <c r="C292" s="4"/>
      <c r="D292" s="13"/>
      <c r="E292" s="14"/>
      <c r="F292" s="9"/>
    </row>
    <row r="293" spans="1:6" x14ac:dyDescent="0.3">
      <c r="A293" s="11"/>
      <c r="B293" s="20"/>
      <c r="C293" s="4"/>
      <c r="D293" s="13"/>
      <c r="E293" s="14"/>
      <c r="F293" s="8"/>
    </row>
    <row r="294" spans="1:6" x14ac:dyDescent="0.3">
      <c r="A294" s="11"/>
      <c r="B294" s="20"/>
      <c r="C294" s="4"/>
      <c r="D294" s="13"/>
      <c r="E294" s="14"/>
      <c r="F294" s="8"/>
    </row>
    <row r="295" spans="1:6" x14ac:dyDescent="0.3">
      <c r="A295" s="11"/>
      <c r="B295" s="20"/>
      <c r="C295" s="4"/>
      <c r="D295" s="13"/>
      <c r="E295" s="14"/>
      <c r="F295" s="8"/>
    </row>
    <row r="296" spans="1:6" x14ac:dyDescent="0.3">
      <c r="A296" s="11"/>
      <c r="B296" s="20"/>
      <c r="C296" s="4"/>
      <c r="D296" s="13"/>
      <c r="E296" s="14"/>
      <c r="F296" s="8"/>
    </row>
    <row r="297" spans="1:6" x14ac:dyDescent="0.3">
      <c r="A297" s="11"/>
      <c r="B297" s="20"/>
      <c r="C297" s="4"/>
      <c r="D297" s="13"/>
      <c r="E297" s="14"/>
      <c r="F297" s="9"/>
    </row>
    <row r="298" spans="1:6" x14ac:dyDescent="0.3">
      <c r="A298" s="11"/>
      <c r="B298" s="20"/>
      <c r="C298" s="4"/>
      <c r="D298" s="13"/>
      <c r="E298" s="14"/>
      <c r="F298" s="9"/>
    </row>
    <row r="299" spans="1:6" x14ac:dyDescent="0.3">
      <c r="A299" s="11"/>
      <c r="B299" s="20"/>
      <c r="C299" s="4"/>
      <c r="D299" s="13"/>
      <c r="E299" s="14"/>
      <c r="F299" s="8"/>
    </row>
    <row r="300" spans="1:6" x14ac:dyDescent="0.3">
      <c r="A300" s="11"/>
      <c r="B300" s="20"/>
      <c r="C300" s="4"/>
      <c r="D300" s="13"/>
      <c r="E300" s="14"/>
      <c r="F300" s="8"/>
    </row>
    <row r="301" spans="1:6" x14ac:dyDescent="0.3">
      <c r="A301" s="11"/>
      <c r="B301" s="20"/>
      <c r="C301" s="4"/>
      <c r="D301" s="13"/>
      <c r="E301" s="14"/>
      <c r="F301" s="9"/>
    </row>
    <row r="302" spans="1:6" x14ac:dyDescent="0.3">
      <c r="A302" s="11"/>
      <c r="B302" s="20"/>
      <c r="C302" s="4"/>
      <c r="D302" s="13"/>
      <c r="E302" s="14"/>
      <c r="F302" s="8"/>
    </row>
    <row r="303" spans="1:6" x14ac:dyDescent="0.3">
      <c r="A303" s="11"/>
      <c r="B303" s="20"/>
      <c r="C303" s="4"/>
      <c r="D303" s="13"/>
      <c r="E303" s="14"/>
      <c r="F303" s="9"/>
    </row>
    <row r="304" spans="1:6" x14ac:dyDescent="0.3">
      <c r="A304" s="11"/>
      <c r="B304" s="20"/>
      <c r="C304" s="4"/>
      <c r="D304" s="13"/>
      <c r="E304" s="14"/>
      <c r="F304" s="9"/>
    </row>
    <row r="305" spans="1:6" x14ac:dyDescent="0.3">
      <c r="A305" s="11"/>
      <c r="B305" s="20"/>
      <c r="C305" s="4"/>
      <c r="D305" s="13"/>
      <c r="E305" s="14"/>
      <c r="F305" s="8"/>
    </row>
    <row r="306" spans="1:6" x14ac:dyDescent="0.3">
      <c r="A306" s="11"/>
      <c r="B306" s="20"/>
      <c r="C306" s="4"/>
      <c r="D306" s="13"/>
      <c r="E306" s="14"/>
      <c r="F306" s="9"/>
    </row>
    <row r="307" spans="1:6" x14ac:dyDescent="0.3">
      <c r="A307" s="11"/>
      <c r="B307" s="20"/>
      <c r="C307" s="4"/>
      <c r="D307" s="13"/>
      <c r="E307" s="14"/>
      <c r="F307" s="9"/>
    </row>
    <row r="308" spans="1:6" x14ac:dyDescent="0.3">
      <c r="A308" s="11"/>
      <c r="B308" s="20"/>
      <c r="C308" s="4"/>
      <c r="D308" s="13"/>
      <c r="E308" s="14"/>
      <c r="F308" s="9"/>
    </row>
    <row r="309" spans="1:6" x14ac:dyDescent="0.3">
      <c r="A309" s="11"/>
      <c r="B309" s="20"/>
      <c r="C309" s="4"/>
      <c r="D309" s="13"/>
      <c r="E309" s="14"/>
      <c r="F309" s="8"/>
    </row>
    <row r="310" spans="1:6" x14ac:dyDescent="0.3">
      <c r="A310" s="11"/>
      <c r="B310" s="20"/>
      <c r="C310" s="4"/>
      <c r="D310" s="13"/>
      <c r="E310" s="14"/>
      <c r="F310" s="9"/>
    </row>
    <row r="311" spans="1:6" x14ac:dyDescent="0.3">
      <c r="A311" s="11"/>
      <c r="B311" s="20"/>
      <c r="C311" s="4"/>
      <c r="D311" s="13"/>
      <c r="E311" s="14"/>
      <c r="F311" s="9"/>
    </row>
    <row r="312" spans="1:6" x14ac:dyDescent="0.3">
      <c r="A312" s="11"/>
      <c r="B312" s="20"/>
      <c r="C312" s="4"/>
      <c r="D312" s="13"/>
      <c r="E312" s="14"/>
      <c r="F312" s="8"/>
    </row>
    <row r="313" spans="1:6" x14ac:dyDescent="0.3">
      <c r="A313" s="11"/>
      <c r="B313" s="20"/>
      <c r="C313" s="4"/>
      <c r="D313" s="13"/>
      <c r="E313" s="14"/>
      <c r="F313" s="9"/>
    </row>
    <row r="314" spans="1:6" x14ac:dyDescent="0.3">
      <c r="A314" s="11"/>
      <c r="B314" s="20"/>
      <c r="C314" s="4"/>
      <c r="D314" s="13"/>
      <c r="E314" s="14"/>
      <c r="F314" s="9"/>
    </row>
    <row r="315" spans="1:6" x14ac:dyDescent="0.3">
      <c r="A315" s="11"/>
      <c r="B315" s="20"/>
      <c r="C315" s="4"/>
      <c r="D315" s="13"/>
      <c r="E315" s="14"/>
      <c r="F315" s="9"/>
    </row>
    <row r="316" spans="1:6" x14ac:dyDescent="0.3">
      <c r="A316" s="11"/>
      <c r="B316" s="20"/>
      <c r="C316" s="4"/>
      <c r="D316" s="13"/>
      <c r="E316" s="14"/>
      <c r="F316" s="9"/>
    </row>
    <row r="317" spans="1:6" x14ac:dyDescent="0.3">
      <c r="A317" s="11"/>
      <c r="B317" s="20"/>
      <c r="C317" s="4"/>
      <c r="D317" s="13"/>
      <c r="E317" s="14"/>
      <c r="F317" s="9"/>
    </row>
    <row r="318" spans="1:6" x14ac:dyDescent="0.3">
      <c r="A318" s="11"/>
      <c r="B318" s="20"/>
      <c r="C318" s="4"/>
      <c r="D318" s="13"/>
      <c r="E318" s="14"/>
      <c r="F318" s="9"/>
    </row>
    <row r="319" spans="1:6" x14ac:dyDescent="0.3">
      <c r="A319" s="11"/>
      <c r="B319" s="20"/>
      <c r="C319" s="4"/>
      <c r="D319" s="13"/>
      <c r="E319" s="14"/>
      <c r="F319" s="9"/>
    </row>
    <row r="320" spans="1:6" x14ac:dyDescent="0.3">
      <c r="A320" s="11"/>
      <c r="B320" s="20"/>
      <c r="C320" s="4"/>
      <c r="D320" s="13"/>
      <c r="E320" s="14"/>
      <c r="F320" s="9"/>
    </row>
    <row r="321" spans="1:6" x14ac:dyDescent="0.3">
      <c r="A321" s="11"/>
      <c r="B321" s="20"/>
      <c r="C321" s="4"/>
      <c r="D321" s="13"/>
      <c r="E321" s="14"/>
      <c r="F321" s="8"/>
    </row>
    <row r="322" spans="1:6" x14ac:dyDescent="0.3">
      <c r="A322" s="11"/>
      <c r="B322" s="20"/>
      <c r="C322" s="4"/>
      <c r="D322" s="13"/>
      <c r="E322" s="14"/>
      <c r="F322" s="9"/>
    </row>
    <row r="323" spans="1:6" x14ac:dyDescent="0.3">
      <c r="A323" s="11"/>
      <c r="B323" s="20"/>
      <c r="C323" s="4"/>
      <c r="D323" s="13"/>
      <c r="E323" s="14"/>
      <c r="F323" s="9"/>
    </row>
    <row r="324" spans="1:6" x14ac:dyDescent="0.3">
      <c r="A324" s="11"/>
      <c r="B324" s="20"/>
      <c r="C324" s="4"/>
      <c r="D324" s="13"/>
      <c r="E324" s="14"/>
      <c r="F324" s="9"/>
    </row>
    <row r="325" spans="1:6" x14ac:dyDescent="0.3">
      <c r="A325" s="11"/>
      <c r="B325" s="20"/>
      <c r="C325" s="4"/>
      <c r="D325" s="13"/>
      <c r="E325" s="14"/>
      <c r="F325" s="9"/>
    </row>
    <row r="326" spans="1:6" x14ac:dyDescent="0.3">
      <c r="A326" s="11"/>
      <c r="B326" s="20"/>
      <c r="C326" s="4"/>
      <c r="D326" s="13"/>
      <c r="E326" s="14"/>
      <c r="F326" s="9"/>
    </row>
    <row r="327" spans="1:6" x14ac:dyDescent="0.3">
      <c r="A327" s="11"/>
      <c r="B327" s="20"/>
      <c r="C327" s="4"/>
      <c r="D327" s="13"/>
      <c r="E327" s="14"/>
      <c r="F327" s="9"/>
    </row>
    <row r="328" spans="1:6" x14ac:dyDescent="0.3">
      <c r="A328" s="11"/>
      <c r="B328" s="20"/>
      <c r="C328" s="4"/>
      <c r="D328" s="13"/>
      <c r="E328" s="14"/>
      <c r="F328" s="8"/>
    </row>
    <row r="329" spans="1:6" x14ac:dyDescent="0.3">
      <c r="A329" s="11"/>
      <c r="B329" s="20"/>
      <c r="C329" s="4"/>
      <c r="D329" s="13"/>
      <c r="E329" s="14"/>
      <c r="F329" s="8"/>
    </row>
    <row r="330" spans="1:6" x14ac:dyDescent="0.3">
      <c r="A330" s="11"/>
      <c r="B330" s="20"/>
      <c r="C330" s="4"/>
      <c r="D330" s="13"/>
      <c r="E330" s="14"/>
      <c r="F330" s="9"/>
    </row>
    <row r="331" spans="1:6" x14ac:dyDescent="0.3">
      <c r="A331" s="11"/>
      <c r="B331" s="20"/>
      <c r="C331" s="4"/>
      <c r="D331" s="13"/>
      <c r="E331" s="14"/>
      <c r="F331" s="8"/>
    </row>
    <row r="332" spans="1:6" x14ac:dyDescent="0.3">
      <c r="A332" s="11"/>
      <c r="B332" s="20"/>
      <c r="C332" s="4"/>
      <c r="D332" s="13"/>
      <c r="E332" s="14"/>
      <c r="F332" s="9"/>
    </row>
    <row r="333" spans="1:6" x14ac:dyDescent="0.3">
      <c r="A333" s="11"/>
      <c r="B333" s="20"/>
      <c r="C333" s="4"/>
      <c r="D333" s="13"/>
      <c r="E333" s="14"/>
      <c r="F333" s="9"/>
    </row>
    <row r="334" spans="1:6" x14ac:dyDescent="0.3">
      <c r="A334" s="11"/>
      <c r="B334" s="20"/>
      <c r="C334" s="4"/>
      <c r="D334" s="13"/>
      <c r="E334" s="14"/>
      <c r="F334" s="9"/>
    </row>
    <row r="335" spans="1:6" x14ac:dyDescent="0.3">
      <c r="A335" s="11"/>
      <c r="B335" s="20"/>
      <c r="C335" s="4"/>
      <c r="D335" s="13"/>
      <c r="E335" s="14"/>
      <c r="F335" s="9"/>
    </row>
    <row r="336" spans="1:6" x14ac:dyDescent="0.3">
      <c r="A336" s="11"/>
      <c r="B336" s="20"/>
      <c r="C336" s="4"/>
      <c r="D336" s="13"/>
      <c r="E336" s="14"/>
      <c r="F336" s="8"/>
    </row>
    <row r="337" spans="1:6" x14ac:dyDescent="0.3">
      <c r="A337" s="11"/>
      <c r="B337" s="20"/>
      <c r="C337" s="4"/>
      <c r="D337" s="13"/>
      <c r="E337" s="14"/>
      <c r="F337" s="9"/>
    </row>
    <row r="338" spans="1:6" x14ac:dyDescent="0.3">
      <c r="A338" s="11"/>
      <c r="B338" s="20"/>
      <c r="C338" s="4"/>
      <c r="D338" s="13"/>
      <c r="E338" s="14"/>
      <c r="F338" s="8"/>
    </row>
    <row r="339" spans="1:6" x14ac:dyDescent="0.3">
      <c r="A339" s="11"/>
      <c r="B339" s="20"/>
      <c r="C339" s="4"/>
      <c r="D339" s="13"/>
      <c r="E339" s="14"/>
      <c r="F339" s="9"/>
    </row>
    <row r="340" spans="1:6" x14ac:dyDescent="0.3">
      <c r="A340" s="11"/>
      <c r="B340" s="20"/>
      <c r="C340" s="4"/>
      <c r="D340" s="13"/>
      <c r="E340" s="14"/>
      <c r="F340" s="8"/>
    </row>
    <row r="341" spans="1:6" x14ac:dyDescent="0.3">
      <c r="A341" s="11"/>
      <c r="B341" s="20"/>
      <c r="C341" s="4"/>
      <c r="D341" s="13"/>
      <c r="E341" s="14"/>
      <c r="F341" s="9"/>
    </row>
    <row r="342" spans="1:6" x14ac:dyDescent="0.3">
      <c r="A342" s="11"/>
      <c r="B342" s="20"/>
      <c r="C342" s="4"/>
      <c r="D342" s="13"/>
      <c r="E342" s="14"/>
      <c r="F342" s="9"/>
    </row>
    <row r="343" spans="1:6" x14ac:dyDescent="0.3">
      <c r="A343" s="11"/>
      <c r="B343" s="20"/>
      <c r="C343" s="4"/>
      <c r="D343" s="13"/>
      <c r="E343" s="14"/>
      <c r="F343" s="9"/>
    </row>
    <row r="344" spans="1:6" x14ac:dyDescent="0.3">
      <c r="A344" s="11"/>
      <c r="B344" s="20"/>
      <c r="C344" s="4"/>
      <c r="D344" s="13"/>
      <c r="E344" s="14"/>
      <c r="F344" s="8"/>
    </row>
    <row r="345" spans="1:6" x14ac:dyDescent="0.3">
      <c r="A345" s="11"/>
      <c r="B345" s="20"/>
      <c r="C345" s="4"/>
      <c r="D345" s="13"/>
      <c r="E345" s="14"/>
      <c r="F345" s="8"/>
    </row>
    <row r="346" spans="1:6" x14ac:dyDescent="0.3">
      <c r="A346" s="11"/>
      <c r="B346" s="20"/>
      <c r="C346" s="4"/>
      <c r="D346" s="13"/>
      <c r="E346" s="14"/>
      <c r="F346" s="9"/>
    </row>
    <row r="347" spans="1:6" x14ac:dyDescent="0.3">
      <c r="A347" s="11"/>
      <c r="B347" s="20"/>
      <c r="C347" s="4"/>
      <c r="D347" s="13"/>
      <c r="E347" s="14"/>
      <c r="F347" s="8"/>
    </row>
    <row r="348" spans="1:6" x14ac:dyDescent="0.3">
      <c r="A348" s="11"/>
      <c r="B348" s="20"/>
      <c r="C348" s="4"/>
      <c r="D348" s="13"/>
      <c r="E348" s="14"/>
      <c r="F348" s="9"/>
    </row>
    <row r="349" spans="1:6" x14ac:dyDescent="0.3">
      <c r="A349" s="11"/>
      <c r="B349" s="20"/>
      <c r="C349" s="4"/>
      <c r="D349" s="13"/>
      <c r="E349" s="14"/>
      <c r="F349" s="9"/>
    </row>
    <row r="350" spans="1:6" x14ac:dyDescent="0.3">
      <c r="A350" s="11"/>
      <c r="B350" s="20"/>
      <c r="C350" s="4"/>
      <c r="D350" s="13"/>
      <c r="E350" s="14"/>
      <c r="F350" s="8"/>
    </row>
    <row r="351" spans="1:6" x14ac:dyDescent="0.3">
      <c r="A351" s="11"/>
      <c r="B351" s="20"/>
      <c r="C351" s="4"/>
      <c r="D351" s="13"/>
      <c r="E351" s="14"/>
      <c r="F351" s="9"/>
    </row>
    <row r="352" spans="1:6" x14ac:dyDescent="0.3">
      <c r="A352" s="11"/>
      <c r="B352" s="20"/>
      <c r="C352" s="4"/>
      <c r="D352" s="13"/>
      <c r="E352" s="14"/>
      <c r="F352" s="8"/>
    </row>
    <row r="353" spans="1:6" x14ac:dyDescent="0.3">
      <c r="A353" s="11"/>
      <c r="B353" s="20"/>
      <c r="C353" s="4"/>
      <c r="D353" s="13"/>
      <c r="E353" s="14"/>
      <c r="F353" s="9"/>
    </row>
    <row r="354" spans="1:6" x14ac:dyDescent="0.3">
      <c r="A354" s="11"/>
      <c r="B354" s="20"/>
      <c r="C354" s="4"/>
      <c r="D354" s="13"/>
      <c r="E354" s="14"/>
      <c r="F354" s="8"/>
    </row>
    <row r="355" spans="1:6" x14ac:dyDescent="0.3">
      <c r="A355" s="11"/>
      <c r="B355" s="20"/>
      <c r="C355" s="4"/>
      <c r="D355" s="13"/>
      <c r="E355" s="14"/>
      <c r="F355" s="9"/>
    </row>
    <row r="356" spans="1:6" x14ac:dyDescent="0.3">
      <c r="A356" s="11"/>
      <c r="B356" s="20"/>
      <c r="C356" s="4"/>
      <c r="D356" s="13"/>
      <c r="E356" s="14"/>
      <c r="F356" s="8"/>
    </row>
    <row r="357" spans="1:6" x14ac:dyDescent="0.3">
      <c r="A357" s="11"/>
      <c r="B357" s="20"/>
      <c r="C357" s="4"/>
      <c r="D357" s="13"/>
      <c r="E357" s="14"/>
      <c r="F357" s="8"/>
    </row>
    <row r="358" spans="1:6" x14ac:dyDescent="0.3">
      <c r="A358" s="11"/>
      <c r="B358" s="20"/>
      <c r="C358" s="4"/>
      <c r="D358" s="13"/>
      <c r="E358" s="14"/>
      <c r="F358" s="9"/>
    </row>
    <row r="359" spans="1:6" x14ac:dyDescent="0.3">
      <c r="A359" s="11"/>
      <c r="B359" s="20"/>
      <c r="C359" s="4"/>
      <c r="D359" s="13"/>
      <c r="E359" s="14"/>
      <c r="F359" s="9"/>
    </row>
    <row r="360" spans="1:6" x14ac:dyDescent="0.3">
      <c r="A360" s="11"/>
      <c r="B360" s="20"/>
      <c r="C360" s="4"/>
      <c r="D360" s="13"/>
      <c r="E360" s="14"/>
      <c r="F360" s="8"/>
    </row>
    <row r="361" spans="1:6" x14ac:dyDescent="0.3">
      <c r="A361" s="11"/>
      <c r="B361" s="20"/>
      <c r="C361" s="4"/>
      <c r="D361" s="13"/>
      <c r="E361" s="14"/>
      <c r="F361" s="9"/>
    </row>
    <row r="362" spans="1:6" x14ac:dyDescent="0.3">
      <c r="A362" s="11"/>
      <c r="B362" s="20"/>
      <c r="C362" s="4"/>
      <c r="D362" s="13"/>
      <c r="E362" s="14"/>
      <c r="F362" s="9"/>
    </row>
    <row r="363" spans="1:6" x14ac:dyDescent="0.3">
      <c r="A363" s="11"/>
      <c r="B363" s="20"/>
      <c r="C363" s="4"/>
      <c r="D363" s="13"/>
      <c r="E363" s="14"/>
      <c r="F363" s="9"/>
    </row>
    <row r="364" spans="1:6" x14ac:dyDescent="0.3">
      <c r="A364" s="11"/>
      <c r="B364" s="20"/>
      <c r="C364" s="4"/>
      <c r="D364" s="13"/>
      <c r="E364" s="14"/>
      <c r="F364" s="9"/>
    </row>
    <row r="365" spans="1:6" x14ac:dyDescent="0.3">
      <c r="A365" s="11"/>
      <c r="B365" s="20"/>
      <c r="C365" s="4"/>
      <c r="D365" s="13"/>
      <c r="E365" s="14"/>
      <c r="F365" s="9"/>
    </row>
    <row r="366" spans="1:6" x14ac:dyDescent="0.3">
      <c r="A366" s="11"/>
      <c r="B366" s="20"/>
      <c r="C366" s="4"/>
      <c r="D366" s="13"/>
      <c r="E366" s="14"/>
      <c r="F366" s="8"/>
    </row>
    <row r="367" spans="1:6" x14ac:dyDescent="0.3">
      <c r="A367" s="11"/>
      <c r="B367" s="20"/>
      <c r="C367" s="4"/>
      <c r="D367" s="13"/>
      <c r="E367" s="14"/>
      <c r="F367" s="8"/>
    </row>
    <row r="368" spans="1:6" x14ac:dyDescent="0.3">
      <c r="A368" s="11"/>
      <c r="B368" s="20"/>
      <c r="C368" s="4"/>
      <c r="D368" s="13"/>
      <c r="E368" s="14"/>
      <c r="F368" s="9"/>
    </row>
    <row r="369" spans="1:6" x14ac:dyDescent="0.3">
      <c r="A369" s="11"/>
      <c r="B369" s="20"/>
      <c r="C369" s="4"/>
      <c r="D369" s="13"/>
      <c r="E369" s="14"/>
      <c r="F369" s="9"/>
    </row>
    <row r="370" spans="1:6" x14ac:dyDescent="0.3">
      <c r="A370" s="11"/>
      <c r="B370" s="20"/>
      <c r="C370" s="4"/>
      <c r="D370" s="13"/>
      <c r="E370" s="14"/>
      <c r="F370" s="8"/>
    </row>
    <row r="371" spans="1:6" x14ac:dyDescent="0.3">
      <c r="A371" s="11"/>
      <c r="B371" s="20"/>
      <c r="C371" s="4"/>
      <c r="D371" s="13"/>
      <c r="E371" s="14"/>
      <c r="F371" s="9"/>
    </row>
    <row r="372" spans="1:6" x14ac:dyDescent="0.3">
      <c r="A372" s="11"/>
      <c r="B372" s="20"/>
      <c r="C372" s="4"/>
      <c r="D372" s="13"/>
      <c r="E372" s="14"/>
      <c r="F372" s="9"/>
    </row>
    <row r="373" spans="1:6" x14ac:dyDescent="0.3">
      <c r="A373" s="11"/>
      <c r="B373" s="20"/>
      <c r="C373" s="4"/>
      <c r="D373" s="13"/>
      <c r="E373" s="14"/>
      <c r="F373" s="9"/>
    </row>
    <row r="374" spans="1:6" x14ac:dyDescent="0.3">
      <c r="A374" s="11"/>
      <c r="B374" s="20"/>
      <c r="C374" s="4"/>
      <c r="D374" s="13"/>
      <c r="E374" s="14"/>
      <c r="F374" s="8"/>
    </row>
    <row r="375" spans="1:6" x14ac:dyDescent="0.3">
      <c r="A375" s="11"/>
      <c r="B375" s="20"/>
      <c r="C375" s="4"/>
      <c r="D375" s="13"/>
      <c r="E375" s="14"/>
      <c r="F375" s="9"/>
    </row>
    <row r="376" spans="1:6" x14ac:dyDescent="0.3">
      <c r="A376" s="11"/>
      <c r="B376" s="20"/>
      <c r="C376" s="4"/>
      <c r="D376" s="13"/>
      <c r="E376" s="14"/>
      <c r="F376" s="8"/>
    </row>
    <row r="377" spans="1:6" x14ac:dyDescent="0.3">
      <c r="A377" s="11"/>
      <c r="B377" s="20"/>
      <c r="C377" s="4"/>
      <c r="D377" s="13"/>
      <c r="E377" s="14"/>
      <c r="F377" s="9"/>
    </row>
    <row r="378" spans="1:6" x14ac:dyDescent="0.3">
      <c r="A378" s="11"/>
      <c r="B378" s="20"/>
      <c r="C378" s="4"/>
      <c r="D378" s="13"/>
      <c r="E378" s="14"/>
      <c r="F378" s="9"/>
    </row>
    <row r="379" spans="1:6" x14ac:dyDescent="0.3">
      <c r="A379" s="11"/>
      <c r="B379" s="20"/>
      <c r="C379" s="4"/>
      <c r="D379" s="13"/>
      <c r="E379" s="14"/>
      <c r="F379" s="8"/>
    </row>
    <row r="380" spans="1:6" x14ac:dyDescent="0.3">
      <c r="A380" s="11"/>
      <c r="B380" s="20"/>
      <c r="C380" s="4"/>
      <c r="D380" s="13"/>
      <c r="E380" s="14"/>
      <c r="F380" s="9"/>
    </row>
    <row r="381" spans="1:6" x14ac:dyDescent="0.3">
      <c r="A381" s="11"/>
      <c r="B381" s="20"/>
      <c r="C381" s="4"/>
      <c r="D381" s="13"/>
      <c r="E381" s="14"/>
      <c r="F381" s="9"/>
    </row>
    <row r="382" spans="1:6" x14ac:dyDescent="0.3">
      <c r="A382" s="11"/>
      <c r="B382" s="20"/>
      <c r="C382" s="4"/>
      <c r="D382" s="13"/>
      <c r="E382" s="14"/>
      <c r="F382" s="9"/>
    </row>
    <row r="383" spans="1:6" x14ac:dyDescent="0.3">
      <c r="A383" s="11"/>
      <c r="B383" s="20"/>
      <c r="C383" s="4"/>
      <c r="D383" s="13"/>
      <c r="E383" s="14"/>
      <c r="F383" s="9"/>
    </row>
    <row r="384" spans="1:6" x14ac:dyDescent="0.3">
      <c r="A384" s="11"/>
      <c r="B384" s="20"/>
      <c r="C384" s="4"/>
      <c r="D384" s="13"/>
      <c r="E384" s="14"/>
      <c r="F384" s="9"/>
    </row>
    <row r="385" spans="1:6" x14ac:dyDescent="0.3">
      <c r="A385" s="11"/>
      <c r="B385" s="20"/>
      <c r="C385" s="4"/>
      <c r="D385" s="13"/>
      <c r="E385" s="14"/>
      <c r="F385" s="8"/>
    </row>
    <row r="386" spans="1:6" x14ac:dyDescent="0.3">
      <c r="A386" s="11"/>
      <c r="B386" s="20"/>
      <c r="C386" s="4"/>
      <c r="D386" s="13"/>
      <c r="E386" s="14"/>
      <c r="F386" s="9"/>
    </row>
    <row r="387" spans="1:6" x14ac:dyDescent="0.3">
      <c r="A387" s="11"/>
      <c r="B387" s="20"/>
      <c r="C387" s="4"/>
      <c r="D387" s="13"/>
      <c r="E387" s="14"/>
      <c r="F387" s="8"/>
    </row>
    <row r="388" spans="1:6" x14ac:dyDescent="0.3">
      <c r="A388" s="11"/>
      <c r="B388" s="20"/>
      <c r="C388" s="4"/>
      <c r="D388" s="13"/>
      <c r="E388" s="14"/>
      <c r="F388" s="9"/>
    </row>
    <row r="389" spans="1:6" x14ac:dyDescent="0.3">
      <c r="A389" s="11"/>
      <c r="B389" s="20"/>
      <c r="C389" s="4"/>
      <c r="D389" s="13"/>
      <c r="E389" s="14"/>
      <c r="F389" s="8"/>
    </row>
    <row r="390" spans="1:6" x14ac:dyDescent="0.3">
      <c r="A390" s="11"/>
      <c r="B390" s="20"/>
      <c r="C390" s="4"/>
      <c r="D390" s="13"/>
      <c r="E390" s="14"/>
      <c r="F390" s="8"/>
    </row>
    <row r="391" spans="1:6" x14ac:dyDescent="0.3">
      <c r="A391" s="11"/>
      <c r="B391" s="20"/>
      <c r="C391" s="4"/>
      <c r="D391" s="13"/>
      <c r="E391" s="14"/>
      <c r="F391" s="8"/>
    </row>
    <row r="392" spans="1:6" x14ac:dyDescent="0.3">
      <c r="A392" s="11"/>
      <c r="B392" s="20"/>
      <c r="C392" s="4"/>
      <c r="D392" s="13"/>
      <c r="E392" s="14"/>
      <c r="F392" s="9"/>
    </row>
    <row r="393" spans="1:6" x14ac:dyDescent="0.3">
      <c r="A393" s="11"/>
      <c r="B393" s="20"/>
      <c r="C393" s="4"/>
      <c r="D393" s="13"/>
      <c r="E393" s="14"/>
      <c r="F393" s="9"/>
    </row>
    <row r="394" spans="1:6" x14ac:dyDescent="0.3">
      <c r="A394" s="11"/>
      <c r="B394" s="20"/>
      <c r="C394" s="4"/>
      <c r="D394" s="13"/>
      <c r="E394" s="14"/>
      <c r="F394" s="8"/>
    </row>
    <row r="395" spans="1:6" x14ac:dyDescent="0.3">
      <c r="A395" s="11"/>
      <c r="B395" s="20"/>
      <c r="C395" s="4"/>
      <c r="D395" s="13"/>
      <c r="E395" s="14"/>
      <c r="F395" s="8"/>
    </row>
    <row r="396" spans="1:6" x14ac:dyDescent="0.3">
      <c r="A396" s="11"/>
      <c r="B396" s="20"/>
      <c r="C396" s="4"/>
      <c r="D396" s="13"/>
      <c r="E396" s="14"/>
      <c r="F396" s="9"/>
    </row>
    <row r="397" spans="1:6" x14ac:dyDescent="0.3">
      <c r="A397" s="11"/>
      <c r="B397" s="20"/>
      <c r="C397" s="4"/>
      <c r="D397" s="13"/>
      <c r="E397" s="14"/>
      <c r="F397" s="9"/>
    </row>
    <row r="398" spans="1:6" x14ac:dyDescent="0.3">
      <c r="A398" s="11"/>
      <c r="B398" s="20"/>
      <c r="C398" s="4"/>
      <c r="D398" s="13"/>
      <c r="E398" s="14"/>
      <c r="F398" s="1"/>
    </row>
    <row r="399" spans="1:6" x14ac:dyDescent="0.3">
      <c r="A399" s="11"/>
      <c r="B399" s="20"/>
      <c r="C399" s="4"/>
      <c r="D399" s="13"/>
      <c r="E399" s="14"/>
      <c r="F399" s="8"/>
    </row>
    <row r="400" spans="1:6" x14ac:dyDescent="0.3">
      <c r="A400" s="11"/>
      <c r="B400" s="20"/>
      <c r="C400" s="4"/>
      <c r="D400" s="13"/>
      <c r="E400" s="14"/>
      <c r="F400" s="9"/>
    </row>
    <row r="401" spans="1:6" x14ac:dyDescent="0.3">
      <c r="A401" s="11"/>
      <c r="B401" s="20"/>
      <c r="C401" s="4"/>
      <c r="D401" s="13"/>
      <c r="E401" s="14"/>
      <c r="F401" s="9"/>
    </row>
    <row r="402" spans="1:6" x14ac:dyDescent="0.3">
      <c r="A402" s="11"/>
      <c r="B402" s="20"/>
      <c r="C402" s="4"/>
      <c r="D402" s="13"/>
      <c r="E402" s="14"/>
      <c r="F402" s="9"/>
    </row>
    <row r="403" spans="1:6" x14ac:dyDescent="0.3">
      <c r="A403" s="11"/>
      <c r="B403" s="20"/>
      <c r="C403" s="4"/>
      <c r="D403" s="13"/>
      <c r="E403" s="14"/>
      <c r="F403" s="8"/>
    </row>
    <row r="404" spans="1:6" x14ac:dyDescent="0.3">
      <c r="A404" s="11"/>
      <c r="B404" s="20"/>
      <c r="C404" s="4"/>
      <c r="D404" s="13"/>
      <c r="E404" s="14"/>
      <c r="F404" s="9"/>
    </row>
    <row r="405" spans="1:6" x14ac:dyDescent="0.3">
      <c r="A405" s="11"/>
      <c r="B405" s="20"/>
      <c r="C405" s="4"/>
      <c r="D405" s="13"/>
      <c r="E405" s="14"/>
      <c r="F405" s="9"/>
    </row>
    <row r="406" spans="1:6" x14ac:dyDescent="0.3">
      <c r="A406" s="11"/>
      <c r="B406" s="20"/>
      <c r="C406" s="4"/>
      <c r="D406" s="13"/>
      <c r="E406" s="14"/>
      <c r="F406" s="8"/>
    </row>
    <row r="407" spans="1:6" x14ac:dyDescent="0.3">
      <c r="A407" s="11"/>
      <c r="B407" s="20"/>
      <c r="C407" s="4"/>
      <c r="D407" s="13"/>
      <c r="E407" s="14"/>
      <c r="F407" s="9"/>
    </row>
    <row r="408" spans="1:6" x14ac:dyDescent="0.3">
      <c r="A408" s="11"/>
      <c r="B408" s="20"/>
      <c r="C408" s="4"/>
      <c r="D408" s="13"/>
      <c r="E408" s="14"/>
      <c r="F408" s="8"/>
    </row>
    <row r="409" spans="1:6" x14ac:dyDescent="0.3">
      <c r="A409" s="11"/>
      <c r="B409" s="20"/>
      <c r="C409" s="4"/>
      <c r="D409" s="13"/>
      <c r="E409" s="14"/>
      <c r="F409" s="9"/>
    </row>
    <row r="410" spans="1:6" x14ac:dyDescent="0.3">
      <c r="A410" s="11"/>
      <c r="B410" s="20"/>
      <c r="C410" s="4"/>
      <c r="D410" s="13"/>
      <c r="E410" s="14"/>
      <c r="F410" s="9"/>
    </row>
    <row r="411" spans="1:6" x14ac:dyDescent="0.3">
      <c r="A411" s="11"/>
      <c r="B411" s="20"/>
      <c r="C411" s="4"/>
      <c r="D411" s="13"/>
      <c r="E411" s="14"/>
      <c r="F411" s="9"/>
    </row>
    <row r="412" spans="1:6" x14ac:dyDescent="0.3">
      <c r="A412" s="11"/>
      <c r="B412" s="20"/>
      <c r="C412" s="4"/>
      <c r="D412" s="13"/>
      <c r="E412" s="14"/>
      <c r="F412" s="9"/>
    </row>
    <row r="413" spans="1:6" x14ac:dyDescent="0.3">
      <c r="A413" s="11"/>
      <c r="B413" s="20"/>
      <c r="C413" s="4"/>
      <c r="D413" s="13"/>
      <c r="E413" s="14"/>
      <c r="F413" s="9"/>
    </row>
    <row r="414" spans="1:6" x14ac:dyDescent="0.3">
      <c r="A414" s="11"/>
      <c r="B414" s="20"/>
      <c r="C414" s="4"/>
      <c r="D414" s="13"/>
      <c r="E414" s="14"/>
      <c r="F414" s="9"/>
    </row>
    <row r="415" spans="1:6" x14ac:dyDescent="0.3">
      <c r="A415" s="11"/>
      <c r="B415" s="20"/>
      <c r="C415" s="4"/>
      <c r="D415" s="13"/>
      <c r="E415" s="14"/>
      <c r="F415" s="9"/>
    </row>
    <row r="416" spans="1:6" x14ac:dyDescent="0.3">
      <c r="A416" s="11"/>
      <c r="B416" s="20"/>
      <c r="C416" s="4"/>
      <c r="D416" s="13"/>
      <c r="E416" s="14"/>
      <c r="F416" s="9"/>
    </row>
    <row r="417" spans="1:6" x14ac:dyDescent="0.3">
      <c r="A417" s="11"/>
      <c r="B417" s="20"/>
      <c r="C417" s="4"/>
      <c r="D417" s="13"/>
      <c r="E417" s="14"/>
      <c r="F417" s="8"/>
    </row>
    <row r="418" spans="1:6" x14ac:dyDescent="0.3">
      <c r="A418" s="11"/>
      <c r="B418" s="20"/>
      <c r="C418" s="4"/>
      <c r="D418" s="13"/>
      <c r="E418" s="14"/>
      <c r="F418" s="9"/>
    </row>
    <row r="419" spans="1:6" x14ac:dyDescent="0.3">
      <c r="A419" s="11"/>
      <c r="B419" s="20"/>
      <c r="C419" s="4"/>
      <c r="D419" s="13"/>
      <c r="E419" s="14"/>
      <c r="F419" s="9"/>
    </row>
    <row r="420" spans="1:6" x14ac:dyDescent="0.3">
      <c r="A420" s="11"/>
      <c r="B420" s="20"/>
      <c r="C420" s="4"/>
      <c r="D420" s="13"/>
      <c r="E420" s="14"/>
      <c r="F420" s="9"/>
    </row>
    <row r="421" spans="1:6" x14ac:dyDescent="0.3">
      <c r="A421" s="11"/>
      <c r="B421" s="20"/>
      <c r="C421" s="4"/>
      <c r="D421" s="13"/>
      <c r="E421" s="14"/>
      <c r="F421" s="9"/>
    </row>
    <row r="422" spans="1:6" x14ac:dyDescent="0.3">
      <c r="A422" s="11"/>
      <c r="B422" s="20"/>
      <c r="C422" s="4"/>
      <c r="D422" s="13"/>
      <c r="E422" s="14"/>
      <c r="F422" s="8"/>
    </row>
    <row r="423" spans="1:6" x14ac:dyDescent="0.3">
      <c r="A423" s="11"/>
      <c r="B423" s="20"/>
      <c r="C423" s="4"/>
      <c r="D423" s="13"/>
      <c r="E423" s="14"/>
      <c r="F423" s="8"/>
    </row>
    <row r="424" spans="1:6" x14ac:dyDescent="0.3">
      <c r="A424" s="11"/>
      <c r="B424" s="20"/>
      <c r="C424" s="4"/>
      <c r="D424" s="13"/>
      <c r="E424" s="14"/>
      <c r="F424" s="9"/>
    </row>
    <row r="425" spans="1:6" x14ac:dyDescent="0.3">
      <c r="A425" s="11"/>
      <c r="B425" s="20"/>
      <c r="C425" s="4"/>
      <c r="D425" s="13"/>
      <c r="E425" s="14"/>
      <c r="F425" s="9"/>
    </row>
    <row r="426" spans="1:6" x14ac:dyDescent="0.3">
      <c r="A426" s="11"/>
      <c r="B426" s="20"/>
      <c r="C426" s="4"/>
      <c r="D426" s="13"/>
      <c r="E426" s="14"/>
      <c r="F426" s="9"/>
    </row>
    <row r="427" spans="1:6" x14ac:dyDescent="0.3">
      <c r="A427" s="11"/>
      <c r="B427" s="20"/>
      <c r="C427" s="4"/>
      <c r="D427" s="13"/>
      <c r="E427" s="14"/>
      <c r="F427" s="9"/>
    </row>
    <row r="428" spans="1:6" x14ac:dyDescent="0.3">
      <c r="A428" s="11"/>
      <c r="B428" s="20"/>
      <c r="C428" s="4"/>
      <c r="D428" s="13"/>
      <c r="E428" s="14"/>
      <c r="F428" s="9"/>
    </row>
    <row r="429" spans="1:6" x14ac:dyDescent="0.3">
      <c r="A429" s="11"/>
      <c r="B429" s="20"/>
      <c r="C429" s="4"/>
      <c r="D429" s="13"/>
      <c r="E429" s="14"/>
      <c r="F429" s="8"/>
    </row>
    <row r="430" spans="1:6" x14ac:dyDescent="0.3">
      <c r="A430" s="11"/>
      <c r="B430" s="20"/>
      <c r="C430" s="4"/>
      <c r="D430" s="13"/>
      <c r="E430" s="14"/>
      <c r="F430" s="9"/>
    </row>
    <row r="431" spans="1:6" x14ac:dyDescent="0.3">
      <c r="A431" s="11"/>
      <c r="B431" s="20"/>
      <c r="C431" s="4"/>
      <c r="D431" s="13"/>
      <c r="E431" s="14"/>
      <c r="F431" s="9"/>
    </row>
    <row r="432" spans="1:6" x14ac:dyDescent="0.3">
      <c r="A432" s="11"/>
      <c r="B432" s="20"/>
      <c r="C432" s="4"/>
      <c r="D432" s="13"/>
      <c r="E432" s="14"/>
      <c r="F432" s="8"/>
    </row>
    <row r="433" spans="1:6" x14ac:dyDescent="0.3">
      <c r="A433" s="11"/>
      <c r="B433" s="20"/>
      <c r="C433" s="4"/>
      <c r="D433" s="13"/>
      <c r="E433" s="14"/>
      <c r="F433" s="9"/>
    </row>
    <row r="434" spans="1:6" x14ac:dyDescent="0.3">
      <c r="A434" s="11"/>
      <c r="B434" s="20"/>
      <c r="C434" s="4"/>
      <c r="D434" s="13"/>
      <c r="E434" s="14"/>
      <c r="F434" s="9"/>
    </row>
    <row r="435" spans="1:6" x14ac:dyDescent="0.3">
      <c r="A435" s="11"/>
      <c r="B435" s="20"/>
      <c r="C435" s="4"/>
      <c r="D435" s="13"/>
      <c r="E435" s="14"/>
      <c r="F435" s="9"/>
    </row>
    <row r="436" spans="1:6" x14ac:dyDescent="0.3">
      <c r="A436" s="11"/>
      <c r="B436" s="20"/>
      <c r="C436" s="4"/>
      <c r="D436" s="13"/>
      <c r="E436" s="14"/>
      <c r="F436" s="8"/>
    </row>
    <row r="437" spans="1:6" x14ac:dyDescent="0.3">
      <c r="A437" s="11"/>
      <c r="B437" s="20"/>
      <c r="C437" s="4"/>
      <c r="D437" s="13"/>
      <c r="E437" s="14"/>
      <c r="F437" s="8"/>
    </row>
    <row r="438" spans="1:6" x14ac:dyDescent="0.3">
      <c r="A438" s="11"/>
      <c r="B438" s="20"/>
      <c r="C438" s="4"/>
      <c r="D438" s="13"/>
      <c r="E438" s="14"/>
      <c r="F438" s="9"/>
    </row>
    <row r="439" spans="1:6" x14ac:dyDescent="0.3">
      <c r="A439" s="11"/>
      <c r="B439" s="20"/>
      <c r="C439" s="4"/>
      <c r="D439" s="13"/>
      <c r="E439" s="14"/>
      <c r="F439" s="9"/>
    </row>
    <row r="440" spans="1:6" x14ac:dyDescent="0.3">
      <c r="A440" s="11"/>
      <c r="B440" s="20"/>
      <c r="C440" s="4"/>
      <c r="D440" s="13"/>
      <c r="E440" s="14"/>
      <c r="F440" s="8"/>
    </row>
    <row r="441" spans="1:6" x14ac:dyDescent="0.3">
      <c r="A441" s="11"/>
      <c r="B441" s="20"/>
      <c r="C441" s="4"/>
      <c r="D441" s="13"/>
      <c r="E441" s="14"/>
      <c r="F441" s="9"/>
    </row>
    <row r="442" spans="1:6" x14ac:dyDescent="0.3">
      <c r="A442" s="11"/>
      <c r="B442" s="20"/>
      <c r="C442" s="4"/>
      <c r="D442" s="13"/>
      <c r="E442" s="14"/>
      <c r="F442" s="8"/>
    </row>
    <row r="443" spans="1:6" x14ac:dyDescent="0.3">
      <c r="A443" s="11"/>
      <c r="B443" s="20"/>
      <c r="C443" s="4"/>
      <c r="D443" s="13"/>
      <c r="E443" s="14"/>
      <c r="F443" s="8"/>
    </row>
    <row r="444" spans="1:6" x14ac:dyDescent="0.3">
      <c r="A444" s="11"/>
      <c r="B444" s="20"/>
      <c r="C444" s="4"/>
      <c r="D444" s="13"/>
      <c r="E444" s="14"/>
      <c r="F444" s="9"/>
    </row>
    <row r="445" spans="1:6" x14ac:dyDescent="0.3">
      <c r="A445" s="11"/>
      <c r="B445" s="20"/>
      <c r="C445" s="4"/>
      <c r="D445" s="13"/>
      <c r="E445" s="14"/>
      <c r="F445" s="8"/>
    </row>
    <row r="446" spans="1:6" x14ac:dyDescent="0.3">
      <c r="A446" s="11"/>
      <c r="B446" s="20"/>
      <c r="C446" s="4"/>
      <c r="D446" s="13"/>
      <c r="E446" s="14"/>
      <c r="F446" s="9"/>
    </row>
    <row r="447" spans="1:6" x14ac:dyDescent="0.3">
      <c r="A447" s="11"/>
      <c r="B447" s="20"/>
      <c r="C447" s="4"/>
      <c r="D447" s="13"/>
      <c r="E447" s="14"/>
      <c r="F447" s="9"/>
    </row>
    <row r="448" spans="1:6" x14ac:dyDescent="0.3">
      <c r="A448" s="11"/>
      <c r="B448" s="20"/>
      <c r="C448" s="4"/>
      <c r="D448" s="13"/>
      <c r="E448" s="14"/>
      <c r="F448" s="9"/>
    </row>
    <row r="449" spans="1:6" x14ac:dyDescent="0.3">
      <c r="A449" s="11"/>
      <c r="B449" s="20"/>
      <c r="C449" s="4"/>
      <c r="D449" s="13"/>
      <c r="E449" s="14"/>
      <c r="F449" s="9"/>
    </row>
    <row r="450" spans="1:6" x14ac:dyDescent="0.3">
      <c r="A450" s="11"/>
      <c r="B450" s="20"/>
      <c r="C450" s="4"/>
      <c r="D450" s="13"/>
      <c r="E450" s="14"/>
      <c r="F450" s="9"/>
    </row>
    <row r="451" spans="1:6" x14ac:dyDescent="0.3">
      <c r="A451" s="11"/>
      <c r="B451" s="20"/>
      <c r="C451" s="4"/>
      <c r="D451" s="13"/>
      <c r="E451" s="14"/>
      <c r="F451" s="9"/>
    </row>
    <row r="452" spans="1:6" x14ac:dyDescent="0.3">
      <c r="A452" s="11"/>
      <c r="B452" s="20"/>
      <c r="C452" s="4"/>
      <c r="D452" s="13"/>
      <c r="E452" s="14"/>
      <c r="F452" s="8"/>
    </row>
    <row r="453" spans="1:6" x14ac:dyDescent="0.3">
      <c r="A453" s="11"/>
      <c r="B453" s="20"/>
      <c r="C453" s="4"/>
      <c r="D453" s="13"/>
      <c r="E453" s="14"/>
      <c r="F453" s="8"/>
    </row>
    <row r="454" spans="1:6" x14ac:dyDescent="0.3">
      <c r="A454" s="11"/>
      <c r="B454" s="20"/>
      <c r="C454" s="4"/>
      <c r="D454" s="13"/>
      <c r="E454" s="14"/>
      <c r="F454" s="9"/>
    </row>
    <row r="455" spans="1:6" x14ac:dyDescent="0.3">
      <c r="A455" s="11"/>
      <c r="B455" s="20"/>
      <c r="C455" s="4"/>
      <c r="D455" s="13"/>
      <c r="E455" s="14"/>
      <c r="F455" s="8"/>
    </row>
    <row r="456" spans="1:6" x14ac:dyDescent="0.3">
      <c r="A456" s="11"/>
      <c r="B456" s="20"/>
      <c r="C456" s="4"/>
      <c r="D456" s="13"/>
      <c r="E456" s="14"/>
      <c r="F456" s="8"/>
    </row>
    <row r="457" spans="1:6" x14ac:dyDescent="0.3">
      <c r="A457" s="11"/>
      <c r="B457" s="20"/>
      <c r="C457" s="4"/>
      <c r="D457" s="13"/>
      <c r="E457" s="14"/>
      <c r="F457" s="9"/>
    </row>
    <row r="458" spans="1:6" x14ac:dyDescent="0.3">
      <c r="A458" s="11"/>
      <c r="B458" s="20"/>
      <c r="C458" s="4"/>
      <c r="D458" s="13"/>
      <c r="E458" s="14"/>
      <c r="F458" s="9"/>
    </row>
    <row r="459" spans="1:6" x14ac:dyDescent="0.3">
      <c r="A459" s="11"/>
      <c r="B459" s="20"/>
      <c r="C459" s="4"/>
      <c r="D459" s="13"/>
      <c r="E459" s="14"/>
      <c r="F459" s="8"/>
    </row>
    <row r="460" spans="1:6" x14ac:dyDescent="0.3">
      <c r="A460" s="11"/>
      <c r="B460" s="20"/>
      <c r="C460" s="4"/>
      <c r="D460" s="13"/>
      <c r="E460" s="14"/>
      <c r="F460" s="9"/>
    </row>
    <row r="461" spans="1:6" x14ac:dyDescent="0.3">
      <c r="A461" s="11"/>
      <c r="B461" s="20"/>
      <c r="C461" s="4"/>
      <c r="D461" s="13"/>
      <c r="E461" s="14"/>
      <c r="F461" s="9"/>
    </row>
    <row r="462" spans="1:6" x14ac:dyDescent="0.3">
      <c r="A462" s="11"/>
      <c r="B462" s="20"/>
      <c r="C462" s="4"/>
      <c r="D462" s="13"/>
      <c r="E462" s="14"/>
      <c r="F462" s="9"/>
    </row>
    <row r="463" spans="1:6" x14ac:dyDescent="0.3">
      <c r="A463" s="11"/>
      <c r="B463" s="20"/>
      <c r="C463" s="4"/>
      <c r="D463" s="13"/>
      <c r="E463" s="14"/>
      <c r="F463" s="9"/>
    </row>
    <row r="464" spans="1:6" x14ac:dyDescent="0.3">
      <c r="A464" s="11"/>
      <c r="B464" s="20"/>
      <c r="C464" s="4"/>
      <c r="D464" s="13"/>
      <c r="E464" s="14"/>
      <c r="F464" s="9"/>
    </row>
    <row r="465" spans="1:6" x14ac:dyDescent="0.3">
      <c r="A465" s="11"/>
      <c r="B465" s="20"/>
      <c r="C465" s="4"/>
      <c r="D465" s="13"/>
      <c r="E465" s="14"/>
      <c r="F465" s="8"/>
    </row>
    <row r="466" spans="1:6" x14ac:dyDescent="0.3">
      <c r="A466" s="11"/>
      <c r="B466" s="20"/>
      <c r="C466" s="4"/>
      <c r="D466" s="13"/>
      <c r="E466" s="14"/>
      <c r="F466" s="8"/>
    </row>
    <row r="467" spans="1:6" x14ac:dyDescent="0.3">
      <c r="A467" s="11"/>
      <c r="B467" s="20"/>
      <c r="C467" s="4"/>
      <c r="D467" s="13"/>
      <c r="E467" s="14"/>
      <c r="F467" s="8"/>
    </row>
    <row r="468" spans="1:6" x14ac:dyDescent="0.3">
      <c r="A468" s="11"/>
      <c r="B468" s="20"/>
      <c r="C468" s="4"/>
      <c r="D468" s="13"/>
      <c r="E468" s="14"/>
      <c r="F468" s="9"/>
    </row>
    <row r="469" spans="1:6" x14ac:dyDescent="0.3">
      <c r="A469" s="11"/>
      <c r="B469" s="20"/>
      <c r="C469" s="4"/>
      <c r="D469" s="13"/>
      <c r="E469" s="14"/>
      <c r="F469" s="9"/>
    </row>
    <row r="470" spans="1:6" x14ac:dyDescent="0.3">
      <c r="A470" s="11"/>
      <c r="B470" s="20"/>
      <c r="C470" s="4"/>
      <c r="D470" s="13"/>
      <c r="E470" s="14"/>
      <c r="F470" s="9"/>
    </row>
    <row r="471" spans="1:6" x14ac:dyDescent="0.3">
      <c r="A471" s="11"/>
      <c r="B471" s="20"/>
      <c r="C471" s="4"/>
      <c r="D471" s="13"/>
      <c r="E471" s="14"/>
      <c r="F471" s="8"/>
    </row>
    <row r="472" spans="1:6" x14ac:dyDescent="0.3">
      <c r="A472" s="11"/>
      <c r="B472" s="20"/>
      <c r="C472" s="4"/>
      <c r="D472" s="13"/>
      <c r="E472" s="14"/>
      <c r="F472" s="8"/>
    </row>
    <row r="473" spans="1:6" x14ac:dyDescent="0.3">
      <c r="A473" s="11"/>
      <c r="B473" s="20"/>
      <c r="C473" s="4"/>
      <c r="D473" s="13"/>
      <c r="E473" s="14"/>
      <c r="F473" s="8"/>
    </row>
    <row r="474" spans="1:6" x14ac:dyDescent="0.3">
      <c r="A474" s="11"/>
      <c r="B474" s="20"/>
      <c r="C474" s="4"/>
      <c r="D474" s="13"/>
      <c r="E474" s="14"/>
      <c r="F474" s="9"/>
    </row>
    <row r="475" spans="1:6" x14ac:dyDescent="0.3">
      <c r="A475" s="11"/>
      <c r="B475" s="20"/>
      <c r="C475" s="4"/>
      <c r="D475" s="13"/>
      <c r="E475" s="14"/>
      <c r="F475" s="9"/>
    </row>
    <row r="476" spans="1:6" x14ac:dyDescent="0.3">
      <c r="A476" s="11"/>
      <c r="B476" s="20"/>
      <c r="C476" s="4"/>
      <c r="D476" s="13"/>
      <c r="E476" s="14"/>
      <c r="F476" s="8"/>
    </row>
    <row r="477" spans="1:6" x14ac:dyDescent="0.3">
      <c r="A477" s="11"/>
      <c r="B477" s="20"/>
      <c r="C477" s="4"/>
      <c r="D477" s="13"/>
      <c r="E477" s="14"/>
      <c r="F477" s="9"/>
    </row>
    <row r="478" spans="1:6" x14ac:dyDescent="0.3">
      <c r="A478" s="11"/>
      <c r="B478" s="20"/>
      <c r="C478" s="4"/>
      <c r="D478" s="13"/>
      <c r="E478" s="14"/>
      <c r="F478" s="9"/>
    </row>
    <row r="479" spans="1:6" x14ac:dyDescent="0.3">
      <c r="A479" s="11"/>
      <c r="B479" s="20"/>
      <c r="C479" s="4"/>
      <c r="D479" s="13"/>
      <c r="E479" s="14"/>
      <c r="F479" s="9"/>
    </row>
    <row r="480" spans="1:6" x14ac:dyDescent="0.3">
      <c r="A480" s="11"/>
      <c r="B480" s="20"/>
      <c r="C480" s="4"/>
      <c r="D480" s="13"/>
      <c r="E480" s="14"/>
      <c r="F480" s="9"/>
    </row>
    <row r="481" spans="1:6" x14ac:dyDescent="0.3">
      <c r="A481" s="11"/>
      <c r="B481" s="20"/>
      <c r="C481" s="4"/>
      <c r="D481" s="13"/>
      <c r="E481" s="14"/>
      <c r="F481" s="9"/>
    </row>
    <row r="482" spans="1:6" x14ac:dyDescent="0.3">
      <c r="A482" s="11"/>
      <c r="B482" s="20"/>
      <c r="C482" s="4"/>
      <c r="D482" s="13"/>
      <c r="E482" s="14"/>
      <c r="F482" s="9"/>
    </row>
    <row r="483" spans="1:6" x14ac:dyDescent="0.3">
      <c r="A483" s="11"/>
      <c r="B483" s="20"/>
      <c r="C483" s="4"/>
      <c r="D483" s="13"/>
      <c r="E483" s="14"/>
      <c r="F483" s="8"/>
    </row>
    <row r="484" spans="1:6" x14ac:dyDescent="0.3">
      <c r="A484" s="11"/>
      <c r="B484" s="20"/>
      <c r="C484" s="4"/>
      <c r="D484" s="13"/>
      <c r="E484" s="14"/>
      <c r="F484" s="9"/>
    </row>
    <row r="485" spans="1:6" x14ac:dyDescent="0.3">
      <c r="A485" s="11"/>
      <c r="B485" s="20"/>
      <c r="C485" s="4"/>
      <c r="D485" s="13"/>
      <c r="E485" s="14"/>
      <c r="F485" s="9"/>
    </row>
    <row r="486" spans="1:6" x14ac:dyDescent="0.3">
      <c r="A486" s="11"/>
      <c r="B486" s="20"/>
      <c r="C486" s="4"/>
      <c r="D486" s="13"/>
      <c r="E486" s="14"/>
      <c r="F486" s="9"/>
    </row>
    <row r="487" spans="1:6" x14ac:dyDescent="0.3">
      <c r="A487" s="11"/>
      <c r="B487" s="20"/>
      <c r="C487" s="4"/>
      <c r="D487" s="13"/>
      <c r="E487" s="14"/>
      <c r="F487" s="8"/>
    </row>
    <row r="488" spans="1:6" x14ac:dyDescent="0.3">
      <c r="A488" s="11"/>
      <c r="B488" s="20"/>
      <c r="C488" s="4"/>
      <c r="D488" s="13"/>
      <c r="E488" s="14"/>
      <c r="F488" s="9"/>
    </row>
    <row r="489" spans="1:6" x14ac:dyDescent="0.3">
      <c r="A489" s="11"/>
      <c r="B489" s="20"/>
      <c r="C489" s="4"/>
      <c r="D489" s="13"/>
      <c r="E489" s="14"/>
      <c r="F489" s="9"/>
    </row>
    <row r="490" spans="1:6" x14ac:dyDescent="0.3">
      <c r="A490" s="11"/>
      <c r="B490" s="20"/>
      <c r="C490" s="4"/>
      <c r="D490" s="13"/>
      <c r="E490" s="14"/>
      <c r="F490" s="9"/>
    </row>
    <row r="491" spans="1:6" x14ac:dyDescent="0.3">
      <c r="A491" s="11"/>
      <c r="B491" s="20"/>
      <c r="C491" s="4"/>
      <c r="D491" s="13"/>
      <c r="E491" s="14"/>
      <c r="F491" s="8"/>
    </row>
    <row r="492" spans="1:6" x14ac:dyDescent="0.3">
      <c r="A492" s="11"/>
      <c r="B492" s="20"/>
      <c r="C492" s="4"/>
      <c r="D492" s="13"/>
      <c r="E492" s="14"/>
      <c r="F492" s="8"/>
    </row>
    <row r="493" spans="1:6" x14ac:dyDescent="0.3">
      <c r="A493" s="11"/>
      <c r="B493" s="20"/>
      <c r="C493" s="4"/>
      <c r="D493" s="13"/>
      <c r="E493" s="14"/>
      <c r="F493" s="9"/>
    </row>
    <row r="494" spans="1:6" x14ac:dyDescent="0.3">
      <c r="A494" s="11"/>
      <c r="B494" s="20"/>
      <c r="C494" s="4"/>
      <c r="D494" s="13"/>
      <c r="E494" s="14"/>
      <c r="F494" s="9"/>
    </row>
    <row r="495" spans="1:6" x14ac:dyDescent="0.3">
      <c r="A495" s="11"/>
      <c r="B495" s="20"/>
      <c r="C495" s="4"/>
      <c r="D495" s="13"/>
      <c r="E495" s="14"/>
      <c r="F495" s="9"/>
    </row>
    <row r="496" spans="1:6" x14ac:dyDescent="0.3">
      <c r="A496" s="11"/>
      <c r="B496" s="20"/>
      <c r="C496" s="4"/>
      <c r="D496" s="13"/>
      <c r="E496" s="14"/>
      <c r="F496" s="8"/>
    </row>
    <row r="497" spans="1:6" x14ac:dyDescent="0.3">
      <c r="A497" s="11"/>
      <c r="B497" s="20"/>
      <c r="C497" s="4"/>
      <c r="D497" s="13"/>
      <c r="E497" s="14"/>
      <c r="F497" s="8"/>
    </row>
    <row r="498" spans="1:6" x14ac:dyDescent="0.3">
      <c r="A498" s="11"/>
      <c r="B498" s="20"/>
      <c r="C498" s="4"/>
      <c r="D498" s="13"/>
      <c r="E498" s="14"/>
      <c r="F498" s="8"/>
    </row>
    <row r="499" spans="1:6" x14ac:dyDescent="0.3">
      <c r="A499" s="11"/>
      <c r="B499" s="20"/>
      <c r="C499" s="4"/>
      <c r="D499" s="13"/>
      <c r="E499" s="14"/>
      <c r="F499" s="8"/>
    </row>
    <row r="500" spans="1:6" x14ac:dyDescent="0.3">
      <c r="A500" s="11"/>
      <c r="B500" s="20"/>
      <c r="C500" s="4"/>
      <c r="D500" s="13"/>
      <c r="E500" s="14"/>
      <c r="F500" s="8"/>
    </row>
    <row r="501" spans="1:6" x14ac:dyDescent="0.3">
      <c r="A501" s="11"/>
      <c r="B501" s="20"/>
      <c r="C501" s="4"/>
      <c r="D501" s="13"/>
      <c r="E501" s="14"/>
      <c r="F501" s="9"/>
    </row>
    <row r="502" spans="1:6" x14ac:dyDescent="0.3">
      <c r="A502" s="11"/>
      <c r="B502" s="20"/>
      <c r="C502" s="4"/>
      <c r="D502" s="13"/>
      <c r="E502" s="14"/>
      <c r="F502" s="9"/>
    </row>
    <row r="503" spans="1:6" x14ac:dyDescent="0.3">
      <c r="A503" s="11"/>
      <c r="B503" s="20"/>
      <c r="C503" s="4"/>
      <c r="D503" s="13"/>
      <c r="E503" s="14"/>
      <c r="F503" s="8"/>
    </row>
    <row r="504" spans="1:6" x14ac:dyDescent="0.3">
      <c r="A504" s="11"/>
      <c r="B504" s="20"/>
      <c r="C504" s="4"/>
      <c r="D504" s="13"/>
      <c r="E504" s="14"/>
      <c r="F504" s="9"/>
    </row>
    <row r="505" spans="1:6" x14ac:dyDescent="0.3">
      <c r="A505" s="11"/>
      <c r="B505" s="20"/>
      <c r="C505" s="4"/>
      <c r="D505" s="13"/>
      <c r="E505" s="14"/>
    </row>
    <row r="506" spans="1:6" x14ac:dyDescent="0.3">
      <c r="A506" s="11"/>
      <c r="B506" s="20"/>
      <c r="C506" s="4"/>
      <c r="D506" s="13"/>
      <c r="E506" s="14"/>
      <c r="F506" s="8"/>
    </row>
    <row r="507" spans="1:6" x14ac:dyDescent="0.3">
      <c r="A507" s="11"/>
      <c r="B507" s="20"/>
      <c r="C507" s="4"/>
      <c r="D507" s="13"/>
      <c r="E507" s="14"/>
      <c r="F507" s="8"/>
    </row>
    <row r="508" spans="1:6" x14ac:dyDescent="0.3">
      <c r="A508" s="11"/>
      <c r="B508" s="20"/>
      <c r="C508" s="4"/>
      <c r="D508" s="13"/>
      <c r="E508" s="14"/>
      <c r="F508" s="9"/>
    </row>
    <row r="509" spans="1:6" x14ac:dyDescent="0.3">
      <c r="A509" s="11"/>
      <c r="B509" s="20"/>
      <c r="C509" s="4"/>
      <c r="D509" s="13"/>
      <c r="E509" s="14"/>
      <c r="F509" s="9"/>
    </row>
    <row r="510" spans="1:6" x14ac:dyDescent="0.3">
      <c r="A510" s="11"/>
      <c r="B510" s="20"/>
      <c r="C510" s="4"/>
      <c r="D510" s="13"/>
      <c r="E510" s="14"/>
      <c r="F510" s="8"/>
    </row>
    <row r="511" spans="1:6" x14ac:dyDescent="0.3">
      <c r="A511" s="11"/>
      <c r="B511" s="20"/>
      <c r="C511" s="4"/>
      <c r="D511" s="13"/>
      <c r="E511" s="14"/>
      <c r="F511" s="9"/>
    </row>
    <row r="512" spans="1:6" x14ac:dyDescent="0.3">
      <c r="A512" s="11"/>
      <c r="B512" s="20"/>
      <c r="C512" s="4"/>
      <c r="D512" s="13"/>
      <c r="E512" s="14"/>
      <c r="F512" s="9"/>
    </row>
    <row r="513" spans="1:6" x14ac:dyDescent="0.3">
      <c r="A513" s="11"/>
      <c r="B513" s="20"/>
      <c r="C513" s="4"/>
      <c r="D513" s="13"/>
      <c r="E513" s="14"/>
      <c r="F513" s="8"/>
    </row>
    <row r="514" spans="1:6" x14ac:dyDescent="0.3">
      <c r="A514" s="11"/>
      <c r="B514" s="20"/>
      <c r="C514" s="4"/>
      <c r="D514" s="13"/>
      <c r="E514" s="14"/>
      <c r="F514" s="8"/>
    </row>
    <row r="515" spans="1:6" x14ac:dyDescent="0.3">
      <c r="A515" s="11"/>
      <c r="B515" s="20"/>
      <c r="C515" s="4"/>
      <c r="D515" s="13"/>
      <c r="E515" s="14"/>
      <c r="F515" s="9"/>
    </row>
    <row r="516" spans="1:6" x14ac:dyDescent="0.3">
      <c r="A516" s="11"/>
      <c r="B516" s="20"/>
      <c r="C516" s="4"/>
      <c r="D516" s="13"/>
      <c r="E516" s="14"/>
      <c r="F516" s="9"/>
    </row>
    <row r="517" spans="1:6" x14ac:dyDescent="0.3">
      <c r="A517" s="11"/>
      <c r="B517" s="20"/>
      <c r="C517" s="4"/>
      <c r="D517" s="13"/>
      <c r="E517" s="14"/>
      <c r="F517" s="9"/>
    </row>
    <row r="518" spans="1:6" x14ac:dyDescent="0.3">
      <c r="A518" s="11"/>
      <c r="B518" s="20"/>
      <c r="C518" s="4"/>
      <c r="D518" s="13"/>
      <c r="E518" s="14"/>
      <c r="F518" s="9"/>
    </row>
    <row r="519" spans="1:6" x14ac:dyDescent="0.3">
      <c r="A519" s="11"/>
      <c r="B519" s="20"/>
      <c r="C519" s="4"/>
      <c r="D519" s="13"/>
      <c r="E519" s="14"/>
      <c r="F519" s="8"/>
    </row>
    <row r="520" spans="1:6" x14ac:dyDescent="0.3">
      <c r="A520" s="11"/>
      <c r="B520" s="20"/>
      <c r="C520" s="4"/>
      <c r="D520" s="13"/>
      <c r="E520" s="14"/>
      <c r="F520" s="9"/>
    </row>
    <row r="521" spans="1:6" x14ac:dyDescent="0.3">
      <c r="A521" s="11"/>
      <c r="B521" s="20"/>
      <c r="C521" s="4"/>
      <c r="D521" s="13"/>
      <c r="E521" s="14"/>
    </row>
    <row r="522" spans="1:6" x14ac:dyDescent="0.3">
      <c r="A522" s="11"/>
      <c r="B522" s="20"/>
      <c r="C522" s="4"/>
      <c r="D522" s="13"/>
      <c r="E522" s="14"/>
      <c r="F522" s="9"/>
    </row>
    <row r="523" spans="1:6" x14ac:dyDescent="0.3">
      <c r="A523" s="11"/>
      <c r="B523" s="20"/>
      <c r="C523" s="4"/>
      <c r="D523" s="13"/>
      <c r="E523" s="14"/>
      <c r="F523" s="8"/>
    </row>
    <row r="524" spans="1:6" x14ac:dyDescent="0.3">
      <c r="A524" s="11"/>
      <c r="B524" s="20"/>
      <c r="C524" s="4"/>
      <c r="D524" s="13"/>
      <c r="E524" s="14"/>
      <c r="F524" s="8"/>
    </row>
    <row r="525" spans="1:6" x14ac:dyDescent="0.3">
      <c r="A525" s="11"/>
      <c r="B525" s="20"/>
      <c r="C525" s="4"/>
      <c r="D525" s="13"/>
      <c r="E525" s="14"/>
    </row>
    <row r="526" spans="1:6" x14ac:dyDescent="0.3">
      <c r="A526" s="11"/>
      <c r="B526" s="20"/>
      <c r="C526" s="4"/>
      <c r="D526" s="13"/>
      <c r="E526" s="14"/>
    </row>
    <row r="527" spans="1:6" x14ac:dyDescent="0.3">
      <c r="A527" s="11"/>
      <c r="B527" s="20"/>
      <c r="C527" s="4"/>
      <c r="D527" s="13"/>
      <c r="E527" s="14"/>
      <c r="F527" s="9"/>
    </row>
    <row r="528" spans="1:6" x14ac:dyDescent="0.3">
      <c r="A528" s="11"/>
      <c r="B528" s="20"/>
      <c r="C528" s="4"/>
      <c r="D528" s="13"/>
      <c r="E528" s="14"/>
      <c r="F528" s="8"/>
    </row>
    <row r="529" spans="1:6" x14ac:dyDescent="0.3">
      <c r="A529" s="11"/>
      <c r="B529" s="20"/>
      <c r="C529" s="4"/>
      <c r="D529" s="13"/>
      <c r="E529" s="14"/>
      <c r="F529" s="9"/>
    </row>
    <row r="530" spans="1:6" x14ac:dyDescent="0.3">
      <c r="A530" s="11"/>
      <c r="B530" s="20"/>
      <c r="C530" s="4"/>
      <c r="D530" s="13"/>
      <c r="E530" s="14"/>
      <c r="F530" s="9"/>
    </row>
    <row r="531" spans="1:6" x14ac:dyDescent="0.3">
      <c r="A531" s="11"/>
      <c r="B531" s="20"/>
      <c r="C531" s="4"/>
      <c r="D531" s="13"/>
      <c r="E531" s="14"/>
      <c r="F531" s="8"/>
    </row>
    <row r="532" spans="1:6" x14ac:dyDescent="0.3">
      <c r="A532" s="11"/>
      <c r="B532" s="20"/>
      <c r="C532" s="4"/>
      <c r="D532" s="13"/>
      <c r="E532" s="14"/>
      <c r="F532" s="9"/>
    </row>
    <row r="533" spans="1:6" x14ac:dyDescent="0.3">
      <c r="A533" s="11"/>
      <c r="B533" s="20"/>
      <c r="C533" s="4"/>
      <c r="D533" s="13"/>
      <c r="E533" s="14"/>
      <c r="F533" s="9"/>
    </row>
    <row r="534" spans="1:6" x14ac:dyDescent="0.3">
      <c r="A534" s="11"/>
      <c r="B534" s="20"/>
      <c r="C534" s="4"/>
      <c r="D534" s="13"/>
      <c r="E534" s="14"/>
      <c r="F534" s="8"/>
    </row>
    <row r="535" spans="1:6" x14ac:dyDescent="0.3">
      <c r="A535" s="11"/>
      <c r="B535" s="20"/>
      <c r="C535" s="4"/>
      <c r="D535" s="13"/>
      <c r="E535" s="14"/>
      <c r="F535" s="9"/>
    </row>
    <row r="536" spans="1:6" x14ac:dyDescent="0.3">
      <c r="A536" s="11"/>
      <c r="B536" s="20"/>
      <c r="C536" s="4"/>
      <c r="D536" s="13"/>
      <c r="E536" s="14"/>
      <c r="F536" s="9"/>
    </row>
    <row r="537" spans="1:6" x14ac:dyDescent="0.3">
      <c r="A537" s="11"/>
      <c r="B537" s="20"/>
      <c r="C537" s="4"/>
      <c r="D537" s="13"/>
      <c r="E537" s="14"/>
      <c r="F537" s="9"/>
    </row>
    <row r="538" spans="1:6" x14ac:dyDescent="0.3">
      <c r="A538" s="11"/>
      <c r="B538" s="20"/>
      <c r="C538" s="4"/>
      <c r="D538" s="13"/>
      <c r="E538" s="14"/>
      <c r="F538" s="8"/>
    </row>
    <row r="539" spans="1:6" x14ac:dyDescent="0.3">
      <c r="A539" s="11"/>
      <c r="B539" s="20"/>
      <c r="C539" s="4"/>
      <c r="D539" s="13"/>
      <c r="E539" s="14"/>
      <c r="F539" s="9"/>
    </row>
    <row r="540" spans="1:6" x14ac:dyDescent="0.3">
      <c r="A540" s="11"/>
      <c r="B540" s="20"/>
      <c r="C540" s="4"/>
      <c r="D540" s="13"/>
      <c r="E540" s="14"/>
      <c r="F540" s="9"/>
    </row>
    <row r="541" spans="1:6" x14ac:dyDescent="0.3">
      <c r="A541" s="11"/>
      <c r="B541" s="20"/>
      <c r="C541" s="4"/>
      <c r="D541" s="13"/>
      <c r="E541" s="14"/>
      <c r="F541" s="8"/>
    </row>
    <row r="542" spans="1:6" x14ac:dyDescent="0.3">
      <c r="A542" s="11"/>
      <c r="B542" s="20"/>
      <c r="C542" s="4"/>
      <c r="D542" s="13"/>
      <c r="E542" s="14"/>
    </row>
    <row r="543" spans="1:6" x14ac:dyDescent="0.3">
      <c r="A543" s="11"/>
      <c r="B543" s="20"/>
      <c r="C543" s="4"/>
      <c r="D543" s="13"/>
      <c r="E543" s="14"/>
    </row>
    <row r="544" spans="1:6" x14ac:dyDescent="0.3">
      <c r="A544" s="11"/>
      <c r="B544" s="20"/>
      <c r="C544" s="4"/>
      <c r="D544" s="13"/>
      <c r="E544" s="14"/>
    </row>
    <row r="545" spans="1:6" x14ac:dyDescent="0.3">
      <c r="A545" s="11"/>
      <c r="B545" s="20"/>
      <c r="C545" s="4"/>
      <c r="D545" s="13"/>
      <c r="E545" s="14"/>
    </row>
    <row r="546" spans="1:6" x14ac:dyDescent="0.3">
      <c r="A546" s="11"/>
      <c r="B546" s="20"/>
      <c r="C546" s="4"/>
      <c r="D546" s="13"/>
      <c r="E546" s="14"/>
      <c r="F546" s="8"/>
    </row>
    <row r="547" spans="1:6" x14ac:dyDescent="0.3">
      <c r="A547" s="11"/>
      <c r="B547" s="20"/>
      <c r="C547" s="4"/>
      <c r="D547" s="13"/>
      <c r="E547" s="14"/>
    </row>
    <row r="548" spans="1:6" x14ac:dyDescent="0.3">
      <c r="A548" s="11"/>
      <c r="B548" s="20"/>
      <c r="C548" s="4"/>
      <c r="D548" s="13"/>
      <c r="E548" s="14"/>
    </row>
    <row r="549" spans="1:6" x14ac:dyDescent="0.3">
      <c r="A549" s="11"/>
      <c r="B549" s="20"/>
      <c r="C549" s="4"/>
      <c r="D549" s="13"/>
      <c r="E549" s="14"/>
    </row>
    <row r="550" spans="1:6" x14ac:dyDescent="0.3">
      <c r="A550" s="11"/>
      <c r="B550" s="20"/>
      <c r="C550" s="4"/>
      <c r="D550" s="13"/>
      <c r="E550" s="14"/>
    </row>
    <row r="551" spans="1:6" x14ac:dyDescent="0.3">
      <c r="A551" s="11"/>
      <c r="B551" s="20"/>
      <c r="C551" s="4"/>
      <c r="D551" s="13"/>
      <c r="E551" s="14"/>
      <c r="F551" s="9"/>
    </row>
    <row r="552" spans="1:6" x14ac:dyDescent="0.3">
      <c r="A552" s="11"/>
      <c r="B552" s="20"/>
      <c r="C552" s="4"/>
      <c r="D552" s="13"/>
      <c r="E552" s="14"/>
      <c r="F552" s="9"/>
    </row>
    <row r="553" spans="1:6" x14ac:dyDescent="0.3">
      <c r="A553" s="11"/>
      <c r="B553" s="20"/>
      <c r="C553" s="4"/>
      <c r="D553" s="13"/>
      <c r="E553" s="14"/>
    </row>
    <row r="554" spans="1:6" x14ac:dyDescent="0.3">
      <c r="A554" s="11"/>
      <c r="B554" s="20"/>
      <c r="C554" s="4"/>
      <c r="D554" s="13"/>
      <c r="E554" s="14"/>
    </row>
    <row r="555" spans="1:6" x14ac:dyDescent="0.3">
      <c r="A555" s="11"/>
      <c r="B555" s="20"/>
      <c r="C555" s="4"/>
      <c r="D555" s="13"/>
      <c r="E555" s="14"/>
    </row>
    <row r="556" spans="1:6" x14ac:dyDescent="0.3">
      <c r="A556" s="11"/>
      <c r="B556" s="20"/>
      <c r="C556" s="4"/>
      <c r="D556" s="13"/>
      <c r="E556" s="14"/>
    </row>
    <row r="557" spans="1:6" x14ac:dyDescent="0.3">
      <c r="A557" s="11"/>
      <c r="B557" s="20"/>
      <c r="C557" s="4"/>
      <c r="D557" s="13"/>
      <c r="E557" s="14"/>
      <c r="F557" s="9"/>
    </row>
    <row r="558" spans="1:6" x14ac:dyDescent="0.3">
      <c r="A558" s="11"/>
      <c r="B558" s="20"/>
      <c r="C558" s="4"/>
      <c r="D558" s="13"/>
      <c r="E558" s="14"/>
    </row>
    <row r="559" spans="1:6" x14ac:dyDescent="0.3">
      <c r="A559" s="11"/>
      <c r="B559" s="20"/>
      <c r="C559" s="4"/>
      <c r="D559" s="13"/>
      <c r="E559" s="14"/>
    </row>
    <row r="560" spans="1:6" x14ac:dyDescent="0.3">
      <c r="A560" s="11"/>
      <c r="B560" s="20"/>
      <c r="C560" s="4"/>
      <c r="D560" s="13"/>
      <c r="E560" s="14"/>
    </row>
    <row r="561" spans="1:5" x14ac:dyDescent="0.3">
      <c r="A561" s="11"/>
      <c r="B561" s="20"/>
      <c r="C561" s="4"/>
      <c r="D561" s="13"/>
      <c r="E561" s="14"/>
    </row>
    <row r="562" spans="1:5" x14ac:dyDescent="0.3">
      <c r="A562" s="11"/>
      <c r="B562" s="20"/>
      <c r="C562" s="4"/>
      <c r="D562" s="13"/>
      <c r="E562" s="14"/>
    </row>
    <row r="563" spans="1:5" x14ac:dyDescent="0.3">
      <c r="A563" s="11"/>
      <c r="B563" s="20"/>
      <c r="C563" s="4"/>
      <c r="D563" s="13"/>
      <c r="E563" s="14"/>
    </row>
    <row r="564" spans="1:5" x14ac:dyDescent="0.3">
      <c r="A564" s="11"/>
      <c r="B564" s="20"/>
      <c r="C564" s="4"/>
      <c r="D564" s="13"/>
      <c r="E564" s="14"/>
    </row>
    <row r="565" spans="1:5" x14ac:dyDescent="0.3">
      <c r="A565" s="11"/>
      <c r="B565" s="20"/>
      <c r="C565" s="4"/>
      <c r="D565" s="13"/>
      <c r="E565" s="14"/>
    </row>
    <row r="566" spans="1:5" x14ac:dyDescent="0.3">
      <c r="A566" s="11"/>
      <c r="B566" s="20"/>
      <c r="C566" s="4"/>
      <c r="D566" s="13"/>
      <c r="E566" s="14"/>
    </row>
    <row r="567" spans="1:5" x14ac:dyDescent="0.3">
      <c r="A567" s="11"/>
      <c r="B567" s="20"/>
      <c r="C567" s="4"/>
      <c r="D567" s="13"/>
      <c r="E567" s="14"/>
    </row>
    <row r="568" spans="1:5" x14ac:dyDescent="0.3">
      <c r="A568" s="11"/>
      <c r="B568" s="20"/>
      <c r="C568" s="4"/>
      <c r="D568" s="13"/>
      <c r="E568" s="14"/>
    </row>
    <row r="569" spans="1:5" x14ac:dyDescent="0.3">
      <c r="A569" s="11"/>
      <c r="B569" s="20"/>
      <c r="C569" s="4"/>
      <c r="D569" s="13"/>
      <c r="E569" s="14"/>
    </row>
    <row r="570" spans="1:5" x14ac:dyDescent="0.3">
      <c r="A570" s="11"/>
      <c r="B570" s="20"/>
      <c r="C570" s="4"/>
      <c r="D570" s="13"/>
      <c r="E570" s="14"/>
    </row>
    <row r="571" spans="1:5" x14ac:dyDescent="0.3">
      <c r="A571" s="11"/>
      <c r="B571" s="20"/>
      <c r="C571" s="4"/>
      <c r="D571" s="13"/>
      <c r="E571" s="14"/>
    </row>
    <row r="572" spans="1:5" x14ac:dyDescent="0.3">
      <c r="A572" s="11"/>
      <c r="B572" s="20"/>
      <c r="C572" s="4"/>
      <c r="D572" s="13"/>
      <c r="E572" s="14"/>
    </row>
    <row r="573" spans="1:5" x14ac:dyDescent="0.3">
      <c r="A573" s="11"/>
      <c r="B573" s="20"/>
      <c r="C573" s="4"/>
      <c r="D573" s="13"/>
      <c r="E573" s="14"/>
    </row>
    <row r="574" spans="1:5" x14ac:dyDescent="0.3">
      <c r="A574" s="11"/>
      <c r="B574" s="20"/>
      <c r="C574" s="4"/>
      <c r="D574" s="13"/>
      <c r="E574" s="14"/>
    </row>
    <row r="575" spans="1:5" x14ac:dyDescent="0.3">
      <c r="A575" s="11"/>
      <c r="B575" s="20"/>
      <c r="C575" s="4"/>
      <c r="D575" s="13"/>
      <c r="E575" s="14"/>
    </row>
    <row r="576" spans="1:5" x14ac:dyDescent="0.3">
      <c r="A576" s="11"/>
      <c r="B576" s="20"/>
      <c r="C576" s="4"/>
      <c r="D576" s="13"/>
      <c r="E576" s="14"/>
    </row>
    <row r="577" spans="1:6" x14ac:dyDescent="0.3">
      <c r="A577" s="11"/>
      <c r="B577" s="20"/>
      <c r="C577" s="4"/>
      <c r="D577" s="13"/>
      <c r="E577" s="14"/>
    </row>
    <row r="578" spans="1:6" x14ac:dyDescent="0.3">
      <c r="A578" s="11"/>
      <c r="B578" s="20"/>
      <c r="C578" s="4"/>
      <c r="D578" s="13"/>
      <c r="E578" s="14"/>
    </row>
    <row r="579" spans="1:6" x14ac:dyDescent="0.3">
      <c r="A579" s="11"/>
      <c r="B579" s="20"/>
      <c r="C579" s="4"/>
      <c r="D579" s="13"/>
      <c r="E579" s="14"/>
    </row>
    <row r="580" spans="1:6" x14ac:dyDescent="0.3">
      <c r="A580" s="11"/>
      <c r="B580" s="20"/>
      <c r="C580" s="4"/>
      <c r="D580" s="13"/>
      <c r="E580" s="14"/>
      <c r="F580" s="9"/>
    </row>
    <row r="581" spans="1:6" x14ac:dyDescent="0.3">
      <c r="A581" s="11"/>
      <c r="B581" s="20"/>
      <c r="C581" s="4"/>
      <c r="D581" s="13"/>
      <c r="E581" s="14"/>
    </row>
    <row r="582" spans="1:6" x14ac:dyDescent="0.3">
      <c r="A582" s="11"/>
      <c r="B582" s="20"/>
      <c r="C582" s="4"/>
      <c r="D582" s="13"/>
      <c r="E582" s="14"/>
    </row>
    <row r="583" spans="1:6" x14ac:dyDescent="0.3">
      <c r="A583" s="11"/>
      <c r="B583" s="20"/>
      <c r="C583" s="4"/>
      <c r="D583" s="13"/>
      <c r="E583" s="14"/>
    </row>
    <row r="584" spans="1:6" x14ac:dyDescent="0.3">
      <c r="A584" s="11"/>
      <c r="B584" s="20"/>
      <c r="C584" s="4"/>
      <c r="D584" s="13"/>
      <c r="E584" s="14"/>
    </row>
    <row r="585" spans="1:6" x14ac:dyDescent="0.3">
      <c r="A585" s="11"/>
      <c r="B585" s="20"/>
      <c r="C585" s="4"/>
      <c r="D585" s="13"/>
      <c r="E585" s="14"/>
    </row>
    <row r="586" spans="1:6" x14ac:dyDescent="0.3">
      <c r="A586" s="11"/>
      <c r="B586" s="20"/>
      <c r="C586" s="4"/>
      <c r="D586" s="13"/>
      <c r="E586" s="14"/>
    </row>
    <row r="587" spans="1:6" x14ac:dyDescent="0.3">
      <c r="A587" s="11"/>
      <c r="B587" s="20"/>
      <c r="C587" s="4"/>
      <c r="D587" s="13"/>
      <c r="E587" s="14"/>
    </row>
    <row r="588" spans="1:6" x14ac:dyDescent="0.3">
      <c r="A588" s="11"/>
      <c r="B588" s="20"/>
      <c r="C588" s="4"/>
      <c r="D588" s="13"/>
      <c r="E588" s="14"/>
    </row>
    <row r="589" spans="1:6" x14ac:dyDescent="0.3">
      <c r="A589" s="11"/>
      <c r="B589" s="20"/>
      <c r="C589" s="4"/>
      <c r="D589" s="13"/>
      <c r="E589" s="14"/>
    </row>
    <row r="590" spans="1:6" x14ac:dyDescent="0.3">
      <c r="A590" s="11"/>
      <c r="B590" s="20"/>
      <c r="C590" s="4"/>
      <c r="D590" s="13"/>
      <c r="E590" s="14"/>
    </row>
    <row r="591" spans="1:6" x14ac:dyDescent="0.3">
      <c r="A591" s="11"/>
      <c r="B591" s="20"/>
      <c r="C591" s="4"/>
      <c r="D591" s="13"/>
      <c r="E591" s="14"/>
    </row>
    <row r="592" spans="1:6" x14ac:dyDescent="0.3">
      <c r="A592" s="11"/>
      <c r="B592" s="20"/>
      <c r="C592" s="4"/>
      <c r="D592" s="13"/>
      <c r="E592" s="14"/>
    </row>
    <row r="593" spans="1:6" x14ac:dyDescent="0.3">
      <c r="A593" s="11"/>
      <c r="B593" s="20"/>
      <c r="C593" s="4"/>
      <c r="D593" s="13"/>
      <c r="E593" s="14"/>
    </row>
    <row r="594" spans="1:6" x14ac:dyDescent="0.3">
      <c r="A594" s="11"/>
      <c r="B594" s="20"/>
      <c r="C594" s="4"/>
      <c r="D594" s="13"/>
      <c r="E594" s="14"/>
    </row>
    <row r="595" spans="1:6" x14ac:dyDescent="0.3">
      <c r="A595" s="11"/>
      <c r="B595" s="20"/>
      <c r="C595" s="4"/>
      <c r="D595" s="13"/>
      <c r="E595" s="14"/>
    </row>
    <row r="596" spans="1:6" x14ac:dyDescent="0.3">
      <c r="A596" s="11"/>
      <c r="B596" s="20"/>
      <c r="C596" s="4"/>
      <c r="D596" s="13"/>
      <c r="E596" s="14"/>
    </row>
    <row r="597" spans="1:6" x14ac:dyDescent="0.3">
      <c r="A597" s="11"/>
      <c r="B597" s="20"/>
      <c r="C597" s="4"/>
      <c r="D597" s="13"/>
      <c r="E597" s="14"/>
    </row>
    <row r="598" spans="1:6" x14ac:dyDescent="0.3">
      <c r="A598" s="11"/>
      <c r="B598" s="20"/>
      <c r="C598" s="4"/>
      <c r="D598" s="13"/>
      <c r="E598" s="14"/>
    </row>
    <row r="599" spans="1:6" x14ac:dyDescent="0.3">
      <c r="A599" s="11"/>
      <c r="B599" s="20"/>
      <c r="C599" s="4"/>
      <c r="D599" s="13"/>
      <c r="E599" s="14"/>
    </row>
    <row r="600" spans="1:6" x14ac:dyDescent="0.3">
      <c r="A600" s="11"/>
      <c r="B600" s="20"/>
      <c r="C600" s="4"/>
      <c r="D600" s="13"/>
      <c r="E600" s="14"/>
    </row>
    <row r="601" spans="1:6" x14ac:dyDescent="0.3">
      <c r="A601" s="11"/>
      <c r="B601" s="20"/>
      <c r="C601" s="4"/>
      <c r="D601" s="13"/>
      <c r="E601" s="14"/>
    </row>
    <row r="602" spans="1:6" x14ac:dyDescent="0.3">
      <c r="A602" s="11"/>
      <c r="B602" s="20"/>
      <c r="C602" s="4"/>
      <c r="D602" s="13"/>
      <c r="E602" s="14"/>
    </row>
    <row r="603" spans="1:6" x14ac:dyDescent="0.3">
      <c r="A603" s="11"/>
      <c r="B603" s="20"/>
      <c r="C603" s="4"/>
      <c r="D603" s="13"/>
      <c r="E603" s="14"/>
      <c r="F603" s="8"/>
    </row>
    <row r="604" spans="1:6" x14ac:dyDescent="0.3">
      <c r="A604" s="11"/>
      <c r="B604" s="20"/>
      <c r="C604" s="4"/>
      <c r="D604" s="13"/>
      <c r="E604" s="14"/>
    </row>
    <row r="605" spans="1:6" x14ac:dyDescent="0.3">
      <c r="A605" s="11"/>
      <c r="B605" s="20"/>
      <c r="C605" s="4"/>
      <c r="D605" s="13"/>
      <c r="E605" s="14"/>
    </row>
    <row r="606" spans="1:6" x14ac:dyDescent="0.3">
      <c r="A606" s="11"/>
      <c r="B606" s="20"/>
      <c r="C606" s="4"/>
      <c r="D606" s="13"/>
      <c r="E606" s="14"/>
    </row>
    <row r="607" spans="1:6" x14ac:dyDescent="0.3">
      <c r="A607" s="11"/>
      <c r="B607" s="20"/>
      <c r="C607" s="4"/>
      <c r="D607" s="13"/>
      <c r="E607" s="14"/>
    </row>
    <row r="608" spans="1:6" x14ac:dyDescent="0.3">
      <c r="A608" s="11"/>
      <c r="B608" s="20"/>
      <c r="C608" s="4"/>
      <c r="D608" s="13"/>
      <c r="E608" s="14"/>
    </row>
    <row r="609" spans="1:6" x14ac:dyDescent="0.3">
      <c r="A609" s="11"/>
      <c r="B609" s="20"/>
      <c r="C609" s="4"/>
      <c r="D609" s="13"/>
      <c r="E609" s="14"/>
    </row>
    <row r="610" spans="1:6" x14ac:dyDescent="0.3">
      <c r="A610" s="11"/>
      <c r="B610" s="20"/>
      <c r="C610" s="4"/>
      <c r="D610" s="13"/>
      <c r="E610" s="14"/>
      <c r="F610" s="9"/>
    </row>
    <row r="611" spans="1:6" x14ac:dyDescent="0.3">
      <c r="A611" s="11"/>
      <c r="B611" s="20"/>
      <c r="C611" s="4"/>
      <c r="D611" s="13"/>
      <c r="E611" s="14"/>
    </row>
    <row r="612" spans="1:6" x14ac:dyDescent="0.3">
      <c r="A612" s="11"/>
      <c r="B612" s="20"/>
      <c r="C612" s="4"/>
      <c r="D612" s="13"/>
      <c r="E612" s="14"/>
    </row>
    <row r="613" spans="1:6" x14ac:dyDescent="0.3">
      <c r="A613" s="11"/>
      <c r="B613" s="20"/>
      <c r="C613" s="4"/>
      <c r="D613" s="13"/>
      <c r="E613" s="14"/>
    </row>
    <row r="614" spans="1:6" x14ac:dyDescent="0.3">
      <c r="A614" s="11"/>
      <c r="B614" s="20"/>
      <c r="C614" s="4"/>
      <c r="D614" s="13"/>
      <c r="E614" s="14"/>
    </row>
    <row r="615" spans="1:6" x14ac:dyDescent="0.3">
      <c r="A615" s="11"/>
      <c r="B615" s="20"/>
      <c r="C615" s="4"/>
      <c r="D615" s="13"/>
      <c r="E615" s="14"/>
    </row>
    <row r="616" spans="1:6" x14ac:dyDescent="0.3">
      <c r="A616" s="11"/>
      <c r="B616" s="20"/>
      <c r="C616" s="4"/>
      <c r="D616" s="13"/>
      <c r="E616" s="14"/>
    </row>
    <row r="617" spans="1:6" x14ac:dyDescent="0.3">
      <c r="A617" s="11"/>
      <c r="B617" s="20"/>
      <c r="C617" s="4"/>
      <c r="D617" s="13"/>
      <c r="E617" s="14"/>
    </row>
    <row r="618" spans="1:6" x14ac:dyDescent="0.3">
      <c r="A618" s="11"/>
      <c r="B618" s="20"/>
      <c r="C618" s="4"/>
      <c r="D618" s="13"/>
      <c r="E618" s="14"/>
    </row>
    <row r="619" spans="1:6" x14ac:dyDescent="0.3">
      <c r="A619" s="11"/>
      <c r="B619" s="20"/>
      <c r="C619" s="4"/>
      <c r="D619" s="13"/>
      <c r="E619" s="14"/>
    </row>
    <row r="620" spans="1:6" x14ac:dyDescent="0.3">
      <c r="A620" s="11"/>
      <c r="B620" s="20"/>
      <c r="C620" s="4"/>
      <c r="D620" s="13"/>
      <c r="E620" s="14"/>
    </row>
    <row r="621" spans="1:6" x14ac:dyDescent="0.3">
      <c r="A621" s="11"/>
      <c r="B621" s="20"/>
      <c r="C621" s="4"/>
      <c r="D621" s="13"/>
      <c r="E621" s="14"/>
    </row>
    <row r="622" spans="1:6" x14ac:dyDescent="0.3">
      <c r="A622" s="11"/>
      <c r="B622" s="20"/>
      <c r="C622" s="4"/>
      <c r="D622" s="13"/>
      <c r="E622" s="14"/>
      <c r="F622" s="9"/>
    </row>
    <row r="623" spans="1:6" x14ac:dyDescent="0.3">
      <c r="A623" s="11"/>
      <c r="B623" s="20"/>
      <c r="C623" s="4"/>
      <c r="D623" s="13"/>
      <c r="E623" s="14"/>
    </row>
    <row r="624" spans="1:6" x14ac:dyDescent="0.3">
      <c r="A624" s="11"/>
      <c r="B624" s="20"/>
      <c r="C624" s="4"/>
      <c r="D624" s="13"/>
      <c r="E624" s="14"/>
    </row>
    <row r="625" spans="1:5" x14ac:dyDescent="0.3">
      <c r="A625" s="11"/>
      <c r="B625" s="20"/>
      <c r="C625" s="4"/>
      <c r="D625" s="13"/>
      <c r="E625" s="14"/>
    </row>
    <row r="626" spans="1:5" x14ac:dyDescent="0.3">
      <c r="A626" s="11"/>
      <c r="B626" s="20"/>
      <c r="C626" s="4"/>
      <c r="D626" s="13"/>
      <c r="E626" s="14"/>
    </row>
    <row r="627" spans="1:5" x14ac:dyDescent="0.3">
      <c r="A627" s="11"/>
      <c r="B627" s="20"/>
      <c r="C627" s="4"/>
      <c r="D627" s="13"/>
      <c r="E627" s="14"/>
    </row>
    <row r="628" spans="1:5" x14ac:dyDescent="0.3">
      <c r="A628" s="11"/>
      <c r="B628" s="20"/>
      <c r="C628" s="4"/>
      <c r="D628" s="13"/>
      <c r="E628" s="14"/>
    </row>
    <row r="629" spans="1:5" x14ac:dyDescent="0.3">
      <c r="A629" s="11"/>
      <c r="B629" s="20"/>
      <c r="C629" s="4"/>
      <c r="D629" s="13"/>
      <c r="E629" s="14"/>
    </row>
    <row r="630" spans="1:5" x14ac:dyDescent="0.3">
      <c r="A630" s="11"/>
      <c r="B630" s="20"/>
      <c r="C630" s="4"/>
      <c r="D630" s="13"/>
      <c r="E630" s="14"/>
    </row>
    <row r="631" spans="1:5" x14ac:dyDescent="0.3">
      <c r="A631" s="11"/>
      <c r="B631" s="20"/>
      <c r="C631" s="4"/>
      <c r="D631" s="13"/>
      <c r="E631" s="14"/>
    </row>
    <row r="632" spans="1:5" x14ac:dyDescent="0.3">
      <c r="A632" s="11"/>
      <c r="B632" s="20"/>
      <c r="C632" s="4"/>
      <c r="D632" s="13"/>
      <c r="E632" s="14"/>
    </row>
    <row r="633" spans="1:5" x14ac:dyDescent="0.3">
      <c r="A633" s="11"/>
      <c r="B633" s="20"/>
      <c r="C633" s="4"/>
      <c r="D633" s="13"/>
      <c r="E633" s="14"/>
    </row>
    <row r="634" spans="1:5" x14ac:dyDescent="0.3">
      <c r="A634" s="11"/>
      <c r="B634" s="20"/>
      <c r="C634" s="4"/>
      <c r="D634" s="13"/>
      <c r="E634" s="14"/>
    </row>
    <row r="635" spans="1:5" x14ac:dyDescent="0.3">
      <c r="A635" s="11"/>
      <c r="B635" s="20"/>
      <c r="C635" s="4"/>
      <c r="D635" s="13"/>
      <c r="E635" s="14"/>
    </row>
    <row r="636" spans="1:5" x14ac:dyDescent="0.3">
      <c r="A636" s="11"/>
      <c r="B636" s="20"/>
      <c r="C636" s="4"/>
      <c r="D636" s="13"/>
      <c r="E636" s="14"/>
    </row>
    <row r="637" spans="1:5" x14ac:dyDescent="0.3">
      <c r="A637" s="11"/>
      <c r="B637" s="20"/>
      <c r="C637" s="4"/>
      <c r="D637" s="13"/>
      <c r="E637" s="14"/>
    </row>
    <row r="638" spans="1:5" x14ac:dyDescent="0.3">
      <c r="A638" s="11"/>
      <c r="B638" s="20"/>
      <c r="C638" s="4"/>
      <c r="D638" s="13"/>
      <c r="E638" s="14"/>
    </row>
    <row r="639" spans="1:5" x14ac:dyDescent="0.3">
      <c r="A639" s="11"/>
      <c r="B639" s="20"/>
      <c r="C639" s="4"/>
      <c r="D639" s="13"/>
      <c r="E639" s="14"/>
    </row>
    <row r="640" spans="1:5" x14ac:dyDescent="0.3">
      <c r="A640" s="11"/>
      <c r="B640" s="20"/>
      <c r="C640" s="4"/>
      <c r="D640" s="13"/>
      <c r="E640" s="14"/>
    </row>
    <row r="641" spans="1:6" x14ac:dyDescent="0.3">
      <c r="A641" s="11"/>
      <c r="B641" s="20"/>
      <c r="C641" s="4"/>
      <c r="D641" s="13"/>
      <c r="E641" s="14"/>
      <c r="F641" s="33"/>
    </row>
    <row r="642" spans="1:6" x14ac:dyDescent="0.3">
      <c r="A642" s="11"/>
      <c r="B642" s="20"/>
      <c r="C642" s="4"/>
      <c r="D642" s="13"/>
      <c r="E642" s="14"/>
    </row>
    <row r="643" spans="1:6" x14ac:dyDescent="0.3">
      <c r="A643" s="11"/>
      <c r="B643" s="20"/>
      <c r="C643" s="4"/>
      <c r="D643" s="13"/>
      <c r="E643" s="14"/>
    </row>
    <row r="644" spans="1:6" x14ac:dyDescent="0.3">
      <c r="A644" s="11"/>
      <c r="B644" s="20"/>
      <c r="C644" s="4"/>
      <c r="D644" s="13"/>
      <c r="E644" s="14"/>
    </row>
    <row r="645" spans="1:6" x14ac:dyDescent="0.3">
      <c r="A645" s="11"/>
      <c r="B645" s="20"/>
      <c r="C645" s="4"/>
      <c r="D645" s="13"/>
      <c r="E645" s="14"/>
    </row>
    <row r="646" spans="1:6" x14ac:dyDescent="0.3">
      <c r="A646" s="11"/>
      <c r="B646" s="20"/>
      <c r="C646" s="4"/>
      <c r="D646" s="13"/>
      <c r="E646" s="14"/>
    </row>
    <row r="647" spans="1:6" x14ac:dyDescent="0.3">
      <c r="A647" s="11"/>
      <c r="B647" s="20"/>
      <c r="C647" s="4"/>
      <c r="D647" s="13"/>
      <c r="E647" s="14"/>
    </row>
    <row r="648" spans="1:6" x14ac:dyDescent="0.3">
      <c r="A648" s="11"/>
      <c r="B648" s="20"/>
      <c r="C648" s="4"/>
      <c r="D648" s="13"/>
      <c r="E648" s="14"/>
    </row>
    <row r="649" spans="1:6" x14ac:dyDescent="0.3">
      <c r="A649" s="11"/>
      <c r="B649" s="20"/>
      <c r="C649" s="4"/>
      <c r="D649" s="13"/>
      <c r="E649" s="14"/>
    </row>
    <row r="650" spans="1:6" x14ac:dyDescent="0.3">
      <c r="A650" s="11"/>
      <c r="B650" s="20"/>
      <c r="C650" s="4"/>
      <c r="D650" s="13"/>
      <c r="E650" s="14"/>
    </row>
    <row r="651" spans="1:6" x14ac:dyDescent="0.3">
      <c r="A651" s="11"/>
      <c r="B651" s="20"/>
      <c r="C651" s="4"/>
      <c r="D651" s="13"/>
      <c r="E651" s="14"/>
    </row>
    <row r="652" spans="1:6" x14ac:dyDescent="0.3">
      <c r="A652" s="11"/>
      <c r="B652" s="20"/>
      <c r="C652" s="4"/>
      <c r="D652" s="13"/>
      <c r="E652" s="14"/>
    </row>
    <row r="653" spans="1:6" x14ac:dyDescent="0.3">
      <c r="A653" s="11"/>
      <c r="B653" s="20"/>
      <c r="C653" s="4"/>
      <c r="D653" s="13"/>
      <c r="E653" s="14"/>
    </row>
    <row r="654" spans="1:6" x14ac:dyDescent="0.3">
      <c r="A654" s="11"/>
      <c r="B654" s="20"/>
      <c r="C654" s="4"/>
      <c r="D654" s="13"/>
      <c r="E654" s="14"/>
    </row>
    <row r="655" spans="1:6" x14ac:dyDescent="0.3">
      <c r="A655" s="11"/>
      <c r="B655" s="20"/>
      <c r="C655" s="4"/>
      <c r="D655" s="13"/>
      <c r="E655" s="14"/>
    </row>
    <row r="656" spans="1:6" x14ac:dyDescent="0.3">
      <c r="A656" s="11"/>
      <c r="B656" s="20"/>
      <c r="C656" s="4"/>
      <c r="D656" s="13"/>
      <c r="E656" s="14"/>
    </row>
    <row r="657" spans="1:6" x14ac:dyDescent="0.3">
      <c r="A657" s="11"/>
      <c r="B657" s="20"/>
      <c r="C657" s="4"/>
      <c r="D657" s="13"/>
      <c r="E657" s="14"/>
    </row>
    <row r="658" spans="1:6" x14ac:dyDescent="0.3">
      <c r="A658" s="11"/>
      <c r="B658" s="20"/>
      <c r="C658" s="4"/>
      <c r="D658" s="13"/>
      <c r="E658" s="14"/>
    </row>
    <row r="659" spans="1:6" x14ac:dyDescent="0.3">
      <c r="A659" s="11"/>
      <c r="B659" s="20"/>
      <c r="C659" s="4"/>
      <c r="D659" s="13"/>
      <c r="E659" s="14"/>
    </row>
    <row r="660" spans="1:6" x14ac:dyDescent="0.3">
      <c r="A660" s="11"/>
      <c r="B660" s="20"/>
      <c r="C660" s="4"/>
      <c r="D660" s="13"/>
      <c r="E660" s="14"/>
    </row>
    <row r="661" spans="1:6" x14ac:dyDescent="0.3">
      <c r="A661" s="11"/>
      <c r="B661" s="20"/>
      <c r="C661" s="4"/>
      <c r="D661" s="13"/>
      <c r="E661" s="14"/>
    </row>
    <row r="662" spans="1:6" x14ac:dyDescent="0.3">
      <c r="A662" s="11"/>
      <c r="B662" s="20"/>
      <c r="C662" s="4"/>
      <c r="D662" s="13"/>
      <c r="E662" s="14"/>
    </row>
    <row r="663" spans="1:6" x14ac:dyDescent="0.3">
      <c r="A663" s="11"/>
      <c r="B663" s="20"/>
      <c r="C663" s="4"/>
      <c r="D663" s="13"/>
      <c r="E663" s="14"/>
    </row>
    <row r="664" spans="1:6" x14ac:dyDescent="0.3">
      <c r="A664" s="11"/>
      <c r="B664" s="20"/>
      <c r="C664" s="4"/>
      <c r="D664" s="13"/>
      <c r="E664" s="14"/>
    </row>
    <row r="665" spans="1:6" x14ac:dyDescent="0.3">
      <c r="A665" s="11"/>
      <c r="B665" s="20"/>
      <c r="C665" s="4"/>
      <c r="D665" s="13"/>
      <c r="E665" s="14"/>
    </row>
    <row r="666" spans="1:6" x14ac:dyDescent="0.3">
      <c r="A666" s="11"/>
      <c r="B666" s="20"/>
      <c r="C666" s="4"/>
      <c r="D666" s="13"/>
      <c r="E666" s="14"/>
    </row>
    <row r="667" spans="1:6" x14ac:dyDescent="0.3">
      <c r="A667" s="11"/>
      <c r="B667" s="20"/>
      <c r="C667" s="4"/>
      <c r="D667" s="13"/>
      <c r="E667" s="14"/>
    </row>
    <row r="668" spans="1:6" x14ac:dyDescent="0.3">
      <c r="A668" s="11"/>
      <c r="B668" s="20"/>
      <c r="C668" s="4"/>
      <c r="D668" s="13"/>
      <c r="E668" s="14"/>
      <c r="F668" s="9"/>
    </row>
    <row r="669" spans="1:6" x14ac:dyDescent="0.3">
      <c r="A669" s="11"/>
      <c r="B669" s="20"/>
      <c r="C669" s="4"/>
      <c r="D669" s="13"/>
      <c r="E669" s="14"/>
    </row>
    <row r="670" spans="1:6" x14ac:dyDescent="0.3">
      <c r="A670" s="11"/>
      <c r="B670" s="20"/>
      <c r="C670" s="4"/>
      <c r="D670" s="13"/>
      <c r="E670" s="14"/>
    </row>
    <row r="671" spans="1:6" x14ac:dyDescent="0.3">
      <c r="A671" s="11"/>
      <c r="B671" s="20"/>
      <c r="C671" s="4"/>
      <c r="D671" s="13"/>
      <c r="E671" s="14"/>
    </row>
    <row r="672" spans="1:6" x14ac:dyDescent="0.3">
      <c r="A672" s="11"/>
      <c r="B672" s="20"/>
      <c r="C672" s="4"/>
      <c r="D672" s="13"/>
      <c r="E672" s="14"/>
    </row>
    <row r="673" spans="1:5" ht="27.6" customHeight="1" x14ac:dyDescent="0.3">
      <c r="A673" s="11"/>
      <c r="B673" s="20"/>
      <c r="C673" s="4"/>
      <c r="D673" s="13"/>
      <c r="E673" s="14"/>
    </row>
    <row r="674" spans="1:5" x14ac:dyDescent="0.3">
      <c r="A674" s="11"/>
      <c r="B674" s="20"/>
      <c r="C674" s="4"/>
      <c r="D674" s="13"/>
      <c r="E674" s="14"/>
    </row>
    <row r="675" spans="1:5" x14ac:dyDescent="0.3">
      <c r="A675" s="11"/>
      <c r="B675" s="20"/>
      <c r="C675" s="4"/>
      <c r="D675" s="13"/>
      <c r="E675" s="14"/>
    </row>
    <row r="676" spans="1:5" x14ac:dyDescent="0.3">
      <c r="A676" s="11"/>
      <c r="B676" s="20"/>
      <c r="C676" s="4"/>
      <c r="D676" s="13"/>
      <c r="E676" s="14"/>
    </row>
    <row r="677" spans="1:5" x14ac:dyDescent="0.3">
      <c r="A677" s="11"/>
      <c r="B677" s="20"/>
      <c r="C677" s="4"/>
      <c r="D677" s="13"/>
      <c r="E677" s="14"/>
    </row>
    <row r="678" spans="1:5" x14ac:dyDescent="0.3">
      <c r="A678" s="11"/>
      <c r="B678" s="20"/>
      <c r="C678" s="4"/>
      <c r="D678" s="13"/>
      <c r="E678" s="14"/>
    </row>
    <row r="679" spans="1:5" x14ac:dyDescent="0.3">
      <c r="A679" s="11"/>
      <c r="B679" s="20"/>
      <c r="C679" s="4"/>
      <c r="D679" s="13"/>
      <c r="E679" s="14"/>
    </row>
    <row r="680" spans="1:5" x14ac:dyDescent="0.3">
      <c r="A680" s="11"/>
      <c r="B680" s="20"/>
      <c r="C680" s="4"/>
      <c r="D680" s="13"/>
      <c r="E680" s="14"/>
    </row>
    <row r="681" spans="1:5" x14ac:dyDescent="0.3">
      <c r="A681" s="11"/>
      <c r="B681" s="20"/>
      <c r="C681" s="4"/>
      <c r="D681" s="13"/>
      <c r="E681" s="14"/>
    </row>
    <row r="682" spans="1:5" x14ac:dyDescent="0.3">
      <c r="A682" s="11"/>
      <c r="B682" s="20"/>
      <c r="C682" s="4"/>
      <c r="D682" s="13"/>
      <c r="E682" s="14"/>
    </row>
    <row r="683" spans="1:5" x14ac:dyDescent="0.3">
      <c r="A683" s="11"/>
      <c r="B683" s="20"/>
      <c r="C683" s="4"/>
      <c r="D683" s="13"/>
      <c r="E683" s="14"/>
    </row>
    <row r="684" spans="1:5" x14ac:dyDescent="0.3">
      <c r="A684" s="11"/>
      <c r="B684" s="20"/>
      <c r="C684" s="4"/>
      <c r="D684" s="13"/>
      <c r="E684" s="14"/>
    </row>
    <row r="685" spans="1:5" x14ac:dyDescent="0.3">
      <c r="A685" s="11"/>
      <c r="B685" s="20"/>
      <c r="C685" s="4"/>
      <c r="D685" s="13"/>
      <c r="E685" s="14"/>
    </row>
    <row r="686" spans="1:5" x14ac:dyDescent="0.3">
      <c r="A686" s="11"/>
      <c r="B686" s="20"/>
      <c r="C686" s="4"/>
      <c r="D686" s="13"/>
      <c r="E686" s="14"/>
    </row>
    <row r="687" spans="1:5" x14ac:dyDescent="0.3">
      <c r="A687" s="11"/>
      <c r="B687" s="20"/>
      <c r="C687" s="4"/>
      <c r="D687" s="13"/>
      <c r="E687" s="14"/>
    </row>
    <row r="688" spans="1:5" x14ac:dyDescent="0.3">
      <c r="A688" s="11"/>
      <c r="B688" s="20"/>
      <c r="C688" s="4"/>
      <c r="D688" s="13"/>
      <c r="E688" s="14"/>
    </row>
    <row r="689" spans="1:5" x14ac:dyDescent="0.3">
      <c r="A689" s="11"/>
      <c r="B689" s="20"/>
      <c r="C689" s="4"/>
      <c r="D689" s="13"/>
      <c r="E689" s="14"/>
    </row>
    <row r="690" spans="1:5" x14ac:dyDescent="0.3">
      <c r="A690" s="11"/>
      <c r="B690" s="20"/>
      <c r="C690" s="4"/>
      <c r="D690" s="13"/>
      <c r="E690" s="14"/>
    </row>
    <row r="691" spans="1:5" x14ac:dyDescent="0.3">
      <c r="A691" s="11"/>
      <c r="B691" s="20"/>
      <c r="C691" s="4"/>
      <c r="D691" s="13"/>
      <c r="E691" s="14"/>
    </row>
    <row r="692" spans="1:5" x14ac:dyDescent="0.3">
      <c r="A692" s="11"/>
      <c r="B692" s="20"/>
      <c r="C692" s="4"/>
      <c r="D692" s="13"/>
      <c r="E692" s="14"/>
    </row>
    <row r="693" spans="1:5" x14ac:dyDescent="0.3">
      <c r="A693" s="11"/>
      <c r="B693" s="20"/>
      <c r="C693" s="4"/>
      <c r="D693" s="13"/>
      <c r="E693" s="14"/>
    </row>
    <row r="694" spans="1:5" x14ac:dyDescent="0.3">
      <c r="A694" s="11"/>
      <c r="B694" s="20"/>
      <c r="C694" s="4"/>
      <c r="D694" s="13"/>
      <c r="E694" s="14"/>
    </row>
    <row r="695" spans="1:5" x14ac:dyDescent="0.3">
      <c r="A695" s="11"/>
      <c r="B695" s="20"/>
      <c r="C695" s="4"/>
      <c r="D695" s="13"/>
      <c r="E695" s="14"/>
    </row>
    <row r="696" spans="1:5" x14ac:dyDescent="0.3">
      <c r="A696" s="11"/>
      <c r="B696" s="20"/>
      <c r="C696" s="4"/>
      <c r="D696" s="13"/>
      <c r="E696" s="14"/>
    </row>
    <row r="697" spans="1:5" x14ac:dyDescent="0.3">
      <c r="A697" s="11"/>
      <c r="B697" s="20"/>
      <c r="C697" s="4"/>
      <c r="D697" s="13"/>
      <c r="E697" s="14"/>
    </row>
    <row r="698" spans="1:5" x14ac:dyDescent="0.3">
      <c r="A698" s="11"/>
      <c r="B698" s="20"/>
      <c r="C698" s="4"/>
      <c r="D698" s="13"/>
      <c r="E698" s="14"/>
    </row>
    <row r="699" spans="1:5" x14ac:dyDescent="0.3">
      <c r="A699" s="11"/>
      <c r="B699" s="20"/>
      <c r="C699" s="4"/>
      <c r="D699" s="13"/>
      <c r="E699" s="14"/>
    </row>
    <row r="700" spans="1:5" x14ac:dyDescent="0.3">
      <c r="A700" s="11"/>
      <c r="B700" s="20"/>
      <c r="C700" s="4"/>
      <c r="D700" s="13"/>
      <c r="E700" s="14"/>
    </row>
    <row r="701" spans="1:5" x14ac:dyDescent="0.3">
      <c r="A701" s="11"/>
      <c r="B701" s="20"/>
      <c r="C701" s="4"/>
      <c r="D701" s="13"/>
      <c r="E701" s="14"/>
    </row>
    <row r="702" spans="1:5" x14ac:dyDescent="0.3">
      <c r="A702" s="11"/>
      <c r="B702" s="20"/>
      <c r="C702" s="4"/>
      <c r="D702" s="13"/>
      <c r="E702" s="14"/>
    </row>
    <row r="703" spans="1:5" x14ac:dyDescent="0.3">
      <c r="A703" s="11"/>
      <c r="B703" s="20"/>
      <c r="C703" s="4"/>
      <c r="D703" s="13"/>
      <c r="E703" s="14"/>
    </row>
    <row r="704" spans="1:5" x14ac:dyDescent="0.3">
      <c r="A704" s="11"/>
      <c r="B704" s="20"/>
      <c r="C704" s="4"/>
      <c r="D704" s="13"/>
      <c r="E704" s="14"/>
    </row>
    <row r="705" spans="1:5" x14ac:dyDescent="0.3">
      <c r="A705" s="11"/>
      <c r="B705" s="20"/>
      <c r="C705" s="4"/>
      <c r="D705" s="13"/>
      <c r="E705" s="14"/>
    </row>
    <row r="706" spans="1:5" x14ac:dyDescent="0.3">
      <c r="A706" s="11"/>
      <c r="B706" s="20"/>
      <c r="C706" s="4"/>
      <c r="D706" s="13"/>
      <c r="E706" s="14"/>
    </row>
    <row r="707" spans="1:5" x14ac:dyDescent="0.3">
      <c r="A707" s="11"/>
      <c r="B707" s="20"/>
      <c r="C707" s="4"/>
      <c r="D707" s="13"/>
      <c r="E707" s="14"/>
    </row>
    <row r="708" spans="1:5" x14ac:dyDescent="0.3">
      <c r="A708" s="11"/>
      <c r="B708" s="20"/>
      <c r="C708" s="4"/>
      <c r="D708" s="13"/>
      <c r="E708" s="14"/>
    </row>
    <row r="709" spans="1:5" x14ac:dyDescent="0.3">
      <c r="A709" s="11"/>
      <c r="B709" s="20"/>
      <c r="C709" s="4"/>
      <c r="D709" s="13"/>
      <c r="E709" s="14"/>
    </row>
    <row r="710" spans="1:5" x14ac:dyDescent="0.3">
      <c r="A710" s="11"/>
      <c r="B710" s="20"/>
      <c r="C710" s="4"/>
      <c r="D710" s="13"/>
      <c r="E710" s="14"/>
    </row>
    <row r="711" spans="1:5" x14ac:dyDescent="0.3">
      <c r="A711" s="11"/>
      <c r="B711" s="20"/>
      <c r="C711" s="4"/>
      <c r="D711" s="13"/>
      <c r="E711" s="14"/>
    </row>
    <row r="712" spans="1:5" x14ac:dyDescent="0.3">
      <c r="A712" s="11"/>
      <c r="B712" s="20"/>
      <c r="C712" s="4"/>
      <c r="D712" s="13"/>
      <c r="E712" s="14"/>
    </row>
    <row r="713" spans="1:5" x14ac:dyDescent="0.3">
      <c r="A713" s="11"/>
      <c r="B713" s="20"/>
      <c r="C713" s="4"/>
      <c r="D713" s="13"/>
      <c r="E713" s="14"/>
    </row>
    <row r="714" spans="1:5" x14ac:dyDescent="0.3">
      <c r="A714" s="11"/>
      <c r="B714" s="20"/>
      <c r="C714" s="4"/>
      <c r="D714" s="13"/>
      <c r="E714" s="14"/>
    </row>
    <row r="715" spans="1:5" x14ac:dyDescent="0.3">
      <c r="A715" s="11"/>
      <c r="B715" s="20"/>
      <c r="C715" s="4"/>
      <c r="D715" s="13"/>
      <c r="E715" s="14"/>
    </row>
    <row r="716" spans="1:5" x14ac:dyDescent="0.3">
      <c r="A716" s="11"/>
      <c r="B716" s="20"/>
      <c r="C716" s="4"/>
      <c r="D716" s="13"/>
      <c r="E716" s="14"/>
    </row>
    <row r="717" spans="1:5" x14ac:dyDescent="0.3">
      <c r="A717" s="11"/>
      <c r="B717" s="20"/>
      <c r="C717" s="4"/>
      <c r="D717" s="13"/>
      <c r="E717" s="14"/>
    </row>
    <row r="718" spans="1:5" x14ac:dyDescent="0.3">
      <c r="A718" s="11"/>
      <c r="B718" s="20"/>
      <c r="C718" s="4"/>
      <c r="D718" s="13"/>
      <c r="E718" s="14"/>
    </row>
    <row r="719" spans="1:5" x14ac:dyDescent="0.3">
      <c r="A719" s="11"/>
      <c r="B719" s="20"/>
      <c r="C719" s="4"/>
      <c r="D719" s="13"/>
      <c r="E719" s="14"/>
    </row>
    <row r="720" spans="1:5" x14ac:dyDescent="0.3">
      <c r="A720" s="11"/>
      <c r="B720" s="20"/>
      <c r="C720" s="4"/>
      <c r="D720" s="13"/>
      <c r="E720" s="14"/>
    </row>
    <row r="721" spans="1:5" x14ac:dyDescent="0.3">
      <c r="A721" s="11"/>
      <c r="B721" s="20"/>
      <c r="C721" s="4"/>
      <c r="D721" s="13"/>
      <c r="E721" s="14"/>
    </row>
    <row r="722" spans="1:5" x14ac:dyDescent="0.3">
      <c r="A722" s="11"/>
      <c r="B722" s="20"/>
      <c r="C722" s="4"/>
      <c r="D722" s="13"/>
      <c r="E722" s="14"/>
    </row>
    <row r="723" spans="1:5" x14ac:dyDescent="0.3">
      <c r="A723" s="11"/>
      <c r="B723" s="20"/>
      <c r="C723" s="4"/>
      <c r="D723" s="13"/>
      <c r="E723" s="14"/>
    </row>
    <row r="724" spans="1:5" x14ac:dyDescent="0.3">
      <c r="A724" s="11"/>
      <c r="B724" s="20"/>
      <c r="C724" s="4"/>
      <c r="D724" s="13"/>
      <c r="E724" s="14"/>
    </row>
    <row r="725" spans="1:5" x14ac:dyDescent="0.3">
      <c r="A725" s="11"/>
      <c r="B725" s="20"/>
      <c r="C725" s="4"/>
      <c r="D725" s="13"/>
      <c r="E725" s="14"/>
    </row>
    <row r="726" spans="1:5" x14ac:dyDescent="0.3">
      <c r="A726" s="11"/>
      <c r="B726" s="20"/>
      <c r="C726" s="4"/>
      <c r="D726" s="13"/>
      <c r="E726" s="14"/>
    </row>
    <row r="727" spans="1:5" x14ac:dyDescent="0.3">
      <c r="A727" s="11"/>
      <c r="B727" s="20"/>
      <c r="C727" s="4"/>
      <c r="D727" s="13"/>
      <c r="E727" s="14"/>
    </row>
    <row r="728" spans="1:5" x14ac:dyDescent="0.3">
      <c r="A728" s="11"/>
      <c r="B728" s="20"/>
      <c r="C728" s="4"/>
      <c r="D728" s="13"/>
      <c r="E728" s="14"/>
    </row>
    <row r="729" spans="1:5" x14ac:dyDescent="0.3">
      <c r="A729" s="11"/>
      <c r="B729" s="20"/>
      <c r="C729" s="4"/>
      <c r="D729" s="13"/>
      <c r="E729" s="14"/>
    </row>
    <row r="730" spans="1:5" x14ac:dyDescent="0.3">
      <c r="A730" s="11"/>
      <c r="B730" s="20"/>
      <c r="C730" s="4"/>
      <c r="D730" s="13"/>
      <c r="E730" s="14"/>
    </row>
    <row r="731" spans="1:5" x14ac:dyDescent="0.3">
      <c r="A731" s="11"/>
      <c r="B731" s="20"/>
      <c r="C731" s="4"/>
      <c r="D731" s="13"/>
      <c r="E731" s="14"/>
    </row>
    <row r="732" spans="1:5" x14ac:dyDescent="0.3">
      <c r="A732" s="11"/>
      <c r="B732" s="20"/>
      <c r="C732" s="4"/>
      <c r="D732" s="13"/>
      <c r="E732" s="14"/>
    </row>
    <row r="733" spans="1:5" x14ac:dyDescent="0.3">
      <c r="A733" s="11"/>
      <c r="B733" s="20"/>
      <c r="C733" s="4"/>
      <c r="D733" s="13"/>
      <c r="E733" s="14"/>
    </row>
    <row r="734" spans="1:5" x14ac:dyDescent="0.3">
      <c r="A734" s="11"/>
      <c r="B734" s="20"/>
      <c r="C734" s="4"/>
      <c r="D734" s="13"/>
      <c r="E734" s="14"/>
    </row>
    <row r="735" spans="1:5" x14ac:dyDescent="0.3">
      <c r="A735" s="11"/>
      <c r="B735" s="20"/>
      <c r="C735" s="4"/>
      <c r="D735" s="13"/>
      <c r="E735" s="14"/>
    </row>
    <row r="736" spans="1:5" x14ac:dyDescent="0.3">
      <c r="A736" s="11"/>
      <c r="B736" s="20"/>
      <c r="C736" s="4"/>
      <c r="D736" s="13"/>
      <c r="E736" s="14"/>
    </row>
    <row r="737" spans="1:5" x14ac:dyDescent="0.3">
      <c r="A737" s="11"/>
      <c r="B737" s="20"/>
      <c r="C737" s="4"/>
      <c r="D737" s="13"/>
      <c r="E737" s="14"/>
    </row>
    <row r="738" spans="1:5" x14ac:dyDescent="0.3">
      <c r="A738" s="11"/>
      <c r="B738" s="20"/>
      <c r="C738" s="4"/>
      <c r="D738" s="13"/>
      <c r="E738" s="14"/>
    </row>
    <row r="739" spans="1:5" x14ac:dyDescent="0.3">
      <c r="A739" s="11"/>
      <c r="B739" s="20"/>
      <c r="C739" s="4"/>
      <c r="D739" s="13"/>
      <c r="E739" s="14"/>
    </row>
    <row r="740" spans="1:5" x14ac:dyDescent="0.3">
      <c r="A740" s="11"/>
      <c r="B740" s="20"/>
      <c r="C740" s="4"/>
      <c r="D740" s="13"/>
      <c r="E740" s="14"/>
    </row>
    <row r="741" spans="1:5" x14ac:dyDescent="0.3">
      <c r="A741" s="11"/>
      <c r="B741" s="20"/>
      <c r="C741" s="4"/>
      <c r="D741" s="13"/>
      <c r="E741" s="14"/>
    </row>
    <row r="742" spans="1:5" x14ac:dyDescent="0.3">
      <c r="A742" s="11"/>
      <c r="B742" s="20"/>
      <c r="C742" s="4"/>
      <c r="D742" s="13"/>
      <c r="E742" s="14"/>
    </row>
    <row r="743" spans="1:5" x14ac:dyDescent="0.3">
      <c r="A743" s="11"/>
      <c r="B743" s="20"/>
      <c r="C743" s="4"/>
      <c r="D743" s="13"/>
      <c r="E743" s="14"/>
    </row>
    <row r="744" spans="1:5" x14ac:dyDescent="0.3">
      <c r="A744" s="11"/>
      <c r="B744" s="20"/>
      <c r="C744" s="4"/>
      <c r="D744" s="13"/>
      <c r="E744" s="14"/>
    </row>
    <row r="745" spans="1:5" x14ac:dyDescent="0.3">
      <c r="A745" s="11"/>
      <c r="B745" s="20"/>
      <c r="C745" s="4"/>
      <c r="D745" s="13"/>
      <c r="E745" s="14"/>
    </row>
    <row r="746" spans="1:5" x14ac:dyDescent="0.3">
      <c r="A746" s="11"/>
      <c r="B746" s="20"/>
      <c r="C746" s="4"/>
      <c r="D746" s="13"/>
      <c r="E746" s="14"/>
    </row>
    <row r="747" spans="1:5" x14ac:dyDescent="0.3">
      <c r="A747" s="11"/>
      <c r="B747" s="20"/>
      <c r="C747" s="4"/>
      <c r="D747" s="13"/>
      <c r="E747" s="14"/>
    </row>
    <row r="748" spans="1:5" x14ac:dyDescent="0.3">
      <c r="A748" s="11"/>
      <c r="B748" s="20"/>
      <c r="C748" s="4"/>
      <c r="D748" s="13"/>
      <c r="E748" s="14"/>
    </row>
    <row r="749" spans="1:5" x14ac:dyDescent="0.3">
      <c r="A749" s="11"/>
      <c r="B749" s="20"/>
      <c r="C749" s="4"/>
      <c r="D749" s="13"/>
      <c r="E749" s="14"/>
    </row>
    <row r="750" spans="1:5" x14ac:dyDescent="0.3">
      <c r="A750" s="11"/>
      <c r="B750" s="20"/>
      <c r="C750" s="4"/>
      <c r="D750" s="13"/>
      <c r="E750" s="14"/>
    </row>
    <row r="751" spans="1:5" x14ac:dyDescent="0.3">
      <c r="A751" s="11"/>
      <c r="B751" s="20"/>
      <c r="C751" s="4"/>
      <c r="D751" s="13"/>
      <c r="E751" s="14"/>
    </row>
    <row r="752" spans="1:5" x14ac:dyDescent="0.3">
      <c r="A752" s="11"/>
      <c r="B752" s="20"/>
      <c r="C752" s="4"/>
      <c r="D752" s="13"/>
      <c r="E752" s="14"/>
    </row>
    <row r="753" spans="1:5" x14ac:dyDescent="0.3">
      <c r="A753" s="11"/>
      <c r="B753" s="20"/>
      <c r="C753" s="4"/>
      <c r="D753" s="13"/>
      <c r="E753" s="14"/>
    </row>
    <row r="754" spans="1:5" x14ac:dyDescent="0.3">
      <c r="A754" s="11"/>
      <c r="B754" s="20"/>
      <c r="C754" s="4"/>
      <c r="D754" s="13"/>
      <c r="E754" s="14"/>
    </row>
    <row r="755" spans="1:5" x14ac:dyDescent="0.3">
      <c r="A755" s="11"/>
      <c r="B755" s="20"/>
      <c r="C755" s="4"/>
      <c r="D755" s="13"/>
      <c r="E755" s="14"/>
    </row>
    <row r="756" spans="1:5" x14ac:dyDescent="0.3">
      <c r="A756" s="11"/>
      <c r="B756" s="20"/>
      <c r="C756" s="4"/>
      <c r="D756" s="13"/>
      <c r="E756" s="14"/>
    </row>
    <row r="757" spans="1:5" x14ac:dyDescent="0.3">
      <c r="A757" s="11"/>
      <c r="B757" s="20"/>
      <c r="C757" s="4"/>
      <c r="D757" s="13"/>
      <c r="E757" s="14"/>
    </row>
    <row r="758" spans="1:5" x14ac:dyDescent="0.3">
      <c r="A758" s="11"/>
      <c r="B758" s="20"/>
      <c r="C758" s="4"/>
      <c r="D758" s="13"/>
      <c r="E758" s="14"/>
    </row>
    <row r="759" spans="1:5" x14ac:dyDescent="0.3">
      <c r="A759" s="11"/>
      <c r="B759" s="20"/>
      <c r="C759" s="4"/>
      <c r="D759" s="13"/>
      <c r="E759" s="14"/>
    </row>
    <row r="760" spans="1:5" x14ac:dyDescent="0.3">
      <c r="A760" s="11"/>
      <c r="B760" s="20"/>
      <c r="C760" s="4"/>
      <c r="D760" s="13"/>
      <c r="E760" s="14"/>
    </row>
    <row r="761" spans="1:5" x14ac:dyDescent="0.3">
      <c r="A761" s="11"/>
      <c r="B761" s="20"/>
      <c r="C761" s="4"/>
      <c r="D761" s="13"/>
      <c r="E761" s="14"/>
    </row>
    <row r="762" spans="1:5" x14ac:dyDescent="0.3">
      <c r="A762" s="11"/>
      <c r="B762" s="20"/>
      <c r="C762" s="4"/>
      <c r="D762" s="13"/>
      <c r="E762" s="14"/>
    </row>
    <row r="763" spans="1:5" x14ac:dyDescent="0.3">
      <c r="A763" s="11"/>
      <c r="B763" s="20"/>
      <c r="C763" s="4"/>
      <c r="D763" s="13"/>
      <c r="E763" s="14"/>
    </row>
    <row r="764" spans="1:5" x14ac:dyDescent="0.3">
      <c r="A764" s="11"/>
      <c r="B764" s="20"/>
      <c r="C764" s="4"/>
      <c r="D764" s="13"/>
      <c r="E764" s="14"/>
    </row>
    <row r="765" spans="1:5" x14ac:dyDescent="0.3">
      <c r="A765" s="11"/>
      <c r="B765" s="20"/>
      <c r="C765" s="4"/>
      <c r="D765" s="13"/>
      <c r="E765" s="14"/>
    </row>
    <row r="766" spans="1:5" x14ac:dyDescent="0.3">
      <c r="A766" s="11"/>
      <c r="B766" s="20"/>
      <c r="C766" s="4"/>
      <c r="D766" s="13"/>
      <c r="E766" s="14"/>
    </row>
    <row r="767" spans="1:5" x14ac:dyDescent="0.3">
      <c r="A767" s="11"/>
      <c r="B767" s="20"/>
      <c r="C767" s="4"/>
      <c r="D767" s="13"/>
      <c r="E767" s="14"/>
    </row>
    <row r="768" spans="1:5" x14ac:dyDescent="0.3">
      <c r="A768" s="11"/>
      <c r="B768" s="20"/>
      <c r="C768" s="4"/>
      <c r="D768" s="13"/>
      <c r="E768" s="14"/>
    </row>
    <row r="769" spans="1:5" x14ac:dyDescent="0.3">
      <c r="A769" s="11"/>
      <c r="B769" s="20"/>
      <c r="C769" s="4"/>
      <c r="D769" s="13"/>
      <c r="E769" s="14"/>
    </row>
    <row r="770" spans="1:5" x14ac:dyDescent="0.3">
      <c r="A770" s="11"/>
      <c r="B770" s="20"/>
      <c r="C770" s="4"/>
      <c r="D770" s="13"/>
      <c r="E770" s="14"/>
    </row>
    <row r="771" spans="1:5" x14ac:dyDescent="0.3">
      <c r="A771" s="11"/>
      <c r="B771" s="20"/>
      <c r="C771" s="4"/>
      <c r="D771" s="13"/>
      <c r="E771" s="14"/>
    </row>
    <row r="772" spans="1:5" x14ac:dyDescent="0.3">
      <c r="A772" s="11"/>
      <c r="B772" s="20"/>
      <c r="C772" s="4"/>
      <c r="D772" s="13"/>
      <c r="E772" s="14"/>
    </row>
    <row r="773" spans="1:5" x14ac:dyDescent="0.3">
      <c r="A773" s="11"/>
      <c r="B773" s="20"/>
      <c r="C773" s="4"/>
      <c r="D773" s="13"/>
      <c r="E773" s="14"/>
    </row>
    <row r="774" spans="1:5" x14ac:dyDescent="0.3">
      <c r="A774" s="11"/>
      <c r="B774" s="20"/>
      <c r="C774" s="4"/>
      <c r="D774" s="13"/>
      <c r="E774" s="14"/>
    </row>
    <row r="775" spans="1:5" x14ac:dyDescent="0.3">
      <c r="A775" s="11"/>
      <c r="B775" s="20"/>
      <c r="C775" s="4"/>
      <c r="D775" s="13"/>
      <c r="E775" s="14"/>
    </row>
    <row r="776" spans="1:5" x14ac:dyDescent="0.3">
      <c r="A776" s="11"/>
      <c r="B776" s="20"/>
      <c r="C776" s="4"/>
      <c r="D776" s="13"/>
      <c r="E776" s="14"/>
    </row>
    <row r="777" spans="1:5" x14ac:dyDescent="0.3">
      <c r="A777" s="11"/>
      <c r="B777" s="20"/>
      <c r="C777" s="4"/>
      <c r="D777" s="13"/>
      <c r="E777" s="14"/>
    </row>
    <row r="778" spans="1:5" x14ac:dyDescent="0.3">
      <c r="A778" s="11"/>
      <c r="B778" s="20"/>
      <c r="C778" s="4"/>
      <c r="D778" s="13"/>
      <c r="E778" s="14"/>
    </row>
    <row r="779" spans="1:5" x14ac:dyDescent="0.3">
      <c r="A779" s="11"/>
      <c r="B779" s="20"/>
      <c r="C779" s="4"/>
      <c r="D779" s="13"/>
      <c r="E779" s="14"/>
    </row>
    <row r="780" spans="1:5" x14ac:dyDescent="0.3">
      <c r="A780" s="11"/>
      <c r="B780" s="20"/>
      <c r="C780" s="4"/>
      <c r="D780" s="13"/>
      <c r="E780" s="14"/>
    </row>
    <row r="781" spans="1:5" x14ac:dyDescent="0.3">
      <c r="A781" s="11"/>
      <c r="B781" s="20"/>
      <c r="C781" s="4"/>
      <c r="D781" s="13"/>
      <c r="E781" s="14"/>
    </row>
    <row r="782" spans="1:5" x14ac:dyDescent="0.3">
      <c r="A782" s="11"/>
      <c r="B782" s="20"/>
      <c r="C782" s="4"/>
      <c r="D782" s="13"/>
      <c r="E782" s="14"/>
    </row>
    <row r="783" spans="1:5" x14ac:dyDescent="0.3">
      <c r="A783" s="11"/>
      <c r="B783" s="20"/>
      <c r="C783" s="4"/>
      <c r="D783" s="13"/>
      <c r="E783" s="14"/>
    </row>
    <row r="784" spans="1:5" x14ac:dyDescent="0.3">
      <c r="A784" s="11"/>
      <c r="B784" s="20"/>
      <c r="C784" s="4"/>
      <c r="D784" s="13"/>
      <c r="E784" s="14"/>
    </row>
    <row r="785" spans="1:5" x14ac:dyDescent="0.3">
      <c r="A785" s="11"/>
      <c r="B785" s="20"/>
      <c r="C785" s="4"/>
      <c r="D785" s="13"/>
      <c r="E785" s="14"/>
    </row>
    <row r="786" spans="1:5" x14ac:dyDescent="0.3">
      <c r="A786" s="11"/>
      <c r="B786" s="20"/>
      <c r="C786" s="4"/>
      <c r="D786" s="13"/>
      <c r="E786" s="14"/>
    </row>
    <row r="787" spans="1:5" x14ac:dyDescent="0.3">
      <c r="A787" s="11"/>
      <c r="B787" s="20"/>
      <c r="C787" s="4"/>
      <c r="D787" s="13"/>
      <c r="E787" s="14"/>
    </row>
    <row r="788" spans="1:5" x14ac:dyDescent="0.3">
      <c r="A788" s="11"/>
      <c r="B788" s="20"/>
      <c r="C788" s="4"/>
      <c r="D788" s="13"/>
      <c r="E788" s="14"/>
    </row>
    <row r="789" spans="1:5" x14ac:dyDescent="0.3">
      <c r="A789" s="11"/>
      <c r="B789" s="20"/>
      <c r="C789" s="4"/>
      <c r="D789" s="13"/>
      <c r="E789" s="14"/>
    </row>
    <row r="790" spans="1:5" x14ac:dyDescent="0.3">
      <c r="A790" s="11"/>
      <c r="B790" s="20"/>
      <c r="C790" s="4"/>
      <c r="D790" s="13"/>
      <c r="E790" s="14"/>
    </row>
    <row r="791" spans="1:5" x14ac:dyDescent="0.3">
      <c r="A791" s="11"/>
      <c r="B791" s="20"/>
      <c r="C791" s="4"/>
      <c r="D791" s="13"/>
      <c r="E791" s="14"/>
    </row>
    <row r="792" spans="1:5" x14ac:dyDescent="0.3">
      <c r="A792" s="11"/>
      <c r="B792" s="20"/>
      <c r="C792" s="4"/>
      <c r="D792" s="13"/>
      <c r="E792" s="14"/>
    </row>
    <row r="793" spans="1:5" x14ac:dyDescent="0.3">
      <c r="A793" s="11"/>
      <c r="B793" s="20"/>
      <c r="C793" s="4"/>
      <c r="D793" s="13"/>
      <c r="E793" s="14"/>
    </row>
    <row r="794" spans="1:5" x14ac:dyDescent="0.3">
      <c r="A794" s="11"/>
      <c r="B794" s="20"/>
      <c r="C794" s="4"/>
      <c r="D794" s="13"/>
      <c r="E794" s="14"/>
    </row>
    <row r="795" spans="1:5" x14ac:dyDescent="0.3">
      <c r="A795" s="11"/>
      <c r="B795" s="20"/>
      <c r="C795" s="4"/>
      <c r="D795" s="13"/>
      <c r="E795" s="14"/>
    </row>
    <row r="796" spans="1:5" x14ac:dyDescent="0.3">
      <c r="A796" s="11"/>
      <c r="B796" s="20"/>
      <c r="C796" s="4"/>
      <c r="D796" s="13"/>
      <c r="E796" s="14"/>
    </row>
    <row r="797" spans="1:5" x14ac:dyDescent="0.3">
      <c r="A797" s="11"/>
      <c r="B797" s="20"/>
      <c r="C797" s="4"/>
      <c r="D797" s="13"/>
      <c r="E797" s="14"/>
    </row>
    <row r="798" spans="1:5" x14ac:dyDescent="0.3">
      <c r="A798" s="11"/>
      <c r="B798" s="20"/>
      <c r="C798" s="4"/>
      <c r="D798" s="13"/>
      <c r="E798" s="14"/>
    </row>
    <row r="799" spans="1:5" x14ac:dyDescent="0.3">
      <c r="A799" s="11"/>
      <c r="B799" s="20"/>
      <c r="C799" s="4"/>
      <c r="D799" s="13"/>
      <c r="E799" s="14"/>
    </row>
  </sheetData>
  <sortState xmlns:xlrd2="http://schemas.microsoft.com/office/spreadsheetml/2017/richdata2" ref="AD1:AD6">
    <sortCondition ref="AD1:AD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8D89-B18A-4FAC-962C-75587F0DF66B}">
  <dimension ref="C7:H11"/>
  <sheetViews>
    <sheetView workbookViewId="0">
      <selection activeCell="C54" sqref="C54:H63"/>
    </sheetView>
  </sheetViews>
  <sheetFormatPr defaultRowHeight="14.4" x14ac:dyDescent="0.3"/>
  <sheetData>
    <row r="7" spans="3:8" x14ac:dyDescent="0.3">
      <c r="C7" s="5"/>
      <c r="D7" s="6"/>
      <c r="E7" s="4"/>
      <c r="F7" s="3"/>
      <c r="G7" s="7"/>
    </row>
    <row r="8" spans="3:8" x14ac:dyDescent="0.3">
      <c r="C8" s="5"/>
      <c r="D8" s="6"/>
      <c r="E8" s="4"/>
      <c r="F8" s="3"/>
      <c r="G8" s="7"/>
    </row>
    <row r="9" spans="3:8" x14ac:dyDescent="0.3">
      <c r="C9" s="5"/>
      <c r="D9" s="6"/>
      <c r="E9" s="4"/>
      <c r="F9" s="3"/>
      <c r="G9" s="7"/>
      <c r="H9" s="9"/>
    </row>
    <row r="10" spans="3:8" x14ac:dyDescent="0.3">
      <c r="C10" s="5"/>
      <c r="D10" s="6"/>
      <c r="E10" s="4"/>
      <c r="F10" s="3"/>
      <c r="G10" s="7"/>
    </row>
    <row r="11" spans="3:8" x14ac:dyDescent="0.3">
      <c r="C11" s="5"/>
      <c r="D11" s="6"/>
      <c r="E11" s="4"/>
      <c r="F11" s="3"/>
      <c r="G11" s="7"/>
      <c r="H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sd622</dc:creator>
  <cp:lastModifiedBy>sd622</cp:lastModifiedBy>
  <dcterms:created xsi:type="dcterms:W3CDTF">2021-10-06T03:15:50Z</dcterms:created>
  <dcterms:modified xsi:type="dcterms:W3CDTF">2023-01-18T21:36:24Z</dcterms:modified>
</cp:coreProperties>
</file>