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AE475DB8-DBED-4099-8C94-909CEAE8E957}" xr6:coauthVersionLast="47" xr6:coauthVersionMax="47" xr10:uidLastSave="{00000000-0000-0000-0000-000000000000}"/>
  <bookViews>
    <workbookView xWindow="0" yWindow="0" windowWidth="14400" windowHeight="7500" tabRatio="857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<sst xmlns="http://schemas.openxmlformats.org/spreadsheetml/2006/main" count="882" uniqueCount="275">
  <si>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</si>
  <si>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</si>
  <si>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</si>
  <si>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</si>
  <si>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</si>
  <si>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</si>
  <si>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</si>
  <si>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</si>
  <si>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</si>
  <si>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</si>
  <si>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</si>
  <si>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</si>
  <si>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</si>
  <si>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</si>
  <si>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</si>
  <si>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</si>
  <si>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</si>
  <si>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</si>
  <si>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</si>
  <si>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</si>
  <si>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</si>
  <si>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</si>
  <si>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</si>
  <si>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</si>
  <si>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</si>
  <si>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</si>
  <si>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</si>
  <si>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</si>
  <si>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</si>
  <si>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</si>
  <si>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</si>
  <si>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</si>
  <si>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</si>
  <si>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</si>
  <si>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</si>
  <si>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</si>
  <si>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</si>
  <si>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</si>
  <si>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</si>
  <si>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</si>
  <si>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</si>
  <si>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</si>
  <si>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</si>
  <si>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</si>
  <si>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</si>
  <si>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</si>
  <si>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</si>
  <si>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</si>
  <si>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</si>
  <si>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</si>
  <si>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</si>
  <si>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</si>
  <si>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</si>
  <si>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</si>
  <si>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</si>
  <si>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</si>
  <si>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</si>
  <si>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</si>
  <si>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</si>
  <si>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</si>
  <si>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</si>
  <si>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</si>
  <si>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</si>
  <si>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</si>
  <si>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</si>
  <si>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</si>
  <si>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</si>
  <si>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</si>
  <si>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</si>
  <si>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</si>
  <si>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</si>
  <si>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</si>
  <si>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</si>
  <si>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</si>
  <si>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</si>
  <si>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</si>
  <si>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</si>
  <si>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</si>
  <si>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</si>
  <si>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</si>
  <si>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</si>
  <si>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</si>
  <si>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</si>
  <si>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</si>
  <si>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</si>
  <si>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</si>
  <si>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</si>
  <si>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</si>
  <si>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</si>
  <si>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</si>
  <si>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</si>
  <si>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</si>
  <si>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</si>
  <si>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</si>
  <si>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</si>
  <si>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</si>
  <si>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</si>
  <si>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</si>
  <si>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</si>
  <si>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</si>
  <si>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</si>
  <si>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</si>
  <si>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</si>
  <si>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</si>
  <si>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</si>
  <si>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</si>
  <si>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</si>
  <si>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</si>
  <si>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</si>
  <si>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</si>
  <si>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</si>
  <si>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</si>
  <si>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</si>
  <si>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</si>
  <si>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</si>
  <si>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</si>
  <si>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</si>
  <si>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</si>
  <si>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</si>
  <si>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</si>
  <si>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</si>
  <si>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</si>
  <si>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</si>
  <si>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</si>
  <si>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</si>
  <si>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</si>
  <si>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</si>
  <si>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</si>
  <si>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</si>
  <si>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</si>
  <si>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</si>
  <si>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</si>
  <si>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</si>
  <si>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</si>
  <si>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</si>
  <si>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</si>
  <si>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</si>
  <si>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</si>
  <si>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</si>
  <si>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</si>
  <si>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</si>
  <si>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</si>
  <si>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</si>
  <si>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</si>
  <si>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</si>
  <si>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</si>
  <si>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</si>
  <si>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</si>
  <si>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</si>
  <si>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</si>
  <si>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</si>
  <si>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</si>
  <si>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</si>
  <si>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</si>
  <si>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</si>
  <si>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</si>
  <si>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</si>
  <si>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</si>
  <si>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</si>
  <si>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</si>
  <si>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</si>
  <si>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</si>
  <si>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</si>
  <si>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</si>
  <si>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</si>
  <si>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</si>
  <si>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</si>
  <si>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</si>
  <si>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</si>
  <si>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</si>
  <si>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</si>
  <si>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</si>
  <si>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</si>
  <si>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</si>
  <si>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</si>
  <si>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</si>
  <si>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</si>
  <si>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</si>
  <si>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</si>
  <si>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</si>
  <si>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</si>
  <si>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</si>
  <si>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</si>
  <si>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</si>
  <si>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</si>
  <si>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</si>
  <si>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</si>
  <si>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</si>
  <si>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</si>
  <si>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</si>
  <si>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</si>
  <si>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</si>
  <si>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</si>
  <si>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</si>
  <si>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</si>
  <si>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</si>
  <si>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</si>
  <si>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</si>
  <si>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</si>
  <si>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</si>
  <si>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</si>
  <si>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</si>
  <si>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</si>
  <si>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</si>
  <si>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</si>
  <si>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</si>
  <si>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</si>
  <si>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</si>
  <si>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</si>
  <si>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</si>
  <si>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</si>
  <si>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</si>
  <si>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</si>
  <si>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</si>
  <si>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</si>
  <si>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</si>
  <si>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</si>
  <si>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</si>
  <si>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</si>
  <si>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</si>
  <si>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</si>
  <si>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</si>
  <si>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</si>
  <si>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</si>
  <si>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</si>
  <si>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</si>
  <si>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</si>
  <si>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</si>
  <si>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</si>
  <si>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</si>
  <si>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</si>
  <si>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</si>
  <si>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</si>
  <si>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</si>
  <si>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</si>
  <si>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</si>
  <si>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</si>
  <si>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</si>
  <si>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</si>
  <si>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</si>
  <si>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</si>
  <si>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</si>
  <si>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</si>
  <si>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</si>
  <si>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</si>
  <si>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</si>
  <si>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</si>
  <si>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</si>
  <si>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</si>
  <si>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</si>
  <si>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</si>
  <si>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</si>
  <si>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</si>
  <si>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</si>
  <si>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</si>
  <si>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</si>
  <si>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</si>
  <si>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</si>
  <si>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</si>
  <si>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</si>
  <si>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</si>
  <si>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</si>
  <si>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</si>
  <si>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</si>
  <si>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</si>
  <si>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</si>
  <si>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</si>
  <si>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</si>
  <si>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</si>
  <si>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</si>
  <si>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</si>
  <si>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</si>
  <si>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</si>
  <si>
    <t>liter</t>
  </si>
  <si>
    <t>nanomole/liter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</si>
</sst>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 x14ac:knownFonts="1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tabSelected="1" workbookViewId="0">
      <selection activeCell="D4" sqref="D4"/>
    </sheetView>
  </sheetViews>
  <sheetFormatPr defaultRowHeight="12.75" x14ac:dyDescent="0.2"/>
  <sheetData>
    <row r="1" spans="1:4" x14ac:dyDescent="0.2">
      <c r="A1" t="s">
        <v>0</v>
      </c>
      <c r="B1" t="s">
        <v>272</v>
      </c>
    </row>
    <row r="2" spans="1:4" x14ac:dyDescent="0.2">
      <c r="A2" t="s">
        <v>1</v>
      </c>
      <c r="B2" t="s">
        <v>2</v>
      </c>
      <c r="C2" t="s">
        <v>3</v>
      </c>
      <c r="D2" t="s">
        <v>229</v>
      </c>
    </row>
    <row r="3" spans="1:4" x14ac:dyDescent="0.2">
      <c r="A3" t="s">
        <v>230</v>
      </c>
      <c r="B3" t="s">
        <v>90</v>
      </c>
      <c r="C3" t="s">
        <v>273</v>
      </c>
      <c r="D3" s="35">
        <v>1.0000000000000001E-15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.140625" defaultRowHeight="12.75" x14ac:dyDescent="0.2"/>
  <cols>
    <col min="1" max="1" width="9.140625" style="28"/>
    <col min="2" max="2" width="26.42578125" style="28" bestFit="1" customWidth="1"/>
    <col min="3" max="3" width="17.28515625" style="28"/>
    <col min="4" max="4" width="21.8554687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109375" style="28"/>
    <col min="11" max="14" width="13.42578125" style="28"/>
    <col min="15" max="15" width="22.5703125" style="28"/>
    <col min="16" max="1026" width="13.42578125" style="28"/>
    <col min="1027" max="16384" width="9.140625" style="28"/>
  </cols>
  <sheetData>
    <row r="1" spans="1:27" ht="15" x14ac:dyDescent="0.2">
      <c r="A1" s="26" t="s">
        <v>0</v>
      </c>
      <c r="B1" s="36" t="s">
        <v>231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5" x14ac:dyDescent="0.2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72</v>
      </c>
      <c r="G2" s="29" t="s">
        <v>73</v>
      </c>
      <c r="H2" s="26" t="s">
        <v>20</v>
      </c>
      <c r="I2" s="26" t="s">
        <v>5</v>
      </c>
      <c r="J2" s="26" t="s">
        <v>21</v>
      </c>
      <c r="O2" s="26"/>
    </row>
    <row r="3" spans="1:27" ht="15" x14ac:dyDescent="0.25">
      <c r="A3" s="26" t="s">
        <v>22</v>
      </c>
      <c r="B3" s="30" t="s">
        <v>78</v>
      </c>
      <c r="C3" s="31" t="s">
        <v>274</v>
      </c>
      <c r="D3" s="9">
        <v>68190.2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90</v>
      </c>
      <c r="J3" s="26" t="s">
        <v>91</v>
      </c>
      <c r="O3" s="26"/>
    </row>
    <row r="4" spans="1:27" ht="15" x14ac:dyDescent="0.2">
      <c r="A4" s="26" t="s">
        <v>24</v>
      </c>
      <c r="B4" s="30" t="s">
        <v>79</v>
      </c>
      <c r="C4" s="31" t="s">
        <v>274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90</v>
      </c>
      <c r="J4" s="26" t="s">
        <v>91</v>
      </c>
      <c r="O4" s="26"/>
    </row>
    <row r="5" spans="1:27" ht="15" x14ac:dyDescent="0.2">
      <c r="A5" s="26" t="s">
        <v>25</v>
      </c>
      <c r="B5" s="30" t="s">
        <v>80</v>
      </c>
      <c r="C5" s="31" t="s">
        <v>274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90</v>
      </c>
      <c r="J5" s="26" t="s">
        <v>91</v>
      </c>
      <c r="O5" s="26"/>
    </row>
    <row r="6" spans="1:27" ht="15" x14ac:dyDescent="0.25">
      <c r="A6" s="26" t="s">
        <v>26</v>
      </c>
      <c r="B6" s="30" t="s">
        <v>81</v>
      </c>
      <c r="C6" s="31" t="s">
        <v>274</v>
      </c>
      <c r="D6" s="9">
        <v>4.3309E-2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90</v>
      </c>
      <c r="J6" s="26" t="s">
        <v>91</v>
      </c>
      <c r="O6" s="26"/>
    </row>
    <row r="7" spans="1:27" ht="15" x14ac:dyDescent="0.2">
      <c r="A7" s="26" t="s">
        <v>27</v>
      </c>
      <c r="B7" s="30" t="s">
        <v>82</v>
      </c>
      <c r="C7" s="31" t="s">
        <v>274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90</v>
      </c>
      <c r="J7" s="26" t="s">
        <v>91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5" x14ac:dyDescent="0.25">
      <c r="A8" s="26" t="s">
        <v>87</v>
      </c>
      <c r="B8" s="30" t="s">
        <v>83</v>
      </c>
      <c r="C8" s="31" t="s">
        <v>274</v>
      </c>
      <c r="D8" s="9">
        <v>3.5431699999999999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90</v>
      </c>
      <c r="J8" s="26" t="s">
        <v>91</v>
      </c>
      <c r="O8" s="26"/>
    </row>
    <row r="9" spans="1:27" ht="15" x14ac:dyDescent="0.2">
      <c r="A9" s="26" t="s">
        <v>83</v>
      </c>
      <c r="B9" s="30" t="s">
        <v>84</v>
      </c>
      <c r="C9" s="31" t="s">
        <v>274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90</v>
      </c>
      <c r="J9" s="26" t="s">
        <v>91</v>
      </c>
      <c r="O9" s="26"/>
    </row>
    <row r="10" spans="1:27" ht="15" x14ac:dyDescent="0.2">
      <c r="A10" s="26" t="s">
        <v>88</v>
      </c>
      <c r="B10" s="30" t="s">
        <v>85</v>
      </c>
      <c r="C10" s="31" t="s">
        <v>274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90</v>
      </c>
      <c r="J10" s="26" t="s">
        <v>91</v>
      </c>
      <c r="O10" s="26"/>
    </row>
    <row r="11" spans="1:27" ht="15" x14ac:dyDescent="0.2">
      <c r="A11" s="26" t="s">
        <v>89</v>
      </c>
      <c r="B11" s="30" t="s">
        <v>86</v>
      </c>
      <c r="C11" s="31" t="s">
        <v>274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90</v>
      </c>
      <c r="J11" s="26" t="s">
        <v>91</v>
      </c>
      <c r="O11" s="26"/>
    </row>
    <row r="12" spans="1:27" ht="15" x14ac:dyDescent="0.2">
      <c r="A12" s="26" t="s">
        <v>154</v>
      </c>
      <c r="B12" s="30" t="s">
        <v>152</v>
      </c>
      <c r="C12" s="31" t="s">
        <v>274</v>
      </c>
      <c r="D12" s="26">
        <v>0</v>
      </c>
      <c r="E12" s="33" t="b">
        <f>TRUE()</f>
        <v>1</v>
      </c>
      <c r="F12" s="33" t="b">
        <f>TRUE()</f>
        <v>1</v>
      </c>
      <c r="G12" s="26" t="b">
        <f>FALSE()</f>
        <v>0</v>
      </c>
      <c r="H12" s="26" t="s">
        <v>23</v>
      </c>
      <c r="I12" s="26" t="s">
        <v>90</v>
      </c>
      <c r="J12" s="26" t="s">
        <v>91</v>
      </c>
      <c r="O12" s="26"/>
    </row>
    <row r="13" spans="1:27" ht="15" x14ac:dyDescent="0.25">
      <c r="A13" s="26" t="s">
        <v>185</v>
      </c>
      <c r="B13" s="28" t="s">
        <v>184</v>
      </c>
      <c r="C13" s="31" t="s">
        <v>274</v>
      </c>
      <c r="D13" s="9">
        <v>68190.2</v>
      </c>
      <c r="E13" s="33" t="b">
        <f>TRUE()</f>
        <v>1</v>
      </c>
      <c r="F13" s="33" t="b">
        <f>TRUE()</f>
        <v>1</v>
      </c>
      <c r="G13" s="26" t="b">
        <f>FALSE()</f>
        <v>0</v>
      </c>
      <c r="H13" s="26" t="s">
        <v>23</v>
      </c>
      <c r="I13" s="26" t="s">
        <v>90</v>
      </c>
      <c r="J13" s="26" t="s">
        <v>153</v>
      </c>
      <c r="O13" s="26"/>
    </row>
    <row r="14" spans="1:27" ht="15" x14ac:dyDescent="0.2">
      <c r="O14" s="26"/>
    </row>
    <row r="15" spans="1:27" ht="15" x14ac:dyDescent="0.2">
      <c r="O15" s="26"/>
    </row>
    <row r="16" spans="1:27" ht="15" x14ac:dyDescent="0.2">
      <c r="O16" s="26"/>
    </row>
    <row r="17" spans="1:27" ht="15" x14ac:dyDescent="0.2">
      <c r="O17" s="26"/>
    </row>
    <row r="18" spans="1:27" ht="15" x14ac:dyDescent="0.2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5" x14ac:dyDescent="0.2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5" x14ac:dyDescent="0.2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5" x14ac:dyDescent="0.2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5" x14ac:dyDescent="0.2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5" x14ac:dyDescent="0.2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5" x14ac:dyDescent="0.2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5" x14ac:dyDescent="0.2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5" x14ac:dyDescent="0.2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5" x14ac:dyDescent="0.2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5" x14ac:dyDescent="0.2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5" x14ac:dyDescent="0.2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5" x14ac:dyDescent="0.2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5" x14ac:dyDescent="0.2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5" x14ac:dyDescent="0.2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5" x14ac:dyDescent="0.2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5" x14ac:dyDescent="0.2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5" x14ac:dyDescent="0.2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5" x14ac:dyDescent="0.2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5" x14ac:dyDescent="0.2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5" x14ac:dyDescent="0.2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5" x14ac:dyDescent="0.2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5" x14ac:dyDescent="0.2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5" x14ac:dyDescent="0.2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5" x14ac:dyDescent="0.2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5" x14ac:dyDescent="0.2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5" x14ac:dyDescent="0.2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5" x14ac:dyDescent="0.2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5" x14ac:dyDescent="0.2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5" x14ac:dyDescent="0.2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5" x14ac:dyDescent="0.2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5" x14ac:dyDescent="0.2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5" x14ac:dyDescent="0.2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5" x14ac:dyDescent="0.2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5" x14ac:dyDescent="0.2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5" x14ac:dyDescent="0.2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5" x14ac:dyDescent="0.2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5" x14ac:dyDescent="0.2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5" x14ac:dyDescent="0.2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5" x14ac:dyDescent="0.2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5" x14ac:dyDescent="0.2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5" x14ac:dyDescent="0.2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5" x14ac:dyDescent="0.2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5" x14ac:dyDescent="0.2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5" x14ac:dyDescent="0.2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 x14ac:dyDescent="0.2"/>
  <cols>
    <col min="2" max="2" width="15" customWidth="1"/>
    <col min="3" max="3" width="70.42578125" customWidth="1"/>
    <col min="4" max="4" width="16"/>
    <col min="5" max="5" width="14" bestFit="1" customWidth="1"/>
    <col min="6" max="6" width="52.42578125" bestFit="1" customWidth="1"/>
    <col min="7" max="7" width="7.28515625"/>
    <col min="8" max="8" width="8.28515625"/>
    <col min="9" max="9" width="5"/>
    <col min="10" max="26" width="22.28515625"/>
    <col min="27" max="1025" width="13.42578125"/>
  </cols>
  <sheetData>
    <row r="1" spans="1:26" ht="15" x14ac:dyDescent="0.25">
      <c r="A1" s="2" t="s">
        <v>0</v>
      </c>
      <c r="B1" s="24" t="s">
        <v>232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5">
      <c r="A3" s="2" t="s">
        <v>10</v>
      </c>
      <c r="B3" s="2" t="s">
        <v>11</v>
      </c>
      <c r="C3" s="2" t="s">
        <v>106</v>
      </c>
      <c r="D3" s="15" t="b">
        <f>TRUE()</f>
        <v>1</v>
      </c>
      <c r="E3" s="16" t="s">
        <v>90</v>
      </c>
      <c r="F3" s="5" t="s">
        <v>183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2" t="s">
        <v>12</v>
      </c>
      <c r="B4" s="2" t="s">
        <v>13</v>
      </c>
      <c r="C4" s="2" t="s">
        <v>107</v>
      </c>
      <c r="D4" s="15" t="b">
        <f>TRUE()</f>
        <v>1</v>
      </c>
      <c r="E4" s="16" t="s">
        <v>90</v>
      </c>
      <c r="F4" s="5" t="s">
        <v>180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2" t="s">
        <v>14</v>
      </c>
      <c r="B5" s="2" t="s">
        <v>15</v>
      </c>
      <c r="C5" s="2" t="s">
        <v>108</v>
      </c>
      <c r="D5" s="16" t="b">
        <f>FALSE()</f>
        <v>0</v>
      </c>
      <c r="E5" s="16" t="s">
        <v>90</v>
      </c>
      <c r="F5" s="5" t="s">
        <v>142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2" t="s">
        <v>16</v>
      </c>
      <c r="B6" s="2" t="s">
        <v>17</v>
      </c>
      <c r="C6" s="2" t="s">
        <v>109</v>
      </c>
      <c r="D6" s="16" t="b">
        <f>FALSE()</f>
        <v>0</v>
      </c>
      <c r="E6" s="16" t="s">
        <v>90</v>
      </c>
      <c r="F6" s="5" t="s">
        <v>143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2" t="s">
        <v>92</v>
      </c>
      <c r="B7" s="2" t="s">
        <v>99</v>
      </c>
      <c r="C7" s="2" t="s">
        <v>110</v>
      </c>
      <c r="D7" s="15" t="b">
        <f>TRUE()</f>
        <v>1</v>
      </c>
      <c r="E7" s="16" t="s">
        <v>90</v>
      </c>
      <c r="F7" s="5" t="s">
        <v>181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2" t="s">
        <v>93</v>
      </c>
      <c r="B8" s="2" t="s">
        <v>100</v>
      </c>
      <c r="C8" s="2" t="s">
        <v>111</v>
      </c>
      <c r="D8" s="16" t="b">
        <f>FALSE()</f>
        <v>0</v>
      </c>
      <c r="E8" s="16" t="s">
        <v>90</v>
      </c>
      <c r="F8" t="s">
        <v>144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2" t="s">
        <v>94</v>
      </c>
      <c r="B9" s="2" t="s">
        <v>101</v>
      </c>
      <c r="C9" s="2" t="s">
        <v>112</v>
      </c>
      <c r="D9" s="16" t="b">
        <f>FALSE()</f>
        <v>0</v>
      </c>
      <c r="E9" s="16" t="s">
        <v>90</v>
      </c>
      <c r="F9" t="s">
        <v>145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2" t="s">
        <v>95</v>
      </c>
      <c r="B10" s="2" t="s">
        <v>102</v>
      </c>
      <c r="C10" s="2" t="s">
        <v>113</v>
      </c>
      <c r="D10" s="16" t="b">
        <f>FALSE()</f>
        <v>0</v>
      </c>
      <c r="E10" s="16" t="s">
        <v>90</v>
      </c>
      <c r="F10" t="s">
        <v>146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2" t="s">
        <v>96</v>
      </c>
      <c r="B11" s="2" t="s">
        <v>103</v>
      </c>
      <c r="C11" s="2" t="s">
        <v>114</v>
      </c>
      <c r="D11" s="16" t="b">
        <f>FALSE()</f>
        <v>0</v>
      </c>
      <c r="E11" s="16" t="s">
        <v>90</v>
      </c>
      <c r="F11" t="s">
        <v>147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2" t="s">
        <v>97</v>
      </c>
      <c r="B12" s="2" t="s">
        <v>104</v>
      </c>
      <c r="C12" s="2" t="s">
        <v>149</v>
      </c>
      <c r="D12" s="16" t="b">
        <f>FALSE()</f>
        <v>0</v>
      </c>
      <c r="E12" s="16" t="s">
        <v>90</v>
      </c>
      <c r="F12" t="s">
        <v>148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2" t="s">
        <v>98</v>
      </c>
      <c r="B13" s="2" t="s">
        <v>105</v>
      </c>
      <c r="C13" t="s">
        <v>187</v>
      </c>
      <c r="D13" s="16" t="b">
        <f>FALSE()</f>
        <v>0</v>
      </c>
      <c r="E13" s="16" t="s">
        <v>90</v>
      </c>
      <c r="F13" t="s">
        <v>186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5" x14ac:dyDescent="0.2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5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5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5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5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5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 x14ac:dyDescent="0.2"/>
  <cols>
    <col min="1" max="1" width="8.140625" bestFit="1" customWidth="1"/>
    <col min="2" max="2" width="17.42578125" customWidth="1"/>
    <col min="3" max="3" width="25" bestFit="1" customWidth="1"/>
    <col min="4" max="4" width="11.28515625" bestFit="1" customWidth="1"/>
    <col min="5" max="5" width="21.85546875" bestFit="1" customWidth="1"/>
    <col min="6" max="6" width="12.42578125" bestFit="1" customWidth="1"/>
    <col min="7" max="7" width="14" bestFit="1" customWidth="1"/>
    <col min="8" max="8" width="60.140625" customWidth="1"/>
    <col min="9" max="9" width="12.42578125" bestFit="1" customWidth="1"/>
    <col min="10" max="1017" width="13.42578125"/>
  </cols>
  <sheetData>
    <row r="1" spans="1:19" ht="15" x14ac:dyDescent="0.25">
      <c r="A1" s="2" t="s">
        <v>0</v>
      </c>
      <c r="B1" s="6" t="s">
        <v>233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x14ac:dyDescent="0.2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" x14ac:dyDescent="0.25">
      <c r="A3" s="2" t="s">
        <v>31</v>
      </c>
      <c r="B3" s="2" t="s">
        <v>115</v>
      </c>
      <c r="C3" s="27" t="s">
        <v>228</v>
      </c>
      <c r="E3" s="25">
        <f t="shared" ref="E3:E16" si="0">10^F3</f>
        <v>6.7381599999999991E-3</v>
      </c>
      <c r="F3" s="4">
        <v>-2.1714586807558929</v>
      </c>
      <c r="G3" s="16" t="s">
        <v>90</v>
      </c>
      <c r="H3" s="2" t="s">
        <v>115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5" x14ac:dyDescent="0.25">
      <c r="A4" s="2" t="s">
        <v>64</v>
      </c>
      <c r="B4" s="2" t="s">
        <v>116</v>
      </c>
      <c r="C4" s="27" t="s">
        <v>158</v>
      </c>
      <c r="E4" s="25">
        <f t="shared" si="0"/>
        <v>4.0748999999999994E-2</v>
      </c>
      <c r="F4" s="4">
        <v>-1.3898830445880721</v>
      </c>
      <c r="G4" s="16" t="s">
        <v>90</v>
      </c>
      <c r="H4" s="2" t="s">
        <v>116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5" x14ac:dyDescent="0.25">
      <c r="A5" s="2" t="s">
        <v>65</v>
      </c>
      <c r="B5" s="2" t="s">
        <v>117</v>
      </c>
      <c r="C5" s="27" t="s">
        <v>228</v>
      </c>
      <c r="E5" s="25">
        <f t="shared" si="0"/>
        <v>1.554299999999999E-5</v>
      </c>
      <c r="F5" s="4">
        <v>-4.8084651529932163</v>
      </c>
      <c r="G5" s="16" t="s">
        <v>90</v>
      </c>
      <c r="H5" s="2" t="s">
        <v>117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5" x14ac:dyDescent="0.25">
      <c r="A6" s="2" t="s">
        <v>66</v>
      </c>
      <c r="B6" s="2" t="s">
        <v>118</v>
      </c>
      <c r="C6" s="27" t="s">
        <v>158</v>
      </c>
      <c r="E6" s="25">
        <f t="shared" si="0"/>
        <v>5.1747299999999989E-3</v>
      </c>
      <c r="F6" s="4">
        <v>-2.2861123053046994</v>
      </c>
      <c r="G6" s="16" t="s">
        <v>90</v>
      </c>
      <c r="H6" s="2" t="s">
        <v>118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 x14ac:dyDescent="0.25">
      <c r="A7" s="2" t="s">
        <v>67</v>
      </c>
      <c r="B7" s="2" t="s">
        <v>119</v>
      </c>
      <c r="C7" s="27" t="s">
        <v>158</v>
      </c>
      <c r="E7" s="25">
        <f t="shared" si="0"/>
        <v>3.0568399999999982E-2</v>
      </c>
      <c r="F7" s="4">
        <v>-1.5147272923617776</v>
      </c>
      <c r="G7" s="16" t="s">
        <v>90</v>
      </c>
      <c r="H7" s="2" t="s">
        <v>119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5" x14ac:dyDescent="0.25">
      <c r="A8" s="2" t="s">
        <v>68</v>
      </c>
      <c r="B8" t="s">
        <v>120</v>
      </c>
      <c r="C8" s="27" t="s">
        <v>158</v>
      </c>
      <c r="E8" s="25">
        <f t="shared" si="0"/>
        <v>9.97194E-2</v>
      </c>
      <c r="F8">
        <v>-1.0012203432596507</v>
      </c>
      <c r="G8" s="16" t="s">
        <v>90</v>
      </c>
      <c r="H8" t="s">
        <v>120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5" x14ac:dyDescent="0.25">
      <c r="A9" s="2" t="s">
        <v>69</v>
      </c>
      <c r="B9" s="2" t="s">
        <v>121</v>
      </c>
      <c r="C9" s="27" t="s">
        <v>228</v>
      </c>
      <c r="E9" s="25">
        <f t="shared" si="0"/>
        <v>2.1018899999999995E-6</v>
      </c>
      <c r="F9" s="4">
        <v>-5.6773900160161705</v>
      </c>
      <c r="G9" s="16" t="s">
        <v>90</v>
      </c>
      <c r="H9" s="2" t="s">
        <v>121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5" x14ac:dyDescent="0.25">
      <c r="A10" s="2" t="s">
        <v>70</v>
      </c>
      <c r="B10" s="2" t="s">
        <v>122</v>
      </c>
      <c r="C10" s="27" t="s">
        <v>158</v>
      </c>
      <c r="E10" s="25">
        <f t="shared" si="0"/>
        <v>5.1793999999999895E-15</v>
      </c>
      <c r="F10" s="4">
        <v>-14.285720547548516</v>
      </c>
      <c r="G10" s="16" t="s">
        <v>90</v>
      </c>
      <c r="H10" s="2" t="s">
        <v>122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5" x14ac:dyDescent="0.25">
      <c r="A11" s="2" t="s">
        <v>127</v>
      </c>
      <c r="B11" s="2" t="s">
        <v>123</v>
      </c>
      <c r="C11" s="27" t="s">
        <v>158</v>
      </c>
      <c r="E11" s="25">
        <f t="shared" si="0"/>
        <v>1.2149799999999985E-3</v>
      </c>
      <c r="F11" s="4">
        <v>-2.9154308710048689</v>
      </c>
      <c r="G11" s="16" t="s">
        <v>90</v>
      </c>
      <c r="H11" s="2" t="s">
        <v>123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5" x14ac:dyDescent="0.25">
      <c r="A12" s="2" t="s">
        <v>128</v>
      </c>
      <c r="B12" t="s">
        <v>124</v>
      </c>
      <c r="C12" s="27" t="s">
        <v>158</v>
      </c>
      <c r="E12" s="25">
        <f t="shared" si="0"/>
        <v>3.2796199999999991E-2</v>
      </c>
      <c r="F12" s="4">
        <v>-1.4841764738077223</v>
      </c>
      <c r="G12" s="16" t="s">
        <v>90</v>
      </c>
      <c r="H12" t="s">
        <v>124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5" x14ac:dyDescent="0.25">
      <c r="A13" s="2" t="s">
        <v>129</v>
      </c>
      <c r="B13" s="2" t="s">
        <v>125</v>
      </c>
      <c r="C13" s="27" t="s">
        <v>158</v>
      </c>
      <c r="E13" s="25">
        <f>10^F13</f>
        <v>1.1310199999999989E-3</v>
      </c>
      <c r="F13" s="4">
        <v>-2.9465297153107599</v>
      </c>
      <c r="G13" s="16" t="s">
        <v>90</v>
      </c>
      <c r="H13" s="2" t="s">
        <v>125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5" x14ac:dyDescent="0.25">
      <c r="A14" s="2" t="s">
        <v>130</v>
      </c>
      <c r="B14" s="2" t="s">
        <v>126</v>
      </c>
      <c r="C14" s="27" t="s">
        <v>158</v>
      </c>
      <c r="E14" s="25">
        <f t="shared" si="0"/>
        <v>1.9239099999999992E-2</v>
      </c>
      <c r="F14" s="4">
        <v>-1.7158152480038114</v>
      </c>
      <c r="G14" s="16" t="s">
        <v>90</v>
      </c>
      <c r="H14" s="2" t="s">
        <v>191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5" x14ac:dyDescent="0.25">
      <c r="A15" s="2" t="s">
        <v>140</v>
      </c>
      <c r="B15" s="2" t="s">
        <v>138</v>
      </c>
      <c r="C15" s="27" t="s">
        <v>158</v>
      </c>
      <c r="E15" s="25">
        <f t="shared" si="0"/>
        <v>1.0638599999999987E-4</v>
      </c>
      <c r="F15">
        <v>-3.9731155198115515</v>
      </c>
      <c r="G15" s="16" t="s">
        <v>90</v>
      </c>
      <c r="H15" s="2" t="s">
        <v>192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5" x14ac:dyDescent="0.25">
      <c r="A16" s="2" t="s">
        <v>141</v>
      </c>
      <c r="B16" s="2" t="s">
        <v>139</v>
      </c>
      <c r="C16" s="27" t="s">
        <v>158</v>
      </c>
      <c r="E16" s="25">
        <f t="shared" si="0"/>
        <v>1.0638599999999987E-4</v>
      </c>
      <c r="F16">
        <v>-3.9731155198115515</v>
      </c>
      <c r="G16" s="16" t="s">
        <v>90</v>
      </c>
      <c r="H16" s="2" t="s">
        <v>193</v>
      </c>
      <c r="I16" s="5"/>
      <c r="J16" s="10"/>
      <c r="K16" s="3"/>
    </row>
    <row r="17" spans="1:19" ht="15" x14ac:dyDescent="0.25">
      <c r="H17" s="8"/>
      <c r="M17" s="3"/>
      <c r="N17" s="3"/>
      <c r="O17" s="3"/>
      <c r="P17" s="3"/>
      <c r="Q17" s="3"/>
      <c r="R17" s="3"/>
      <c r="S17" s="3"/>
    </row>
    <row r="18" spans="1:19" ht="15" x14ac:dyDescent="0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5" x14ac:dyDescent="0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5" x14ac:dyDescent="0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5" x14ac:dyDescent="0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5" x14ac:dyDescent="0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5" x14ac:dyDescent="0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5" x14ac:dyDescent="0.25">
      <c r="B24" s="2"/>
    </row>
    <row r="33" spans="6:6" ht="15" x14ac:dyDescent="0.25">
      <c r="F33" s="2"/>
    </row>
    <row r="34" spans="6:6" ht="15" x14ac:dyDescent="0.25">
      <c r="F34" s="2"/>
    </row>
    <row r="35" spans="6:6" ht="15" x14ac:dyDescent="0.2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270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5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271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9.140625" defaultRowHeight="12.75" x14ac:dyDescent="0.2"/>
  <cols>
    <col min="1" max="1" width="13.42578125" style="20"/>
    <col min="2" max="2" width="35" style="20"/>
    <col min="3" max="3" width="10.28515625" style="20" bestFit="1" customWidth="1"/>
    <col min="4" max="4" width="12.85546875" style="20"/>
    <col min="5" max="5" width="31.28515625" style="20"/>
    <col min="6" max="6" width="12.85546875" style="20" bestFit="1" customWidth="1"/>
    <col min="7" max="7" width="11" style="20"/>
    <col min="8" max="8" width="20.7109375" style="20" bestFit="1" customWidth="1"/>
    <col min="9" max="9" width="14" style="20" bestFit="1" customWidth="1"/>
    <col min="10" max="10" width="76.5703125" style="20" bestFit="1" customWidth="1"/>
    <col min="11" max="11" width="12.85546875" style="20"/>
    <col min="12" max="1025" width="13.42578125" style="20"/>
    <col min="1026" max="16384" width="9.140625" style="20"/>
  </cols>
  <sheetData>
    <row r="1" spans="1:32" ht="15" x14ac:dyDescent="0.25">
      <c r="A1" s="18" t="s">
        <v>0</v>
      </c>
      <c r="B1" s="18" t="s">
        <v>234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" x14ac:dyDescent="0.2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" x14ac:dyDescent="0.25">
      <c r="A3" s="18" t="s">
        <v>34</v>
      </c>
      <c r="B3" s="17" t="s">
        <v>131</v>
      </c>
      <c r="C3" s="17" t="s">
        <v>135</v>
      </c>
      <c r="D3" s="18" t="str">
        <f>_xlfn.CONCAT("SD_",A3)</f>
        <v>SD_Y0</v>
      </c>
      <c r="E3" s="18" t="s">
        <v>35</v>
      </c>
      <c r="F3" s="31" t="s">
        <v>274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90</v>
      </c>
      <c r="J3" s="34" t="s">
        <v>194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" x14ac:dyDescent="0.25">
      <c r="A4" s="18" t="s">
        <v>37</v>
      </c>
      <c r="B4" s="17" t="s">
        <v>132</v>
      </c>
      <c r="C4" s="17" t="s">
        <v>136</v>
      </c>
      <c r="D4" s="18" t="str">
        <f t="shared" ref="D4:D16" si="0">_xlfn.CONCAT("SD_",A4)</f>
        <v>SD_Y1</v>
      </c>
      <c r="E4" s="18" t="s">
        <v>35</v>
      </c>
      <c r="F4" s="31" t="s">
        <v>274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90</v>
      </c>
      <c r="J4" s="34" t="s">
        <v>195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" x14ac:dyDescent="0.25">
      <c r="A5" s="18" t="s">
        <v>134</v>
      </c>
      <c r="B5" s="17" t="s">
        <v>133</v>
      </c>
      <c r="C5" s="17" t="s">
        <v>137</v>
      </c>
      <c r="D5" s="18" t="str">
        <f t="shared" si="0"/>
        <v>SD_Y2</v>
      </c>
      <c r="E5" s="18" t="s">
        <v>35</v>
      </c>
      <c r="F5" s="31" t="s">
        <v>274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90</v>
      </c>
      <c r="J5" s="34" t="s">
        <v>196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" x14ac:dyDescent="0.25">
      <c r="A6" s="18" t="s">
        <v>170</v>
      </c>
      <c r="B6" s="17" t="s">
        <v>161</v>
      </c>
      <c r="D6" s="18" t="str">
        <f t="shared" si="0"/>
        <v>SD_Y3</v>
      </c>
      <c r="E6" s="18" t="s">
        <v>35</v>
      </c>
      <c r="F6" s="31" t="s">
        <v>274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90</v>
      </c>
      <c r="J6" s="17" t="s">
        <v>78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" x14ac:dyDescent="0.25">
      <c r="A7" s="18" t="s">
        <v>171</v>
      </c>
      <c r="B7" s="17" t="s">
        <v>160</v>
      </c>
      <c r="D7" s="18" t="str">
        <f t="shared" si="0"/>
        <v>SD_Y4</v>
      </c>
      <c r="E7" s="18" t="s">
        <v>35</v>
      </c>
      <c r="F7" s="31" t="s">
        <v>274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90</v>
      </c>
      <c r="J7" s="17" t="s">
        <v>79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" x14ac:dyDescent="0.25">
      <c r="A8" s="18" t="s">
        <v>172</v>
      </c>
      <c r="B8" s="17" t="s">
        <v>162</v>
      </c>
      <c r="D8" s="18" t="str">
        <f t="shared" si="0"/>
        <v>SD_Y5</v>
      </c>
      <c r="E8" s="18" t="s">
        <v>35</v>
      </c>
      <c r="F8" s="31" t="s">
        <v>274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90</v>
      </c>
      <c r="J8" s="17" t="s">
        <v>80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" x14ac:dyDescent="0.25">
      <c r="A9" s="18" t="s">
        <v>173</v>
      </c>
      <c r="B9" s="17" t="s">
        <v>163</v>
      </c>
      <c r="C9" s="17"/>
      <c r="D9" s="18" t="str">
        <f t="shared" si="0"/>
        <v>SD_Y6</v>
      </c>
      <c r="E9" s="18" t="s">
        <v>35</v>
      </c>
      <c r="F9" s="31" t="s">
        <v>274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90</v>
      </c>
      <c r="J9" s="17" t="s">
        <v>81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" x14ac:dyDescent="0.25">
      <c r="A10" s="18" t="s">
        <v>174</v>
      </c>
      <c r="B10" s="17" t="s">
        <v>164</v>
      </c>
      <c r="C10" s="17"/>
      <c r="D10" s="18" t="str">
        <f t="shared" si="0"/>
        <v>SD_Y7</v>
      </c>
      <c r="E10" s="18" t="s">
        <v>35</v>
      </c>
      <c r="F10" s="31" t="s">
        <v>274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90</v>
      </c>
      <c r="J10" s="17" t="s">
        <v>82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" x14ac:dyDescent="0.25">
      <c r="A11" s="18" t="s">
        <v>175</v>
      </c>
      <c r="B11" s="17" t="s">
        <v>165</v>
      </c>
      <c r="C11" s="17"/>
      <c r="D11" s="18" t="str">
        <f t="shared" si="0"/>
        <v>SD_Y8</v>
      </c>
      <c r="E11" s="18" t="s">
        <v>35</v>
      </c>
      <c r="F11" s="31" t="s">
        <v>274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90</v>
      </c>
      <c r="J11" s="17" t="s">
        <v>83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" x14ac:dyDescent="0.25">
      <c r="A12" s="18" t="s">
        <v>176</v>
      </c>
      <c r="B12" s="17" t="s">
        <v>166</v>
      </c>
      <c r="C12" s="17"/>
      <c r="D12" s="18" t="str">
        <f t="shared" si="0"/>
        <v>SD_Y9</v>
      </c>
      <c r="E12" s="18" t="s">
        <v>35</v>
      </c>
      <c r="F12" s="31" t="s">
        <v>274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90</v>
      </c>
      <c r="J12" s="17" t="s">
        <v>84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" x14ac:dyDescent="0.25">
      <c r="A13" s="18" t="s">
        <v>177</v>
      </c>
      <c r="B13" s="17" t="s">
        <v>167</v>
      </c>
      <c r="C13" s="17"/>
      <c r="D13" s="18" t="str">
        <f t="shared" si="0"/>
        <v>SD_Y10</v>
      </c>
      <c r="E13" s="18" t="s">
        <v>35</v>
      </c>
      <c r="F13" s="31" t="s">
        <v>274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90</v>
      </c>
      <c r="J13" s="17" t="s">
        <v>85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" x14ac:dyDescent="0.25">
      <c r="A14" s="18" t="s">
        <v>178</v>
      </c>
      <c r="B14" s="17" t="s">
        <v>168</v>
      </c>
      <c r="C14" s="17"/>
      <c r="D14" s="18" t="str">
        <f t="shared" si="0"/>
        <v>SD_Y11</v>
      </c>
      <c r="E14" s="18" t="s">
        <v>35</v>
      </c>
      <c r="F14" s="31" t="s">
        <v>274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90</v>
      </c>
      <c r="J14" s="17" t="s">
        <v>86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" x14ac:dyDescent="0.25">
      <c r="A15" s="18" t="s">
        <v>179</v>
      </c>
      <c r="B15" s="17" t="s">
        <v>169</v>
      </c>
      <c r="C15" s="17"/>
      <c r="D15" s="18" t="str">
        <f t="shared" si="0"/>
        <v>SD_Y12</v>
      </c>
      <c r="E15" s="18" t="s">
        <v>35</v>
      </c>
      <c r="F15" s="31" t="s">
        <v>274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90</v>
      </c>
      <c r="J15" s="17" t="s">
        <v>152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" x14ac:dyDescent="0.25">
      <c r="A16" s="18" t="s">
        <v>189</v>
      </c>
      <c r="B16" s="28" t="s">
        <v>190</v>
      </c>
      <c r="C16" s="17"/>
      <c r="D16" s="18" t="str">
        <f t="shared" si="0"/>
        <v>SD_Y13</v>
      </c>
      <c r="E16" s="18" t="s">
        <v>35</v>
      </c>
      <c r="F16" s="31" t="s">
        <v>274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90</v>
      </c>
      <c r="J16" s="28" t="s">
        <v>184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" x14ac:dyDescent="0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x14ac:dyDescent="0.2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defaultColWidth="9.140625" defaultRowHeight="12.75" x14ac:dyDescent="0.2"/>
  <cols>
    <col min="1" max="1" width="6.7109375" style="20"/>
    <col min="2" max="2" width="15.28515625" style="20" customWidth="1"/>
    <col min="3" max="3" width="11.5703125" style="20" bestFit="1" customWidth="1"/>
    <col min="4" max="4" width="12.28515625" style="20" bestFit="1" customWidth="1"/>
    <col min="5" max="5" width="12.42578125" style="20" bestFit="1" customWidth="1"/>
    <col min="6" max="6" width="7" style="20" bestFit="1" customWidth="1"/>
    <col min="7" max="7" width="8.7109375" style="20" bestFit="1" customWidth="1"/>
    <col min="8" max="8" width="11.7109375" style="20" bestFit="1" customWidth="1"/>
    <col min="9" max="9" width="9.28515625" style="20" bestFit="1" customWidth="1"/>
    <col min="10" max="10" width="9.28515625" style="20" customWidth="1"/>
    <col min="11" max="11" width="24" style="20" bestFit="1" customWidth="1"/>
    <col min="12" max="12" width="24.42578125" style="20" bestFit="1" customWidth="1"/>
    <col min="13" max="13" width="15" style="20" bestFit="1" customWidth="1"/>
    <col min="14" max="14" width="13.42578125" style="20" bestFit="1" customWidth="1"/>
    <col min="15" max="1024" width="13.42578125" style="20"/>
    <col min="1025" max="16384" width="9.140625" style="20"/>
  </cols>
  <sheetData>
    <row r="1" spans="1:26" ht="15" x14ac:dyDescent="0.25">
      <c r="A1" s="18" t="s">
        <v>0</v>
      </c>
      <c r="B1" s="18" t="s">
        <v>235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x14ac:dyDescent="0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71</v>
      </c>
      <c r="H2" s="17" t="s">
        <v>150</v>
      </c>
      <c r="I2" s="17" t="s">
        <v>151</v>
      </c>
      <c r="J2" s="17" t="s">
        <v>155</v>
      </c>
      <c r="K2" s="17" t="s">
        <v>188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8" t="s">
        <v>38</v>
      </c>
      <c r="B3" s="18" t="s">
        <v>63</v>
      </c>
      <c r="C3" s="16"/>
      <c r="D3" s="18" t="s">
        <v>44</v>
      </c>
      <c r="E3" s="18" t="s">
        <v>182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91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x14ac:dyDescent="0.25">
      <c r="A4" s="18" t="s">
        <v>74</v>
      </c>
      <c r="B4" s="18" t="s">
        <v>75</v>
      </c>
      <c r="C4" s="16"/>
      <c r="D4" s="18" t="s">
        <v>44</v>
      </c>
      <c r="E4" s="18" t="s">
        <v>182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91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8" t="s">
        <v>76</v>
      </c>
      <c r="B5" s="18" t="s">
        <v>77</v>
      </c>
      <c r="C5" s="16"/>
      <c r="D5" s="18" t="s">
        <v>44</v>
      </c>
      <c r="E5" s="18" t="s">
        <v>182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91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x14ac:dyDescent="0.25">
      <c r="A6" s="18" t="s">
        <v>197</v>
      </c>
      <c r="B6" s="18" t="s">
        <v>198</v>
      </c>
      <c r="C6" s="16"/>
      <c r="D6" s="18" t="s">
        <v>44</v>
      </c>
      <c r="E6" s="18" t="s">
        <v>182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91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8" t="s">
        <v>200</v>
      </c>
      <c r="B7" s="18" t="s">
        <v>201</v>
      </c>
      <c r="C7" s="16"/>
      <c r="D7" s="18" t="s">
        <v>44</v>
      </c>
      <c r="E7" s="18" t="s">
        <v>182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91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x14ac:dyDescent="0.25">
      <c r="A8" s="18" t="s">
        <v>202</v>
      </c>
      <c r="B8" s="18" t="s">
        <v>203</v>
      </c>
      <c r="C8" s="16"/>
      <c r="D8" s="18" t="s">
        <v>44</v>
      </c>
      <c r="E8" s="18" t="s">
        <v>199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91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x14ac:dyDescent="0.25">
      <c r="A9" s="18" t="s">
        <v>204</v>
      </c>
      <c r="B9" s="18" t="s">
        <v>205</v>
      </c>
      <c r="C9" s="18"/>
      <c r="D9" s="18" t="s">
        <v>44</v>
      </c>
      <c r="E9" s="18" t="s">
        <v>182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91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x14ac:dyDescent="0.25">
      <c r="A10" s="18" t="s">
        <v>206</v>
      </c>
      <c r="B10" s="18" t="s">
        <v>207</v>
      </c>
      <c r="C10" s="16"/>
      <c r="D10" s="18" t="s">
        <v>44</v>
      </c>
      <c r="E10" s="18" t="s">
        <v>182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91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x14ac:dyDescent="0.25">
      <c r="A11" s="18" t="s">
        <v>208</v>
      </c>
      <c r="B11" s="18" t="s">
        <v>209</v>
      </c>
      <c r="C11" s="16"/>
      <c r="D11" s="18" t="s">
        <v>44</v>
      </c>
      <c r="E11" s="18" t="s">
        <v>182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91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x14ac:dyDescent="0.25">
      <c r="A12" s="18" t="s">
        <v>210</v>
      </c>
      <c r="B12" s="18" t="s">
        <v>211</v>
      </c>
      <c r="C12" s="18"/>
      <c r="D12" s="18" t="s">
        <v>44</v>
      </c>
      <c r="E12" s="18" t="s">
        <v>182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91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x14ac:dyDescent="0.25">
      <c r="A13" s="18" t="s">
        <v>212</v>
      </c>
      <c r="B13" s="18" t="s">
        <v>213</v>
      </c>
      <c r="C13" s="18"/>
      <c r="D13" s="18" t="s">
        <v>44</v>
      </c>
      <c r="E13" s="18" t="s">
        <v>182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91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x14ac:dyDescent="0.25">
      <c r="A14" s="18" t="s">
        <v>214</v>
      </c>
      <c r="B14" s="18" t="s">
        <v>215</v>
      </c>
      <c r="C14" s="16"/>
      <c r="D14" s="18" t="s">
        <v>44</v>
      </c>
      <c r="E14" s="18" t="s">
        <v>199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91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x14ac:dyDescent="0.25">
      <c r="A15" s="18" t="s">
        <v>216</v>
      </c>
      <c r="B15" s="18" t="s">
        <v>217</v>
      </c>
      <c r="C15" s="16"/>
      <c r="D15" s="18" t="s">
        <v>44</v>
      </c>
      <c r="E15" s="18" t="s">
        <v>199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91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x14ac:dyDescent="0.25">
      <c r="A16" s="18" t="s">
        <v>218</v>
      </c>
      <c r="B16" s="18" t="s">
        <v>219</v>
      </c>
      <c r="C16" s="16"/>
      <c r="D16" s="18" t="s">
        <v>44</v>
      </c>
      <c r="E16" s="18" t="s">
        <v>199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91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x14ac:dyDescent="0.25">
      <c r="A17" s="18" t="s">
        <v>220</v>
      </c>
      <c r="B17" s="18" t="s">
        <v>221</v>
      </c>
      <c r="C17" s="16"/>
      <c r="D17" s="18" t="s">
        <v>44</v>
      </c>
      <c r="E17" s="18" t="s">
        <v>199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91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x14ac:dyDescent="0.25">
      <c r="A18" s="18" t="s">
        <v>222</v>
      </c>
      <c r="B18" s="18" t="s">
        <v>223</v>
      </c>
      <c r="C18" s="18"/>
      <c r="D18" s="18" t="s">
        <v>44</v>
      </c>
      <c r="E18" s="18" t="s">
        <v>199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91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x14ac:dyDescent="0.25">
      <c r="A19" s="18" t="s">
        <v>224</v>
      </c>
      <c r="B19" s="18" t="s">
        <v>225</v>
      </c>
      <c r="C19" s="16"/>
      <c r="D19" s="18" t="s">
        <v>44</v>
      </c>
      <c r="E19" s="18" t="s">
        <v>199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91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x14ac:dyDescent="0.25">
      <c r="A20" s="18" t="s">
        <v>226</v>
      </c>
      <c r="B20" s="18" t="s">
        <v>227</v>
      </c>
      <c r="C20" s="18"/>
      <c r="D20" s="18" t="s">
        <v>44</v>
      </c>
      <c r="E20" s="18" t="s">
        <v>199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91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x14ac:dyDescent="0.2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 x14ac:dyDescent="0.25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x14ac:dyDescent="0.2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x14ac:dyDescent="0.2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x14ac:dyDescent="0.2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x14ac:dyDescent="0.2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x14ac:dyDescent="0.2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x14ac:dyDescent="0.2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x14ac:dyDescent="0.2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x14ac:dyDescent="0.2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x14ac:dyDescent="0.2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x14ac:dyDescent="0.2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x14ac:dyDescent="0.2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x14ac:dyDescent="0.2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x14ac:dyDescent="0.2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x14ac:dyDescent="0.2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x14ac:dyDescent="0.2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x14ac:dyDescent="0.2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x14ac:dyDescent="0.2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x14ac:dyDescent="0.2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x14ac:dyDescent="0.2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x14ac:dyDescent="0.2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x14ac:dyDescent="0.2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 x14ac:dyDescent="0.2"/>
  <cols>
    <col min="1" max="2" width="8.5703125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  <col min="8" max="1017" width="8.5703125"/>
  </cols>
  <sheetData>
    <row r="1" spans="1:31" ht="15" x14ac:dyDescent="0.25">
      <c r="A1" s="8" t="s">
        <v>0</v>
      </c>
      <c r="B1" s="1" t="s">
        <v>236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5" x14ac:dyDescent="0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5" x14ac:dyDescent="0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5" x14ac:dyDescent="0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5" x14ac:dyDescent="0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5" x14ac:dyDescent="0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5" x14ac:dyDescent="0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5" x14ac:dyDescent="0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2021-06-04T11:57:51Z</dcterms:modified>
  <dc:language>en-US</dc:language>
</cp:coreProperties>
</file>