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\Documents\Git\Thesis_Code\Subcellular_Workflow_Matlab\Model\Model_Akt\"/>
    </mc:Choice>
  </mc:AlternateContent>
  <xr:revisionPtr revIDLastSave="0" documentId="13_ncr:1_{7870B75D-A0B7-4BDC-932D-6DCA53CEFFC2}" xr6:coauthVersionLast="46" xr6:coauthVersionMax="46" xr10:uidLastSave="{00000000-0000-0000-0000-000000000000}"/>
  <bookViews>
    <workbookView xWindow="22687" yWindow="-8468" windowWidth="26363" windowHeight="11821" tabRatio="857" activeTab="5" xr2:uid="{00000000-000D-0000-FFFF-FFFF00000000}"/>
  </bookViews>
  <sheets>
    <sheet name="Compound" sheetId="4" r:id="rId1"/>
    <sheet name="Reaction" sheetId="3" r:id="rId2"/>
    <sheet name="Parameter" sheetId="6" r:id="rId3"/>
    <sheet name="Output" sheetId="8" r:id="rId4"/>
    <sheet name="Experiments" sheetId="10" r:id="rId5"/>
    <sheet name="E0" sheetId="20" r:id="rId6"/>
    <sheet name="E0I" sheetId="24" r:id="rId7"/>
    <sheet name="E1" sheetId="33" r:id="rId8"/>
    <sheet name="E1I" sheetId="34" r:id="rId9"/>
    <sheet name="E2" sheetId="35" r:id="rId10"/>
    <sheet name="E2I" sheetId="36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13" i="6" l="1"/>
  <c r="J5" i="6"/>
  <c r="L5" i="6" s="1"/>
  <c r="J6" i="6"/>
  <c r="L6" i="6" s="1"/>
  <c r="J7" i="6"/>
  <c r="L7" i="6" s="1"/>
  <c r="J8" i="6"/>
  <c r="L8" i="6" s="1"/>
  <c r="J9" i="6"/>
  <c r="L9" i="6" s="1"/>
  <c r="J10" i="6"/>
  <c r="L10" i="6" s="1"/>
  <c r="J11" i="6"/>
  <c r="L11" i="6" s="1"/>
  <c r="J12" i="6"/>
  <c r="L12" i="6" s="1"/>
  <c r="J13" i="6"/>
  <c r="L13" i="6" s="1"/>
  <c r="J14" i="6"/>
  <c r="J4" i="6"/>
  <c r="L4" i="6" s="1"/>
  <c r="J3" i="6"/>
  <c r="L3" i="6"/>
  <c r="L14" i="6"/>
  <c r="J15" i="6"/>
  <c r="L15" i="6" s="1"/>
  <c r="J16" i="6"/>
  <c r="L16" i="6" s="1"/>
  <c r="D16" i="8" l="1"/>
  <c r="H16" i="8"/>
  <c r="G13" i="4"/>
  <c r="N4" i="10"/>
  <c r="N5" i="10"/>
  <c r="E15" i="6"/>
  <c r="E16" i="6"/>
  <c r="H15" i="8"/>
  <c r="H14" i="8"/>
  <c r="H13" i="8"/>
  <c r="H12" i="8"/>
  <c r="H11" i="8"/>
  <c r="H10" i="8"/>
  <c r="H9" i="8"/>
  <c r="H8" i="8"/>
  <c r="H7" i="8"/>
  <c r="H6" i="8"/>
  <c r="D5" i="8"/>
  <c r="D6" i="8"/>
  <c r="D7" i="8"/>
  <c r="D8" i="8"/>
  <c r="D9" i="8"/>
  <c r="D10" i="8"/>
  <c r="D11" i="8"/>
  <c r="D12" i="8"/>
  <c r="D13" i="8"/>
  <c r="D14" i="8"/>
  <c r="D15" i="8"/>
  <c r="D3" i="8"/>
  <c r="G12" i="4" l="1"/>
  <c r="H5" i="8" l="1"/>
  <c r="H4" i="8"/>
  <c r="H3" i="8"/>
  <c r="D4" i="8"/>
  <c r="E4" i="6"/>
  <c r="E5" i="6"/>
  <c r="E6" i="6"/>
  <c r="E7" i="6"/>
  <c r="E8" i="6"/>
  <c r="E9" i="6"/>
  <c r="E10" i="6"/>
  <c r="E11" i="6"/>
  <c r="E12" i="6"/>
  <c r="E14" i="6"/>
  <c r="E3" i="6"/>
  <c r="D13" i="3"/>
  <c r="D12" i="3"/>
  <c r="D11" i="3"/>
  <c r="D10" i="3"/>
  <c r="D9" i="3"/>
  <c r="D8" i="3"/>
  <c r="D6" i="3"/>
  <c r="D5" i="3"/>
  <c r="D7" i="3"/>
  <c r="D4" i="3"/>
  <c r="D3" i="3"/>
  <c r="F11" i="4"/>
  <c r="F10" i="4"/>
  <c r="F9" i="4"/>
  <c r="F8" i="4"/>
  <c r="F7" i="4"/>
  <c r="F6" i="4"/>
  <c r="F5" i="4"/>
  <c r="F4" i="4"/>
  <c r="F3" i="4"/>
  <c r="E4" i="4"/>
  <c r="G4" i="4"/>
  <c r="E5" i="4"/>
  <c r="G5" i="4"/>
  <c r="E6" i="4"/>
  <c r="G6" i="4"/>
  <c r="E7" i="4"/>
  <c r="G7" i="4"/>
  <c r="E8" i="4"/>
  <c r="G8" i="4"/>
  <c r="E9" i="4"/>
  <c r="G9" i="4"/>
  <c r="E10" i="4"/>
  <c r="G10" i="4"/>
  <c r="E11" i="4"/>
  <c r="G11" i="4"/>
  <c r="G3" i="4"/>
  <c r="E3" i="4"/>
  <c r="N3" i="10" l="1"/>
</calcChain>
</file>

<file path=xl/sharedStrings.xml><?xml version="1.0" encoding="utf-8"?>
<sst xmlns="http://schemas.openxmlformats.org/spreadsheetml/2006/main" count="464" uniqueCount="233">
  <si>
    <t>!!SBtab</t>
  </si>
  <si>
    <t>!ID</t>
  </si>
  <si>
    <t>!Name</t>
  </si>
  <si>
    <t>!Unit</t>
  </si>
  <si>
    <t>!Formula</t>
  </si>
  <si>
    <t>!Location</t>
  </si>
  <si>
    <t>!LaTeX</t>
  </si>
  <si>
    <t>Document='MGluR' TableName='Reaction' TableType='Reaction' TableTitle='MGluR Reaction Fluxes' SBtabVersion='1.0'</t>
  </si>
  <si>
    <t>!KineticLaw</t>
  </si>
  <si>
    <t>!IsReversible</t>
  </si>
  <si>
    <t>!ReactionFormula</t>
  </si>
  <si>
    <t>R0</t>
  </si>
  <si>
    <t>ReactionFlux0</t>
  </si>
  <si>
    <t>R1</t>
  </si>
  <si>
    <t>ReactionFlux1</t>
  </si>
  <si>
    <t>R2</t>
  </si>
  <si>
    <t>ReactionFlux2</t>
  </si>
  <si>
    <t>R3</t>
  </si>
  <si>
    <t>ReactionFlux3</t>
  </si>
  <si>
    <t>Document='MGluR' TableName='Compound' TableType='Compound' TableTitle='MGLuR Compounds'</t>
  </si>
  <si>
    <t>!InitialValue</t>
  </si>
  <si>
    <t>!IsConstant</t>
  </si>
  <si>
    <t>!Type</t>
  </si>
  <si>
    <t>!ReferenceDOI</t>
  </si>
  <si>
    <t>S0</t>
  </si>
  <si>
    <t>kinetic</t>
  </si>
  <si>
    <t>S1</t>
  </si>
  <si>
    <t>S2</t>
  </si>
  <si>
    <t>S3</t>
  </si>
  <si>
    <t>S4</t>
  </si>
  <si>
    <t>Document='MGluR' TableName='Parameter' TableType='Quantity' TableTitle='MGLuR parameters'</t>
  </si>
  <si>
    <t>!ProbDist</t>
  </si>
  <si>
    <t>!Comment</t>
  </si>
  <si>
    <t>!Value:linspace</t>
  </si>
  <si>
    <t>K0</t>
  </si>
  <si>
    <t>SBtabVersion='1.0' TableName='Output' TableTitle='Model output functions' TableType='Quantity' Document='MGluR'</t>
  </si>
  <si>
    <t>!ErrorName</t>
  </si>
  <si>
    <t>!ErrorType</t>
  </si>
  <si>
    <t>Y0</t>
  </si>
  <si>
    <t>abs+rel random noise (std)</t>
  </si>
  <si>
    <t>normal</t>
  </si>
  <si>
    <t>Y1</t>
  </si>
  <si>
    <t>E0</t>
  </si>
  <si>
    <t>SBtabVersion='1.0' TableName='Experiments' TableTitle='Model Inputs and Measurement Mapping' TableType='QuantityMatrix' Document='MGluR'</t>
  </si>
  <si>
    <t>!RelativeTo</t>
  </si>
  <si>
    <t>&gt;Output</t>
  </si>
  <si>
    <t>!Event</t>
  </si>
  <si>
    <t>!T0</t>
  </si>
  <si>
    <t>!Likelihood</t>
  </si>
  <si>
    <t>Time Series</t>
  </si>
  <si>
    <t>EE0</t>
  </si>
  <si>
    <t>!TimePoint</t>
  </si>
  <si>
    <t>!Time</t>
  </si>
  <si>
    <t>&gt;Y0</t>
  </si>
  <si>
    <t>SD_Y0</t>
  </si>
  <si>
    <t>&gt;Y1</t>
  </si>
  <si>
    <t>SD_Y1</t>
  </si>
  <si>
    <t>!Sim_Time</t>
  </si>
  <si>
    <t>E0T0</t>
  </si>
  <si>
    <t>E0T1</t>
  </si>
  <si>
    <t>E0T2</t>
  </si>
  <si>
    <t>E0T3</t>
  </si>
  <si>
    <t>E0T4</t>
  </si>
  <si>
    <t>E0T5</t>
  </si>
  <si>
    <t>E0T6</t>
  </si>
  <si>
    <t>E0T7</t>
  </si>
  <si>
    <t>!Value:log10</t>
  </si>
  <si>
    <t>!Value:log2</t>
  </si>
  <si>
    <t>nanomolarity</t>
  </si>
  <si>
    <t>Experiment 1</t>
  </si>
  <si>
    <t>1/(nanomolarity*second)</t>
  </si>
  <si>
    <t>K1</t>
  </si>
  <si>
    <t>K2</t>
  </si>
  <si>
    <t>K3</t>
  </si>
  <si>
    <t>K4</t>
  </si>
  <si>
    <t>K5</t>
  </si>
  <si>
    <t>K6</t>
  </si>
  <si>
    <t>K7</t>
  </si>
  <si>
    <t>&gt;S0</t>
  </si>
  <si>
    <t>!Assignement</t>
  </si>
  <si>
    <t>!Interpolation</t>
  </si>
  <si>
    <t>SBtabVersion='1.0' TableType='QuantityMatrix' TableName='E0I' 'TableTitle='' Document='Example'</t>
  </si>
  <si>
    <t>SBtabVersion='1.0' TableType='QuantityMatrix' TableName='E0' 'TableTitle='' Document='Example'</t>
  </si>
  <si>
    <t>SBtabVersion='1.0' TableType='QuantityMatrix' TableName='E1' 'TableTitle='' Document='Example'</t>
  </si>
  <si>
    <t>SBtabVersion='1.0' TableType='QuantityMatrix' TableName='E1I' 'TableTitle='' Document='Example'</t>
  </si>
  <si>
    <t>SBtabVersion='1.0' TableType='QuantityMatrix' TableName='E2' 'TableTitle='' Document='Example'</t>
  </si>
  <si>
    <t>SBtabVersion='1.0' TableType='QuantityMatrix' TableName='E2I' 'TableTitle='' Document='Example'</t>
  </si>
  <si>
    <t>E1</t>
  </si>
  <si>
    <t>Experiment 2</t>
  </si>
  <si>
    <t>E2</t>
  </si>
  <si>
    <t>Experiment 3</t>
  </si>
  <si>
    <t>EGFR</t>
  </si>
  <si>
    <t>pEGFR</t>
  </si>
  <si>
    <t>pEGFR_Akt</t>
  </si>
  <si>
    <t>Akt</t>
  </si>
  <si>
    <t>pAkt</t>
  </si>
  <si>
    <t>S6</t>
  </si>
  <si>
    <t>pAkt_S6</t>
  </si>
  <si>
    <t>pS6</t>
  </si>
  <si>
    <t>EGF_EGFR</t>
  </si>
  <si>
    <t>S5</t>
  </si>
  <si>
    <t>S7</t>
  </si>
  <si>
    <t>S8</t>
  </si>
  <si>
    <t>Cell</t>
  </si>
  <si>
    <t>10.1126/scisignal.2000810</t>
  </si>
  <si>
    <t>R4</t>
  </si>
  <si>
    <t>R5</t>
  </si>
  <si>
    <t>R6</t>
  </si>
  <si>
    <t>R7</t>
  </si>
  <si>
    <t>R8</t>
  </si>
  <si>
    <t>R9</t>
  </si>
  <si>
    <t>R10</t>
  </si>
  <si>
    <t>ReactionFlux4</t>
  </si>
  <si>
    <t>ReactionFlux5</t>
  </si>
  <si>
    <t>ReactionFlux6</t>
  </si>
  <si>
    <t>ReactionFlux7</t>
  </si>
  <si>
    <t>ReactionFlux8</t>
  </si>
  <si>
    <t>ReactionFlux9</t>
  </si>
  <si>
    <t>ReactionFlux10</t>
  </si>
  <si>
    <t>EGF*EGFR*reaction_1_k1-EGF_EGFR*reaction_1_k2</t>
  </si>
  <si>
    <t>Akt*pEGFR*reaction_2_k1-pEGFR_Akt*reaction_2_k2</t>
  </si>
  <si>
    <t>pEGFR_Akt*reaction_3_k1</t>
  </si>
  <si>
    <t>pEGFR*reaction_4_k1</t>
  </si>
  <si>
    <t>S6*pAkt*reaction_5_k1-pAkt_S6*reaction_5_k2</t>
  </si>
  <si>
    <t>pAkt_S6*reaction_6_k1</t>
  </si>
  <si>
    <t>pAkt*reaction_7_k1</t>
  </si>
  <si>
    <t>pS6*reaction_8_k1</t>
  </si>
  <si>
    <t>EGF_EGFR*reaction_9_k1</t>
  </si>
  <si>
    <t>reaction_1_k1</t>
  </si>
  <si>
    <t>reaction_1_k2</t>
  </si>
  <si>
    <t>reaction_2_k1</t>
  </si>
  <si>
    <t>reaction_2_k2</t>
  </si>
  <si>
    <t>reaction_3_k1</t>
  </si>
  <si>
    <t>reaction_4_k1</t>
  </si>
  <si>
    <t>reaction_5_k1</t>
  </si>
  <si>
    <t>reaction_5_k2</t>
  </si>
  <si>
    <t>reaction_6_k1</t>
  </si>
  <si>
    <t>reaction_7_k1</t>
  </si>
  <si>
    <t>reaction_8_k1</t>
  </si>
  <si>
    <t xml:space="preserve"> reaction_9_k1</t>
  </si>
  <si>
    <t>K8</t>
  </si>
  <si>
    <t>K9</t>
  </si>
  <si>
    <t>K10</t>
  </si>
  <si>
    <t>K11</t>
  </si>
  <si>
    <t>pEGFR_tot</t>
  </si>
  <si>
    <t>pAkt_tot</t>
  </si>
  <si>
    <t>pS6_tot</t>
  </si>
  <si>
    <t>Y2</t>
  </si>
  <si>
    <t>Total pEGFR</t>
  </si>
  <si>
    <t>Total pAkt</t>
  </si>
  <si>
    <t>Total pS6</t>
  </si>
  <si>
    <t xml:space="preserve"> reaction_10_k1</t>
  </si>
  <si>
    <t xml:space="preserve"> reaction_11_k1</t>
  </si>
  <si>
    <t>K12</t>
  </si>
  <si>
    <t>K13</t>
  </si>
  <si>
    <t xml:space="preserve">pEGFR_Akt &lt;=&gt; pEGFR + pAkt                        </t>
  </si>
  <si>
    <t xml:space="preserve">pEGFR &lt;=&gt; null                                    </t>
  </si>
  <si>
    <t xml:space="preserve">pAkt_S6 &lt;=&gt; pAkt + pS6                            </t>
  </si>
  <si>
    <t xml:space="preserve">pAkt &lt;=&gt; Akt                                      </t>
  </si>
  <si>
    <t xml:space="preserve">pS6 &lt;=&gt; S6                                        </t>
  </si>
  <si>
    <t xml:space="preserve">EGF_EGFR &lt;=&gt; pEGFR                                </t>
  </si>
  <si>
    <t xml:space="preserve">EGFR &lt;=&gt; null                                     </t>
  </si>
  <si>
    <t>EGFR*reaction_10_k1</t>
  </si>
  <si>
    <t>&gt;S3</t>
  </si>
  <si>
    <t>&gt;S5</t>
  </si>
  <si>
    <t>EGF</t>
  </si>
  <si>
    <t>True</t>
  </si>
  <si>
    <t>10.1126/scisignal.2000811</t>
  </si>
  <si>
    <t>S9</t>
  </si>
  <si>
    <t>&gt;S9</t>
  </si>
  <si>
    <t>&gt;Y2</t>
  </si>
  <si>
    <t>SD_Y2</t>
  </si>
  <si>
    <t>&gt;Y3</t>
  </si>
  <si>
    <t>SD_Y3</t>
  </si>
  <si>
    <t>1/second</t>
  </si>
  <si>
    <t>!Input_Time_S9</t>
  </si>
  <si>
    <t>pEGFR_test</t>
  </si>
  <si>
    <t>EGFR_test</t>
  </si>
  <si>
    <t>pEGFR_Akt_test</t>
  </si>
  <si>
    <t>Akt_test</t>
  </si>
  <si>
    <t>pAkt_test</t>
  </si>
  <si>
    <t>S6_test</t>
  </si>
  <si>
    <t>pAkt_S6_test</t>
  </si>
  <si>
    <t>pS6_test</t>
  </si>
  <si>
    <t>EGF_EGFR_test</t>
  </si>
  <si>
    <t>EGF_test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</si>
  <si>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</si>
  <si>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</si>
  <si>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</si>
  <si>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</si>
  <si>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</si>
  <si>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</si>
  <si>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</si>
  <si>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</si>
  <si>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</si>
  <si>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</si>
  <si>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pEGFR + Akt &lt;=&gt; pEGFR_Akt</t>
  </si>
  <si>
    <t>pAkt + S6 &lt;=&gt; pAkt_S6</t>
  </si>
  <si>
    <t>&gt;Y4</t>
  </si>
  <si>
    <t>SD_Y4</t>
  </si>
  <si>
    <t>&gt;Y5</t>
  </si>
  <si>
    <t>SD_Y5</t>
  </si>
  <si>
    <t>&gt;Y6</t>
  </si>
  <si>
    <t>SD_Y6</t>
  </si>
  <si>
    <t>&gt;Y7</t>
  </si>
  <si>
    <t>SD_Y7</t>
  </si>
  <si>
    <t>&gt;Y8</t>
  </si>
  <si>
    <t>SD_Y8</t>
  </si>
  <si>
    <t>&gt;Y9</t>
  </si>
  <si>
    <t>SD_Y9</t>
  </si>
  <si>
    <t>&gt;Y10</t>
  </si>
  <si>
    <t>SD_Y10</t>
  </si>
  <si>
    <t>&gt;Y11</t>
  </si>
  <si>
    <t>SD_Y11</t>
  </si>
  <si>
    <t>&gt;Y12</t>
  </si>
  <si>
    <t>SD_Y12</t>
  </si>
  <si>
    <t>&gt;Y13</t>
  </si>
  <si>
    <t>SD_Y13</t>
  </si>
  <si>
    <t>Y0,Y1,Y2</t>
  </si>
  <si>
    <t>EGFR + EGF &lt;=&gt; EGF_EGFR</t>
  </si>
  <si>
    <t>pro_EGFR</t>
  </si>
  <si>
    <t>S10</t>
  </si>
  <si>
    <t xml:space="preserve">pro_EGFR &lt;=&gt; EGFR         </t>
  </si>
  <si>
    <t>pro_EGFR*reaction_11_k1</t>
  </si>
  <si>
    <t>&gt;S10</t>
  </si>
  <si>
    <t>Y13</t>
  </si>
  <si>
    <t>pro_EGFR_test</t>
  </si>
  <si>
    <t>reaction_9_k1</t>
  </si>
  <si>
    <t>reaction_10_k1</t>
  </si>
  <si>
    <t>reaction_11_k1</t>
  </si>
  <si>
    <t>0.000181735*(pEGFR+pEGFR_Akt)</t>
  </si>
  <si>
    <t>60.0588*(pAkt+pAkt_S6)</t>
  </si>
  <si>
    <t>49886.2*pS6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</si>
</sst>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#,##0.000000000000000"/>
  </numFmts>
  <fonts count="13">
    <font>
      <sz val="10"/>
      <color rgb="FF000000"/>
      <name val="Arial"/>
      <family val="2"/>
      <charset val="1"/>
    </font>
    <font>
      <sz val="11"/>
      <color rgb="FF000000"/>
      <name val="Source Code Pro"/>
      <charset val="1"/>
    </font>
    <font>
      <sz val="11"/>
      <name val="Source Code Pro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sz val="12"/>
      <name val="Source Code Pro"/>
      <charset val="1"/>
    </font>
    <font>
      <sz val="12"/>
      <color rgb="FF000000"/>
      <name val="Source Code Pro"/>
      <charset val="1"/>
    </font>
    <font>
      <sz val="11"/>
      <color rgb="FF212121"/>
      <name val="Source Code Pro"/>
      <charset val="1"/>
    </font>
    <font>
      <sz val="10"/>
      <color rgb="FF000000"/>
      <name val="Source Code Pro"/>
      <charset val="1"/>
    </font>
    <font>
      <sz val="10"/>
      <name val="Cambria"/>
      <family val="1"/>
      <charset val="1"/>
    </font>
    <font>
      <sz val="8"/>
      <name val="Arial"/>
      <family val="2"/>
      <charset val="1"/>
    </font>
    <font>
      <sz val="10"/>
      <color rgb="FF000000"/>
      <name val="Source Code Pro"/>
    </font>
    <font>
      <sz val="10"/>
      <name val="Source Code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 applyBorder="1" applyAlignment="1"/>
    <xf numFmtId="0" fontId="1" fillId="0" borderId="0" xfId="0" applyFont="1" applyAlignment="1"/>
    <xf numFmtId="0" fontId="2" fillId="0" borderId="0" xfId="0" applyFont="1"/>
    <xf numFmtId="4" fontId="1" fillId="0" borderId="0" xfId="0" applyNumberFormat="1" applyFont="1" applyAlignment="1">
      <alignment horizontal="right"/>
    </xf>
    <xf numFmtId="0" fontId="2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8" fillId="0" borderId="0" xfId="0" applyFont="1" applyAlignment="1"/>
    <xf numFmtId="0" fontId="3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Font="1"/>
    <xf numFmtId="0" fontId="2" fillId="0" borderId="0" xfId="0" quotePrefix="1" applyFont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11" fontId="2" fillId="0" borderId="0" xfId="0" applyNumberFormat="1" applyFont="1" applyFill="1" applyAlignment="1"/>
    <xf numFmtId="0" fontId="0" fillId="0" borderId="0" xfId="0" applyFill="1" applyAlignment="1"/>
    <xf numFmtId="0" fontId="7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1" fillId="0" borderId="0" xfId="0" applyFont="1" applyBorder="1" applyAlignment="1"/>
    <xf numFmtId="165" fontId="4" fillId="0" borderId="0" xfId="0" applyNumberFormat="1" applyFont="1" applyAlignment="1">
      <alignment horizontal="right"/>
    </xf>
    <xf numFmtId="0" fontId="1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NumberFormat="1" applyFont="1" applyAlignment="1">
      <alignment horizontal="right"/>
    </xf>
    <xf numFmtId="0" fontId="4" fillId="0" borderId="0" xfId="0" applyFon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AD1DC"/>
      <rgbColor rgb="FF3366CC"/>
      <rgbColor rgb="FF33CCCC"/>
      <rgbColor rgb="FF99CC00"/>
      <rgbColor rgb="FFFFCC00"/>
      <rgbColor rgb="FFFF9900"/>
      <rgbColor rgb="FFFF6600"/>
      <rgbColor rgb="FF4285F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62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8" sqref="A8:B8"/>
    </sheetView>
  </sheetViews>
  <sheetFormatPr defaultColWidth="9.140625" defaultRowHeight="12.75"/>
  <cols>
    <col min="1" max="1" width="9.140625" style="28"/>
    <col min="2" max="2" width="26.42578125" style="28" bestFit="1" customWidth="1"/>
    <col min="3" max="3" width="17.28515625" style="28"/>
    <col min="4" max="4" width="21.85546875" style="28" bestFit="1" customWidth="1"/>
    <col min="5" max="5" width="15" style="28" bestFit="1" customWidth="1"/>
    <col min="6" max="7" width="15" style="28" customWidth="1"/>
    <col min="8" max="8" width="11" style="28"/>
    <col min="9" max="9" width="14" style="28" bestFit="1" customWidth="1"/>
    <col min="10" max="10" width="40.7109375" style="28"/>
    <col min="11" max="14" width="13.42578125" style="28"/>
    <col min="15" max="15" width="22.5703125" style="28"/>
    <col min="16" max="1026" width="13.42578125" style="28"/>
    <col min="1027" max="16384" width="9.140625" style="28"/>
  </cols>
  <sheetData>
    <row r="1" spans="1:27" ht="14.25">
      <c r="A1" s="26" t="s">
        <v>0</v>
      </c>
      <c r="B1" s="36" t="s">
        <v>19</v>
      </c>
      <c r="C1" s="36"/>
      <c r="D1" s="36"/>
      <c r="E1" s="36"/>
      <c r="F1" s="36"/>
      <c r="G1" s="36"/>
      <c r="H1" s="36"/>
      <c r="I1" s="36"/>
      <c r="J1" s="36"/>
      <c r="O1" s="26"/>
    </row>
    <row r="2" spans="1:27" ht="14.25">
      <c r="A2" s="26" t="s">
        <v>1</v>
      </c>
      <c r="B2" s="26" t="s">
        <v>2</v>
      </c>
      <c r="C2" s="26" t="s">
        <v>3</v>
      </c>
      <c r="D2" s="26" t="s">
        <v>20</v>
      </c>
      <c r="E2" s="26" t="s">
        <v>21</v>
      </c>
      <c r="F2" s="29" t="s">
        <v>79</v>
      </c>
      <c r="G2" s="29" t="s">
        <v>80</v>
      </c>
      <c r="H2" s="26" t="s">
        <v>22</v>
      </c>
      <c r="I2" s="26" t="s">
        <v>5</v>
      </c>
      <c r="J2" s="26" t="s">
        <v>23</v>
      </c>
      <c r="O2" s="26"/>
    </row>
    <row r="3" spans="1:27" ht="15">
      <c r="A3" s="26" t="s">
        <v>24</v>
      </c>
      <c r="B3" s="30" t="s">
        <v>91</v>
      </c>
      <c r="C3" s="31" t="s">
        <v>68</v>
      </c>
      <c r="D3" s="26">
        <v>0</v>
      </c>
      <c r="E3" s="26" t="b">
        <f>FALSE()</f>
        <v>0</v>
      </c>
      <c r="F3" s="26" t="b">
        <f>FALSE()</f>
        <v>0</v>
      </c>
      <c r="G3" s="26" t="b">
        <f>FALSE()</f>
        <v>0</v>
      </c>
      <c r="H3" s="26" t="s">
        <v>25</v>
      </c>
      <c r="I3" s="26" t="s">
        <v>103</v>
      </c>
      <c r="J3" s="26" t="s">
        <v>104</v>
      </c>
      <c r="O3" s="26"/>
    </row>
    <row r="4" spans="1:27" ht="15">
      <c r="A4" s="26" t="s">
        <v>26</v>
      </c>
      <c r="B4" s="30" t="s">
        <v>92</v>
      </c>
      <c r="C4" s="31" t="s">
        <v>68</v>
      </c>
      <c r="D4" s="26">
        <v>0</v>
      </c>
      <c r="E4" s="26" t="b">
        <f>FALSE()</f>
        <v>0</v>
      </c>
      <c r="F4" s="26" t="b">
        <f>FALSE()</f>
        <v>0</v>
      </c>
      <c r="G4" s="26" t="b">
        <f>FALSE()</f>
        <v>0</v>
      </c>
      <c r="H4" s="26" t="s">
        <v>25</v>
      </c>
      <c r="I4" s="26" t="s">
        <v>103</v>
      </c>
      <c r="J4" s="26" t="s">
        <v>104</v>
      </c>
      <c r="O4" s="26"/>
    </row>
    <row r="5" spans="1:27" ht="15">
      <c r="A5" s="26" t="s">
        <v>27</v>
      </c>
      <c r="B5" s="30" t="s">
        <v>93</v>
      </c>
      <c r="C5" s="31" t="s">
        <v>68</v>
      </c>
      <c r="D5" s="26">
        <v>0</v>
      </c>
      <c r="E5" s="26" t="b">
        <f>FALSE()</f>
        <v>0</v>
      </c>
      <c r="F5" s="26" t="b">
        <f>FALSE()</f>
        <v>0</v>
      </c>
      <c r="G5" s="26" t="b">
        <f>FALSE()</f>
        <v>0</v>
      </c>
      <c r="H5" s="26" t="s">
        <v>25</v>
      </c>
      <c r="I5" s="26" t="s">
        <v>103</v>
      </c>
      <c r="J5" s="26" t="s">
        <v>104</v>
      </c>
      <c r="O5" s="26"/>
    </row>
    <row r="6" spans="1:27" ht="15">
      <c r="A6" s="26" t="s">
        <v>28</v>
      </c>
      <c r="B6" s="30" t="s">
        <v>94</v>
      </c>
      <c r="C6" s="31" t="s">
        <v>68</v>
      </c>
      <c r="D6" s="26">
        <v>0</v>
      </c>
      <c r="E6" s="26" t="b">
        <f>FALSE()</f>
        <v>0</v>
      </c>
      <c r="F6" s="26" t="b">
        <f>FALSE()</f>
        <v>0</v>
      </c>
      <c r="G6" s="26" t="b">
        <f>FALSE()</f>
        <v>0</v>
      </c>
      <c r="H6" s="26" t="s">
        <v>25</v>
      </c>
      <c r="I6" s="26" t="s">
        <v>103</v>
      </c>
      <c r="J6" s="26" t="s">
        <v>104</v>
      </c>
      <c r="O6" s="26"/>
    </row>
    <row r="7" spans="1:27" ht="15">
      <c r="A7" s="26" t="s">
        <v>29</v>
      </c>
      <c r="B7" s="30" t="s">
        <v>95</v>
      </c>
      <c r="C7" s="31" t="s">
        <v>68</v>
      </c>
      <c r="D7" s="26">
        <v>0</v>
      </c>
      <c r="E7" s="26" t="b">
        <f>FALSE()</f>
        <v>0</v>
      </c>
      <c r="F7" s="26" t="b">
        <f>FALSE()</f>
        <v>0</v>
      </c>
      <c r="G7" s="26" t="b">
        <f>FALSE()</f>
        <v>0</v>
      </c>
      <c r="H7" s="26" t="s">
        <v>25</v>
      </c>
      <c r="I7" s="26" t="s">
        <v>103</v>
      </c>
      <c r="J7" s="26" t="s">
        <v>104</v>
      </c>
      <c r="K7" s="32"/>
      <c r="L7" s="32"/>
      <c r="M7" s="32"/>
      <c r="N7" s="32"/>
      <c r="O7" s="26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spans="1:27" ht="15">
      <c r="A8" s="26" t="s">
        <v>100</v>
      </c>
      <c r="B8" s="30" t="s">
        <v>96</v>
      </c>
      <c r="C8" s="31" t="s">
        <v>68</v>
      </c>
      <c r="D8" s="26">
        <v>0</v>
      </c>
      <c r="E8" s="26" t="b">
        <f>FALSE()</f>
        <v>0</v>
      </c>
      <c r="F8" s="26" t="b">
        <f>FALSE()</f>
        <v>0</v>
      </c>
      <c r="G8" s="26" t="b">
        <f>FALSE()</f>
        <v>0</v>
      </c>
      <c r="H8" s="26" t="s">
        <v>25</v>
      </c>
      <c r="I8" s="26" t="s">
        <v>103</v>
      </c>
      <c r="J8" s="26" t="s">
        <v>104</v>
      </c>
      <c r="O8" s="26"/>
    </row>
    <row r="9" spans="1:27" ht="15">
      <c r="A9" s="26" t="s">
        <v>96</v>
      </c>
      <c r="B9" s="30" t="s">
        <v>97</v>
      </c>
      <c r="C9" s="31" t="s">
        <v>68</v>
      </c>
      <c r="D9" s="26">
        <v>0</v>
      </c>
      <c r="E9" s="26" t="b">
        <f>FALSE()</f>
        <v>0</v>
      </c>
      <c r="F9" s="26" t="b">
        <f>FALSE()</f>
        <v>0</v>
      </c>
      <c r="G9" s="26" t="b">
        <f>FALSE()</f>
        <v>0</v>
      </c>
      <c r="H9" s="26" t="s">
        <v>25</v>
      </c>
      <c r="I9" s="26" t="s">
        <v>103</v>
      </c>
      <c r="J9" s="26" t="s">
        <v>104</v>
      </c>
      <c r="O9" s="26"/>
    </row>
    <row r="10" spans="1:27" ht="15">
      <c r="A10" s="26" t="s">
        <v>101</v>
      </c>
      <c r="B10" s="30" t="s">
        <v>98</v>
      </c>
      <c r="C10" s="31" t="s">
        <v>68</v>
      </c>
      <c r="D10" s="26">
        <v>0</v>
      </c>
      <c r="E10" s="26" t="b">
        <f>FALSE()</f>
        <v>0</v>
      </c>
      <c r="F10" s="26" t="b">
        <f>FALSE()</f>
        <v>0</v>
      </c>
      <c r="G10" s="26" t="b">
        <f>FALSE()</f>
        <v>0</v>
      </c>
      <c r="H10" s="26" t="s">
        <v>25</v>
      </c>
      <c r="I10" s="26" t="s">
        <v>103</v>
      </c>
      <c r="J10" s="26" t="s">
        <v>104</v>
      </c>
      <c r="O10" s="26"/>
    </row>
    <row r="11" spans="1:27" ht="15">
      <c r="A11" s="26" t="s">
        <v>102</v>
      </c>
      <c r="B11" s="30" t="s">
        <v>99</v>
      </c>
      <c r="C11" s="31" t="s">
        <v>68</v>
      </c>
      <c r="D11" s="26">
        <v>0</v>
      </c>
      <c r="E11" s="26" t="b">
        <f>FALSE()</f>
        <v>0</v>
      </c>
      <c r="F11" s="26" t="b">
        <f>FALSE()</f>
        <v>0</v>
      </c>
      <c r="G11" s="26" t="b">
        <f>FALSE()</f>
        <v>0</v>
      </c>
      <c r="H11" s="26" t="s">
        <v>25</v>
      </c>
      <c r="I11" s="26" t="s">
        <v>103</v>
      </c>
      <c r="J11" s="26" t="s">
        <v>104</v>
      </c>
      <c r="O11" s="26"/>
    </row>
    <row r="12" spans="1:27" ht="15">
      <c r="A12" s="26" t="s">
        <v>168</v>
      </c>
      <c r="B12" s="30" t="s">
        <v>165</v>
      </c>
      <c r="C12" s="31" t="s">
        <v>68</v>
      </c>
      <c r="D12" s="26">
        <v>0</v>
      </c>
      <c r="E12" s="33" t="s">
        <v>166</v>
      </c>
      <c r="F12" s="33" t="s">
        <v>166</v>
      </c>
      <c r="G12" s="26" t="b">
        <f>FALSE()</f>
        <v>0</v>
      </c>
      <c r="H12" s="26" t="s">
        <v>25</v>
      </c>
      <c r="I12" s="26" t="s">
        <v>103</v>
      </c>
      <c r="J12" s="26" t="s">
        <v>104</v>
      </c>
      <c r="O12" s="26"/>
    </row>
    <row r="13" spans="1:27" ht="15">
      <c r="A13" s="26" t="s">
        <v>221</v>
      </c>
      <c r="B13" s="28" t="s">
        <v>220</v>
      </c>
      <c r="C13" s="31" t="s">
        <v>68</v>
      </c>
      <c r="D13" s="34">
        <v>0</v>
      </c>
      <c r="E13" s="33" t="s">
        <v>166</v>
      </c>
      <c r="F13" s="33" t="s">
        <v>166</v>
      </c>
      <c r="G13" s="26" t="b">
        <f>FALSE()</f>
        <v>0</v>
      </c>
      <c r="H13" s="26" t="s">
        <v>25</v>
      </c>
      <c r="I13" s="26" t="s">
        <v>103</v>
      </c>
      <c r="J13" s="26" t="s">
        <v>167</v>
      </c>
      <c r="O13" s="26"/>
    </row>
    <row r="14" spans="1:27" ht="14.25">
      <c r="O14" s="26"/>
    </row>
    <row r="15" spans="1:27" ht="14.25">
      <c r="O15" s="26"/>
    </row>
    <row r="16" spans="1:27" ht="14.25">
      <c r="O16" s="26"/>
    </row>
    <row r="17" spans="1:27" ht="14.25">
      <c r="O17" s="26"/>
    </row>
    <row r="18" spans="1:27" ht="15">
      <c r="A18" s="26"/>
      <c r="B18" s="30"/>
      <c r="C18" s="26"/>
      <c r="D18" s="26"/>
      <c r="E18" s="26"/>
      <c r="F18" s="26"/>
      <c r="G18" s="26"/>
      <c r="H18" s="26"/>
      <c r="I18" s="26"/>
      <c r="J18" s="26"/>
      <c r="O18" s="26"/>
    </row>
    <row r="19" spans="1:27" ht="15">
      <c r="A19" s="26"/>
      <c r="B19" s="30"/>
      <c r="C19" s="26"/>
      <c r="D19" s="26"/>
      <c r="E19" s="26"/>
      <c r="F19" s="26"/>
      <c r="G19" s="26"/>
      <c r="H19" s="26"/>
      <c r="I19" s="26"/>
      <c r="J19" s="26"/>
      <c r="O19" s="26"/>
    </row>
    <row r="20" spans="1:27" ht="15">
      <c r="A20" s="26"/>
      <c r="B20" s="30"/>
      <c r="C20" s="26"/>
      <c r="D20" s="26"/>
      <c r="E20" s="26"/>
      <c r="F20" s="26"/>
      <c r="G20" s="26"/>
      <c r="H20" s="26"/>
      <c r="I20" s="26"/>
      <c r="J20" s="26"/>
      <c r="O20" s="26"/>
    </row>
    <row r="21" spans="1:27" ht="15">
      <c r="A21" s="26"/>
      <c r="B21" s="30"/>
      <c r="C21" s="26"/>
      <c r="D21" s="26"/>
      <c r="E21" s="26"/>
      <c r="F21" s="26"/>
      <c r="G21" s="26"/>
      <c r="H21" s="26"/>
      <c r="I21" s="26"/>
      <c r="J21" s="26"/>
      <c r="O21" s="26"/>
    </row>
    <row r="22" spans="1:27" ht="15">
      <c r="A22" s="26"/>
      <c r="B22" s="30"/>
      <c r="C22" s="26"/>
      <c r="D22" s="26"/>
      <c r="E22" s="26"/>
      <c r="F22" s="26"/>
      <c r="G22" s="26"/>
      <c r="H22" s="26"/>
      <c r="I22" s="26"/>
      <c r="J22" s="26"/>
      <c r="O22" s="26"/>
    </row>
    <row r="23" spans="1:27" ht="15">
      <c r="A23" s="26"/>
      <c r="B23" s="30"/>
      <c r="C23" s="26"/>
      <c r="D23" s="26"/>
      <c r="E23" s="26"/>
      <c r="F23" s="26"/>
      <c r="G23" s="26"/>
      <c r="H23" s="26"/>
      <c r="I23" s="26"/>
      <c r="J23" s="26"/>
      <c r="O23" s="26"/>
    </row>
    <row r="24" spans="1:27" ht="15">
      <c r="A24" s="26"/>
      <c r="B24" s="30"/>
      <c r="C24" s="26"/>
      <c r="D24" s="26"/>
      <c r="E24" s="26"/>
      <c r="F24" s="26"/>
      <c r="G24" s="26"/>
      <c r="H24" s="26"/>
      <c r="I24" s="26"/>
      <c r="J24" s="26"/>
      <c r="O24" s="26"/>
    </row>
    <row r="25" spans="1:27" ht="15">
      <c r="A25" s="26"/>
      <c r="B25" s="30"/>
      <c r="C25" s="26"/>
      <c r="D25" s="26"/>
      <c r="E25" s="26"/>
      <c r="F25" s="26"/>
      <c r="G25" s="26"/>
      <c r="H25" s="26"/>
      <c r="I25" s="26"/>
      <c r="J25" s="26"/>
      <c r="O25" s="26"/>
    </row>
    <row r="26" spans="1:27" ht="15">
      <c r="A26" s="26"/>
      <c r="B26" s="30"/>
      <c r="C26" s="26"/>
      <c r="D26" s="26"/>
      <c r="E26" s="26"/>
      <c r="F26" s="26"/>
      <c r="G26" s="26"/>
      <c r="H26" s="26"/>
      <c r="I26" s="26"/>
      <c r="J26" s="26"/>
      <c r="O26" s="26"/>
    </row>
    <row r="27" spans="1:27" ht="15">
      <c r="A27" s="26"/>
      <c r="B27" s="30"/>
      <c r="C27" s="26"/>
      <c r="D27" s="26"/>
      <c r="E27" s="26"/>
      <c r="F27" s="26"/>
      <c r="G27" s="26"/>
      <c r="H27" s="26"/>
      <c r="I27" s="26"/>
      <c r="J27" s="26"/>
      <c r="O27" s="26"/>
    </row>
    <row r="28" spans="1:27" ht="15">
      <c r="A28" s="26"/>
      <c r="B28" s="30"/>
      <c r="C28" s="26"/>
      <c r="D28" s="26"/>
      <c r="E28" s="26"/>
      <c r="F28" s="26"/>
      <c r="G28" s="26"/>
      <c r="H28" s="26"/>
      <c r="I28" s="26"/>
      <c r="J28" s="26"/>
      <c r="O28" s="26"/>
    </row>
    <row r="29" spans="1:27" ht="15">
      <c r="A29" s="26"/>
      <c r="B29" s="30"/>
      <c r="C29" s="26"/>
      <c r="D29" s="26"/>
      <c r="E29" s="26"/>
      <c r="F29" s="26"/>
      <c r="G29" s="26"/>
      <c r="H29" s="26"/>
      <c r="I29" s="26"/>
      <c r="J29" s="26"/>
      <c r="O29" s="26"/>
    </row>
    <row r="30" spans="1:27" ht="15">
      <c r="A30" s="26"/>
      <c r="B30" s="30"/>
      <c r="C30" s="26"/>
      <c r="D30" s="26"/>
      <c r="E30" s="26"/>
      <c r="F30" s="26"/>
      <c r="G30" s="26"/>
      <c r="H30" s="26"/>
      <c r="I30" s="26"/>
      <c r="J30" s="26"/>
      <c r="O30" s="26"/>
    </row>
    <row r="31" spans="1:27" ht="15">
      <c r="A31" s="26"/>
      <c r="B31" s="30"/>
      <c r="C31" s="26"/>
      <c r="D31" s="26"/>
      <c r="E31" s="26"/>
      <c r="F31" s="26"/>
      <c r="G31" s="26"/>
      <c r="H31" s="26"/>
      <c r="I31" s="26"/>
      <c r="J31" s="26"/>
      <c r="O31" s="26"/>
    </row>
    <row r="32" spans="1:27" ht="15">
      <c r="A32" s="26"/>
      <c r="B32" s="30"/>
      <c r="C32" s="26"/>
      <c r="D32" s="26"/>
      <c r="E32" s="26"/>
      <c r="F32" s="26"/>
      <c r="G32" s="26"/>
      <c r="H32" s="26"/>
      <c r="I32" s="26"/>
      <c r="J32" s="26"/>
      <c r="K32" s="32"/>
      <c r="L32" s="32"/>
      <c r="M32" s="32"/>
      <c r="N32" s="32"/>
      <c r="O32" s="26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</row>
    <row r="33" spans="1:15" ht="15">
      <c r="A33" s="26"/>
      <c r="B33" s="30"/>
      <c r="C33" s="26"/>
      <c r="D33" s="26"/>
      <c r="E33" s="26"/>
      <c r="F33" s="26"/>
      <c r="G33" s="26"/>
      <c r="H33" s="26"/>
      <c r="I33" s="26"/>
      <c r="J33" s="26"/>
      <c r="O33" s="26"/>
    </row>
    <row r="34" spans="1:15" ht="15">
      <c r="A34" s="26"/>
      <c r="B34" s="30"/>
      <c r="C34" s="26"/>
      <c r="D34" s="26"/>
      <c r="E34" s="26"/>
      <c r="F34" s="26"/>
      <c r="G34" s="26"/>
      <c r="H34" s="26"/>
      <c r="I34" s="26"/>
      <c r="J34" s="26"/>
      <c r="O34" s="26"/>
    </row>
    <row r="35" spans="1:15" ht="15">
      <c r="A35" s="26"/>
      <c r="B35" s="30"/>
      <c r="C35" s="26"/>
      <c r="D35" s="26"/>
      <c r="E35" s="26"/>
      <c r="F35" s="26"/>
      <c r="G35" s="26"/>
      <c r="H35" s="26"/>
      <c r="I35" s="26"/>
      <c r="J35" s="26"/>
      <c r="O35" s="26"/>
    </row>
    <row r="36" spans="1:15" ht="15">
      <c r="A36" s="26"/>
      <c r="B36" s="30"/>
      <c r="C36" s="26"/>
      <c r="D36" s="26"/>
      <c r="E36" s="26"/>
      <c r="F36" s="26"/>
      <c r="G36" s="26"/>
      <c r="H36" s="26"/>
      <c r="I36" s="26"/>
      <c r="J36" s="26"/>
      <c r="O36" s="26"/>
    </row>
    <row r="37" spans="1:15" ht="15">
      <c r="A37" s="26"/>
      <c r="B37" s="30"/>
      <c r="C37" s="26"/>
      <c r="D37" s="26"/>
      <c r="E37" s="26"/>
      <c r="F37" s="26"/>
      <c r="G37" s="26"/>
      <c r="H37" s="26"/>
      <c r="I37" s="26"/>
      <c r="J37" s="26"/>
      <c r="O37" s="26"/>
    </row>
    <row r="38" spans="1:15" ht="15">
      <c r="A38" s="26"/>
      <c r="B38" s="30"/>
      <c r="C38" s="26"/>
      <c r="D38" s="26"/>
      <c r="E38" s="26"/>
      <c r="F38" s="26"/>
      <c r="G38" s="26"/>
      <c r="H38" s="26"/>
      <c r="I38" s="26"/>
      <c r="J38" s="26"/>
      <c r="O38" s="26"/>
    </row>
    <row r="39" spans="1:15" ht="15">
      <c r="A39" s="26"/>
      <c r="B39" s="30"/>
      <c r="C39" s="26"/>
      <c r="D39" s="26"/>
      <c r="E39" s="26"/>
      <c r="F39" s="26"/>
      <c r="G39" s="26"/>
      <c r="H39" s="26"/>
      <c r="I39" s="26"/>
      <c r="J39" s="26"/>
      <c r="O39" s="26"/>
    </row>
    <row r="40" spans="1:15" ht="15">
      <c r="A40" s="26"/>
      <c r="B40" s="30"/>
      <c r="C40" s="26"/>
      <c r="D40" s="26"/>
      <c r="E40" s="26"/>
      <c r="F40" s="26"/>
      <c r="G40" s="26"/>
      <c r="H40" s="26"/>
      <c r="I40" s="26"/>
      <c r="J40" s="26"/>
      <c r="O40" s="26"/>
    </row>
    <row r="41" spans="1:15" ht="15">
      <c r="A41" s="26"/>
      <c r="B41" s="30"/>
      <c r="C41" s="26"/>
      <c r="D41" s="26"/>
      <c r="E41" s="26"/>
      <c r="F41" s="26"/>
      <c r="G41" s="26"/>
      <c r="H41" s="26"/>
      <c r="I41" s="26"/>
      <c r="J41" s="26"/>
      <c r="O41" s="26"/>
    </row>
    <row r="42" spans="1:15" ht="15">
      <c r="A42" s="26"/>
      <c r="B42" s="30"/>
      <c r="C42" s="26"/>
      <c r="D42" s="26"/>
      <c r="E42" s="26"/>
      <c r="F42" s="26"/>
      <c r="G42" s="26"/>
      <c r="H42" s="26"/>
      <c r="I42" s="26"/>
      <c r="J42" s="26"/>
      <c r="O42" s="26"/>
    </row>
    <row r="43" spans="1:15" ht="15">
      <c r="A43" s="26"/>
      <c r="B43" s="30"/>
      <c r="C43" s="26"/>
      <c r="D43" s="26"/>
      <c r="E43" s="26"/>
      <c r="F43" s="26"/>
      <c r="G43" s="26"/>
      <c r="H43" s="26"/>
      <c r="I43" s="26"/>
      <c r="J43" s="26"/>
      <c r="O43" s="26"/>
    </row>
    <row r="44" spans="1:15" ht="15">
      <c r="A44" s="26"/>
      <c r="B44" s="30"/>
      <c r="C44" s="26"/>
      <c r="D44" s="26"/>
      <c r="E44" s="26"/>
      <c r="F44" s="26"/>
      <c r="G44" s="26"/>
      <c r="H44" s="26"/>
      <c r="I44" s="26"/>
      <c r="J44" s="26"/>
      <c r="O44" s="26"/>
    </row>
    <row r="45" spans="1:15" ht="15">
      <c r="A45" s="26"/>
      <c r="B45" s="30"/>
      <c r="C45" s="26"/>
      <c r="D45" s="26"/>
      <c r="E45" s="26"/>
      <c r="F45" s="26"/>
      <c r="G45" s="26"/>
      <c r="H45" s="26"/>
      <c r="I45" s="26"/>
      <c r="J45" s="26"/>
      <c r="O45" s="26"/>
    </row>
    <row r="46" spans="1:15" ht="15">
      <c r="A46" s="26"/>
      <c r="B46" s="30"/>
      <c r="C46" s="26"/>
      <c r="D46" s="26"/>
      <c r="E46" s="26"/>
      <c r="F46" s="26"/>
      <c r="G46" s="26"/>
      <c r="H46" s="26"/>
      <c r="I46" s="26"/>
      <c r="J46" s="26"/>
      <c r="O46" s="26"/>
    </row>
    <row r="47" spans="1:15" ht="15">
      <c r="A47" s="26"/>
      <c r="B47" s="30"/>
      <c r="C47" s="26"/>
      <c r="D47" s="26"/>
      <c r="E47" s="26"/>
      <c r="F47" s="26"/>
      <c r="G47" s="26"/>
      <c r="H47" s="26"/>
      <c r="I47" s="26"/>
      <c r="J47" s="26"/>
      <c r="O47" s="26"/>
    </row>
    <row r="48" spans="1:15" ht="15">
      <c r="A48" s="26"/>
      <c r="B48" s="30"/>
      <c r="C48" s="26"/>
      <c r="D48" s="26"/>
      <c r="E48" s="26"/>
      <c r="F48" s="26"/>
      <c r="G48" s="26"/>
      <c r="H48" s="26"/>
      <c r="I48" s="26"/>
      <c r="J48" s="26"/>
      <c r="O48" s="26"/>
    </row>
    <row r="49" spans="1:27" ht="15">
      <c r="A49" s="26"/>
      <c r="B49" s="30"/>
      <c r="C49" s="26"/>
      <c r="D49" s="26"/>
      <c r="E49" s="26"/>
      <c r="F49" s="26"/>
      <c r="G49" s="26"/>
      <c r="H49" s="26"/>
      <c r="I49" s="26"/>
      <c r="J49" s="26"/>
      <c r="O49" s="26"/>
    </row>
    <row r="50" spans="1:27" ht="15">
      <c r="A50" s="26"/>
      <c r="B50" s="30"/>
      <c r="C50" s="26"/>
      <c r="D50" s="26"/>
      <c r="E50" s="26"/>
      <c r="F50" s="26"/>
      <c r="G50" s="26"/>
      <c r="H50" s="26"/>
      <c r="I50" s="26"/>
      <c r="J50" s="26"/>
      <c r="O50" s="26"/>
    </row>
    <row r="51" spans="1:27" ht="15">
      <c r="A51" s="26"/>
      <c r="B51" s="30"/>
      <c r="C51" s="26"/>
      <c r="D51" s="26"/>
      <c r="E51" s="26"/>
      <c r="F51" s="26"/>
      <c r="G51" s="26"/>
      <c r="H51" s="26"/>
      <c r="I51" s="26"/>
      <c r="J51" s="26"/>
      <c r="O51" s="26"/>
    </row>
    <row r="52" spans="1:27" ht="15">
      <c r="A52" s="26"/>
      <c r="B52" s="30"/>
      <c r="C52" s="26"/>
      <c r="D52" s="26"/>
      <c r="E52" s="26"/>
      <c r="F52" s="26"/>
      <c r="G52" s="26"/>
      <c r="H52" s="26"/>
      <c r="I52" s="26"/>
      <c r="J52" s="26"/>
      <c r="O52" s="26"/>
    </row>
    <row r="53" spans="1:27" ht="15">
      <c r="A53" s="26"/>
      <c r="B53" s="30"/>
      <c r="C53" s="26"/>
      <c r="D53" s="26"/>
      <c r="E53" s="26"/>
      <c r="F53" s="26"/>
      <c r="G53" s="26"/>
      <c r="H53" s="26"/>
      <c r="I53" s="26"/>
      <c r="J53" s="26"/>
      <c r="O53" s="26"/>
    </row>
    <row r="54" spans="1:27" ht="15">
      <c r="A54" s="26"/>
      <c r="B54" s="30"/>
      <c r="C54" s="26"/>
      <c r="D54" s="26"/>
      <c r="E54" s="26"/>
      <c r="F54" s="26"/>
      <c r="G54" s="26"/>
      <c r="H54" s="26"/>
      <c r="I54" s="26"/>
      <c r="J54" s="26"/>
      <c r="O54" s="26"/>
    </row>
    <row r="55" spans="1:27" ht="15">
      <c r="A55" s="26"/>
      <c r="B55" s="30"/>
      <c r="C55" s="26"/>
      <c r="D55" s="26"/>
      <c r="E55" s="26"/>
      <c r="F55" s="26"/>
      <c r="G55" s="26"/>
      <c r="H55" s="26"/>
      <c r="I55" s="26"/>
      <c r="J55" s="26"/>
      <c r="O55" s="26"/>
    </row>
    <row r="56" spans="1:27" ht="15">
      <c r="A56" s="26"/>
      <c r="B56" s="30"/>
      <c r="C56" s="26"/>
      <c r="D56" s="26"/>
      <c r="E56" s="26"/>
      <c r="F56" s="26"/>
      <c r="G56" s="26"/>
      <c r="H56" s="26"/>
      <c r="I56" s="26"/>
      <c r="J56" s="26"/>
      <c r="O56" s="26"/>
    </row>
    <row r="57" spans="1:27" ht="15">
      <c r="A57" s="26"/>
      <c r="B57" s="30"/>
      <c r="C57" s="26"/>
      <c r="D57" s="26"/>
      <c r="E57" s="26"/>
      <c r="F57" s="26"/>
      <c r="G57" s="26"/>
      <c r="H57" s="26"/>
      <c r="I57" s="26"/>
      <c r="J57" s="26"/>
      <c r="O57" s="26"/>
    </row>
    <row r="58" spans="1:27" ht="15">
      <c r="A58" s="26"/>
      <c r="B58" s="30"/>
      <c r="C58" s="26"/>
      <c r="D58" s="26"/>
      <c r="E58" s="26"/>
      <c r="F58" s="26"/>
      <c r="G58" s="26"/>
      <c r="H58" s="26"/>
      <c r="I58" s="26"/>
      <c r="J58" s="26"/>
      <c r="O58" s="26"/>
    </row>
    <row r="59" spans="1:27" ht="15">
      <c r="A59" s="26"/>
      <c r="B59" s="30"/>
      <c r="C59" s="26"/>
      <c r="D59" s="26"/>
      <c r="E59" s="26"/>
      <c r="F59" s="26"/>
      <c r="G59" s="26"/>
      <c r="H59" s="26"/>
      <c r="I59" s="26"/>
      <c r="J59" s="26"/>
      <c r="O59" s="26"/>
    </row>
    <row r="60" spans="1:27" ht="15">
      <c r="A60" s="26"/>
      <c r="B60" s="30"/>
      <c r="C60" s="26"/>
      <c r="D60" s="26"/>
      <c r="E60" s="26"/>
      <c r="F60" s="26"/>
      <c r="G60" s="26"/>
      <c r="H60" s="26"/>
      <c r="I60" s="26"/>
      <c r="J60" s="26"/>
      <c r="O60" s="26"/>
    </row>
    <row r="61" spans="1:27" ht="15">
      <c r="A61" s="26"/>
      <c r="B61" s="30"/>
      <c r="C61" s="26"/>
      <c r="D61" s="26"/>
      <c r="E61" s="26"/>
      <c r="F61" s="26"/>
      <c r="G61" s="26"/>
      <c r="H61" s="26"/>
      <c r="I61" s="26"/>
      <c r="J61" s="26"/>
      <c r="K61" s="32"/>
      <c r="L61" s="32"/>
      <c r="M61" s="32"/>
      <c r="N61" s="32"/>
      <c r="O61" s="26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</row>
    <row r="62" spans="1:27" ht="15">
      <c r="A62" s="26"/>
      <c r="B62" s="30"/>
      <c r="C62" s="26"/>
      <c r="D62" s="26"/>
      <c r="E62" s="26"/>
      <c r="F62" s="26"/>
      <c r="G62" s="26"/>
      <c r="H62" s="26"/>
      <c r="I62" s="26"/>
      <c r="J62" s="26"/>
      <c r="K62" s="32"/>
      <c r="L62" s="32"/>
      <c r="M62" s="32"/>
      <c r="N62" s="32"/>
      <c r="O62" s="26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</row>
  </sheetData>
  <mergeCells count="1">
    <mergeCell ref="B1:J1"/>
  </mergeCells>
  <phoneticPr fontId="10" type="noConversion"/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6" sqref="F16"/>
    </sheetView>
  </sheetViews>
  <sheetFormatPr defaultRowHeight="12.75"/>
  <cols>
    <col min="2" max="2" width="15" customWidth="1"/>
    <col min="3" max="3" width="70.42578125" customWidth="1"/>
    <col min="4" max="4" width="16"/>
    <col min="5" max="5" width="14" bestFit="1" customWidth="1"/>
    <col min="6" max="6" width="52.42578125" bestFit="1" customWidth="1"/>
    <col min="7" max="7" width="7.28515625"/>
    <col min="8" max="8" width="8.28515625"/>
    <col min="9" max="9" width="5"/>
    <col min="10" max="26" width="22.28515625"/>
    <col min="27" max="1025" width="13.42578125"/>
  </cols>
  <sheetData>
    <row r="1" spans="1:26" ht="14.25">
      <c r="A1" s="2" t="s">
        <v>0</v>
      </c>
      <c r="B1" s="24" t="s">
        <v>7</v>
      </c>
      <c r="C1" s="24"/>
      <c r="D1" s="7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>
      <c r="A2" s="2" t="s">
        <v>1</v>
      </c>
      <c r="B2" s="2" t="s">
        <v>2</v>
      </c>
      <c r="C2" s="2" t="s">
        <v>8</v>
      </c>
      <c r="D2" s="7" t="s">
        <v>9</v>
      </c>
      <c r="E2" s="2" t="s">
        <v>5</v>
      </c>
      <c r="F2" s="2" t="s">
        <v>10</v>
      </c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>
      <c r="A3" s="2" t="s">
        <v>11</v>
      </c>
      <c r="B3" s="2" t="s">
        <v>12</v>
      </c>
      <c r="C3" s="2" t="s">
        <v>119</v>
      </c>
      <c r="D3" s="15" t="b">
        <f>TRUE()</f>
        <v>1</v>
      </c>
      <c r="E3" s="16" t="s">
        <v>103</v>
      </c>
      <c r="F3" s="5" t="s">
        <v>219</v>
      </c>
      <c r="G3" s="5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>
      <c r="A4" s="2" t="s">
        <v>13</v>
      </c>
      <c r="B4" s="2" t="s">
        <v>14</v>
      </c>
      <c r="C4" s="2" t="s">
        <v>120</v>
      </c>
      <c r="D4" s="15" t="b">
        <f>TRUE()</f>
        <v>1</v>
      </c>
      <c r="E4" s="16" t="s">
        <v>103</v>
      </c>
      <c r="F4" s="5" t="s">
        <v>196</v>
      </c>
      <c r="G4" s="5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>
      <c r="A5" s="2" t="s">
        <v>15</v>
      </c>
      <c r="B5" s="2" t="s">
        <v>16</v>
      </c>
      <c r="C5" s="2" t="s">
        <v>121</v>
      </c>
      <c r="D5" s="16" t="b">
        <f>FALSE()</f>
        <v>0</v>
      </c>
      <c r="E5" s="16" t="s">
        <v>103</v>
      </c>
      <c r="F5" s="5" t="s">
        <v>155</v>
      </c>
      <c r="G5" s="5"/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>
      <c r="A6" s="2" t="s">
        <v>17</v>
      </c>
      <c r="B6" s="2" t="s">
        <v>18</v>
      </c>
      <c r="C6" s="2" t="s">
        <v>122</v>
      </c>
      <c r="D6" s="16" t="b">
        <f>FALSE()</f>
        <v>0</v>
      </c>
      <c r="E6" s="16" t="s">
        <v>103</v>
      </c>
      <c r="F6" s="5" t="s">
        <v>156</v>
      </c>
      <c r="G6" s="5"/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>
      <c r="A7" s="2" t="s">
        <v>105</v>
      </c>
      <c r="B7" s="2" t="s">
        <v>112</v>
      </c>
      <c r="C7" s="2" t="s">
        <v>123</v>
      </c>
      <c r="D7" s="15" t="b">
        <f>TRUE()</f>
        <v>1</v>
      </c>
      <c r="E7" s="16" t="s">
        <v>103</v>
      </c>
      <c r="F7" s="5" t="s">
        <v>197</v>
      </c>
      <c r="G7" s="5"/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>
      <c r="A8" s="2" t="s">
        <v>106</v>
      </c>
      <c r="B8" s="2" t="s">
        <v>113</v>
      </c>
      <c r="C8" s="2" t="s">
        <v>124</v>
      </c>
      <c r="D8" s="16" t="b">
        <f>FALSE()</f>
        <v>0</v>
      </c>
      <c r="E8" s="16" t="s">
        <v>103</v>
      </c>
      <c r="F8" t="s">
        <v>157</v>
      </c>
      <c r="G8" s="5"/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>
      <c r="A9" s="2" t="s">
        <v>107</v>
      </c>
      <c r="B9" s="2" t="s">
        <v>114</v>
      </c>
      <c r="C9" s="2" t="s">
        <v>125</v>
      </c>
      <c r="D9" s="16" t="b">
        <f>FALSE()</f>
        <v>0</v>
      </c>
      <c r="E9" s="16" t="s">
        <v>103</v>
      </c>
      <c r="F9" t="s">
        <v>158</v>
      </c>
      <c r="G9" s="5"/>
      <c r="H9" s="5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>
      <c r="A10" s="2" t="s">
        <v>108</v>
      </c>
      <c r="B10" s="2" t="s">
        <v>115</v>
      </c>
      <c r="C10" s="2" t="s">
        <v>126</v>
      </c>
      <c r="D10" s="16" t="b">
        <f>FALSE()</f>
        <v>0</v>
      </c>
      <c r="E10" s="16" t="s">
        <v>103</v>
      </c>
      <c r="F10" t="s">
        <v>159</v>
      </c>
      <c r="G10" s="5"/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>
      <c r="A11" s="2" t="s">
        <v>109</v>
      </c>
      <c r="B11" s="2" t="s">
        <v>116</v>
      </c>
      <c r="C11" s="2" t="s">
        <v>127</v>
      </c>
      <c r="D11" s="16" t="b">
        <f>FALSE()</f>
        <v>0</v>
      </c>
      <c r="E11" s="16" t="s">
        <v>103</v>
      </c>
      <c r="F11" t="s">
        <v>160</v>
      </c>
      <c r="G11" s="5"/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>
      <c r="A12" s="2" t="s">
        <v>110</v>
      </c>
      <c r="B12" s="2" t="s">
        <v>117</v>
      </c>
      <c r="C12" s="2" t="s">
        <v>162</v>
      </c>
      <c r="D12" s="16" t="b">
        <f>FALSE()</f>
        <v>0</v>
      </c>
      <c r="E12" s="16" t="s">
        <v>103</v>
      </c>
      <c r="F12" t="s">
        <v>161</v>
      </c>
      <c r="G12" s="5"/>
      <c r="H12" s="5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>
      <c r="A13" s="2" t="s">
        <v>111</v>
      </c>
      <c r="B13" s="2" t="s">
        <v>118</v>
      </c>
      <c r="C13" t="s">
        <v>223</v>
      </c>
      <c r="D13" s="16" t="b">
        <f>FALSE()</f>
        <v>0</v>
      </c>
      <c r="E13" s="16" t="s">
        <v>103</v>
      </c>
      <c r="F13" t="s">
        <v>222</v>
      </c>
      <c r="H13" s="5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>
      <c r="H14" s="5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7:26" ht="14.25">
      <c r="G17" s="5"/>
      <c r="H17" s="5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</sheetData>
  <phoneticPr fontId="10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5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9" sqref="C9"/>
    </sheetView>
  </sheetViews>
  <sheetFormatPr defaultRowHeight="12.75"/>
  <cols>
    <col min="1" max="1" width="8.140625" bestFit="1" customWidth="1"/>
    <col min="2" max="2" width="17.42578125" customWidth="1"/>
    <col min="3" max="3" width="25" bestFit="1" customWidth="1"/>
    <col min="4" max="4" width="11.28515625" bestFit="1" customWidth="1"/>
    <col min="5" max="5" width="21.85546875" bestFit="1" customWidth="1"/>
    <col min="6" max="6" width="12.42578125" bestFit="1" customWidth="1"/>
    <col min="7" max="7" width="14" bestFit="1" customWidth="1"/>
    <col min="8" max="8" width="60.140625" customWidth="1"/>
    <col min="9" max="9" width="12.42578125" bestFit="1" customWidth="1"/>
    <col min="10" max="1017" width="13.42578125"/>
  </cols>
  <sheetData>
    <row r="1" spans="1:19" ht="14.25">
      <c r="A1" s="2" t="s">
        <v>0</v>
      </c>
      <c r="B1" s="6" t="s">
        <v>30</v>
      </c>
      <c r="C1" s="6"/>
      <c r="D1" s="6"/>
      <c r="E1" s="3"/>
      <c r="F1" s="6"/>
      <c r="G1" s="6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4.25">
      <c r="A2" s="2" t="s">
        <v>1</v>
      </c>
      <c r="B2" s="2" t="s">
        <v>2</v>
      </c>
      <c r="C2" s="2" t="s">
        <v>3</v>
      </c>
      <c r="D2" s="4" t="s">
        <v>67</v>
      </c>
      <c r="E2" s="2" t="s">
        <v>33</v>
      </c>
      <c r="F2" s="2" t="s">
        <v>66</v>
      </c>
      <c r="G2" s="2" t="s">
        <v>5</v>
      </c>
      <c r="H2" s="2" t="s">
        <v>32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">
      <c r="A3" s="2" t="s">
        <v>34</v>
      </c>
      <c r="B3" s="2" t="s">
        <v>128</v>
      </c>
      <c r="C3" s="27" t="s">
        <v>70</v>
      </c>
      <c r="E3" s="25">
        <f t="shared" ref="E3:E16" si="0">10^F3</f>
        <v>6.7381599999999991E-3</v>
      </c>
      <c r="F3" s="4">
        <v>-2.1714586807558929</v>
      </c>
      <c r="G3" s="16" t="s">
        <v>103</v>
      </c>
      <c r="H3" s="2" t="s">
        <v>128</v>
      </c>
      <c r="I3" s="5">
        <v>6.7381599999999997</v>
      </c>
      <c r="J3" s="10">
        <f t="shared" ref="J3:J14" si="1">I3*10^K3</f>
        <v>6.73816E-3</v>
      </c>
      <c r="K3" s="3">
        <v>-3</v>
      </c>
      <c r="L3">
        <f t="shared" ref="L3:L14" si="2">LOG10(J3)</f>
        <v>-2.1714586807558929</v>
      </c>
      <c r="M3" s="3"/>
      <c r="N3" s="3"/>
      <c r="O3" s="3"/>
      <c r="P3" s="3"/>
      <c r="Q3" s="3"/>
      <c r="R3" s="3"/>
      <c r="S3" s="3"/>
    </row>
    <row r="4" spans="1:19" ht="15">
      <c r="A4" s="2" t="s">
        <v>71</v>
      </c>
      <c r="B4" s="2" t="s">
        <v>129</v>
      </c>
      <c r="C4" s="27" t="s">
        <v>174</v>
      </c>
      <c r="E4" s="25">
        <f t="shared" si="0"/>
        <v>4.0748999999999994E-2</v>
      </c>
      <c r="F4" s="4">
        <v>-1.3898830445880721</v>
      </c>
      <c r="G4" s="16" t="s">
        <v>103</v>
      </c>
      <c r="H4" s="2" t="s">
        <v>129</v>
      </c>
      <c r="I4" s="5">
        <v>4.0749000000000004</v>
      </c>
      <c r="J4" s="10">
        <f t="shared" si="1"/>
        <v>4.0749000000000007E-2</v>
      </c>
      <c r="K4" s="3">
        <v>-2</v>
      </c>
      <c r="L4">
        <f t="shared" si="2"/>
        <v>-1.3898830445880721</v>
      </c>
      <c r="M4" s="3"/>
      <c r="N4" s="3"/>
      <c r="O4" s="3"/>
      <c r="P4" s="3"/>
      <c r="Q4" s="3"/>
      <c r="R4" s="3"/>
      <c r="S4" s="3"/>
    </row>
    <row r="5" spans="1:19" ht="15">
      <c r="A5" s="2" t="s">
        <v>72</v>
      </c>
      <c r="B5" s="2" t="s">
        <v>130</v>
      </c>
      <c r="C5" s="27" t="s">
        <v>70</v>
      </c>
      <c r="E5" s="25">
        <f t="shared" si="0"/>
        <v>1.554299999999999E-5</v>
      </c>
      <c r="F5" s="4">
        <v>-4.8084651529932163</v>
      </c>
      <c r="G5" s="16" t="s">
        <v>103</v>
      </c>
      <c r="H5" s="2" t="s">
        <v>130</v>
      </c>
      <c r="I5" s="5">
        <v>1.5543</v>
      </c>
      <c r="J5" s="10">
        <f t="shared" si="1"/>
        <v>1.5543E-5</v>
      </c>
      <c r="K5" s="3">
        <v>-5</v>
      </c>
      <c r="L5">
        <f t="shared" si="2"/>
        <v>-4.8084651529932163</v>
      </c>
      <c r="M5" s="3"/>
      <c r="N5" s="3"/>
      <c r="O5" s="3"/>
      <c r="P5" s="3"/>
      <c r="Q5" s="3"/>
      <c r="R5" s="3"/>
      <c r="S5" s="3"/>
    </row>
    <row r="6" spans="1:19" ht="15">
      <c r="A6" s="2" t="s">
        <v>73</v>
      </c>
      <c r="B6" s="2" t="s">
        <v>131</v>
      </c>
      <c r="C6" s="27" t="s">
        <v>174</v>
      </c>
      <c r="E6" s="25">
        <f t="shared" si="0"/>
        <v>5.1747299999999989E-3</v>
      </c>
      <c r="F6" s="4">
        <v>-2.2861123053046994</v>
      </c>
      <c r="G6" s="16" t="s">
        <v>103</v>
      </c>
      <c r="H6" s="2" t="s">
        <v>131</v>
      </c>
      <c r="I6" s="5">
        <v>5.1747300000000003</v>
      </c>
      <c r="J6" s="10">
        <f t="shared" si="1"/>
        <v>5.1747300000000006E-3</v>
      </c>
      <c r="K6" s="3">
        <v>-3</v>
      </c>
      <c r="L6">
        <f t="shared" si="2"/>
        <v>-2.2861123053046994</v>
      </c>
      <c r="M6" s="3"/>
      <c r="N6" s="3"/>
      <c r="O6" s="3"/>
      <c r="P6" s="3"/>
      <c r="Q6" s="3"/>
      <c r="R6" s="3"/>
      <c r="S6" s="3"/>
    </row>
    <row r="7" spans="1:19" ht="12.75" customHeight="1">
      <c r="A7" s="2" t="s">
        <v>74</v>
      </c>
      <c r="B7" s="2" t="s">
        <v>132</v>
      </c>
      <c r="C7" s="27" t="s">
        <v>174</v>
      </c>
      <c r="E7" s="25">
        <f t="shared" si="0"/>
        <v>3.0568399999999982E-2</v>
      </c>
      <c r="F7" s="4">
        <v>-1.5147272923617776</v>
      </c>
      <c r="G7" s="16" t="s">
        <v>103</v>
      </c>
      <c r="H7" s="2" t="s">
        <v>132</v>
      </c>
      <c r="I7" s="5">
        <v>3.0568399999999998</v>
      </c>
      <c r="J7" s="10">
        <f t="shared" si="1"/>
        <v>3.0568399999999999E-2</v>
      </c>
      <c r="K7" s="3">
        <v>-2</v>
      </c>
      <c r="L7">
        <f t="shared" si="2"/>
        <v>-1.5147272923617776</v>
      </c>
      <c r="M7" s="3"/>
      <c r="N7" s="3"/>
      <c r="O7" s="3"/>
      <c r="P7" s="3"/>
      <c r="Q7" s="3"/>
      <c r="R7" s="3"/>
      <c r="S7" s="3"/>
    </row>
    <row r="8" spans="1:19" ht="15">
      <c r="A8" s="2" t="s">
        <v>75</v>
      </c>
      <c r="B8" t="s">
        <v>133</v>
      </c>
      <c r="C8" s="27" t="s">
        <v>174</v>
      </c>
      <c r="E8" s="25">
        <f t="shared" si="0"/>
        <v>9.97194E-2</v>
      </c>
      <c r="F8">
        <v>-1.0012203432596507</v>
      </c>
      <c r="G8" s="16" t="s">
        <v>103</v>
      </c>
      <c r="H8" t="s">
        <v>133</v>
      </c>
      <c r="I8" s="5">
        <v>9.97194</v>
      </c>
      <c r="J8" s="10">
        <f t="shared" si="1"/>
        <v>9.97194E-2</v>
      </c>
      <c r="K8" s="3">
        <v>-2</v>
      </c>
      <c r="L8">
        <f t="shared" si="2"/>
        <v>-1.0012203432596507</v>
      </c>
      <c r="M8" s="3"/>
      <c r="N8" s="3"/>
      <c r="O8" s="3"/>
      <c r="P8" s="3"/>
      <c r="Q8" s="3"/>
      <c r="R8" s="3"/>
      <c r="S8" s="3"/>
    </row>
    <row r="9" spans="1:19" ht="15">
      <c r="A9" s="2" t="s">
        <v>76</v>
      </c>
      <c r="B9" s="2" t="s">
        <v>134</v>
      </c>
      <c r="C9" s="27" t="s">
        <v>70</v>
      </c>
      <c r="E9" s="25">
        <f t="shared" si="0"/>
        <v>2.1018899999999995E-6</v>
      </c>
      <c r="F9" s="4">
        <v>-5.6773900160161705</v>
      </c>
      <c r="G9" s="16" t="s">
        <v>103</v>
      </c>
      <c r="H9" s="2" t="s">
        <v>134</v>
      </c>
      <c r="I9" s="5">
        <v>2.10189</v>
      </c>
      <c r="J9" s="10">
        <f t="shared" si="1"/>
        <v>2.1018899999999999E-6</v>
      </c>
      <c r="K9" s="3">
        <v>-6</v>
      </c>
      <c r="L9">
        <f t="shared" si="2"/>
        <v>-5.6773900160161705</v>
      </c>
      <c r="M9" s="3"/>
      <c r="N9" s="3"/>
      <c r="O9" s="3"/>
      <c r="P9" s="3"/>
      <c r="Q9" s="3"/>
      <c r="R9" s="3"/>
      <c r="S9" s="3"/>
    </row>
    <row r="10" spans="1:19" ht="15">
      <c r="A10" s="2" t="s">
        <v>77</v>
      </c>
      <c r="B10" s="2" t="s">
        <v>135</v>
      </c>
      <c r="C10" s="27" t="s">
        <v>174</v>
      </c>
      <c r="E10" s="25">
        <f t="shared" si="0"/>
        <v>5.1793999999999895E-15</v>
      </c>
      <c r="F10" s="4">
        <v>-14.285720547548516</v>
      </c>
      <c r="G10" s="16" t="s">
        <v>103</v>
      </c>
      <c r="H10" s="2" t="s">
        <v>135</v>
      </c>
      <c r="I10" s="5">
        <v>5.1794000000000002</v>
      </c>
      <c r="J10" s="10">
        <f t="shared" si="1"/>
        <v>5.1794000000000005E-15</v>
      </c>
      <c r="K10" s="3">
        <v>-15</v>
      </c>
      <c r="L10">
        <f t="shared" si="2"/>
        <v>-14.285720547548516</v>
      </c>
      <c r="M10" s="3"/>
      <c r="N10" s="3"/>
      <c r="O10" s="3"/>
      <c r="P10" s="3"/>
      <c r="Q10" s="3"/>
      <c r="R10" s="3"/>
      <c r="S10" s="3"/>
    </row>
    <row r="11" spans="1:19" ht="15">
      <c r="A11" s="2" t="s">
        <v>140</v>
      </c>
      <c r="B11" s="2" t="s">
        <v>136</v>
      </c>
      <c r="C11" s="27" t="s">
        <v>174</v>
      </c>
      <c r="E11" s="25">
        <f t="shared" si="0"/>
        <v>1.2149799999999985E-3</v>
      </c>
      <c r="F11" s="4">
        <v>-2.9154308710048689</v>
      </c>
      <c r="G11" s="16" t="s">
        <v>103</v>
      </c>
      <c r="H11" s="2" t="s">
        <v>136</v>
      </c>
      <c r="I11" s="5">
        <v>1.2149799999999999</v>
      </c>
      <c r="J11" s="10">
        <f t="shared" si="1"/>
        <v>1.2149800000000001E-3</v>
      </c>
      <c r="K11" s="3">
        <v>-3</v>
      </c>
      <c r="L11">
        <f t="shared" si="2"/>
        <v>-2.9154308710048689</v>
      </c>
      <c r="M11" s="3"/>
      <c r="N11" s="3"/>
      <c r="O11" s="3"/>
      <c r="P11" s="3"/>
      <c r="Q11" s="3"/>
      <c r="R11" s="3"/>
      <c r="S11" s="3"/>
    </row>
    <row r="12" spans="1:19" ht="15">
      <c r="A12" s="2" t="s">
        <v>141</v>
      </c>
      <c r="B12" t="s">
        <v>137</v>
      </c>
      <c r="C12" s="27" t="s">
        <v>174</v>
      </c>
      <c r="E12" s="25">
        <f t="shared" si="0"/>
        <v>3.2796199999999991E-2</v>
      </c>
      <c r="F12" s="4">
        <v>-1.4841764738077223</v>
      </c>
      <c r="G12" s="16" t="s">
        <v>103</v>
      </c>
      <c r="H12" t="s">
        <v>137</v>
      </c>
      <c r="I12" s="5">
        <v>3.27962</v>
      </c>
      <c r="J12" s="10">
        <f t="shared" si="1"/>
        <v>3.2796199999999998E-2</v>
      </c>
      <c r="K12" s="3">
        <v>-2</v>
      </c>
      <c r="L12">
        <f t="shared" si="2"/>
        <v>-1.4841764738077223</v>
      </c>
      <c r="M12" s="3"/>
      <c r="N12" s="3"/>
      <c r="O12" s="3"/>
      <c r="P12" s="3"/>
      <c r="Q12" s="3"/>
      <c r="R12" s="3"/>
      <c r="S12" s="3"/>
    </row>
    <row r="13" spans="1:19" ht="15">
      <c r="A13" s="2" t="s">
        <v>142</v>
      </c>
      <c r="B13" s="2" t="s">
        <v>138</v>
      </c>
      <c r="C13" s="27" t="s">
        <v>174</v>
      </c>
      <c r="E13" s="25">
        <f>10^F13</f>
        <v>1.1310199999999989E-3</v>
      </c>
      <c r="F13" s="4">
        <v>-2.9465297153107599</v>
      </c>
      <c r="G13" s="16" t="s">
        <v>103</v>
      </c>
      <c r="H13" s="2" t="s">
        <v>138</v>
      </c>
      <c r="I13" s="5">
        <v>1.1310199999999999</v>
      </c>
      <c r="J13" s="10">
        <f t="shared" si="1"/>
        <v>1.1310199999999999E-3</v>
      </c>
      <c r="K13" s="3">
        <v>-3</v>
      </c>
      <c r="L13">
        <f>LOG10(J13)</f>
        <v>-2.9465297153107599</v>
      </c>
      <c r="M13" s="3"/>
      <c r="N13" s="3"/>
      <c r="O13" s="3"/>
      <c r="P13" s="3"/>
      <c r="Q13" s="3"/>
      <c r="R13" s="3"/>
      <c r="S13" s="3"/>
    </row>
    <row r="14" spans="1:19" ht="15">
      <c r="A14" s="2" t="s">
        <v>143</v>
      </c>
      <c r="B14" s="2" t="s">
        <v>139</v>
      </c>
      <c r="C14" s="27" t="s">
        <v>174</v>
      </c>
      <c r="E14" s="25">
        <f t="shared" si="0"/>
        <v>1.9239099999999992E-2</v>
      </c>
      <c r="F14" s="4">
        <v>-1.7158152480038114</v>
      </c>
      <c r="G14" s="16" t="s">
        <v>103</v>
      </c>
      <c r="H14" s="2" t="s">
        <v>227</v>
      </c>
      <c r="I14" s="5">
        <v>1.92391</v>
      </c>
      <c r="J14" s="10">
        <f t="shared" si="1"/>
        <v>1.9239100000000002E-2</v>
      </c>
      <c r="K14" s="3">
        <v>-2</v>
      </c>
      <c r="L14">
        <f t="shared" si="2"/>
        <v>-1.7158152480038114</v>
      </c>
      <c r="M14" s="3"/>
      <c r="N14" s="3"/>
      <c r="O14" s="3"/>
      <c r="P14" s="3"/>
      <c r="Q14" s="3"/>
      <c r="R14" s="3"/>
      <c r="S14" s="3"/>
    </row>
    <row r="15" spans="1:19" ht="15">
      <c r="A15" s="2" t="s">
        <v>153</v>
      </c>
      <c r="B15" s="2" t="s">
        <v>151</v>
      </c>
      <c r="C15" s="27" t="s">
        <v>174</v>
      </c>
      <c r="E15" s="25">
        <f t="shared" si="0"/>
        <v>1.0638599999999987E-4</v>
      </c>
      <c r="F15">
        <v>-3.9731155198115515</v>
      </c>
      <c r="G15" s="16" t="s">
        <v>103</v>
      </c>
      <c r="H15" s="2" t="s">
        <v>228</v>
      </c>
      <c r="I15" s="5">
        <v>1.06386</v>
      </c>
      <c r="J15" s="10">
        <f>I15*10^K15</f>
        <v>1.0638600000000001E-4</v>
      </c>
      <c r="K15" s="3">
        <v>-4</v>
      </c>
      <c r="L15">
        <f>LOG10(J15)</f>
        <v>-3.9731155198115515</v>
      </c>
      <c r="M15" s="3"/>
      <c r="N15" s="3"/>
      <c r="O15" s="3"/>
      <c r="P15" s="3"/>
      <c r="Q15" s="3"/>
      <c r="R15" s="3"/>
      <c r="S15" s="3"/>
    </row>
    <row r="16" spans="1:19" ht="15">
      <c r="A16" s="2" t="s">
        <v>154</v>
      </c>
      <c r="B16" s="2" t="s">
        <v>152</v>
      </c>
      <c r="C16" s="27" t="s">
        <v>174</v>
      </c>
      <c r="E16" s="25">
        <f t="shared" si="0"/>
        <v>1.0638599999999987E-4</v>
      </c>
      <c r="F16">
        <v>-3.9731155198115515</v>
      </c>
      <c r="G16" s="16" t="s">
        <v>103</v>
      </c>
      <c r="H16" s="2" t="s">
        <v>229</v>
      </c>
      <c r="I16" s="5">
        <v>1.06386</v>
      </c>
      <c r="J16" s="10">
        <f>I16*10^K16</f>
        <v>1.0638600000000001E-4</v>
      </c>
      <c r="K16" s="3">
        <v>-4</v>
      </c>
      <c r="L16">
        <f>LOG10(J16)</f>
        <v>-3.9731155198115515</v>
      </c>
    </row>
    <row r="17" spans="1:19" ht="15">
      <c r="H17" s="8"/>
      <c r="M17" s="3"/>
      <c r="N17" s="3"/>
      <c r="O17" s="3"/>
      <c r="P17" s="3"/>
      <c r="Q17" s="3"/>
      <c r="R17" s="3"/>
      <c r="S17" s="3"/>
    </row>
    <row r="18" spans="1:19" ht="15">
      <c r="H18" s="17"/>
      <c r="I18" s="5"/>
      <c r="J18" s="10"/>
      <c r="K18" s="3"/>
      <c r="L18" s="3"/>
      <c r="M18" s="3"/>
      <c r="N18" s="3"/>
      <c r="O18" s="3"/>
      <c r="P18" s="3"/>
      <c r="Q18" s="3"/>
      <c r="R18" s="3"/>
      <c r="S18" s="3"/>
    </row>
    <row r="19" spans="1:19" ht="15">
      <c r="H19" s="17"/>
      <c r="I19" s="5"/>
      <c r="J19" s="10"/>
      <c r="K19" s="3"/>
      <c r="L19" s="3"/>
      <c r="M19" s="3"/>
      <c r="N19" s="3"/>
      <c r="O19" s="3"/>
      <c r="P19" s="3"/>
      <c r="Q19" s="3"/>
      <c r="R19" s="3"/>
      <c r="S19" s="3"/>
    </row>
    <row r="20" spans="1:19" ht="15">
      <c r="H20" s="17"/>
      <c r="I20" s="5"/>
      <c r="J20" s="10"/>
      <c r="K20" s="3"/>
      <c r="L20" s="3"/>
      <c r="M20" s="3"/>
      <c r="N20" s="3"/>
      <c r="O20" s="3"/>
      <c r="P20" s="3"/>
      <c r="Q20" s="3"/>
      <c r="R20" s="3"/>
      <c r="S20" s="3"/>
    </row>
    <row r="21" spans="1:19" ht="15">
      <c r="H21" s="17"/>
      <c r="I21" s="5"/>
      <c r="J21" s="10"/>
      <c r="K21" s="3"/>
      <c r="L21" s="3"/>
      <c r="M21" s="3"/>
      <c r="N21" s="3"/>
      <c r="O21" s="3"/>
      <c r="P21" s="3"/>
      <c r="Q21" s="3"/>
      <c r="R21" s="3"/>
      <c r="S21" s="3"/>
    </row>
    <row r="22" spans="1:19" ht="15">
      <c r="H22" s="17"/>
      <c r="I22" s="5"/>
      <c r="J22" s="10"/>
      <c r="K22" s="3"/>
      <c r="L22" s="3"/>
      <c r="M22" s="3"/>
      <c r="N22" s="3"/>
      <c r="O22" s="3"/>
      <c r="P22" s="3"/>
      <c r="Q22" s="3"/>
      <c r="R22" s="3"/>
      <c r="S22" s="3"/>
    </row>
    <row r="23" spans="1:19" ht="15">
      <c r="A23" s="2"/>
      <c r="B23" s="2"/>
      <c r="D23" s="4"/>
      <c r="F23" s="4"/>
      <c r="G23" s="2"/>
      <c r="H23" s="17"/>
      <c r="I23" s="5"/>
      <c r="J23" s="10"/>
      <c r="K23" s="3"/>
      <c r="L23" s="3"/>
      <c r="M23" s="3"/>
      <c r="N23" s="3"/>
      <c r="O23" s="3"/>
      <c r="P23" s="3"/>
      <c r="Q23" s="3"/>
      <c r="R23" s="3"/>
      <c r="S23" s="3"/>
    </row>
    <row r="24" spans="1:19" ht="14.25">
      <c r="B24" s="2"/>
    </row>
    <row r="33" spans="6:6" ht="14.25">
      <c r="F33" s="2"/>
    </row>
    <row r="34" spans="6:6" ht="14.25">
      <c r="F34" s="2"/>
    </row>
    <row r="35" spans="6:6" ht="14.25">
      <c r="F35" s="2"/>
    </row>
  </sheetData>
  <phoneticPr fontId="10" type="noConversion"/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18"/>
  <sheetViews>
    <sheetView zoomScaleNormal="100" workbookViewId="0">
      <pane xSplit="1" ySplit="2" topLeftCell="B3" activePane="bottomRight" state="frozen"/>
      <selection pane="topRight" activeCell="D1" sqref="D1"/>
      <selection pane="bottomLeft" activeCell="A3" sqref="A3"/>
      <selection pane="bottomRight" activeCell="E30" sqref="E30"/>
    </sheetView>
  </sheetViews>
  <sheetFormatPr defaultColWidth="9.140625" defaultRowHeight="12.75"/>
  <cols>
    <col min="1" max="1" width="13.42578125" style="20"/>
    <col min="2" max="2" width="35" style="20"/>
    <col min="3" max="3" width="10.28515625" style="20" bestFit="1" customWidth="1"/>
    <col min="4" max="4" width="12.85546875" style="20"/>
    <col min="5" max="5" width="31.28515625" style="20"/>
    <col min="6" max="6" width="12.85546875" style="20" bestFit="1" customWidth="1"/>
    <col min="7" max="7" width="11" style="20"/>
    <col min="8" max="8" width="20.7109375" style="20" bestFit="1" customWidth="1"/>
    <col min="9" max="9" width="14" style="20" bestFit="1" customWidth="1"/>
    <col min="10" max="10" width="76.5703125" style="20" bestFit="1" customWidth="1"/>
    <col min="11" max="11" width="12.85546875" style="20"/>
    <col min="12" max="1025" width="13.42578125" style="20"/>
    <col min="1026" max="16384" width="9.140625" style="20"/>
  </cols>
  <sheetData>
    <row r="1" spans="1:32" ht="14.25">
      <c r="A1" s="18" t="s">
        <v>0</v>
      </c>
      <c r="B1" s="18" t="s">
        <v>35</v>
      </c>
      <c r="C1" s="18"/>
      <c r="D1" s="18"/>
      <c r="E1" s="18"/>
      <c r="F1" s="16"/>
      <c r="G1" s="18"/>
      <c r="H1" s="18"/>
      <c r="I1" s="18"/>
      <c r="J1" s="18"/>
      <c r="K1" s="18"/>
      <c r="L1" s="18"/>
      <c r="M1" s="16"/>
      <c r="N1" s="18"/>
      <c r="O1" s="16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ht="14.25">
      <c r="A2" s="18" t="s">
        <v>1</v>
      </c>
      <c r="B2" s="18" t="s">
        <v>2</v>
      </c>
      <c r="C2" s="18" t="s">
        <v>32</v>
      </c>
      <c r="D2" s="18" t="s">
        <v>36</v>
      </c>
      <c r="E2" s="18" t="s">
        <v>37</v>
      </c>
      <c r="F2" s="16" t="s">
        <v>3</v>
      </c>
      <c r="G2" s="18" t="s">
        <v>31</v>
      </c>
      <c r="H2" s="18" t="s">
        <v>6</v>
      </c>
      <c r="I2" s="2" t="s">
        <v>5</v>
      </c>
      <c r="J2" s="18" t="s">
        <v>4</v>
      </c>
      <c r="L2" s="18"/>
      <c r="M2" s="16"/>
      <c r="N2" s="18"/>
      <c r="O2" s="16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2" ht="15">
      <c r="A3" s="18" t="s">
        <v>38</v>
      </c>
      <c r="B3" s="17" t="s">
        <v>144</v>
      </c>
      <c r="C3" s="17" t="s">
        <v>148</v>
      </c>
      <c r="D3" s="18" t="str">
        <f>_xlfn.CONCAT("SD_",A3)</f>
        <v>SD_Y0</v>
      </c>
      <c r="E3" s="18" t="s">
        <v>39</v>
      </c>
      <c r="F3" s="16" t="s">
        <v>68</v>
      </c>
      <c r="G3" s="16" t="s">
        <v>40</v>
      </c>
      <c r="H3" s="16" t="str">
        <f ca="1">IFERROR(__xludf.dummyfunction("""\ce{["" &amp; REGEXREPLACE(B3,""_"",""_{\\text{"") &amp; ""}}]}"""),"\ce{[Total_{\text{C}}]}")</f>
        <v>\ce{[Total_{\text{C}}]}</v>
      </c>
      <c r="I3" s="16" t="s">
        <v>103</v>
      </c>
      <c r="J3" s="35" t="s">
        <v>230</v>
      </c>
      <c r="L3" s="18"/>
      <c r="M3" s="16"/>
      <c r="N3" s="18"/>
      <c r="O3" s="16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:32" ht="15">
      <c r="A4" s="18" t="s">
        <v>41</v>
      </c>
      <c r="B4" s="17" t="s">
        <v>145</v>
      </c>
      <c r="C4" s="17" t="s">
        <v>149</v>
      </c>
      <c r="D4" s="18" t="str">
        <f t="shared" ref="D4:D16" si="0">_xlfn.CONCAT("SD_",A4)</f>
        <v>SD_Y1</v>
      </c>
      <c r="E4" s="18" t="s">
        <v>39</v>
      </c>
      <c r="F4" s="16" t="s">
        <v>68</v>
      </c>
      <c r="G4" s="16" t="s">
        <v>40</v>
      </c>
      <c r="H4" s="16" t="str">
        <f ca="1">IFERROR(__xludf.dummyfunction("""\ce{["" &amp; REGEXREPLACE(B3,""_"",""_{\\text{"") &amp; ""}}]}"""),"\ce{[Total_{\text{C}}]}")</f>
        <v>\ce{[Total_{\text{C}}]}</v>
      </c>
      <c r="I4" s="17" t="s">
        <v>103</v>
      </c>
      <c r="J4" s="35" t="s">
        <v>231</v>
      </c>
      <c r="K4" s="17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</row>
    <row r="5" spans="1:32" ht="15">
      <c r="A5" s="18" t="s">
        <v>147</v>
      </c>
      <c r="B5" s="17" t="s">
        <v>146</v>
      </c>
      <c r="C5" s="17" t="s">
        <v>150</v>
      </c>
      <c r="D5" s="18" t="str">
        <f t="shared" si="0"/>
        <v>SD_Y2</v>
      </c>
      <c r="E5" s="18" t="s">
        <v>39</v>
      </c>
      <c r="F5" s="16" t="s">
        <v>68</v>
      </c>
      <c r="G5" s="16" t="s">
        <v>40</v>
      </c>
      <c r="H5" s="16" t="str">
        <f ca="1">IFERROR(__xludf.dummyfunction("""\ce{["" &amp; REGEXREPLACE(B3,""_"",""_{\\text{"") &amp; ""}}]}"""),"\ce{[Total_{\text{C}}]}")</f>
        <v>\ce{[Total_{\text{C}}]}</v>
      </c>
      <c r="I5" s="17" t="s">
        <v>103</v>
      </c>
      <c r="J5" s="35" t="s">
        <v>232</v>
      </c>
      <c r="K5" s="17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</row>
    <row r="6" spans="1:32" ht="15">
      <c r="A6" s="18" t="s">
        <v>186</v>
      </c>
      <c r="B6" s="17" t="s">
        <v>177</v>
      </c>
      <c r="D6" s="18" t="str">
        <f t="shared" si="0"/>
        <v>SD_Y3</v>
      </c>
      <c r="E6" s="18" t="s">
        <v>39</v>
      </c>
      <c r="F6" s="16" t="s">
        <v>68</v>
      </c>
      <c r="G6" s="16" t="s">
        <v>40</v>
      </c>
      <c r="H6" s="16" t="str">
        <f ca="1">IFERROR(__xludf.dummyfunction("""\ce{["" &amp; REGEXREPLACE(B3,""_"",""_{\\text{"") &amp; ""}}]}"""),"\ce{[Total_{\text{C}}]}")</f>
        <v>\ce{[Total_{\text{C}}]}</v>
      </c>
      <c r="I6" s="16" t="s">
        <v>103</v>
      </c>
      <c r="J6" s="17" t="s">
        <v>91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</row>
    <row r="7" spans="1:32" ht="15">
      <c r="A7" s="18" t="s">
        <v>187</v>
      </c>
      <c r="B7" s="17" t="s">
        <v>176</v>
      </c>
      <c r="D7" s="18" t="str">
        <f t="shared" si="0"/>
        <v>SD_Y4</v>
      </c>
      <c r="E7" s="18" t="s">
        <v>39</v>
      </c>
      <c r="F7" s="16" t="s">
        <v>68</v>
      </c>
      <c r="G7" s="16" t="s">
        <v>40</v>
      </c>
      <c r="H7" s="16" t="str">
        <f ca="1">IFERROR(__xludf.dummyfunction("""\ce{["" &amp; REGEXREPLACE(B3,""_"",""_{\\text{"") &amp; ""}}]}"""),"\ce{[Total_{\text{C}}]}")</f>
        <v>\ce{[Total_{\text{C}}]}</v>
      </c>
      <c r="I7" s="16" t="s">
        <v>103</v>
      </c>
      <c r="J7" s="17" t="s">
        <v>92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spans="1:32" ht="15">
      <c r="A8" s="18" t="s">
        <v>188</v>
      </c>
      <c r="B8" s="17" t="s">
        <v>178</v>
      </c>
      <c r="D8" s="18" t="str">
        <f t="shared" si="0"/>
        <v>SD_Y5</v>
      </c>
      <c r="E8" s="18" t="s">
        <v>39</v>
      </c>
      <c r="F8" s="16" t="s">
        <v>68</v>
      </c>
      <c r="G8" s="16" t="s">
        <v>40</v>
      </c>
      <c r="H8" s="16" t="str">
        <f ca="1">IFERROR(__xludf.dummyfunction("""\ce{["" &amp; REGEXREPLACE(B3,""_"",""_{\\text{"") &amp; ""}}]}"""),"\ce{[Total_{\text{C}}]}")</f>
        <v>\ce{[Total_{\text{C}}]}</v>
      </c>
      <c r="I8" s="16" t="s">
        <v>103</v>
      </c>
      <c r="J8" s="17" t="s">
        <v>93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</row>
    <row r="9" spans="1:32" ht="15">
      <c r="A9" s="18" t="s">
        <v>189</v>
      </c>
      <c r="B9" s="17" t="s">
        <v>179</v>
      </c>
      <c r="C9" s="17"/>
      <c r="D9" s="18" t="str">
        <f t="shared" si="0"/>
        <v>SD_Y6</v>
      </c>
      <c r="E9" s="18" t="s">
        <v>39</v>
      </c>
      <c r="F9" s="16" t="s">
        <v>68</v>
      </c>
      <c r="G9" s="16" t="s">
        <v>40</v>
      </c>
      <c r="H9" s="16" t="str">
        <f ca="1">IFERROR(__xludf.dummyfunction("""\ce{["" &amp; REGEXREPLACE(B3,""_"",""_{\\text{"") &amp; ""}}]}"""),"\ce{[Total_{\text{C}}]}")</f>
        <v>\ce{[Total_{\text{C}}]}</v>
      </c>
      <c r="I9" s="16" t="s">
        <v>103</v>
      </c>
      <c r="J9" s="17" t="s">
        <v>94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</row>
    <row r="10" spans="1:32" ht="15">
      <c r="A10" s="18" t="s">
        <v>190</v>
      </c>
      <c r="B10" s="17" t="s">
        <v>180</v>
      </c>
      <c r="C10" s="17"/>
      <c r="D10" s="18" t="str">
        <f t="shared" si="0"/>
        <v>SD_Y7</v>
      </c>
      <c r="E10" s="18" t="s">
        <v>39</v>
      </c>
      <c r="F10" s="16" t="s">
        <v>68</v>
      </c>
      <c r="G10" s="16" t="s">
        <v>40</v>
      </c>
      <c r="H10" s="16" t="str">
        <f ca="1">IFERROR(__xludf.dummyfunction("""\ce{["" &amp; REGEXREPLACE(B3,""_"",""_{\\text{"") &amp; ""}}]}"""),"\ce{[Total_{\text{C}}]}")</f>
        <v>\ce{[Total_{\text{C}}]}</v>
      </c>
      <c r="I10" s="16" t="s">
        <v>103</v>
      </c>
      <c r="J10" s="17" t="s">
        <v>95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</row>
    <row r="11" spans="1:32" ht="15">
      <c r="A11" s="18" t="s">
        <v>191</v>
      </c>
      <c r="B11" s="17" t="s">
        <v>181</v>
      </c>
      <c r="C11" s="17"/>
      <c r="D11" s="18" t="str">
        <f t="shared" si="0"/>
        <v>SD_Y8</v>
      </c>
      <c r="E11" s="18" t="s">
        <v>39</v>
      </c>
      <c r="F11" s="16" t="s">
        <v>68</v>
      </c>
      <c r="G11" s="16" t="s">
        <v>40</v>
      </c>
      <c r="H11" s="16" t="str">
        <f ca="1">IFERROR(__xludf.dummyfunction("""\ce{["" &amp; REGEXREPLACE(B3,""_"",""_{\\text{"") &amp; ""}}]}"""),"\ce{[Total_{\text{C}}]}")</f>
        <v>\ce{[Total_{\text{C}}]}</v>
      </c>
      <c r="I11" s="16" t="s">
        <v>103</v>
      </c>
      <c r="J11" s="17" t="s">
        <v>96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</row>
    <row r="12" spans="1:32" ht="15">
      <c r="A12" s="18" t="s">
        <v>192</v>
      </c>
      <c r="B12" s="17" t="s">
        <v>182</v>
      </c>
      <c r="C12" s="17"/>
      <c r="D12" s="18" t="str">
        <f t="shared" si="0"/>
        <v>SD_Y9</v>
      </c>
      <c r="E12" s="18" t="s">
        <v>39</v>
      </c>
      <c r="F12" s="16" t="s">
        <v>68</v>
      </c>
      <c r="G12" s="16" t="s">
        <v>40</v>
      </c>
      <c r="H12" s="16" t="str">
        <f ca="1">IFERROR(__xludf.dummyfunction("""\ce{["" &amp; REGEXREPLACE(B3,""_"",""_{\\text{"") &amp; ""}}]}"""),"\ce{[Total_{\text{C}}]}")</f>
        <v>\ce{[Total_{\text{C}}]}</v>
      </c>
      <c r="I12" s="16" t="s">
        <v>103</v>
      </c>
      <c r="J12" s="17" t="s">
        <v>97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</row>
    <row r="13" spans="1:32" ht="15">
      <c r="A13" s="18" t="s">
        <v>193</v>
      </c>
      <c r="B13" s="17" t="s">
        <v>183</v>
      </c>
      <c r="C13" s="17"/>
      <c r="D13" s="18" t="str">
        <f t="shared" si="0"/>
        <v>SD_Y10</v>
      </c>
      <c r="E13" s="18" t="s">
        <v>39</v>
      </c>
      <c r="F13" s="16" t="s">
        <v>68</v>
      </c>
      <c r="G13" s="16" t="s">
        <v>40</v>
      </c>
      <c r="H13" s="16" t="str">
        <f ca="1">IFERROR(__xludf.dummyfunction("""\ce{["" &amp; REGEXREPLACE(B3,""_"",""_{\\text{"") &amp; ""}}]}"""),"\ce{[Total_{\text{C}}]}")</f>
        <v>\ce{[Total_{\text{C}}]}</v>
      </c>
      <c r="I13" s="16" t="s">
        <v>103</v>
      </c>
      <c r="J13" s="17" t="s">
        <v>98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2" ht="15">
      <c r="A14" s="18" t="s">
        <v>194</v>
      </c>
      <c r="B14" s="17" t="s">
        <v>184</v>
      </c>
      <c r="C14" s="17"/>
      <c r="D14" s="18" t="str">
        <f t="shared" si="0"/>
        <v>SD_Y11</v>
      </c>
      <c r="E14" s="18" t="s">
        <v>39</v>
      </c>
      <c r="F14" s="16" t="s">
        <v>68</v>
      </c>
      <c r="G14" s="16" t="s">
        <v>40</v>
      </c>
      <c r="H14" s="16" t="str">
        <f ca="1">IFERROR(__xludf.dummyfunction("""\ce{["" &amp; REGEXREPLACE(B3,""_"",""_{\\text{"") &amp; ""}}]}"""),"\ce{[Total_{\text{C}}]}")</f>
        <v>\ce{[Total_{\text{C}}]}</v>
      </c>
      <c r="I14" s="16" t="s">
        <v>103</v>
      </c>
      <c r="J14" s="17" t="s">
        <v>99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2" ht="15">
      <c r="A15" s="18" t="s">
        <v>195</v>
      </c>
      <c r="B15" s="17" t="s">
        <v>185</v>
      </c>
      <c r="C15" s="17"/>
      <c r="D15" s="18" t="str">
        <f t="shared" si="0"/>
        <v>SD_Y12</v>
      </c>
      <c r="E15" s="18" t="s">
        <v>39</v>
      </c>
      <c r="F15" s="16" t="s">
        <v>68</v>
      </c>
      <c r="G15" s="16" t="s">
        <v>40</v>
      </c>
      <c r="H15" s="16" t="str">
        <f ca="1">IFERROR(__xludf.dummyfunction("""\ce{["" &amp; REGEXREPLACE(B3,""_"",""_{\\text{"") &amp; ""}}]}"""),"\ce{[Total_{\text{C}}]}")</f>
        <v>\ce{[Total_{\text{C}}]}</v>
      </c>
      <c r="I15" s="16" t="s">
        <v>103</v>
      </c>
      <c r="J15" s="17" t="s">
        <v>165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2" ht="15">
      <c r="A16" s="18" t="s">
        <v>225</v>
      </c>
      <c r="B16" s="28" t="s">
        <v>226</v>
      </c>
      <c r="C16" s="17"/>
      <c r="D16" s="18" t="str">
        <f t="shared" si="0"/>
        <v>SD_Y13</v>
      </c>
      <c r="E16" s="18" t="s">
        <v>39</v>
      </c>
      <c r="F16" s="16" t="s">
        <v>68</v>
      </c>
      <c r="G16" s="16" t="s">
        <v>40</v>
      </c>
      <c r="H16" s="16" t="str">
        <f ca="1">IFERROR(__xludf.dummyfunction("""\ce{["" &amp; REGEXREPLACE(B3,""_"",""_{\\text{"") &amp; ""}}]}"""),"\ce{[Total_{\text{C}}]}")</f>
        <v>\ce{[Total_{\text{C}}]}</v>
      </c>
      <c r="I16" s="16" t="s">
        <v>103</v>
      </c>
      <c r="J16" s="28" t="s">
        <v>220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ht="15">
      <c r="A17" s="18"/>
      <c r="B17" s="17"/>
      <c r="C17" s="17"/>
      <c r="D17" s="18"/>
      <c r="E17" s="18"/>
      <c r="F17" s="18"/>
      <c r="G17" s="18"/>
      <c r="H17" s="16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ht="15">
      <c r="A18" s="16"/>
      <c r="B18" s="23"/>
      <c r="C18" s="22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</sheetData>
  <phoneticPr fontId="10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45"/>
  <sheetViews>
    <sheetView zoomScaleNormal="10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D26" sqref="D26"/>
    </sheetView>
  </sheetViews>
  <sheetFormatPr defaultColWidth="9.140625" defaultRowHeight="12.75"/>
  <cols>
    <col min="1" max="1" width="6.7109375" style="20"/>
    <col min="2" max="2" width="17.42578125" style="20" customWidth="1"/>
    <col min="3" max="3" width="11.5703125" style="20" bestFit="1" customWidth="1"/>
    <col min="4" max="4" width="12.28515625" style="20" bestFit="1" customWidth="1"/>
    <col min="5" max="5" width="12.42578125" style="20" bestFit="1" customWidth="1"/>
    <col min="6" max="6" width="7" style="20" bestFit="1" customWidth="1"/>
    <col min="7" max="7" width="8.7109375" style="20" bestFit="1" customWidth="1"/>
    <col min="8" max="8" width="11.7109375" style="20" bestFit="1" customWidth="1"/>
    <col min="9" max="9" width="9.28515625" style="20" bestFit="1" customWidth="1"/>
    <col min="10" max="10" width="9.28515625" style="20" customWidth="1"/>
    <col min="11" max="11" width="24" style="20" bestFit="1" customWidth="1"/>
    <col min="12" max="12" width="24.42578125" style="20" bestFit="1" customWidth="1"/>
    <col min="13" max="13" width="15" style="20" bestFit="1" customWidth="1"/>
    <col min="14" max="14" width="10.42578125" style="20" bestFit="1" customWidth="1"/>
    <col min="15" max="1024" width="13.42578125" style="20"/>
    <col min="1025" max="16384" width="9.140625" style="20"/>
  </cols>
  <sheetData>
    <row r="1" spans="1:26" ht="14.25">
      <c r="A1" s="18" t="s">
        <v>0</v>
      </c>
      <c r="B1" s="18" t="s">
        <v>43</v>
      </c>
      <c r="C1" s="18"/>
      <c r="D1" s="18"/>
      <c r="E1" s="19"/>
      <c r="F1" s="19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">
      <c r="A2" s="18" t="s">
        <v>1</v>
      </c>
      <c r="B2" s="18" t="s">
        <v>2</v>
      </c>
      <c r="C2" s="18" t="s">
        <v>44</v>
      </c>
      <c r="D2" s="18" t="s">
        <v>22</v>
      </c>
      <c r="E2" s="18" t="s">
        <v>45</v>
      </c>
      <c r="F2" s="18" t="s">
        <v>46</v>
      </c>
      <c r="G2" s="16" t="s">
        <v>78</v>
      </c>
      <c r="H2" s="17" t="s">
        <v>163</v>
      </c>
      <c r="I2" s="17" t="s">
        <v>164</v>
      </c>
      <c r="J2" s="17" t="s">
        <v>169</v>
      </c>
      <c r="K2" s="17" t="s">
        <v>224</v>
      </c>
      <c r="L2" s="18" t="s">
        <v>23</v>
      </c>
      <c r="M2" s="18" t="s">
        <v>47</v>
      </c>
      <c r="N2" s="21" t="s">
        <v>48</v>
      </c>
      <c r="O2" s="8" t="s">
        <v>57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5">
      <c r="A3" s="18" t="s">
        <v>42</v>
      </c>
      <c r="B3" s="18" t="s">
        <v>69</v>
      </c>
      <c r="C3" s="16"/>
      <c r="D3" s="18" t="s">
        <v>49</v>
      </c>
      <c r="E3" s="18" t="s">
        <v>218</v>
      </c>
      <c r="F3" s="18" t="s">
        <v>50</v>
      </c>
      <c r="G3" s="9">
        <v>68190.2</v>
      </c>
      <c r="H3" s="9">
        <v>4.3309E-2</v>
      </c>
      <c r="I3" s="9">
        <v>3.5431699999999999</v>
      </c>
      <c r="J3" s="9">
        <v>0</v>
      </c>
      <c r="K3" s="9">
        <v>68190.2</v>
      </c>
      <c r="L3" s="16" t="s">
        <v>104</v>
      </c>
      <c r="M3" s="18">
        <v>-120</v>
      </c>
      <c r="N3" s="18" t="b">
        <f>TRUE()</f>
        <v>1</v>
      </c>
      <c r="O3" s="18">
        <v>10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5">
      <c r="A4" s="18" t="s">
        <v>87</v>
      </c>
      <c r="B4" s="18" t="s">
        <v>88</v>
      </c>
      <c r="C4" s="16"/>
      <c r="D4" s="18" t="s">
        <v>49</v>
      </c>
      <c r="E4" s="18" t="s">
        <v>218</v>
      </c>
      <c r="F4" s="18" t="s">
        <v>50</v>
      </c>
      <c r="G4" s="9">
        <v>68190.2</v>
      </c>
      <c r="H4" s="9">
        <v>4.3309E-2</v>
      </c>
      <c r="I4" s="9">
        <v>3.5431699999999999</v>
      </c>
      <c r="J4" s="9">
        <v>0</v>
      </c>
      <c r="K4" s="9">
        <v>68190.2</v>
      </c>
      <c r="L4" s="16" t="s">
        <v>104</v>
      </c>
      <c r="M4" s="18">
        <v>-120</v>
      </c>
      <c r="N4" s="18" t="b">
        <f>TRUE()</f>
        <v>1</v>
      </c>
      <c r="O4" s="18">
        <v>10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5">
      <c r="A5" s="18" t="s">
        <v>89</v>
      </c>
      <c r="B5" s="18" t="s">
        <v>90</v>
      </c>
      <c r="C5" s="16"/>
      <c r="D5" s="18" t="s">
        <v>49</v>
      </c>
      <c r="E5" s="18" t="s">
        <v>218</v>
      </c>
      <c r="F5" s="18" t="s">
        <v>50</v>
      </c>
      <c r="G5" s="9">
        <v>68190.2</v>
      </c>
      <c r="H5" s="9">
        <v>4.3309E-2</v>
      </c>
      <c r="I5" s="9">
        <v>3.5431699999999999</v>
      </c>
      <c r="J5" s="9">
        <v>0</v>
      </c>
      <c r="K5" s="9">
        <v>68190.2</v>
      </c>
      <c r="L5" s="16" t="s">
        <v>104</v>
      </c>
      <c r="M5" s="18">
        <v>-120</v>
      </c>
      <c r="N5" s="18" t="b">
        <f>TRUE()</f>
        <v>1</v>
      </c>
      <c r="O5" s="18">
        <v>10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5">
      <c r="A6" s="18"/>
      <c r="B6" s="18"/>
      <c r="C6" s="16"/>
      <c r="D6" s="18"/>
      <c r="E6" s="18"/>
      <c r="F6" s="18"/>
      <c r="G6" s="22"/>
      <c r="H6" s="22"/>
      <c r="I6" s="22"/>
      <c r="J6" s="22"/>
      <c r="K6" s="16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">
      <c r="A7" s="18"/>
      <c r="B7" s="18"/>
      <c r="C7" s="16"/>
      <c r="D7" s="18"/>
      <c r="E7" s="18"/>
      <c r="F7" s="18"/>
      <c r="G7" s="22"/>
      <c r="H7" s="22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5">
      <c r="A8" s="18"/>
      <c r="B8" s="18"/>
      <c r="C8" s="16"/>
      <c r="D8" s="18"/>
      <c r="E8" s="18"/>
      <c r="F8" s="18"/>
      <c r="G8" s="22"/>
      <c r="H8" s="22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5">
      <c r="A9" s="18"/>
      <c r="B9" s="18"/>
      <c r="C9" s="18"/>
      <c r="D9" s="18"/>
      <c r="E9" s="18"/>
      <c r="F9" s="18"/>
      <c r="G9" s="22"/>
      <c r="H9" s="22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5">
      <c r="A10" s="18"/>
      <c r="B10" s="18"/>
      <c r="C10" s="16"/>
      <c r="D10" s="18"/>
      <c r="E10" s="18"/>
      <c r="F10" s="18"/>
      <c r="G10" s="22"/>
      <c r="H10" s="22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5">
      <c r="A11" s="18"/>
      <c r="B11" s="18"/>
      <c r="C11" s="16"/>
      <c r="D11" s="18"/>
      <c r="E11" s="18"/>
      <c r="F11" s="18"/>
      <c r="G11" s="22"/>
      <c r="H11" s="22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">
      <c r="A12" s="18"/>
      <c r="B12" s="18"/>
      <c r="C12" s="18"/>
      <c r="D12" s="18"/>
      <c r="E12" s="18"/>
      <c r="F12" s="18"/>
      <c r="G12" s="22"/>
      <c r="H12" s="22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5">
      <c r="A13" s="18"/>
      <c r="B13" s="18"/>
      <c r="C13" s="18"/>
      <c r="D13" s="18"/>
      <c r="E13" s="18"/>
      <c r="F13" s="18"/>
      <c r="G13" s="22"/>
      <c r="H13" s="22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>
      <c r="A14" s="18"/>
      <c r="B14" s="18"/>
      <c r="C14" s="16"/>
      <c r="D14" s="18"/>
      <c r="E14" s="18"/>
      <c r="F14" s="18"/>
      <c r="G14" s="16"/>
      <c r="H14" s="16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>
      <c r="A15" s="18"/>
      <c r="B15" s="18"/>
      <c r="C15" s="16"/>
      <c r="D15" s="18"/>
      <c r="E15" s="18"/>
      <c r="F15" s="18"/>
      <c r="G15" s="16"/>
      <c r="H15" s="16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>
      <c r="A16" s="18"/>
      <c r="B16" s="18"/>
      <c r="C16" s="16"/>
      <c r="D16" s="18"/>
      <c r="E16" s="18"/>
      <c r="F16" s="18"/>
      <c r="G16" s="16"/>
      <c r="H16" s="16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>
      <c r="A17" s="18"/>
      <c r="B17" s="18"/>
      <c r="C17" s="16"/>
      <c r="D17" s="18"/>
      <c r="E17" s="18"/>
      <c r="F17" s="18"/>
      <c r="G17" s="16"/>
      <c r="H17" s="16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21" customHeight="1">
      <c r="A18" s="18"/>
      <c r="B18" s="18"/>
      <c r="C18" s="18"/>
      <c r="D18" s="18"/>
      <c r="E18" s="18"/>
      <c r="F18" s="18"/>
      <c r="G18" s="16"/>
      <c r="H18" s="16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>
      <c r="A19" s="18"/>
      <c r="B19" s="18"/>
      <c r="C19" s="16"/>
      <c r="D19" s="18"/>
      <c r="E19" s="18"/>
      <c r="F19" s="18"/>
      <c r="G19" s="16"/>
      <c r="H19" s="16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>
      <c r="A20" s="18"/>
      <c r="B20" s="18"/>
      <c r="C20" s="18"/>
      <c r="D20" s="18"/>
      <c r="E20" s="18"/>
      <c r="F20" s="18"/>
      <c r="G20" s="16"/>
      <c r="H20" s="16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>
      <c r="A21" s="18"/>
      <c r="B21" s="18"/>
      <c r="C21" s="18"/>
      <c r="D21" s="18"/>
      <c r="E21" s="18"/>
      <c r="F21" s="18"/>
      <c r="G21" s="16"/>
      <c r="H21" s="16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21" customHeight="1">
      <c r="A22" s="18"/>
      <c r="B22" s="18"/>
      <c r="C22" s="18"/>
      <c r="D22" s="18"/>
      <c r="E22" s="18"/>
      <c r="F22" s="18"/>
      <c r="G22" s="16"/>
      <c r="H22" s="16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>
      <c r="A23" s="18"/>
      <c r="B23" s="18"/>
      <c r="C23" s="16"/>
      <c r="D23" s="18"/>
      <c r="E23" s="18"/>
      <c r="F23" s="18"/>
      <c r="G23" s="16"/>
      <c r="H23" s="16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>
      <c r="A24" s="18"/>
      <c r="B24" s="18"/>
      <c r="C24" s="18"/>
      <c r="D24" s="18"/>
      <c r="E24" s="18"/>
      <c r="F24" s="18"/>
      <c r="G24" s="16"/>
      <c r="H24" s="16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>
      <c r="A25" s="18"/>
      <c r="B25" s="18"/>
      <c r="C25" s="18"/>
      <c r="D25" s="18"/>
      <c r="E25" s="18"/>
      <c r="F25" s="18"/>
      <c r="G25" s="16"/>
      <c r="H25" s="16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>
      <c r="A26" s="18"/>
      <c r="B26" s="18"/>
      <c r="C26" s="16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>
      <c r="A27" s="18"/>
      <c r="B27" s="18"/>
      <c r="C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>
      <c r="A28" s="18"/>
      <c r="B28" s="18"/>
      <c r="C28" s="16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>
      <c r="A29" s="18"/>
      <c r="B29" s="18"/>
      <c r="C29" s="16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>
      <c r="A30" s="18"/>
      <c r="B30" s="18"/>
      <c r="C30" s="16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>
      <c r="A31" s="18"/>
      <c r="B31" s="18"/>
      <c r="C31" s="16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>
      <c r="A32" s="18"/>
      <c r="B32" s="18"/>
      <c r="C32" s="16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>
      <c r="A33" s="18"/>
      <c r="B33" s="18"/>
      <c r="C33" s="16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>
      <c r="A34" s="18"/>
      <c r="B34" s="18"/>
      <c r="C34" s="16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>
      <c r="A35" s="18"/>
      <c r="B35" s="18"/>
      <c r="C35" s="16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>
      <c r="A36" s="18"/>
      <c r="B36" s="18"/>
      <c r="C36" s="16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>
      <c r="A37" s="18"/>
      <c r="B37" s="18"/>
      <c r="C37" s="16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>
      <c r="A38" s="18"/>
      <c r="B38" s="18"/>
      <c r="C38" s="16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>
      <c r="A39" s="18"/>
      <c r="B39" s="18"/>
      <c r="C39" s="16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>
      <c r="A40" s="18"/>
      <c r="B40" s="18"/>
      <c r="C40" s="16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>
      <c r="A43" s="18"/>
      <c r="B43" s="18"/>
      <c r="C43" s="16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>
      <c r="A44" s="18"/>
      <c r="B44" s="18"/>
      <c r="C44" s="16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>
      <c r="A45" s="18"/>
      <c r="B45" s="18"/>
      <c r="C45" s="16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</sheetData>
  <phoneticPr fontId="10" type="noConversion"/>
  <dataValidations count="2">
    <dataValidation type="custom" allowBlank="1" showDropDown="1" sqref="F15 F17 F19 F21 F23 F25 F3:F13 A1:A45" xr:uid="{00000000-0002-0000-0900-000000000000}">
      <formula1>COUNTIF($A:$A,"="&amp;A1)  &lt; 2</formula1>
      <formula2>0</formula2>
    </dataValidation>
    <dataValidation type="custom" allowBlank="1" showDropDown="1" sqref="B1:B45" xr:uid="{00000000-0002-0000-0900-000001000000}">
      <formula1>COUNTIF($B:$B,"="&amp;B1) &lt; 2</formula1>
      <formula2>0</formula2>
    </dataValidation>
  </dataValidation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103"/>
  <sheetViews>
    <sheetView tabSelected="1" zoomScaleNormal="100" workbookViewId="0">
      <selection activeCell="C4" sqref="C4:C7"/>
    </sheetView>
  </sheetViews>
  <sheetFormatPr defaultRowHeight="12.75"/>
  <cols>
    <col min="1" max="2" width="8.5703125"/>
    <col min="3" max="3" width="12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13.85546875" bestFit="1" customWidth="1"/>
    <col min="8" max="1017" width="8.5703125"/>
  </cols>
  <sheetData>
    <row r="1" spans="1:31" ht="15">
      <c r="A1" s="8" t="s">
        <v>0</v>
      </c>
      <c r="B1" s="1" t="s">
        <v>82</v>
      </c>
    </row>
    <row r="2" spans="1:31" ht="15">
      <c r="A2" s="8" t="s">
        <v>51</v>
      </c>
      <c r="B2" s="8" t="s">
        <v>52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170</v>
      </c>
      <c r="H2" s="8" t="s">
        <v>171</v>
      </c>
      <c r="I2" s="8" t="s">
        <v>172</v>
      </c>
      <c r="J2" s="8" t="s">
        <v>173</v>
      </c>
      <c r="K2" s="8" t="s">
        <v>198</v>
      </c>
      <c r="L2" s="8" t="s">
        <v>199</v>
      </c>
      <c r="M2" s="8" t="s">
        <v>200</v>
      </c>
      <c r="N2" s="8" t="s">
        <v>201</v>
      </c>
      <c r="O2" s="8" t="s">
        <v>202</v>
      </c>
      <c r="P2" s="8" t="s">
        <v>203</v>
      </c>
      <c r="Q2" s="8" t="s">
        <v>204</v>
      </c>
      <c r="R2" s="8" t="s">
        <v>205</v>
      </c>
      <c r="S2" s="8" t="s">
        <v>206</v>
      </c>
      <c r="T2" s="8" t="s">
        <v>207</v>
      </c>
      <c r="U2" s="8" t="s">
        <v>208</v>
      </c>
      <c r="V2" s="8" t="s">
        <v>209</v>
      </c>
      <c r="W2" s="8" t="s">
        <v>210</v>
      </c>
      <c r="X2" s="8" t="s">
        <v>211</v>
      </c>
      <c r="Y2" s="8" t="s">
        <v>212</v>
      </c>
      <c r="Z2" s="8" t="s">
        <v>213</v>
      </c>
      <c r="AA2" s="8" t="s">
        <v>214</v>
      </c>
      <c r="AB2" s="8" t="s">
        <v>215</v>
      </c>
      <c r="AC2" s="8" t="s">
        <v>216</v>
      </c>
      <c r="AD2" s="8" t="s">
        <v>217</v>
      </c>
      <c r="AE2" s="8"/>
    </row>
    <row r="3" spans="1:31" ht="15">
      <c r="A3" s="8" t="s">
        <v>58</v>
      </c>
      <c r="B3">
        <v>0</v>
      </c>
      <c r="C3">
        <v>0</v>
      </c>
      <c r="D3">
        <v>0.01</v>
      </c>
      <c r="E3">
        <v>0</v>
      </c>
      <c r="F3">
        <v>0.01</v>
      </c>
      <c r="G3">
        <v>0</v>
      </c>
      <c r="H3">
        <v>0.01</v>
      </c>
      <c r="I3" s="11">
        <v>0</v>
      </c>
      <c r="J3">
        <v>0.1</v>
      </c>
      <c r="K3" s="11">
        <v>0</v>
      </c>
      <c r="L3">
        <v>0.1</v>
      </c>
      <c r="M3" s="11">
        <v>0</v>
      </c>
      <c r="N3">
        <v>0.1</v>
      </c>
      <c r="O3" s="11">
        <v>0</v>
      </c>
      <c r="P3">
        <v>0.1</v>
      </c>
      <c r="Q3" s="11">
        <v>0</v>
      </c>
      <c r="R3">
        <v>0.1</v>
      </c>
      <c r="S3" s="11">
        <v>0</v>
      </c>
      <c r="T3">
        <v>0.1</v>
      </c>
      <c r="U3" s="11">
        <v>0</v>
      </c>
      <c r="V3">
        <v>0.1</v>
      </c>
      <c r="W3" s="11">
        <v>0</v>
      </c>
      <c r="X3">
        <v>0.1</v>
      </c>
      <c r="Y3" s="11">
        <v>0</v>
      </c>
      <c r="Z3">
        <v>0.1</v>
      </c>
      <c r="AA3" s="11">
        <v>0</v>
      </c>
      <c r="AB3">
        <v>0.1</v>
      </c>
      <c r="AC3" s="11">
        <v>0</v>
      </c>
      <c r="AD3">
        <v>0.1</v>
      </c>
    </row>
    <row r="4" spans="1:31" ht="15">
      <c r="A4" s="8" t="s">
        <v>59</v>
      </c>
      <c r="B4">
        <v>61</v>
      </c>
      <c r="C4">
        <v>4.9550000000000002E-3</v>
      </c>
      <c r="D4">
        <v>0.01</v>
      </c>
      <c r="E4">
        <v>3.1231999999999999E-2</v>
      </c>
      <c r="F4">
        <v>0.01</v>
      </c>
      <c r="G4">
        <v>1.8563E-3</v>
      </c>
      <c r="H4">
        <v>0.01</v>
      </c>
      <c r="I4" s="11">
        <v>0</v>
      </c>
      <c r="J4">
        <v>0.1</v>
      </c>
      <c r="K4" s="11">
        <v>0</v>
      </c>
      <c r="L4">
        <v>0.1</v>
      </c>
      <c r="M4" s="11">
        <v>0</v>
      </c>
      <c r="N4">
        <v>0.1</v>
      </c>
      <c r="O4" s="11">
        <v>0</v>
      </c>
      <c r="P4">
        <v>0.1</v>
      </c>
      <c r="Q4" s="11">
        <v>0</v>
      </c>
      <c r="R4">
        <v>0.1</v>
      </c>
      <c r="S4" s="11">
        <v>0</v>
      </c>
      <c r="T4">
        <v>0.1</v>
      </c>
      <c r="U4" s="11">
        <v>0</v>
      </c>
      <c r="V4">
        <v>0.1</v>
      </c>
      <c r="W4" s="11">
        <v>0</v>
      </c>
      <c r="X4">
        <v>0.1</v>
      </c>
      <c r="Y4" s="11">
        <v>0</v>
      </c>
      <c r="Z4">
        <v>0.1</v>
      </c>
      <c r="AA4" s="11">
        <v>0</v>
      </c>
      <c r="AB4">
        <v>0.1</v>
      </c>
      <c r="AC4" s="11">
        <v>0</v>
      </c>
      <c r="AD4">
        <v>0.1</v>
      </c>
    </row>
    <row r="5" spans="1:31" ht="15">
      <c r="A5" s="8" t="s">
        <v>60</v>
      </c>
      <c r="B5">
        <v>121</v>
      </c>
      <c r="C5">
        <v>4.0340000000000003E-3</v>
      </c>
      <c r="D5">
        <v>0.01</v>
      </c>
      <c r="E5">
        <v>9.3443999999999999E-2</v>
      </c>
      <c r="F5">
        <v>0.01</v>
      </c>
      <c r="G5">
        <v>3.3416000000000001E-3</v>
      </c>
      <c r="H5">
        <v>0.01</v>
      </c>
      <c r="I5" s="11">
        <v>0</v>
      </c>
      <c r="J5">
        <v>0.1</v>
      </c>
      <c r="K5" s="11">
        <v>0</v>
      </c>
      <c r="L5">
        <v>0.1</v>
      </c>
      <c r="M5" s="11">
        <v>0</v>
      </c>
      <c r="N5">
        <v>0.1</v>
      </c>
      <c r="O5" s="11">
        <v>0</v>
      </c>
      <c r="P5">
        <v>0.1</v>
      </c>
      <c r="Q5" s="11">
        <v>0</v>
      </c>
      <c r="R5">
        <v>0.1</v>
      </c>
      <c r="S5" s="11">
        <v>0</v>
      </c>
      <c r="T5">
        <v>0.1</v>
      </c>
      <c r="U5" s="11">
        <v>0</v>
      </c>
      <c r="V5">
        <v>0.1</v>
      </c>
      <c r="W5" s="11">
        <v>0</v>
      </c>
      <c r="X5">
        <v>0.1</v>
      </c>
      <c r="Y5" s="11">
        <v>0</v>
      </c>
      <c r="Z5">
        <v>0.1</v>
      </c>
      <c r="AA5" s="11">
        <v>0</v>
      </c>
      <c r="AB5">
        <v>0.1</v>
      </c>
      <c r="AC5" s="11">
        <v>0</v>
      </c>
      <c r="AD5">
        <v>0.1</v>
      </c>
    </row>
    <row r="6" spans="1:31" ht="15">
      <c r="A6" s="8" t="s">
        <v>61</v>
      </c>
      <c r="B6">
        <v>301</v>
      </c>
      <c r="C6">
        <v>6.3673999999999996E-3</v>
      </c>
      <c r="D6">
        <v>0.01</v>
      </c>
      <c r="E6">
        <v>0.23688999999999999</v>
      </c>
      <c r="F6">
        <v>0.01</v>
      </c>
      <c r="G6">
        <v>1.2632000000000001E-2</v>
      </c>
      <c r="H6">
        <v>0.01</v>
      </c>
      <c r="I6" s="11">
        <v>0</v>
      </c>
      <c r="J6">
        <v>0.1</v>
      </c>
      <c r="K6" s="11">
        <v>0</v>
      </c>
      <c r="L6">
        <v>0.1</v>
      </c>
      <c r="M6" s="11">
        <v>0</v>
      </c>
      <c r="N6">
        <v>0.1</v>
      </c>
      <c r="O6" s="11">
        <v>0</v>
      </c>
      <c r="P6">
        <v>0.1</v>
      </c>
      <c r="Q6" s="11">
        <v>0</v>
      </c>
      <c r="R6">
        <v>0.1</v>
      </c>
      <c r="S6" s="11">
        <v>0</v>
      </c>
      <c r="T6">
        <v>0.1</v>
      </c>
      <c r="U6" s="11">
        <v>0</v>
      </c>
      <c r="V6">
        <v>0.1</v>
      </c>
      <c r="W6" s="11">
        <v>0</v>
      </c>
      <c r="X6">
        <v>0.1</v>
      </c>
      <c r="Y6" s="11">
        <v>0</v>
      </c>
      <c r="Z6">
        <v>0.1</v>
      </c>
      <c r="AA6" s="11">
        <v>0</v>
      </c>
      <c r="AB6">
        <v>0.1</v>
      </c>
      <c r="AC6" s="11">
        <v>0</v>
      </c>
      <c r="AD6">
        <v>0.1</v>
      </c>
    </row>
    <row r="7" spans="1:31" ht="15">
      <c r="A7" s="8" t="s">
        <v>62</v>
      </c>
      <c r="B7">
        <v>601</v>
      </c>
      <c r="C7">
        <v>1.0859000000000001E-2</v>
      </c>
      <c r="D7">
        <v>0.01</v>
      </c>
      <c r="E7">
        <v>0.14973</v>
      </c>
      <c r="F7">
        <v>0.01</v>
      </c>
      <c r="G7">
        <v>7.8913999999999998E-2</v>
      </c>
      <c r="H7">
        <v>0.02</v>
      </c>
      <c r="I7" s="11">
        <v>0</v>
      </c>
      <c r="J7">
        <v>0.1</v>
      </c>
      <c r="K7" s="11">
        <v>0</v>
      </c>
      <c r="L7">
        <v>0.1</v>
      </c>
      <c r="M7" s="11">
        <v>0</v>
      </c>
      <c r="N7">
        <v>0.1</v>
      </c>
      <c r="O7" s="11">
        <v>0</v>
      </c>
      <c r="P7">
        <v>0.1</v>
      </c>
      <c r="Q7" s="11">
        <v>0</v>
      </c>
      <c r="R7">
        <v>0.1</v>
      </c>
      <c r="S7" s="11">
        <v>0</v>
      </c>
      <c r="T7">
        <v>0.1</v>
      </c>
      <c r="U7" s="11">
        <v>0</v>
      </c>
      <c r="V7">
        <v>0.1</v>
      </c>
      <c r="W7" s="11">
        <v>0</v>
      </c>
      <c r="X7">
        <v>0.1</v>
      </c>
      <c r="Y7" s="11">
        <v>0</v>
      </c>
      <c r="Z7">
        <v>0.1</v>
      </c>
      <c r="AA7" s="11">
        <v>0</v>
      </c>
      <c r="AB7">
        <v>0.1</v>
      </c>
      <c r="AC7" s="11">
        <v>0</v>
      </c>
      <c r="AD7">
        <v>0.1</v>
      </c>
    </row>
    <row r="8" spans="1:31" ht="15">
      <c r="A8" s="8" t="s">
        <v>63</v>
      </c>
      <c r="B8">
        <v>901</v>
      </c>
      <c r="C8">
        <v>7.1352999999999998E-3</v>
      </c>
      <c r="D8">
        <v>0.01</v>
      </c>
      <c r="E8">
        <v>9.3096999999999999E-2</v>
      </c>
      <c r="F8">
        <v>0.01</v>
      </c>
      <c r="G8">
        <v>0.25520999999999999</v>
      </c>
      <c r="H8">
        <v>0.02</v>
      </c>
      <c r="I8" s="11">
        <v>0</v>
      </c>
      <c r="J8">
        <v>0.1</v>
      </c>
      <c r="K8" s="11">
        <v>0</v>
      </c>
      <c r="L8">
        <v>0.1</v>
      </c>
      <c r="M8" s="11">
        <v>0</v>
      </c>
      <c r="N8">
        <v>0.1</v>
      </c>
      <c r="O8" s="11">
        <v>0</v>
      </c>
      <c r="P8">
        <v>0.1</v>
      </c>
      <c r="Q8" s="11">
        <v>0</v>
      </c>
      <c r="R8">
        <v>0.1</v>
      </c>
      <c r="S8" s="11">
        <v>0</v>
      </c>
      <c r="T8">
        <v>0.1</v>
      </c>
      <c r="U8" s="11">
        <v>0</v>
      </c>
      <c r="V8">
        <v>0.1</v>
      </c>
      <c r="W8" s="11">
        <v>0</v>
      </c>
      <c r="X8">
        <v>0.1</v>
      </c>
      <c r="Y8" s="11">
        <v>0</v>
      </c>
      <c r="Z8">
        <v>0.1</v>
      </c>
      <c r="AA8" s="11">
        <v>0</v>
      </c>
      <c r="AB8">
        <v>0.1</v>
      </c>
      <c r="AC8" s="11">
        <v>0</v>
      </c>
      <c r="AD8">
        <v>0.1</v>
      </c>
    </row>
    <row r="9" spans="1:31" ht="15">
      <c r="A9" s="8" t="s">
        <v>64</v>
      </c>
      <c r="B9">
        <v>1801</v>
      </c>
      <c r="C9">
        <v>3.7103000000000001E-3</v>
      </c>
      <c r="D9">
        <v>0.01</v>
      </c>
      <c r="E9">
        <v>6.5764000000000003E-2</v>
      </c>
      <c r="F9">
        <v>0.01</v>
      </c>
      <c r="G9">
        <v>0.44745000000000001</v>
      </c>
      <c r="H9">
        <v>3.5000000000000003E-2</v>
      </c>
      <c r="I9" s="11">
        <v>0</v>
      </c>
      <c r="J9">
        <v>0.1</v>
      </c>
      <c r="K9" s="11">
        <v>0</v>
      </c>
      <c r="L9">
        <v>0.1</v>
      </c>
      <c r="M9" s="11">
        <v>0</v>
      </c>
      <c r="N9">
        <v>0.1</v>
      </c>
      <c r="O9" s="11">
        <v>0</v>
      </c>
      <c r="P9">
        <v>0.1</v>
      </c>
      <c r="Q9" s="11">
        <v>0</v>
      </c>
      <c r="R9">
        <v>0.1</v>
      </c>
      <c r="S9" s="11">
        <v>0</v>
      </c>
      <c r="T9">
        <v>0.1</v>
      </c>
      <c r="U9" s="11">
        <v>0</v>
      </c>
      <c r="V9">
        <v>0.1</v>
      </c>
      <c r="W9" s="11">
        <v>0</v>
      </c>
      <c r="X9">
        <v>0.1</v>
      </c>
      <c r="Y9" s="11">
        <v>0</v>
      </c>
      <c r="Z9">
        <v>0.1</v>
      </c>
      <c r="AA9" s="11">
        <v>0</v>
      </c>
      <c r="AB9">
        <v>0.1</v>
      </c>
      <c r="AC9" s="11">
        <v>0</v>
      </c>
      <c r="AD9">
        <v>0.1</v>
      </c>
    </row>
    <row r="10" spans="1:31" ht="15">
      <c r="A10" s="8" t="s">
        <v>65</v>
      </c>
      <c r="B10">
        <v>3601</v>
      </c>
      <c r="C10">
        <v>6.7692999999999998E-3</v>
      </c>
      <c r="D10">
        <v>0.01</v>
      </c>
      <c r="E10">
        <v>4.5765E-2</v>
      </c>
      <c r="F10">
        <v>0.01</v>
      </c>
      <c r="G10">
        <v>0.29547000000000001</v>
      </c>
      <c r="H10">
        <v>3.5000000000000003E-2</v>
      </c>
      <c r="I10" s="11">
        <v>0</v>
      </c>
      <c r="J10">
        <v>0.1</v>
      </c>
      <c r="K10" s="11">
        <v>0</v>
      </c>
      <c r="L10">
        <v>0.1</v>
      </c>
      <c r="M10" s="11">
        <v>0</v>
      </c>
      <c r="N10">
        <v>0.1</v>
      </c>
      <c r="O10" s="11">
        <v>0</v>
      </c>
      <c r="P10">
        <v>0.1</v>
      </c>
      <c r="Q10" s="11">
        <v>0</v>
      </c>
      <c r="R10">
        <v>0.1</v>
      </c>
      <c r="S10" s="11">
        <v>0</v>
      </c>
      <c r="T10">
        <v>0.1</v>
      </c>
      <c r="U10" s="11">
        <v>0</v>
      </c>
      <c r="V10">
        <v>0.1</v>
      </c>
      <c r="W10" s="11">
        <v>0</v>
      </c>
      <c r="X10">
        <v>0.1</v>
      </c>
      <c r="Y10" s="11">
        <v>0</v>
      </c>
      <c r="Z10">
        <v>0.1</v>
      </c>
      <c r="AA10" s="11">
        <v>0</v>
      </c>
      <c r="AB10">
        <v>0.1</v>
      </c>
      <c r="AC10" s="11">
        <v>0</v>
      </c>
      <c r="AD10">
        <v>0.1</v>
      </c>
    </row>
    <row r="11" spans="1:31" ht="15">
      <c r="A11" s="8"/>
      <c r="B11" s="13"/>
      <c r="C11" s="9"/>
      <c r="D11" s="9"/>
      <c r="F11" s="9"/>
    </row>
    <row r="12" spans="1:31" ht="15">
      <c r="A12" s="8"/>
      <c r="B12" s="14"/>
      <c r="C12" s="9"/>
      <c r="D12" s="9"/>
      <c r="F12" s="9"/>
    </row>
    <row r="13" spans="1:31" ht="15">
      <c r="A13" s="8"/>
      <c r="B13" s="13"/>
      <c r="C13" s="9"/>
      <c r="D13" s="9"/>
      <c r="F13" s="9"/>
    </row>
    <row r="14" spans="1:31" ht="15">
      <c r="A14" s="8"/>
      <c r="B14" s="14"/>
      <c r="C14" s="9"/>
      <c r="D14" s="9"/>
      <c r="F14" s="9"/>
    </row>
    <row r="15" spans="1:31" ht="15">
      <c r="A15" s="8"/>
      <c r="B15" s="13"/>
      <c r="C15" s="9"/>
      <c r="D15" s="9"/>
      <c r="F15" s="9"/>
    </row>
    <row r="16" spans="1:31" ht="15">
      <c r="A16" s="8"/>
      <c r="B16" s="14"/>
      <c r="C16" s="9"/>
      <c r="D16" s="9"/>
      <c r="F16" s="9"/>
    </row>
    <row r="17" spans="1:6" ht="15">
      <c r="A17" s="8"/>
      <c r="B17" s="13"/>
      <c r="C17" s="9"/>
      <c r="D17" s="9"/>
      <c r="F17" s="9"/>
    </row>
    <row r="18" spans="1:6" ht="15">
      <c r="A18" s="8"/>
      <c r="B18" s="14"/>
      <c r="C18" s="9"/>
      <c r="D18" s="9"/>
      <c r="F18" s="9"/>
    </row>
    <row r="19" spans="1:6" ht="15">
      <c r="A19" s="8"/>
      <c r="B19" s="13"/>
      <c r="C19" s="9"/>
      <c r="D19" s="9"/>
      <c r="F19" s="9"/>
    </row>
    <row r="20" spans="1:6" ht="15">
      <c r="A20" s="8"/>
      <c r="B20" s="14"/>
      <c r="C20" s="9"/>
      <c r="D20" s="9"/>
      <c r="F20" s="9"/>
    </row>
    <row r="21" spans="1:6" ht="15">
      <c r="A21" s="8"/>
      <c r="B21" s="13"/>
      <c r="C21" s="9"/>
      <c r="D21" s="9"/>
      <c r="F21" s="9"/>
    </row>
    <row r="22" spans="1:6" ht="15">
      <c r="A22" s="8"/>
      <c r="B22" s="14"/>
      <c r="C22" s="9"/>
      <c r="D22" s="9"/>
      <c r="F22" s="9"/>
    </row>
    <row r="23" spans="1:6" ht="15">
      <c r="A23" s="8"/>
      <c r="B23" s="13"/>
      <c r="C23" s="9"/>
      <c r="D23" s="9"/>
      <c r="F23" s="9"/>
    </row>
    <row r="24" spans="1:6" ht="15">
      <c r="A24" s="8"/>
      <c r="B24" s="14"/>
      <c r="C24" s="9"/>
      <c r="D24" s="9"/>
      <c r="F24" s="9"/>
    </row>
    <row r="25" spans="1:6" ht="15">
      <c r="A25" s="8"/>
      <c r="B25" s="13"/>
      <c r="C25" s="9"/>
      <c r="D25" s="9"/>
      <c r="F25" s="9"/>
    </row>
    <row r="26" spans="1:6" ht="15">
      <c r="A26" s="8"/>
      <c r="B26" s="14"/>
      <c r="C26" s="9"/>
      <c r="D26" s="9"/>
      <c r="F26" s="9"/>
    </row>
    <row r="27" spans="1:6" ht="15">
      <c r="A27" s="8"/>
      <c r="B27" s="13"/>
      <c r="C27" s="9"/>
      <c r="D27" s="9"/>
      <c r="F27" s="9"/>
    </row>
    <row r="28" spans="1:6" ht="15">
      <c r="A28" s="8"/>
      <c r="B28" s="14"/>
      <c r="C28" s="9"/>
      <c r="D28" s="9"/>
      <c r="F28" s="9"/>
    </row>
    <row r="29" spans="1:6" ht="15">
      <c r="A29" s="8"/>
      <c r="B29" s="13"/>
      <c r="C29" s="9"/>
      <c r="D29" s="9"/>
      <c r="F29" s="9"/>
    </row>
    <row r="30" spans="1:6" ht="15">
      <c r="A30" s="8"/>
      <c r="B30" s="14"/>
      <c r="C30" s="9"/>
      <c r="D30" s="9"/>
      <c r="F30" s="9"/>
    </row>
    <row r="31" spans="1:6" ht="15">
      <c r="A31" s="8"/>
      <c r="B31" s="13"/>
      <c r="C31" s="9"/>
      <c r="D31" s="9"/>
      <c r="F31" s="9"/>
    </row>
    <row r="32" spans="1:6" ht="15">
      <c r="A32" s="8"/>
      <c r="B32" s="14"/>
      <c r="C32" s="9"/>
      <c r="D32" s="9"/>
      <c r="F32" s="9"/>
    </row>
    <row r="33" spans="1:6" ht="15">
      <c r="A33" s="8"/>
      <c r="B33" s="13"/>
      <c r="C33" s="9"/>
      <c r="D33" s="9"/>
      <c r="F33" s="9"/>
    </row>
    <row r="34" spans="1:6" ht="15">
      <c r="A34" s="8"/>
      <c r="B34" s="14"/>
      <c r="C34" s="9"/>
      <c r="D34" s="9"/>
      <c r="F34" s="9"/>
    </row>
    <row r="35" spans="1:6" ht="15">
      <c r="A35" s="8"/>
      <c r="B35" s="13"/>
      <c r="C35" s="9"/>
      <c r="D35" s="9"/>
      <c r="F35" s="9"/>
    </row>
    <row r="36" spans="1:6" ht="15">
      <c r="A36" s="8"/>
      <c r="B36" s="14"/>
      <c r="C36" s="9"/>
      <c r="D36" s="9"/>
      <c r="F36" s="9"/>
    </row>
    <row r="37" spans="1:6" ht="15">
      <c r="A37" s="8"/>
      <c r="B37" s="13"/>
      <c r="C37" s="9"/>
      <c r="D37" s="9"/>
      <c r="F37" s="9"/>
    </row>
    <row r="38" spans="1:6" ht="15">
      <c r="A38" s="8"/>
      <c r="B38" s="14"/>
      <c r="C38" s="9"/>
      <c r="D38" s="9"/>
      <c r="F38" s="9"/>
    </row>
    <row r="39" spans="1:6" ht="15">
      <c r="A39" s="8"/>
      <c r="B39" s="13"/>
      <c r="C39" s="9"/>
      <c r="D39" s="9"/>
      <c r="F39" s="9"/>
    </row>
    <row r="40" spans="1:6" ht="15">
      <c r="A40" s="8"/>
      <c r="B40" s="14"/>
      <c r="C40" s="9"/>
      <c r="D40" s="9"/>
      <c r="F40" s="9"/>
    </row>
    <row r="41" spans="1:6" ht="15">
      <c r="A41" s="8"/>
      <c r="B41" s="13"/>
      <c r="C41" s="9"/>
      <c r="D41" s="9"/>
      <c r="F41" s="9"/>
    </row>
    <row r="42" spans="1:6" ht="15">
      <c r="A42" s="8"/>
      <c r="B42" s="14"/>
      <c r="C42" s="9"/>
      <c r="D42" s="9"/>
      <c r="F42" s="9"/>
    </row>
    <row r="43" spans="1:6" ht="15">
      <c r="A43" s="8"/>
      <c r="B43" s="13"/>
      <c r="C43" s="9"/>
      <c r="D43" s="9"/>
      <c r="F43" s="9"/>
    </row>
    <row r="44" spans="1:6" ht="15">
      <c r="A44" s="8"/>
      <c r="B44" s="14"/>
      <c r="C44" s="9"/>
      <c r="D44" s="9"/>
      <c r="F44" s="9"/>
    </row>
    <row r="45" spans="1:6" ht="15">
      <c r="A45" s="8"/>
      <c r="B45" s="13"/>
      <c r="C45" s="9"/>
      <c r="D45" s="9"/>
      <c r="F45" s="9"/>
    </row>
    <row r="46" spans="1:6" ht="15">
      <c r="A46" s="8"/>
      <c r="B46" s="14"/>
      <c r="C46" s="9"/>
      <c r="D46" s="9"/>
      <c r="F46" s="9"/>
    </row>
    <row r="47" spans="1:6" ht="15">
      <c r="A47" s="8"/>
      <c r="B47" s="13"/>
      <c r="C47" s="9"/>
      <c r="D47" s="9"/>
      <c r="F47" s="9"/>
    </row>
    <row r="48" spans="1:6" ht="15">
      <c r="A48" s="8"/>
      <c r="B48" s="14"/>
      <c r="C48" s="9"/>
      <c r="D48" s="9"/>
      <c r="F48" s="9"/>
    </row>
    <row r="49" spans="1:6" ht="15">
      <c r="A49" s="8"/>
      <c r="B49" s="13"/>
      <c r="C49" s="9"/>
      <c r="D49" s="9"/>
      <c r="F49" s="9"/>
    </row>
    <row r="50" spans="1:6" ht="15">
      <c r="A50" s="8"/>
      <c r="B50" s="14"/>
      <c r="C50" s="9"/>
      <c r="D50" s="9"/>
      <c r="F50" s="9"/>
    </row>
    <row r="51" spans="1:6" ht="15">
      <c r="A51" s="8"/>
      <c r="B51" s="13"/>
      <c r="C51" s="9"/>
      <c r="D51" s="9"/>
      <c r="F51" s="9"/>
    </row>
    <row r="52" spans="1:6" ht="15">
      <c r="A52" s="8"/>
      <c r="B52" s="14"/>
      <c r="C52" s="9"/>
      <c r="D52" s="9"/>
      <c r="F52" s="9"/>
    </row>
    <row r="53" spans="1:6" ht="15">
      <c r="A53" s="8"/>
      <c r="B53" s="13"/>
      <c r="C53" s="9"/>
      <c r="D53" s="9"/>
      <c r="F53" s="9"/>
    </row>
    <row r="54" spans="1:6" ht="15">
      <c r="A54" s="8"/>
      <c r="B54" s="14"/>
      <c r="C54" s="9"/>
      <c r="D54" s="9"/>
      <c r="F54" s="9"/>
    </row>
    <row r="55" spans="1:6" ht="15">
      <c r="A55" s="8"/>
      <c r="B55" s="13"/>
      <c r="C55" s="9"/>
      <c r="D55" s="9"/>
      <c r="F55" s="9"/>
    </row>
    <row r="56" spans="1:6" ht="15">
      <c r="A56" s="8"/>
      <c r="B56" s="14"/>
      <c r="C56" s="9"/>
      <c r="D56" s="9"/>
      <c r="F56" s="9"/>
    </row>
    <row r="57" spans="1:6" ht="15">
      <c r="A57" s="8"/>
      <c r="B57" s="13"/>
      <c r="C57" s="9"/>
      <c r="D57" s="9"/>
      <c r="F57" s="9"/>
    </row>
    <row r="58" spans="1:6" ht="15">
      <c r="A58" s="8"/>
      <c r="B58" s="14"/>
      <c r="C58" s="9"/>
      <c r="D58" s="9"/>
      <c r="F58" s="9"/>
    </row>
    <row r="59" spans="1:6" ht="15">
      <c r="A59" s="8"/>
      <c r="B59" s="13"/>
      <c r="C59" s="9"/>
      <c r="D59" s="9"/>
      <c r="F59" s="9"/>
    </row>
    <row r="60" spans="1:6" ht="15">
      <c r="A60" s="8"/>
      <c r="B60" s="14"/>
      <c r="C60" s="9"/>
      <c r="D60" s="9"/>
      <c r="F60" s="9"/>
    </row>
    <row r="61" spans="1:6" ht="15">
      <c r="A61" s="8"/>
      <c r="B61" s="13"/>
      <c r="C61" s="9"/>
      <c r="D61" s="9"/>
      <c r="F61" s="9"/>
    </row>
    <row r="62" spans="1:6" ht="15">
      <c r="A62" s="8"/>
      <c r="B62" s="14"/>
      <c r="C62" s="9"/>
      <c r="D62" s="9"/>
      <c r="F62" s="9"/>
    </row>
    <row r="63" spans="1:6" ht="15">
      <c r="A63" s="8"/>
      <c r="B63" s="13"/>
      <c r="C63" s="9"/>
      <c r="D63" s="9"/>
      <c r="F63" s="9"/>
    </row>
    <row r="64" spans="1:6" ht="15">
      <c r="A64" s="8"/>
      <c r="B64" s="14"/>
      <c r="C64" s="9"/>
      <c r="D64" s="9"/>
      <c r="F64" s="9"/>
    </row>
    <row r="65" spans="1:6" ht="15">
      <c r="A65" s="8"/>
      <c r="B65" s="13"/>
      <c r="C65" s="9"/>
      <c r="D65" s="9"/>
      <c r="F65" s="9"/>
    </row>
    <row r="66" spans="1:6" ht="15">
      <c r="A66" s="8"/>
      <c r="B66" s="14"/>
      <c r="C66" s="9"/>
      <c r="D66" s="9"/>
      <c r="F66" s="9"/>
    </row>
    <row r="67" spans="1:6" ht="15">
      <c r="A67" s="8"/>
      <c r="B67" s="13"/>
      <c r="C67" s="9"/>
      <c r="D67" s="9"/>
      <c r="F67" s="9"/>
    </row>
    <row r="68" spans="1:6" ht="15">
      <c r="A68" s="8"/>
      <c r="B68" s="14"/>
      <c r="C68" s="9"/>
      <c r="D68" s="9"/>
      <c r="F68" s="9"/>
    </row>
    <row r="69" spans="1:6" ht="15">
      <c r="A69" s="8"/>
      <c r="B69" s="13"/>
      <c r="C69" s="9"/>
      <c r="D69" s="9"/>
      <c r="F69" s="9"/>
    </row>
    <row r="70" spans="1:6" ht="15">
      <c r="A70" s="8"/>
      <c r="B70" s="14"/>
      <c r="C70" s="9"/>
      <c r="D70" s="9"/>
      <c r="F70" s="9"/>
    </row>
    <row r="71" spans="1:6" ht="15">
      <c r="A71" s="8"/>
      <c r="B71" s="13"/>
      <c r="C71" s="9"/>
      <c r="D71" s="9"/>
      <c r="F71" s="9"/>
    </row>
    <row r="72" spans="1:6" ht="15">
      <c r="A72" s="8"/>
      <c r="B72" s="14"/>
      <c r="C72" s="9"/>
      <c r="D72" s="9"/>
      <c r="F72" s="9"/>
    </row>
    <row r="73" spans="1:6" ht="15">
      <c r="A73" s="8"/>
      <c r="B73" s="13"/>
      <c r="C73" s="9"/>
      <c r="D73" s="9"/>
      <c r="F73" s="9"/>
    </row>
    <row r="74" spans="1:6" ht="15">
      <c r="A74" s="8"/>
      <c r="B74" s="14"/>
      <c r="C74" s="9"/>
      <c r="D74" s="9"/>
      <c r="F74" s="9"/>
    </row>
    <row r="75" spans="1:6" ht="15">
      <c r="A75" s="8"/>
      <c r="B75" s="13"/>
      <c r="C75" s="9"/>
      <c r="D75" s="9"/>
      <c r="F75" s="9"/>
    </row>
    <row r="76" spans="1:6" ht="15">
      <c r="A76" s="8"/>
      <c r="B76" s="14"/>
      <c r="C76" s="9"/>
      <c r="D76" s="9"/>
      <c r="F76" s="9"/>
    </row>
    <row r="77" spans="1:6" ht="15">
      <c r="A77" s="8"/>
      <c r="B77" s="13"/>
      <c r="C77" s="9"/>
      <c r="D77" s="9"/>
      <c r="F77" s="9"/>
    </row>
    <row r="78" spans="1:6" ht="15">
      <c r="A78" s="8"/>
      <c r="B78" s="14"/>
      <c r="C78" s="9"/>
      <c r="D78" s="9"/>
      <c r="F78" s="9"/>
    </row>
    <row r="79" spans="1:6" ht="15">
      <c r="A79" s="8"/>
      <c r="B79" s="13"/>
      <c r="C79" s="9"/>
      <c r="D79" s="9"/>
      <c r="F79" s="9"/>
    </row>
    <row r="80" spans="1:6" ht="15">
      <c r="A80" s="8"/>
      <c r="B80" s="14"/>
      <c r="C80" s="9"/>
      <c r="D80" s="9"/>
      <c r="F80" s="9"/>
    </row>
    <row r="81" spans="1:6" ht="15">
      <c r="A81" s="8"/>
      <c r="B81" s="13"/>
      <c r="C81" s="9"/>
      <c r="D81" s="9"/>
      <c r="F81" s="9"/>
    </row>
    <row r="82" spans="1:6" ht="15">
      <c r="A82" s="8"/>
      <c r="B82" s="14"/>
      <c r="C82" s="9"/>
      <c r="D82" s="9"/>
      <c r="F82" s="9"/>
    </row>
    <row r="83" spans="1:6" ht="15">
      <c r="A83" s="8"/>
      <c r="B83" s="13"/>
      <c r="C83" s="9"/>
      <c r="D83" s="9"/>
      <c r="F83" s="9"/>
    </row>
    <row r="84" spans="1:6" ht="15">
      <c r="A84" s="8"/>
      <c r="B84" s="14"/>
      <c r="C84" s="9"/>
      <c r="D84" s="9"/>
      <c r="F84" s="9"/>
    </row>
    <row r="85" spans="1:6" ht="15">
      <c r="A85" s="8"/>
      <c r="B85" s="13"/>
      <c r="C85" s="9"/>
      <c r="D85" s="9"/>
      <c r="F85" s="9"/>
    </row>
    <row r="86" spans="1:6" ht="15">
      <c r="A86" s="8"/>
      <c r="B86" s="14"/>
      <c r="C86" s="9"/>
      <c r="D86" s="9"/>
      <c r="F86" s="9"/>
    </row>
    <row r="87" spans="1:6" ht="15">
      <c r="A87" s="8"/>
      <c r="B87" s="13"/>
      <c r="C87" s="9"/>
      <c r="D87" s="9"/>
      <c r="F87" s="9"/>
    </row>
    <row r="88" spans="1:6" ht="15">
      <c r="A88" s="8"/>
      <c r="B88" s="14"/>
      <c r="C88" s="9"/>
      <c r="D88" s="9"/>
      <c r="F88" s="9"/>
    </row>
    <row r="89" spans="1:6" ht="15">
      <c r="A89" s="8"/>
      <c r="B89" s="13"/>
      <c r="C89" s="9"/>
      <c r="D89" s="9"/>
      <c r="F89" s="9"/>
    </row>
    <row r="90" spans="1:6" ht="15">
      <c r="A90" s="8"/>
      <c r="B90" s="14"/>
      <c r="C90" s="9"/>
      <c r="D90" s="9"/>
      <c r="F90" s="9"/>
    </row>
    <row r="91" spans="1:6" ht="15">
      <c r="A91" s="8"/>
      <c r="B91" s="13"/>
      <c r="C91" s="9"/>
      <c r="D91" s="9"/>
      <c r="F91" s="9"/>
    </row>
    <row r="92" spans="1:6" ht="15">
      <c r="A92" s="8"/>
      <c r="B92" s="14"/>
      <c r="C92" s="9"/>
      <c r="D92" s="9"/>
      <c r="F92" s="9"/>
    </row>
    <row r="93" spans="1:6" ht="15">
      <c r="A93" s="8"/>
      <c r="B93" s="13"/>
      <c r="C93" s="9"/>
      <c r="D93" s="9"/>
      <c r="F93" s="9"/>
    </row>
    <row r="94" spans="1:6" ht="15">
      <c r="A94" s="8"/>
      <c r="B94" s="14"/>
      <c r="C94" s="9"/>
      <c r="D94" s="9"/>
      <c r="F94" s="9"/>
    </row>
    <row r="95" spans="1:6" ht="15">
      <c r="A95" s="8"/>
      <c r="B95" s="13"/>
      <c r="C95" s="9"/>
      <c r="D95" s="9"/>
      <c r="F95" s="9"/>
    </row>
    <row r="96" spans="1:6" ht="15">
      <c r="A96" s="8"/>
      <c r="B96" s="14"/>
      <c r="C96" s="9"/>
      <c r="D96" s="9"/>
      <c r="F96" s="9"/>
    </row>
    <row r="97" spans="1:6" ht="15">
      <c r="A97" s="8"/>
      <c r="B97" s="13"/>
      <c r="C97" s="9"/>
      <c r="D97" s="9"/>
      <c r="F97" s="9"/>
    </row>
    <row r="98" spans="1:6" ht="15">
      <c r="A98" s="8"/>
      <c r="B98" s="14"/>
      <c r="C98" s="9"/>
      <c r="D98" s="9"/>
      <c r="F98" s="9"/>
    </row>
    <row r="99" spans="1:6" ht="15">
      <c r="A99" s="8"/>
      <c r="B99" s="13"/>
      <c r="C99" s="9"/>
      <c r="D99" s="9"/>
      <c r="F99" s="9"/>
    </row>
    <row r="100" spans="1:6" ht="15">
      <c r="A100" s="8"/>
      <c r="B100" s="14"/>
      <c r="C100" s="9"/>
      <c r="D100" s="9"/>
      <c r="F100" s="9"/>
    </row>
    <row r="101" spans="1:6" ht="15">
      <c r="A101" s="8"/>
      <c r="B101" s="13"/>
      <c r="C101" s="9"/>
      <c r="D101" s="9"/>
      <c r="F101" s="9"/>
    </row>
    <row r="102" spans="1:6" ht="15">
      <c r="A102" s="8"/>
      <c r="B102" s="14"/>
      <c r="C102" s="9"/>
      <c r="D102" s="9"/>
      <c r="F102" s="9"/>
    </row>
    <row r="103" spans="1:6" ht="15">
      <c r="A103" s="8"/>
      <c r="B103" s="13"/>
      <c r="C103" s="9"/>
      <c r="D103" s="9"/>
      <c r="F103" s="9"/>
    </row>
  </sheetData>
  <phoneticPr fontId="10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5B49-4AD4-4F7C-8EE5-2FE13CB14636}">
  <dimension ref="A1:I103"/>
  <sheetViews>
    <sheetView workbookViewId="0">
      <selection activeCell="B5" sqref="B5"/>
    </sheetView>
  </sheetViews>
  <sheetFormatPr defaultRowHeight="12.75"/>
  <cols>
    <col min="1" max="1" width="13.5703125" bestFit="1" customWidth="1"/>
    <col min="3" max="3" width="10.42578125" customWidth="1"/>
    <col min="4" max="4" width="6.28515625" bestFit="1" customWidth="1"/>
    <col min="5" max="5" width="12" bestFit="1" customWidth="1"/>
    <col min="6" max="6" width="6.28515625" bestFit="1" customWidth="1"/>
    <col min="7" max="7" width="13.85546875" bestFit="1" customWidth="1"/>
  </cols>
  <sheetData>
    <row r="1" spans="1:9" ht="15">
      <c r="A1" s="8" t="s">
        <v>0</v>
      </c>
      <c r="B1" s="1" t="s">
        <v>81</v>
      </c>
    </row>
    <row r="2" spans="1:9" ht="15">
      <c r="A2" t="s">
        <v>175</v>
      </c>
      <c r="B2" s="8" t="s">
        <v>169</v>
      </c>
      <c r="C2" s="8" t="s">
        <v>57</v>
      </c>
      <c r="D2" s="8"/>
      <c r="E2" s="8"/>
      <c r="F2" s="8"/>
      <c r="H2" s="8"/>
      <c r="I2" s="8"/>
    </row>
    <row r="3" spans="1:9" ht="15">
      <c r="A3" s="12">
        <v>0</v>
      </c>
      <c r="B3" s="12">
        <v>0</v>
      </c>
      <c r="C3" s="11">
        <v>4000</v>
      </c>
      <c r="D3" s="9"/>
      <c r="F3" s="9"/>
      <c r="G3" s="12"/>
      <c r="H3" s="12"/>
      <c r="I3" s="11"/>
    </row>
    <row r="4" spans="1:9" ht="15">
      <c r="A4" s="12">
        <v>1</v>
      </c>
      <c r="B4">
        <v>0.1</v>
      </c>
      <c r="C4" s="11"/>
      <c r="D4" s="9"/>
      <c r="F4" s="9"/>
      <c r="G4" s="12"/>
      <c r="I4" s="11"/>
    </row>
    <row r="5" spans="1:9" ht="15">
      <c r="A5" s="9"/>
      <c r="B5" s="9"/>
      <c r="D5" s="9"/>
      <c r="F5" s="9"/>
      <c r="G5" s="9"/>
      <c r="H5" s="9"/>
    </row>
    <row r="6" spans="1:9" ht="15">
      <c r="A6" s="8"/>
      <c r="B6" s="14"/>
      <c r="C6" s="9"/>
      <c r="D6" s="9"/>
      <c r="F6" s="9"/>
    </row>
    <row r="7" spans="1:9" ht="15">
      <c r="A7" s="8"/>
      <c r="B7" s="13"/>
      <c r="C7" s="9"/>
      <c r="D7" s="9"/>
      <c r="F7" s="9"/>
    </row>
    <row r="8" spans="1:9" ht="15">
      <c r="A8" s="8"/>
      <c r="B8" s="14"/>
      <c r="C8" s="9"/>
      <c r="D8" s="9"/>
      <c r="F8" s="9"/>
    </row>
    <row r="9" spans="1:9" ht="15">
      <c r="A9" s="8"/>
      <c r="B9" s="13"/>
      <c r="C9" s="9"/>
      <c r="D9" s="9"/>
      <c r="F9" s="9"/>
    </row>
    <row r="10" spans="1:9" ht="15">
      <c r="A10" s="8"/>
      <c r="B10" s="14"/>
      <c r="C10" s="9"/>
      <c r="D10" s="9"/>
      <c r="F10" s="9"/>
    </row>
    <row r="11" spans="1:9" ht="15">
      <c r="A11" s="8"/>
      <c r="B11" s="13"/>
      <c r="C11" s="9"/>
      <c r="D11" s="9"/>
      <c r="F11" s="9"/>
    </row>
    <row r="12" spans="1:9" ht="15">
      <c r="A12" s="8"/>
      <c r="B12" s="14"/>
      <c r="C12" s="9"/>
      <c r="D12" s="9"/>
      <c r="F12" s="9"/>
    </row>
    <row r="13" spans="1:9" ht="15">
      <c r="A13" s="8"/>
      <c r="B13" s="13"/>
      <c r="C13" s="9"/>
      <c r="D13" s="9"/>
      <c r="F13" s="9"/>
    </row>
    <row r="14" spans="1:9" ht="15">
      <c r="A14" s="8"/>
      <c r="B14" s="14"/>
      <c r="C14" s="9"/>
      <c r="D14" s="9"/>
      <c r="F14" s="9"/>
    </row>
    <row r="15" spans="1:9" ht="15">
      <c r="A15" s="8"/>
      <c r="B15" s="13"/>
      <c r="C15" s="9"/>
      <c r="D15" s="9"/>
      <c r="F15" s="9"/>
    </row>
    <row r="16" spans="1:9" ht="15">
      <c r="A16" s="8"/>
      <c r="B16" s="14"/>
      <c r="C16" s="9"/>
      <c r="D16" s="9"/>
      <c r="F16" s="9"/>
    </row>
    <row r="17" spans="1:6" ht="15">
      <c r="A17" s="8"/>
      <c r="B17" s="13"/>
      <c r="C17" s="9"/>
      <c r="D17" s="9"/>
      <c r="F17" s="9"/>
    </row>
    <row r="18" spans="1:6" ht="15">
      <c r="A18" s="8"/>
      <c r="B18" s="14"/>
      <c r="C18" s="9"/>
      <c r="D18" s="9"/>
      <c r="F18" s="9"/>
    </row>
    <row r="19" spans="1:6" ht="15">
      <c r="A19" s="8"/>
      <c r="B19" s="13"/>
      <c r="C19" s="9"/>
      <c r="D19" s="9"/>
      <c r="F19" s="9"/>
    </row>
    <row r="20" spans="1:6" ht="15">
      <c r="A20" s="8"/>
      <c r="B20" s="14"/>
      <c r="C20" s="9"/>
      <c r="D20" s="9"/>
      <c r="F20" s="9"/>
    </row>
    <row r="21" spans="1:6" ht="15">
      <c r="A21" s="8"/>
      <c r="B21" s="13"/>
      <c r="C21" s="9"/>
      <c r="D21" s="9"/>
      <c r="F21" s="9"/>
    </row>
    <row r="22" spans="1:6" ht="15">
      <c r="A22" s="8"/>
      <c r="B22" s="14"/>
      <c r="C22" s="9"/>
      <c r="D22" s="9"/>
      <c r="F22" s="9"/>
    </row>
    <row r="23" spans="1:6" ht="15">
      <c r="A23" s="8"/>
      <c r="B23" s="13"/>
      <c r="C23" s="9"/>
      <c r="D23" s="9"/>
      <c r="F23" s="9"/>
    </row>
    <row r="24" spans="1:6" ht="15">
      <c r="A24" s="8"/>
      <c r="B24" s="14"/>
      <c r="C24" s="9"/>
      <c r="D24" s="9"/>
      <c r="F24" s="9"/>
    </row>
    <row r="25" spans="1:6" ht="15">
      <c r="A25" s="8"/>
      <c r="B25" s="13"/>
      <c r="C25" s="9"/>
      <c r="D25" s="9"/>
      <c r="F25" s="9"/>
    </row>
    <row r="26" spans="1:6" ht="15">
      <c r="A26" s="8"/>
      <c r="B26" s="14"/>
      <c r="C26" s="9"/>
      <c r="D26" s="9"/>
      <c r="F26" s="9"/>
    </row>
    <row r="27" spans="1:6" ht="15">
      <c r="A27" s="8"/>
      <c r="B27" s="13"/>
      <c r="C27" s="9"/>
      <c r="D27" s="9"/>
      <c r="F27" s="9"/>
    </row>
    <row r="28" spans="1:6" ht="15">
      <c r="A28" s="8"/>
      <c r="B28" s="14"/>
      <c r="C28" s="9"/>
      <c r="D28" s="9"/>
      <c r="F28" s="9"/>
    </row>
    <row r="29" spans="1:6" ht="15">
      <c r="A29" s="8"/>
      <c r="B29" s="13"/>
      <c r="C29" s="9"/>
      <c r="D29" s="9"/>
      <c r="F29" s="9"/>
    </row>
    <row r="30" spans="1:6" ht="15">
      <c r="A30" s="8"/>
      <c r="B30" s="14"/>
      <c r="C30" s="9"/>
      <c r="D30" s="9"/>
      <c r="F30" s="9"/>
    </row>
    <row r="31" spans="1:6" ht="15">
      <c r="A31" s="8"/>
      <c r="B31" s="13"/>
      <c r="C31" s="9"/>
      <c r="D31" s="9"/>
      <c r="F31" s="9"/>
    </row>
    <row r="32" spans="1:6" ht="15">
      <c r="A32" s="8"/>
      <c r="B32" s="14"/>
      <c r="C32" s="9"/>
      <c r="D32" s="9"/>
      <c r="F32" s="9"/>
    </row>
    <row r="33" spans="1:6" ht="15">
      <c r="A33" s="8"/>
      <c r="B33" s="13"/>
      <c r="C33" s="9"/>
      <c r="D33" s="9"/>
      <c r="F33" s="9"/>
    </row>
    <row r="34" spans="1:6" ht="15">
      <c r="A34" s="8"/>
      <c r="B34" s="14"/>
      <c r="C34" s="9"/>
      <c r="D34" s="9"/>
      <c r="F34" s="9"/>
    </row>
    <row r="35" spans="1:6" ht="15">
      <c r="A35" s="8"/>
      <c r="B35" s="13"/>
      <c r="C35" s="9"/>
      <c r="D35" s="9"/>
      <c r="F35" s="9"/>
    </row>
    <row r="36" spans="1:6" ht="15">
      <c r="A36" s="8"/>
      <c r="B36" s="14"/>
      <c r="C36" s="9"/>
      <c r="D36" s="9"/>
      <c r="F36" s="9"/>
    </row>
    <row r="37" spans="1:6" ht="15">
      <c r="A37" s="8"/>
      <c r="B37" s="13"/>
      <c r="C37" s="9"/>
      <c r="D37" s="9"/>
      <c r="F37" s="9"/>
    </row>
    <row r="38" spans="1:6" ht="15">
      <c r="A38" s="8"/>
      <c r="B38" s="14"/>
      <c r="C38" s="9"/>
      <c r="D38" s="9"/>
      <c r="F38" s="9"/>
    </row>
    <row r="39" spans="1:6" ht="15">
      <c r="A39" s="8"/>
      <c r="B39" s="13"/>
      <c r="C39" s="9"/>
      <c r="D39" s="9"/>
      <c r="F39" s="9"/>
    </row>
    <row r="40" spans="1:6" ht="15">
      <c r="A40" s="8"/>
      <c r="B40" s="14"/>
      <c r="C40" s="9"/>
      <c r="D40" s="9"/>
      <c r="F40" s="9"/>
    </row>
    <row r="41" spans="1:6" ht="15">
      <c r="A41" s="8"/>
      <c r="B41" s="13"/>
      <c r="C41" s="9"/>
      <c r="D41" s="9"/>
      <c r="F41" s="9"/>
    </row>
    <row r="42" spans="1:6" ht="15">
      <c r="A42" s="8"/>
      <c r="B42" s="14"/>
      <c r="C42" s="9"/>
      <c r="D42" s="9"/>
      <c r="F42" s="9"/>
    </row>
    <row r="43" spans="1:6" ht="15">
      <c r="A43" s="8"/>
      <c r="B43" s="13"/>
      <c r="C43" s="9"/>
      <c r="D43" s="9"/>
      <c r="F43" s="9"/>
    </row>
    <row r="44" spans="1:6" ht="15">
      <c r="A44" s="8"/>
      <c r="B44" s="14"/>
      <c r="C44" s="9"/>
      <c r="D44" s="9"/>
      <c r="F44" s="9"/>
    </row>
    <row r="45" spans="1:6" ht="15">
      <c r="A45" s="8"/>
      <c r="B45" s="13"/>
      <c r="C45" s="9"/>
      <c r="D45" s="9"/>
      <c r="F45" s="9"/>
    </row>
    <row r="46" spans="1:6" ht="15">
      <c r="A46" s="8"/>
      <c r="B46" s="14"/>
      <c r="C46" s="9"/>
      <c r="D46" s="9"/>
      <c r="F46" s="9"/>
    </row>
    <row r="47" spans="1:6" ht="15">
      <c r="A47" s="8"/>
      <c r="B47" s="13"/>
      <c r="C47" s="9"/>
      <c r="D47" s="9"/>
      <c r="F47" s="9"/>
    </row>
    <row r="48" spans="1:6" ht="15">
      <c r="A48" s="8"/>
      <c r="B48" s="14"/>
      <c r="C48" s="9"/>
      <c r="D48" s="9"/>
      <c r="F48" s="9"/>
    </row>
    <row r="49" spans="1:6" ht="15">
      <c r="A49" s="8"/>
      <c r="B49" s="13"/>
      <c r="C49" s="9"/>
      <c r="D49" s="9"/>
      <c r="F49" s="9"/>
    </row>
    <row r="50" spans="1:6" ht="15">
      <c r="A50" s="8"/>
      <c r="B50" s="14"/>
      <c r="C50" s="9"/>
      <c r="D50" s="9"/>
      <c r="F50" s="9"/>
    </row>
    <row r="51" spans="1:6" ht="15">
      <c r="A51" s="8"/>
      <c r="B51" s="13"/>
      <c r="C51" s="9"/>
      <c r="D51" s="9"/>
      <c r="F51" s="9"/>
    </row>
    <row r="52" spans="1:6" ht="15">
      <c r="A52" s="8"/>
      <c r="B52" s="14"/>
      <c r="C52" s="9"/>
      <c r="D52" s="9"/>
      <c r="F52" s="9"/>
    </row>
    <row r="53" spans="1:6" ht="15">
      <c r="A53" s="8"/>
      <c r="B53" s="13"/>
      <c r="C53" s="9"/>
      <c r="D53" s="9"/>
      <c r="F53" s="9"/>
    </row>
    <row r="54" spans="1:6" ht="15">
      <c r="A54" s="8"/>
      <c r="B54" s="14"/>
      <c r="C54" s="9"/>
      <c r="D54" s="9"/>
      <c r="F54" s="9"/>
    </row>
    <row r="55" spans="1:6" ht="15">
      <c r="A55" s="8"/>
      <c r="B55" s="13"/>
      <c r="C55" s="9"/>
      <c r="D55" s="9"/>
      <c r="F55" s="9"/>
    </row>
    <row r="56" spans="1:6" ht="15">
      <c r="A56" s="8"/>
      <c r="B56" s="14"/>
      <c r="C56" s="9"/>
      <c r="D56" s="9"/>
      <c r="F56" s="9"/>
    </row>
    <row r="57" spans="1:6" ht="15">
      <c r="A57" s="8"/>
      <c r="B57" s="13"/>
      <c r="C57" s="9"/>
      <c r="D57" s="9"/>
      <c r="F57" s="9"/>
    </row>
    <row r="58" spans="1:6" ht="15">
      <c r="A58" s="8"/>
      <c r="B58" s="14"/>
      <c r="C58" s="9"/>
      <c r="D58" s="9"/>
      <c r="F58" s="9"/>
    </row>
    <row r="59" spans="1:6" ht="15">
      <c r="A59" s="8"/>
      <c r="B59" s="13"/>
      <c r="C59" s="9"/>
      <c r="D59" s="9"/>
      <c r="F59" s="9"/>
    </row>
    <row r="60" spans="1:6" ht="15">
      <c r="A60" s="8"/>
      <c r="B60" s="14"/>
      <c r="C60" s="9"/>
      <c r="D60" s="9"/>
      <c r="F60" s="9"/>
    </row>
    <row r="61" spans="1:6" ht="15">
      <c r="A61" s="8"/>
      <c r="B61" s="13"/>
      <c r="C61" s="9"/>
      <c r="D61" s="9"/>
      <c r="F61" s="9"/>
    </row>
    <row r="62" spans="1:6" ht="15">
      <c r="A62" s="8"/>
      <c r="B62" s="14"/>
      <c r="C62" s="9"/>
      <c r="D62" s="9"/>
      <c r="F62" s="9"/>
    </row>
    <row r="63" spans="1:6" ht="15">
      <c r="A63" s="8"/>
      <c r="B63" s="13"/>
      <c r="C63" s="9"/>
      <c r="D63" s="9"/>
      <c r="F63" s="9"/>
    </row>
    <row r="64" spans="1:6" ht="15">
      <c r="A64" s="8"/>
      <c r="B64" s="14"/>
      <c r="C64" s="9"/>
      <c r="D64" s="9"/>
      <c r="F64" s="9"/>
    </row>
    <row r="65" spans="1:6" ht="15">
      <c r="A65" s="8"/>
      <c r="B65" s="13"/>
      <c r="C65" s="9"/>
      <c r="D65" s="9"/>
      <c r="F65" s="9"/>
    </row>
    <row r="66" spans="1:6" ht="15">
      <c r="A66" s="8"/>
      <c r="B66" s="14"/>
      <c r="C66" s="9"/>
      <c r="D66" s="9"/>
      <c r="F66" s="9"/>
    </row>
    <row r="67" spans="1:6" ht="15">
      <c r="A67" s="8"/>
      <c r="B67" s="13"/>
      <c r="C67" s="9"/>
      <c r="D67" s="9"/>
      <c r="F67" s="9"/>
    </row>
    <row r="68" spans="1:6" ht="15">
      <c r="A68" s="8"/>
      <c r="B68" s="14"/>
      <c r="C68" s="9"/>
      <c r="D68" s="9"/>
      <c r="F68" s="9"/>
    </row>
    <row r="69" spans="1:6" ht="15">
      <c r="A69" s="8"/>
      <c r="B69" s="13"/>
      <c r="C69" s="9"/>
      <c r="D69" s="9"/>
      <c r="F69" s="9"/>
    </row>
    <row r="70" spans="1:6" ht="15">
      <c r="A70" s="8"/>
      <c r="B70" s="14"/>
      <c r="C70" s="9"/>
      <c r="D70" s="9"/>
      <c r="F70" s="9"/>
    </row>
    <row r="71" spans="1:6" ht="15">
      <c r="A71" s="8"/>
      <c r="B71" s="13"/>
      <c r="C71" s="9"/>
      <c r="D71" s="9"/>
      <c r="F71" s="9"/>
    </row>
    <row r="72" spans="1:6" ht="15">
      <c r="A72" s="8"/>
      <c r="B72" s="14"/>
      <c r="C72" s="9"/>
      <c r="D72" s="9"/>
      <c r="F72" s="9"/>
    </row>
    <row r="73" spans="1:6" ht="15">
      <c r="A73" s="8"/>
      <c r="B73" s="13"/>
      <c r="C73" s="9"/>
      <c r="D73" s="9"/>
      <c r="F73" s="9"/>
    </row>
    <row r="74" spans="1:6" ht="15">
      <c r="A74" s="8"/>
      <c r="B74" s="14"/>
      <c r="C74" s="9"/>
      <c r="D74" s="9"/>
      <c r="F74" s="9"/>
    </row>
    <row r="75" spans="1:6" ht="15">
      <c r="A75" s="8"/>
      <c r="B75" s="13"/>
      <c r="C75" s="9"/>
      <c r="D75" s="9"/>
      <c r="F75" s="9"/>
    </row>
    <row r="76" spans="1:6" ht="15">
      <c r="A76" s="8"/>
      <c r="B76" s="14"/>
      <c r="C76" s="9"/>
      <c r="D76" s="9"/>
      <c r="F76" s="9"/>
    </row>
    <row r="77" spans="1:6" ht="15">
      <c r="A77" s="8"/>
      <c r="B77" s="13"/>
      <c r="C77" s="9"/>
      <c r="D77" s="9"/>
      <c r="F77" s="9"/>
    </row>
    <row r="78" spans="1:6" ht="15">
      <c r="A78" s="8"/>
      <c r="B78" s="14"/>
      <c r="C78" s="9"/>
      <c r="D78" s="9"/>
      <c r="F78" s="9"/>
    </row>
    <row r="79" spans="1:6" ht="15">
      <c r="A79" s="8"/>
      <c r="B79" s="13"/>
      <c r="C79" s="9"/>
      <c r="D79" s="9"/>
      <c r="F79" s="9"/>
    </row>
    <row r="80" spans="1:6" ht="15">
      <c r="A80" s="8"/>
      <c r="B80" s="14"/>
      <c r="C80" s="9"/>
      <c r="D80" s="9"/>
      <c r="F80" s="9"/>
    </row>
    <row r="81" spans="1:6" ht="15">
      <c r="A81" s="8"/>
      <c r="B81" s="13"/>
      <c r="C81" s="9"/>
      <c r="D81" s="9"/>
      <c r="F81" s="9"/>
    </row>
    <row r="82" spans="1:6" ht="15">
      <c r="A82" s="8"/>
      <c r="B82" s="14"/>
      <c r="C82" s="9"/>
      <c r="D82" s="9"/>
      <c r="F82" s="9"/>
    </row>
    <row r="83" spans="1:6" ht="15">
      <c r="A83" s="8"/>
      <c r="B83" s="13"/>
      <c r="C83" s="9"/>
      <c r="D83" s="9"/>
      <c r="F83" s="9"/>
    </row>
    <row r="84" spans="1:6" ht="15">
      <c r="A84" s="8"/>
      <c r="B84" s="14"/>
      <c r="C84" s="9"/>
      <c r="D84" s="9"/>
      <c r="F84" s="9"/>
    </row>
    <row r="85" spans="1:6" ht="15">
      <c r="A85" s="8"/>
      <c r="B85" s="13"/>
      <c r="C85" s="9"/>
      <c r="D85" s="9"/>
      <c r="F85" s="9"/>
    </row>
    <row r="86" spans="1:6" ht="15">
      <c r="A86" s="8"/>
      <c r="B86" s="14"/>
      <c r="C86" s="9"/>
      <c r="D86" s="9"/>
      <c r="F86" s="9"/>
    </row>
    <row r="87" spans="1:6" ht="15">
      <c r="A87" s="8"/>
      <c r="B87" s="13"/>
      <c r="C87" s="9"/>
      <c r="D87" s="9"/>
      <c r="F87" s="9"/>
    </row>
    <row r="88" spans="1:6" ht="15">
      <c r="A88" s="8"/>
      <c r="B88" s="14"/>
      <c r="C88" s="9"/>
      <c r="D88" s="9"/>
      <c r="F88" s="9"/>
    </row>
    <row r="89" spans="1:6" ht="15">
      <c r="A89" s="8"/>
      <c r="B89" s="13"/>
      <c r="C89" s="9"/>
      <c r="D89" s="9"/>
      <c r="F89" s="9"/>
    </row>
    <row r="90" spans="1:6" ht="15">
      <c r="A90" s="8"/>
      <c r="B90" s="14"/>
      <c r="C90" s="9"/>
      <c r="D90" s="9"/>
      <c r="F90" s="9"/>
    </row>
    <row r="91" spans="1:6" ht="15">
      <c r="A91" s="8"/>
      <c r="B91" s="13"/>
      <c r="C91" s="9"/>
      <c r="D91" s="9"/>
      <c r="F91" s="9"/>
    </row>
    <row r="92" spans="1:6" ht="15">
      <c r="A92" s="8"/>
      <c r="B92" s="14"/>
      <c r="C92" s="9"/>
      <c r="D92" s="9"/>
      <c r="F92" s="9"/>
    </row>
    <row r="93" spans="1:6" ht="15">
      <c r="A93" s="8"/>
      <c r="B93" s="13"/>
      <c r="C93" s="9"/>
      <c r="D93" s="9"/>
      <c r="F93" s="9"/>
    </row>
    <row r="94" spans="1:6" ht="15">
      <c r="A94" s="8"/>
      <c r="B94" s="14"/>
      <c r="C94" s="9"/>
      <c r="D94" s="9"/>
      <c r="F94" s="9"/>
    </row>
    <row r="95" spans="1:6" ht="15">
      <c r="A95" s="8"/>
      <c r="B95" s="13"/>
      <c r="C95" s="9"/>
      <c r="D95" s="9"/>
      <c r="F95" s="9"/>
    </row>
    <row r="96" spans="1:6" ht="15">
      <c r="A96" s="8"/>
      <c r="B96" s="14"/>
      <c r="C96" s="9"/>
      <c r="D96" s="9"/>
      <c r="F96" s="9"/>
    </row>
    <row r="97" spans="1:6" ht="15">
      <c r="A97" s="8"/>
      <c r="B97" s="13"/>
      <c r="C97" s="9"/>
      <c r="D97" s="9"/>
      <c r="F97" s="9"/>
    </row>
    <row r="98" spans="1:6" ht="15">
      <c r="A98" s="8"/>
      <c r="B98" s="14"/>
      <c r="C98" s="9"/>
      <c r="D98" s="9"/>
      <c r="F98" s="9"/>
    </row>
    <row r="99" spans="1:6" ht="15">
      <c r="A99" s="8"/>
      <c r="B99" s="13"/>
      <c r="C99" s="9"/>
      <c r="D99" s="9"/>
      <c r="F99" s="9"/>
    </row>
    <row r="100" spans="1:6" ht="15">
      <c r="A100" s="8"/>
      <c r="B100" s="14"/>
      <c r="C100" s="9"/>
      <c r="D100" s="9"/>
      <c r="F100" s="9"/>
    </row>
    <row r="101" spans="1:6" ht="15">
      <c r="A101" s="8"/>
      <c r="B101" s="13"/>
      <c r="C101" s="9"/>
      <c r="D101" s="9"/>
      <c r="F101" s="9"/>
    </row>
    <row r="102" spans="1:6" ht="15">
      <c r="A102" s="8"/>
      <c r="B102" s="14"/>
      <c r="C102" s="9"/>
      <c r="D102" s="9"/>
      <c r="F102" s="9"/>
    </row>
    <row r="103" spans="1:6" ht="15">
      <c r="A103" s="8"/>
      <c r="B103" s="13"/>
      <c r="C103" s="9"/>
      <c r="D103" s="9"/>
      <c r="F103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A68-A815-4451-B807-04B3A6327787}">
  <dimension ref="A1:AE103"/>
  <sheetViews>
    <sheetView zoomScaleNormal="100" workbookViewId="0">
      <selection activeCell="J8" sqref="J8"/>
    </sheetView>
  </sheetViews>
  <sheetFormatPr defaultRowHeight="12.75"/>
  <cols>
    <col min="3" max="3" width="12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13.85546875" bestFit="1" customWidth="1"/>
  </cols>
  <sheetData>
    <row r="1" spans="1:31" ht="15">
      <c r="A1" s="8" t="s">
        <v>0</v>
      </c>
      <c r="B1" s="1" t="s">
        <v>83</v>
      </c>
    </row>
    <row r="2" spans="1:31" ht="15">
      <c r="A2" s="8" t="s">
        <v>51</v>
      </c>
      <c r="B2" s="8" t="s">
        <v>52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170</v>
      </c>
      <c r="H2" s="8" t="s">
        <v>171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15">
      <c r="A3" s="8" t="s">
        <v>58</v>
      </c>
      <c r="B3">
        <v>0</v>
      </c>
      <c r="C3">
        <v>0</v>
      </c>
      <c r="D3">
        <v>0.01</v>
      </c>
      <c r="E3">
        <v>0</v>
      </c>
      <c r="F3">
        <v>0.01</v>
      </c>
      <c r="G3">
        <v>0</v>
      </c>
      <c r="H3">
        <v>0.01</v>
      </c>
      <c r="I3" s="11"/>
      <c r="K3" s="11"/>
      <c r="M3" s="11"/>
      <c r="O3" s="11"/>
      <c r="Q3" s="11"/>
      <c r="S3" s="11"/>
      <c r="U3" s="11"/>
      <c r="W3" s="11"/>
      <c r="Y3" s="11"/>
      <c r="AA3" s="11"/>
    </row>
    <row r="4" spans="1:31" ht="15">
      <c r="A4" s="8" t="s">
        <v>59</v>
      </c>
      <c r="B4">
        <v>61</v>
      </c>
      <c r="C4">
        <v>1.2480398616182975E-2</v>
      </c>
      <c r="D4">
        <v>0.01</v>
      </c>
      <c r="E4">
        <v>3.5719554412845987E-2</v>
      </c>
      <c r="F4">
        <v>0.01</v>
      </c>
      <c r="G4">
        <v>5.8299768285843126E-5</v>
      </c>
      <c r="H4">
        <v>0.01</v>
      </c>
      <c r="I4" s="11"/>
      <c r="K4" s="11"/>
      <c r="M4" s="11"/>
      <c r="O4" s="11"/>
      <c r="Q4" s="11"/>
      <c r="S4" s="11"/>
      <c r="U4" s="11"/>
      <c r="W4" s="11"/>
      <c r="Y4" s="11"/>
      <c r="AA4" s="11"/>
    </row>
    <row r="5" spans="1:31" ht="15">
      <c r="A5" s="8" t="s">
        <v>60</v>
      </c>
      <c r="B5">
        <v>121</v>
      </c>
      <c r="C5">
        <v>1.8707345692632115E-2</v>
      </c>
      <c r="D5">
        <v>0.01</v>
      </c>
      <c r="E5">
        <v>0.10589758848731294</v>
      </c>
      <c r="F5">
        <v>0.01</v>
      </c>
      <c r="G5">
        <v>9.5934094216924371E-4</v>
      </c>
      <c r="H5">
        <v>0.01</v>
      </c>
      <c r="I5" s="11"/>
      <c r="K5" s="11"/>
      <c r="M5" s="11"/>
      <c r="O5" s="11"/>
      <c r="Q5" s="11"/>
      <c r="S5" s="11"/>
      <c r="U5" s="11"/>
      <c r="W5" s="11"/>
      <c r="Y5" s="11"/>
      <c r="AA5" s="11"/>
    </row>
    <row r="6" spans="1:31" ht="15">
      <c r="A6" s="8" t="s">
        <v>61</v>
      </c>
      <c r="B6">
        <v>301</v>
      </c>
      <c r="C6">
        <v>1.5700995542246816E-2</v>
      </c>
      <c r="D6">
        <v>0.01</v>
      </c>
      <c r="E6">
        <v>0.16811491929146399</v>
      </c>
      <c r="F6">
        <v>0.01</v>
      </c>
      <c r="G6">
        <v>1.8661497607075236E-2</v>
      </c>
      <c r="H6">
        <v>0.01</v>
      </c>
      <c r="I6" s="11"/>
      <c r="K6" s="11"/>
      <c r="M6" s="11"/>
      <c r="O6" s="11"/>
      <c r="Q6" s="11"/>
      <c r="S6" s="11"/>
      <c r="U6" s="11"/>
      <c r="W6" s="11"/>
      <c r="Y6" s="11"/>
      <c r="AA6" s="11"/>
    </row>
    <row r="7" spans="1:31" ht="15">
      <c r="A7" s="8" t="s">
        <v>62</v>
      </c>
      <c r="B7">
        <v>601</v>
      </c>
      <c r="C7">
        <v>9.1275284443729267E-3</v>
      </c>
      <c r="D7">
        <v>0.01</v>
      </c>
      <c r="E7">
        <v>0.13609467580506171</v>
      </c>
      <c r="F7">
        <v>0.01</v>
      </c>
      <c r="G7">
        <v>9.323746541769691E-2</v>
      </c>
      <c r="H7">
        <v>0.02</v>
      </c>
      <c r="I7" s="11"/>
      <c r="K7" s="11"/>
      <c r="M7" s="11"/>
      <c r="O7" s="11"/>
      <c r="Q7" s="11"/>
      <c r="S7" s="11"/>
      <c r="U7" s="11"/>
      <c r="W7" s="11"/>
      <c r="Y7" s="11"/>
      <c r="AA7" s="11"/>
    </row>
    <row r="8" spans="1:31" ht="15">
      <c r="A8" s="8" t="s">
        <v>63</v>
      </c>
      <c r="B8">
        <v>901</v>
      </c>
      <c r="C8">
        <v>5.3030979806447196E-3</v>
      </c>
      <c r="D8">
        <v>0.01</v>
      </c>
      <c r="E8">
        <v>0.10689765512216938</v>
      </c>
      <c r="F8">
        <v>0.01</v>
      </c>
      <c r="G8">
        <v>0.18675196898206142</v>
      </c>
      <c r="H8">
        <v>0.02</v>
      </c>
      <c r="I8" s="11"/>
      <c r="K8" s="11"/>
      <c r="M8" s="11"/>
      <c r="O8" s="11"/>
      <c r="Q8" s="11"/>
      <c r="S8" s="11"/>
      <c r="U8" s="11"/>
      <c r="W8" s="11"/>
      <c r="Y8" s="11"/>
      <c r="AA8" s="11"/>
    </row>
    <row r="9" spans="1:31" ht="15">
      <c r="A9" s="8" t="s">
        <v>64</v>
      </c>
      <c r="B9">
        <v>1801</v>
      </c>
      <c r="C9">
        <v>1.0598618062074637E-3</v>
      </c>
      <c r="D9">
        <v>0.01</v>
      </c>
      <c r="E9">
        <v>6.0261886499434592E-2</v>
      </c>
      <c r="F9">
        <v>0.01</v>
      </c>
      <c r="G9">
        <v>0.38460463276829981</v>
      </c>
      <c r="H9">
        <v>3.5000000000000003E-2</v>
      </c>
      <c r="I9" s="11"/>
      <c r="K9" s="11"/>
      <c r="M9" s="11"/>
      <c r="O9" s="11"/>
      <c r="Q9" s="11"/>
      <c r="S9" s="11"/>
      <c r="U9" s="11"/>
      <c r="W9" s="11"/>
      <c r="Y9" s="11"/>
      <c r="AA9" s="11"/>
    </row>
    <row r="10" spans="1:31" ht="15">
      <c r="A10" s="8" t="s">
        <v>65</v>
      </c>
      <c r="B10">
        <v>3601</v>
      </c>
      <c r="C10">
        <v>7.4181376851676275E-5</v>
      </c>
      <c r="D10">
        <v>0.01</v>
      </c>
      <c r="E10">
        <v>2.7674972508104093E-2</v>
      </c>
      <c r="F10">
        <v>0.01</v>
      </c>
      <c r="G10">
        <v>0.36698865892452381</v>
      </c>
      <c r="H10">
        <v>3.5000000000000003E-2</v>
      </c>
      <c r="I10" s="11"/>
      <c r="K10" s="11"/>
      <c r="M10" s="11"/>
      <c r="O10" s="11"/>
      <c r="Q10" s="11"/>
      <c r="S10" s="11"/>
      <c r="U10" s="11"/>
      <c r="W10" s="11"/>
      <c r="Y10" s="11"/>
      <c r="AA10" s="11"/>
    </row>
    <row r="11" spans="1:31" ht="15">
      <c r="A11" s="8"/>
      <c r="B11" s="13"/>
      <c r="C11" s="9"/>
      <c r="D11" s="9"/>
      <c r="F11" s="9"/>
    </row>
    <row r="12" spans="1:31" ht="15">
      <c r="A12" s="8"/>
      <c r="B12" s="14"/>
      <c r="C12" s="9"/>
      <c r="D12" s="9"/>
      <c r="F12" s="9"/>
    </row>
    <row r="13" spans="1:31" ht="15">
      <c r="A13" s="8"/>
      <c r="B13" s="13"/>
      <c r="C13" s="9"/>
      <c r="D13" s="9"/>
      <c r="F13" s="9"/>
    </row>
    <row r="14" spans="1:31" ht="15">
      <c r="A14" s="8"/>
      <c r="B14" s="14"/>
      <c r="C14" s="9"/>
      <c r="D14" s="9"/>
      <c r="F14" s="9"/>
    </row>
    <row r="15" spans="1:31" ht="15">
      <c r="A15" s="8"/>
      <c r="B15" s="13"/>
      <c r="C15" s="9"/>
      <c r="D15" s="9"/>
      <c r="F15" s="9"/>
    </row>
    <row r="16" spans="1:31" ht="15">
      <c r="A16" s="8"/>
      <c r="B16" s="14"/>
      <c r="C16" s="9"/>
      <c r="D16" s="9"/>
      <c r="F16" s="9"/>
    </row>
    <row r="17" spans="1:6" ht="15">
      <c r="A17" s="8"/>
      <c r="B17" s="13"/>
      <c r="C17" s="9"/>
      <c r="D17" s="9"/>
      <c r="F17" s="9"/>
    </row>
    <row r="18" spans="1:6" ht="15">
      <c r="A18" s="8"/>
      <c r="B18" s="14"/>
      <c r="C18" s="9"/>
      <c r="D18" s="9"/>
      <c r="F18" s="9"/>
    </row>
    <row r="19" spans="1:6" ht="15">
      <c r="A19" s="8"/>
      <c r="B19" s="13"/>
      <c r="C19" s="9"/>
      <c r="D19" s="9"/>
      <c r="F19" s="9"/>
    </row>
    <row r="20" spans="1:6" ht="15">
      <c r="A20" s="8"/>
      <c r="B20" s="14"/>
      <c r="C20" s="9"/>
      <c r="D20" s="9"/>
      <c r="F20" s="9"/>
    </row>
    <row r="21" spans="1:6" ht="15">
      <c r="A21" s="8"/>
      <c r="B21" s="13"/>
      <c r="C21" s="9"/>
      <c r="D21" s="9"/>
      <c r="F21" s="9"/>
    </row>
    <row r="22" spans="1:6" ht="15">
      <c r="A22" s="8"/>
      <c r="B22" s="14"/>
      <c r="C22" s="9"/>
      <c r="D22" s="9"/>
      <c r="F22" s="9"/>
    </row>
    <row r="23" spans="1:6" ht="15">
      <c r="A23" s="8"/>
      <c r="B23" s="13"/>
      <c r="C23" s="9"/>
      <c r="D23" s="9"/>
      <c r="F23" s="9"/>
    </row>
    <row r="24" spans="1:6" ht="15">
      <c r="A24" s="8"/>
      <c r="B24" s="14"/>
      <c r="C24" s="9"/>
      <c r="D24" s="9"/>
      <c r="F24" s="9"/>
    </row>
    <row r="25" spans="1:6" ht="15">
      <c r="A25" s="8"/>
      <c r="B25" s="13"/>
      <c r="C25" s="9"/>
      <c r="D25" s="9"/>
      <c r="F25" s="9"/>
    </row>
    <row r="26" spans="1:6" ht="15">
      <c r="A26" s="8"/>
      <c r="B26" s="14"/>
      <c r="C26" s="9"/>
      <c r="D26" s="9"/>
      <c r="F26" s="9"/>
    </row>
    <row r="27" spans="1:6" ht="15">
      <c r="A27" s="8"/>
      <c r="B27" s="13"/>
      <c r="C27" s="9"/>
      <c r="D27" s="9"/>
      <c r="F27" s="9"/>
    </row>
    <row r="28" spans="1:6" ht="15">
      <c r="A28" s="8"/>
      <c r="B28" s="14"/>
      <c r="C28" s="9"/>
      <c r="D28" s="9"/>
      <c r="F28" s="9"/>
    </row>
    <row r="29" spans="1:6" ht="15">
      <c r="A29" s="8"/>
      <c r="B29" s="13"/>
      <c r="C29" s="9"/>
      <c r="D29" s="9"/>
      <c r="F29" s="9"/>
    </row>
    <row r="30" spans="1:6" ht="15">
      <c r="A30" s="8"/>
      <c r="B30" s="14"/>
      <c r="C30" s="9"/>
      <c r="D30" s="9"/>
      <c r="F30" s="9"/>
    </row>
    <row r="31" spans="1:6" ht="15">
      <c r="A31" s="8"/>
      <c r="B31" s="13"/>
      <c r="C31" s="9"/>
      <c r="D31" s="9"/>
      <c r="F31" s="9"/>
    </row>
    <row r="32" spans="1:6" ht="15">
      <c r="A32" s="8"/>
      <c r="B32" s="14"/>
      <c r="C32" s="9"/>
      <c r="D32" s="9"/>
      <c r="F32" s="9"/>
    </row>
    <row r="33" spans="1:6" ht="15">
      <c r="A33" s="8"/>
      <c r="B33" s="13"/>
      <c r="C33" s="9"/>
      <c r="D33" s="9"/>
      <c r="F33" s="9"/>
    </row>
    <row r="34" spans="1:6" ht="15">
      <c r="A34" s="8"/>
      <c r="B34" s="14"/>
      <c r="C34" s="9"/>
      <c r="D34" s="9"/>
      <c r="F34" s="9"/>
    </row>
    <row r="35" spans="1:6" ht="15">
      <c r="A35" s="8"/>
      <c r="B35" s="13"/>
      <c r="C35" s="9"/>
      <c r="D35" s="9"/>
      <c r="F35" s="9"/>
    </row>
    <row r="36" spans="1:6" ht="15">
      <c r="A36" s="8"/>
      <c r="B36" s="14"/>
      <c r="C36" s="9"/>
      <c r="D36" s="9"/>
      <c r="F36" s="9"/>
    </row>
    <row r="37" spans="1:6" ht="15">
      <c r="A37" s="8"/>
      <c r="B37" s="13"/>
      <c r="C37" s="9"/>
      <c r="D37" s="9"/>
      <c r="F37" s="9"/>
    </row>
    <row r="38" spans="1:6" ht="15">
      <c r="A38" s="8"/>
      <c r="B38" s="14"/>
      <c r="C38" s="9"/>
      <c r="D38" s="9"/>
      <c r="F38" s="9"/>
    </row>
    <row r="39" spans="1:6" ht="15">
      <c r="A39" s="8"/>
      <c r="B39" s="13"/>
      <c r="C39" s="9"/>
      <c r="D39" s="9"/>
      <c r="F39" s="9"/>
    </row>
    <row r="40" spans="1:6" ht="15">
      <c r="A40" s="8"/>
      <c r="B40" s="14"/>
      <c r="C40" s="9"/>
      <c r="D40" s="9"/>
      <c r="F40" s="9"/>
    </row>
    <row r="41" spans="1:6" ht="15">
      <c r="A41" s="8"/>
      <c r="B41" s="13"/>
      <c r="C41" s="9"/>
      <c r="D41" s="9"/>
      <c r="F41" s="9"/>
    </row>
    <row r="42" spans="1:6" ht="15">
      <c r="A42" s="8"/>
      <c r="B42" s="14"/>
      <c r="C42" s="9"/>
      <c r="D42" s="9"/>
      <c r="F42" s="9"/>
    </row>
    <row r="43" spans="1:6" ht="15">
      <c r="A43" s="8"/>
      <c r="B43" s="13"/>
      <c r="C43" s="9"/>
      <c r="D43" s="9"/>
      <c r="F43" s="9"/>
    </row>
    <row r="44" spans="1:6" ht="15">
      <c r="A44" s="8"/>
      <c r="B44" s="14"/>
      <c r="C44" s="9"/>
      <c r="D44" s="9"/>
      <c r="F44" s="9"/>
    </row>
    <row r="45" spans="1:6" ht="15">
      <c r="A45" s="8"/>
      <c r="B45" s="13"/>
      <c r="C45" s="9"/>
      <c r="D45" s="9"/>
      <c r="F45" s="9"/>
    </row>
    <row r="46" spans="1:6" ht="15">
      <c r="A46" s="8"/>
      <c r="B46" s="14"/>
      <c r="C46" s="9"/>
      <c r="D46" s="9"/>
      <c r="F46" s="9"/>
    </row>
    <row r="47" spans="1:6" ht="15">
      <c r="A47" s="8"/>
      <c r="B47" s="13"/>
      <c r="C47" s="9"/>
      <c r="D47" s="9"/>
      <c r="F47" s="9"/>
    </row>
    <row r="48" spans="1:6" ht="15">
      <c r="A48" s="8"/>
      <c r="B48" s="14"/>
      <c r="C48" s="9"/>
      <c r="D48" s="9"/>
      <c r="F48" s="9"/>
    </row>
    <row r="49" spans="1:6" ht="15">
      <c r="A49" s="8"/>
      <c r="B49" s="13"/>
      <c r="C49" s="9"/>
      <c r="D49" s="9"/>
      <c r="F49" s="9"/>
    </row>
    <row r="50" spans="1:6" ht="15">
      <c r="A50" s="8"/>
      <c r="B50" s="14"/>
      <c r="C50" s="9"/>
      <c r="D50" s="9"/>
      <c r="F50" s="9"/>
    </row>
    <row r="51" spans="1:6" ht="15">
      <c r="A51" s="8"/>
      <c r="B51" s="13"/>
      <c r="C51" s="9"/>
      <c r="D51" s="9"/>
      <c r="F51" s="9"/>
    </row>
    <row r="52" spans="1:6" ht="15">
      <c r="A52" s="8"/>
      <c r="B52" s="14"/>
      <c r="C52" s="9"/>
      <c r="D52" s="9"/>
      <c r="F52" s="9"/>
    </row>
    <row r="53" spans="1:6" ht="15">
      <c r="A53" s="8"/>
      <c r="B53" s="13"/>
      <c r="C53" s="9"/>
      <c r="D53" s="9"/>
      <c r="F53" s="9"/>
    </row>
    <row r="54" spans="1:6" ht="15">
      <c r="A54" s="8"/>
      <c r="B54" s="14"/>
      <c r="C54" s="9"/>
      <c r="D54" s="9"/>
      <c r="F54" s="9"/>
    </row>
    <row r="55" spans="1:6" ht="15">
      <c r="A55" s="8"/>
      <c r="B55" s="13"/>
      <c r="C55" s="9"/>
      <c r="D55" s="9"/>
      <c r="F55" s="9"/>
    </row>
    <row r="56" spans="1:6" ht="15">
      <c r="A56" s="8"/>
      <c r="B56" s="14"/>
      <c r="C56" s="9"/>
      <c r="D56" s="9"/>
      <c r="F56" s="9"/>
    </row>
    <row r="57" spans="1:6" ht="15">
      <c r="A57" s="8"/>
      <c r="B57" s="13"/>
      <c r="C57" s="9"/>
      <c r="D57" s="9"/>
      <c r="F57" s="9"/>
    </row>
    <row r="58" spans="1:6" ht="15">
      <c r="A58" s="8"/>
      <c r="B58" s="14"/>
      <c r="C58" s="9"/>
      <c r="D58" s="9"/>
      <c r="F58" s="9"/>
    </row>
    <row r="59" spans="1:6" ht="15">
      <c r="A59" s="8"/>
      <c r="B59" s="13"/>
      <c r="C59" s="9"/>
      <c r="D59" s="9"/>
      <c r="F59" s="9"/>
    </row>
    <row r="60" spans="1:6" ht="15">
      <c r="A60" s="8"/>
      <c r="B60" s="14"/>
      <c r="C60" s="9"/>
      <c r="D60" s="9"/>
      <c r="F60" s="9"/>
    </row>
    <row r="61" spans="1:6" ht="15">
      <c r="A61" s="8"/>
      <c r="B61" s="13"/>
      <c r="C61" s="9"/>
      <c r="D61" s="9"/>
      <c r="F61" s="9"/>
    </row>
    <row r="62" spans="1:6" ht="15">
      <c r="A62" s="8"/>
      <c r="B62" s="14"/>
      <c r="C62" s="9"/>
      <c r="D62" s="9"/>
      <c r="F62" s="9"/>
    </row>
    <row r="63" spans="1:6" ht="15">
      <c r="A63" s="8"/>
      <c r="B63" s="13"/>
      <c r="C63" s="9"/>
      <c r="D63" s="9"/>
      <c r="F63" s="9"/>
    </row>
    <row r="64" spans="1:6" ht="15">
      <c r="A64" s="8"/>
      <c r="B64" s="14"/>
      <c r="C64" s="9"/>
      <c r="D64" s="9"/>
      <c r="F64" s="9"/>
    </row>
    <row r="65" spans="1:6" ht="15">
      <c r="A65" s="8"/>
      <c r="B65" s="13"/>
      <c r="C65" s="9"/>
      <c r="D65" s="9"/>
      <c r="F65" s="9"/>
    </row>
    <row r="66" spans="1:6" ht="15">
      <c r="A66" s="8"/>
      <c r="B66" s="14"/>
      <c r="C66" s="9"/>
      <c r="D66" s="9"/>
      <c r="F66" s="9"/>
    </row>
    <row r="67" spans="1:6" ht="15">
      <c r="A67" s="8"/>
      <c r="B67" s="13"/>
      <c r="C67" s="9"/>
      <c r="D67" s="9"/>
      <c r="F67" s="9"/>
    </row>
    <row r="68" spans="1:6" ht="15">
      <c r="A68" s="8"/>
      <c r="B68" s="14"/>
      <c r="C68" s="9"/>
      <c r="D68" s="9"/>
      <c r="F68" s="9"/>
    </row>
    <row r="69" spans="1:6" ht="15">
      <c r="A69" s="8"/>
      <c r="B69" s="13"/>
      <c r="C69" s="9"/>
      <c r="D69" s="9"/>
      <c r="F69" s="9"/>
    </row>
    <row r="70" spans="1:6" ht="15">
      <c r="A70" s="8"/>
      <c r="B70" s="14"/>
      <c r="C70" s="9"/>
      <c r="D70" s="9"/>
      <c r="F70" s="9"/>
    </row>
    <row r="71" spans="1:6" ht="15">
      <c r="A71" s="8"/>
      <c r="B71" s="13"/>
      <c r="C71" s="9"/>
      <c r="D71" s="9"/>
      <c r="F71" s="9"/>
    </row>
    <row r="72" spans="1:6" ht="15">
      <c r="A72" s="8"/>
      <c r="B72" s="14"/>
      <c r="C72" s="9"/>
      <c r="D72" s="9"/>
      <c r="F72" s="9"/>
    </row>
    <row r="73" spans="1:6" ht="15">
      <c r="A73" s="8"/>
      <c r="B73" s="13"/>
      <c r="C73" s="9"/>
      <c r="D73" s="9"/>
      <c r="F73" s="9"/>
    </row>
    <row r="74" spans="1:6" ht="15">
      <c r="A74" s="8"/>
      <c r="B74" s="14"/>
      <c r="C74" s="9"/>
      <c r="D74" s="9"/>
      <c r="F74" s="9"/>
    </row>
    <row r="75" spans="1:6" ht="15">
      <c r="A75" s="8"/>
      <c r="B75" s="13"/>
      <c r="C75" s="9"/>
      <c r="D75" s="9"/>
      <c r="F75" s="9"/>
    </row>
    <row r="76" spans="1:6" ht="15">
      <c r="A76" s="8"/>
      <c r="B76" s="14"/>
      <c r="C76" s="9"/>
      <c r="D76" s="9"/>
      <c r="F76" s="9"/>
    </row>
    <row r="77" spans="1:6" ht="15">
      <c r="A77" s="8"/>
      <c r="B77" s="13"/>
      <c r="C77" s="9"/>
      <c r="D77" s="9"/>
      <c r="F77" s="9"/>
    </row>
    <row r="78" spans="1:6" ht="15">
      <c r="A78" s="8"/>
      <c r="B78" s="14"/>
      <c r="C78" s="9"/>
      <c r="D78" s="9"/>
      <c r="F78" s="9"/>
    </row>
    <row r="79" spans="1:6" ht="15">
      <c r="A79" s="8"/>
      <c r="B79" s="13"/>
      <c r="C79" s="9"/>
      <c r="D79" s="9"/>
      <c r="F79" s="9"/>
    </row>
    <row r="80" spans="1:6" ht="15">
      <c r="A80" s="8"/>
      <c r="B80" s="14"/>
      <c r="C80" s="9"/>
      <c r="D80" s="9"/>
      <c r="F80" s="9"/>
    </row>
    <row r="81" spans="1:6" ht="15">
      <c r="A81" s="8"/>
      <c r="B81" s="13"/>
      <c r="C81" s="9"/>
      <c r="D81" s="9"/>
      <c r="F81" s="9"/>
    </row>
    <row r="82" spans="1:6" ht="15">
      <c r="A82" s="8"/>
      <c r="B82" s="14"/>
      <c r="C82" s="9"/>
      <c r="D82" s="9"/>
      <c r="F82" s="9"/>
    </row>
    <row r="83" spans="1:6" ht="15">
      <c r="A83" s="8"/>
      <c r="B83" s="13"/>
      <c r="C83" s="9"/>
      <c r="D83" s="9"/>
      <c r="F83" s="9"/>
    </row>
    <row r="84" spans="1:6" ht="15">
      <c r="A84" s="8"/>
      <c r="B84" s="14"/>
      <c r="C84" s="9"/>
      <c r="D84" s="9"/>
      <c r="F84" s="9"/>
    </row>
    <row r="85" spans="1:6" ht="15">
      <c r="A85" s="8"/>
      <c r="B85" s="13"/>
      <c r="C85" s="9"/>
      <c r="D85" s="9"/>
      <c r="F85" s="9"/>
    </row>
    <row r="86" spans="1:6" ht="15">
      <c r="A86" s="8"/>
      <c r="B86" s="14"/>
      <c r="C86" s="9"/>
      <c r="D86" s="9"/>
      <c r="F86" s="9"/>
    </row>
    <row r="87" spans="1:6" ht="15">
      <c r="A87" s="8"/>
      <c r="B87" s="13"/>
      <c r="C87" s="9"/>
      <c r="D87" s="9"/>
      <c r="F87" s="9"/>
    </row>
    <row r="88" spans="1:6" ht="15">
      <c r="A88" s="8"/>
      <c r="B88" s="14"/>
      <c r="C88" s="9"/>
      <c r="D88" s="9"/>
      <c r="F88" s="9"/>
    </row>
    <row r="89" spans="1:6" ht="15">
      <c r="A89" s="8"/>
      <c r="B89" s="13"/>
      <c r="C89" s="9"/>
      <c r="D89" s="9"/>
      <c r="F89" s="9"/>
    </row>
    <row r="90" spans="1:6" ht="15">
      <c r="A90" s="8"/>
      <c r="B90" s="14"/>
      <c r="C90" s="9"/>
      <c r="D90" s="9"/>
      <c r="F90" s="9"/>
    </row>
    <row r="91" spans="1:6" ht="15">
      <c r="A91" s="8"/>
      <c r="B91" s="13"/>
      <c r="C91" s="9"/>
      <c r="D91" s="9"/>
      <c r="F91" s="9"/>
    </row>
    <row r="92" spans="1:6" ht="15">
      <c r="A92" s="8"/>
      <c r="B92" s="14"/>
      <c r="C92" s="9"/>
      <c r="D92" s="9"/>
      <c r="F92" s="9"/>
    </row>
    <row r="93" spans="1:6" ht="15">
      <c r="A93" s="8"/>
      <c r="B93" s="13"/>
      <c r="C93" s="9"/>
      <c r="D93" s="9"/>
      <c r="F93" s="9"/>
    </row>
    <row r="94" spans="1:6" ht="15">
      <c r="A94" s="8"/>
      <c r="B94" s="14"/>
      <c r="C94" s="9"/>
      <c r="D94" s="9"/>
      <c r="F94" s="9"/>
    </row>
    <row r="95" spans="1:6" ht="15">
      <c r="A95" s="8"/>
      <c r="B95" s="13"/>
      <c r="C95" s="9"/>
      <c r="D95" s="9"/>
      <c r="F95" s="9"/>
    </row>
    <row r="96" spans="1:6" ht="15">
      <c r="A96" s="8"/>
      <c r="B96" s="14"/>
      <c r="C96" s="9"/>
      <c r="D96" s="9"/>
      <c r="F96" s="9"/>
    </row>
    <row r="97" spans="1:6" ht="15">
      <c r="A97" s="8"/>
      <c r="B97" s="13"/>
      <c r="C97" s="9"/>
      <c r="D97" s="9"/>
      <c r="F97" s="9"/>
    </row>
    <row r="98" spans="1:6" ht="15">
      <c r="A98" s="8"/>
      <c r="B98" s="14"/>
      <c r="C98" s="9"/>
      <c r="D98" s="9"/>
      <c r="F98" s="9"/>
    </row>
    <row r="99" spans="1:6" ht="15">
      <c r="A99" s="8"/>
      <c r="B99" s="13"/>
      <c r="C99" s="9"/>
      <c r="D99" s="9"/>
      <c r="F99" s="9"/>
    </row>
    <row r="100" spans="1:6" ht="15">
      <c r="A100" s="8"/>
      <c r="B100" s="14"/>
      <c r="C100" s="9"/>
      <c r="D100" s="9"/>
      <c r="F100" s="9"/>
    </row>
    <row r="101" spans="1:6" ht="15">
      <c r="A101" s="8"/>
      <c r="B101" s="13"/>
      <c r="C101" s="9"/>
      <c r="D101" s="9"/>
      <c r="F101" s="9"/>
    </row>
    <row r="102" spans="1:6" ht="15">
      <c r="A102" s="8"/>
      <c r="B102" s="14"/>
      <c r="C102" s="9"/>
      <c r="D102" s="9"/>
      <c r="F102" s="9"/>
    </row>
    <row r="103" spans="1:6" ht="15">
      <c r="A103" s="8"/>
      <c r="B103" s="13"/>
      <c r="C103" s="9"/>
      <c r="D103" s="9"/>
      <c r="F103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FF8F-0496-4EC1-8815-BD59B5BFF017}">
  <dimension ref="A1:I103"/>
  <sheetViews>
    <sheetView workbookViewId="0">
      <selection activeCell="B5" sqref="B5"/>
    </sheetView>
  </sheetViews>
  <sheetFormatPr defaultRowHeight="12.75"/>
  <cols>
    <col min="1" max="1" width="13.5703125" bestFit="1" customWidth="1"/>
    <col min="3" max="3" width="10.42578125" customWidth="1"/>
    <col min="4" max="4" width="6.28515625" bestFit="1" customWidth="1"/>
    <col min="5" max="5" width="12" bestFit="1" customWidth="1"/>
    <col min="6" max="6" width="6.28515625" bestFit="1" customWidth="1"/>
    <col min="7" max="7" width="13.85546875" bestFit="1" customWidth="1"/>
  </cols>
  <sheetData>
    <row r="1" spans="1:9" ht="15">
      <c r="A1" s="8" t="s">
        <v>0</v>
      </c>
      <c r="B1" s="1" t="s">
        <v>84</v>
      </c>
    </row>
    <row r="2" spans="1:9" ht="15">
      <c r="A2" t="s">
        <v>175</v>
      </c>
      <c r="B2" s="8" t="s">
        <v>169</v>
      </c>
      <c r="C2" s="8" t="s">
        <v>57</v>
      </c>
      <c r="D2" s="8"/>
      <c r="E2" s="8"/>
      <c r="F2" s="8"/>
      <c r="H2" s="8"/>
      <c r="I2" s="8"/>
    </row>
    <row r="3" spans="1:9" ht="15">
      <c r="A3" s="12">
        <v>0</v>
      </c>
      <c r="B3" s="12">
        <v>0</v>
      </c>
      <c r="C3" s="11">
        <v>4000</v>
      </c>
      <c r="D3" s="9"/>
      <c r="F3" s="9"/>
      <c r="G3" s="12"/>
      <c r="H3" s="12"/>
      <c r="I3" s="11"/>
    </row>
    <row r="4" spans="1:9" ht="15">
      <c r="A4" s="12">
        <v>1</v>
      </c>
      <c r="B4">
        <v>0.1</v>
      </c>
      <c r="C4" s="11"/>
      <c r="D4" s="9"/>
      <c r="F4" s="9"/>
      <c r="G4" s="12"/>
      <c r="I4" s="11"/>
    </row>
    <row r="5" spans="1:9" ht="15">
      <c r="A5" s="9"/>
      <c r="B5" s="9"/>
      <c r="D5" s="9"/>
      <c r="F5" s="9"/>
      <c r="G5" s="9"/>
      <c r="H5" s="9"/>
    </row>
    <row r="6" spans="1:9" ht="15">
      <c r="A6" s="8"/>
      <c r="B6" s="14"/>
      <c r="C6" s="9"/>
      <c r="D6" s="9"/>
      <c r="F6" s="9"/>
    </row>
    <row r="7" spans="1:9" ht="15">
      <c r="A7" s="8"/>
      <c r="B7" s="13"/>
      <c r="C7" s="9"/>
      <c r="D7" s="9"/>
      <c r="F7" s="9"/>
    </row>
    <row r="8" spans="1:9" ht="15">
      <c r="A8" s="8"/>
      <c r="B8" s="14"/>
      <c r="C8" s="9"/>
      <c r="D8" s="9"/>
      <c r="F8" s="9"/>
    </row>
    <row r="9" spans="1:9" ht="15">
      <c r="A9" s="8"/>
      <c r="B9" s="13"/>
      <c r="C9" s="9"/>
      <c r="D9" s="9"/>
      <c r="F9" s="9"/>
    </row>
    <row r="10" spans="1:9" ht="15">
      <c r="A10" s="8"/>
      <c r="B10" s="14"/>
      <c r="C10" s="9"/>
      <c r="D10" s="9"/>
      <c r="F10" s="9"/>
    </row>
    <row r="11" spans="1:9" ht="15">
      <c r="A11" s="8"/>
      <c r="B11" s="13"/>
      <c r="C11" s="9"/>
      <c r="D11" s="9"/>
      <c r="F11" s="9"/>
    </row>
    <row r="12" spans="1:9" ht="15">
      <c r="A12" s="8"/>
      <c r="B12" s="14"/>
      <c r="C12" s="9"/>
      <c r="D12" s="9"/>
      <c r="F12" s="9"/>
    </row>
    <row r="13" spans="1:9" ht="15">
      <c r="A13" s="8"/>
      <c r="B13" s="13"/>
      <c r="C13" s="9"/>
      <c r="D13" s="9"/>
      <c r="F13" s="9"/>
    </row>
    <row r="14" spans="1:9" ht="15">
      <c r="A14" s="8"/>
      <c r="B14" s="14"/>
      <c r="C14" s="9"/>
      <c r="D14" s="9"/>
      <c r="F14" s="9"/>
    </row>
    <row r="15" spans="1:9" ht="15">
      <c r="A15" s="8"/>
      <c r="B15" s="13"/>
      <c r="C15" s="9"/>
      <c r="D15" s="9"/>
      <c r="F15" s="9"/>
    </row>
    <row r="16" spans="1:9" ht="15">
      <c r="A16" s="8"/>
      <c r="B16" s="14"/>
      <c r="C16" s="9"/>
      <c r="D16" s="9"/>
      <c r="F16" s="9"/>
    </row>
    <row r="17" spans="1:6" ht="15">
      <c r="A17" s="8"/>
      <c r="B17" s="13"/>
      <c r="C17" s="9"/>
      <c r="D17" s="9"/>
      <c r="F17" s="9"/>
    </row>
    <row r="18" spans="1:6" ht="15">
      <c r="A18" s="8"/>
      <c r="B18" s="14"/>
      <c r="C18" s="9"/>
      <c r="D18" s="9"/>
      <c r="F18" s="9"/>
    </row>
    <row r="19" spans="1:6" ht="15">
      <c r="A19" s="8"/>
      <c r="B19" s="13"/>
      <c r="C19" s="9"/>
      <c r="D19" s="9"/>
      <c r="F19" s="9"/>
    </row>
    <row r="20" spans="1:6" ht="15">
      <c r="A20" s="8"/>
      <c r="B20" s="14"/>
      <c r="C20" s="9"/>
      <c r="D20" s="9"/>
      <c r="F20" s="9"/>
    </row>
    <row r="21" spans="1:6" ht="15">
      <c r="A21" s="8"/>
      <c r="B21" s="13"/>
      <c r="C21" s="9"/>
      <c r="D21" s="9"/>
      <c r="F21" s="9"/>
    </row>
    <row r="22" spans="1:6" ht="15">
      <c r="A22" s="8"/>
      <c r="B22" s="14"/>
      <c r="C22" s="9"/>
      <c r="D22" s="9"/>
      <c r="F22" s="9"/>
    </row>
    <row r="23" spans="1:6" ht="15">
      <c r="A23" s="8"/>
      <c r="B23" s="13"/>
      <c r="C23" s="9"/>
      <c r="D23" s="9"/>
      <c r="F23" s="9"/>
    </row>
    <row r="24" spans="1:6" ht="15">
      <c r="A24" s="8"/>
      <c r="B24" s="14"/>
      <c r="C24" s="9"/>
      <c r="D24" s="9"/>
      <c r="F24" s="9"/>
    </row>
    <row r="25" spans="1:6" ht="15">
      <c r="A25" s="8"/>
      <c r="B25" s="13"/>
      <c r="C25" s="9"/>
      <c r="D25" s="9"/>
      <c r="F25" s="9"/>
    </row>
    <row r="26" spans="1:6" ht="15">
      <c r="A26" s="8"/>
      <c r="B26" s="14"/>
      <c r="C26" s="9"/>
      <c r="D26" s="9"/>
      <c r="F26" s="9"/>
    </row>
    <row r="27" spans="1:6" ht="15">
      <c r="A27" s="8"/>
      <c r="B27" s="13"/>
      <c r="C27" s="9"/>
      <c r="D27" s="9"/>
      <c r="F27" s="9"/>
    </row>
    <row r="28" spans="1:6" ht="15">
      <c r="A28" s="8"/>
      <c r="B28" s="14"/>
      <c r="C28" s="9"/>
      <c r="D28" s="9"/>
      <c r="F28" s="9"/>
    </row>
    <row r="29" spans="1:6" ht="15">
      <c r="A29" s="8"/>
      <c r="B29" s="13"/>
      <c r="C29" s="9"/>
      <c r="D29" s="9"/>
      <c r="F29" s="9"/>
    </row>
    <row r="30" spans="1:6" ht="15">
      <c r="A30" s="8"/>
      <c r="B30" s="14"/>
      <c r="C30" s="9"/>
      <c r="D30" s="9"/>
      <c r="F30" s="9"/>
    </row>
    <row r="31" spans="1:6" ht="15">
      <c r="A31" s="8"/>
      <c r="B31" s="13"/>
      <c r="C31" s="9"/>
      <c r="D31" s="9"/>
      <c r="F31" s="9"/>
    </row>
    <row r="32" spans="1:6" ht="15">
      <c r="A32" s="8"/>
      <c r="B32" s="14"/>
      <c r="C32" s="9"/>
      <c r="D32" s="9"/>
      <c r="F32" s="9"/>
    </row>
    <row r="33" spans="1:6" ht="15">
      <c r="A33" s="8"/>
      <c r="B33" s="13"/>
      <c r="C33" s="9"/>
      <c r="D33" s="9"/>
      <c r="F33" s="9"/>
    </row>
    <row r="34" spans="1:6" ht="15">
      <c r="A34" s="8"/>
      <c r="B34" s="14"/>
      <c r="C34" s="9"/>
      <c r="D34" s="9"/>
      <c r="F34" s="9"/>
    </row>
    <row r="35" spans="1:6" ht="15">
      <c r="A35" s="8"/>
      <c r="B35" s="13"/>
      <c r="C35" s="9"/>
      <c r="D35" s="9"/>
      <c r="F35" s="9"/>
    </row>
    <row r="36" spans="1:6" ht="15">
      <c r="A36" s="8"/>
      <c r="B36" s="14"/>
      <c r="C36" s="9"/>
      <c r="D36" s="9"/>
      <c r="F36" s="9"/>
    </row>
    <row r="37" spans="1:6" ht="15">
      <c r="A37" s="8"/>
      <c r="B37" s="13"/>
      <c r="C37" s="9"/>
      <c r="D37" s="9"/>
      <c r="F37" s="9"/>
    </row>
    <row r="38" spans="1:6" ht="15">
      <c r="A38" s="8"/>
      <c r="B38" s="14"/>
      <c r="C38" s="9"/>
      <c r="D38" s="9"/>
      <c r="F38" s="9"/>
    </row>
    <row r="39" spans="1:6" ht="15">
      <c r="A39" s="8"/>
      <c r="B39" s="13"/>
      <c r="C39" s="9"/>
      <c r="D39" s="9"/>
      <c r="F39" s="9"/>
    </row>
    <row r="40" spans="1:6" ht="15">
      <c r="A40" s="8"/>
      <c r="B40" s="14"/>
      <c r="C40" s="9"/>
      <c r="D40" s="9"/>
      <c r="F40" s="9"/>
    </row>
    <row r="41" spans="1:6" ht="15">
      <c r="A41" s="8"/>
      <c r="B41" s="13"/>
      <c r="C41" s="9"/>
      <c r="D41" s="9"/>
      <c r="F41" s="9"/>
    </row>
    <row r="42" spans="1:6" ht="15">
      <c r="A42" s="8"/>
      <c r="B42" s="14"/>
      <c r="C42" s="9"/>
      <c r="D42" s="9"/>
      <c r="F42" s="9"/>
    </row>
    <row r="43" spans="1:6" ht="15">
      <c r="A43" s="8"/>
      <c r="B43" s="13"/>
      <c r="C43" s="9"/>
      <c r="D43" s="9"/>
      <c r="F43" s="9"/>
    </row>
    <row r="44" spans="1:6" ht="15">
      <c r="A44" s="8"/>
      <c r="B44" s="14"/>
      <c r="C44" s="9"/>
      <c r="D44" s="9"/>
      <c r="F44" s="9"/>
    </row>
    <row r="45" spans="1:6" ht="15">
      <c r="A45" s="8"/>
      <c r="B45" s="13"/>
      <c r="C45" s="9"/>
      <c r="D45" s="9"/>
      <c r="F45" s="9"/>
    </row>
    <row r="46" spans="1:6" ht="15">
      <c r="A46" s="8"/>
      <c r="B46" s="14"/>
      <c r="C46" s="9"/>
      <c r="D46" s="9"/>
      <c r="F46" s="9"/>
    </row>
    <row r="47" spans="1:6" ht="15">
      <c r="A47" s="8"/>
      <c r="B47" s="13"/>
      <c r="C47" s="9"/>
      <c r="D47" s="9"/>
      <c r="F47" s="9"/>
    </row>
    <row r="48" spans="1:6" ht="15">
      <c r="A48" s="8"/>
      <c r="B48" s="14"/>
      <c r="C48" s="9"/>
      <c r="D48" s="9"/>
      <c r="F48" s="9"/>
    </row>
    <row r="49" spans="1:6" ht="15">
      <c r="A49" s="8"/>
      <c r="B49" s="13"/>
      <c r="C49" s="9"/>
      <c r="D49" s="9"/>
      <c r="F49" s="9"/>
    </row>
    <row r="50" spans="1:6" ht="15">
      <c r="A50" s="8"/>
      <c r="B50" s="14"/>
      <c r="C50" s="9"/>
      <c r="D50" s="9"/>
      <c r="F50" s="9"/>
    </row>
    <row r="51" spans="1:6" ht="15">
      <c r="A51" s="8"/>
      <c r="B51" s="13"/>
      <c r="C51" s="9"/>
      <c r="D51" s="9"/>
      <c r="F51" s="9"/>
    </row>
    <row r="52" spans="1:6" ht="15">
      <c r="A52" s="8"/>
      <c r="B52" s="14"/>
      <c r="C52" s="9"/>
      <c r="D52" s="9"/>
      <c r="F52" s="9"/>
    </row>
    <row r="53" spans="1:6" ht="15">
      <c r="A53" s="8"/>
      <c r="B53" s="13"/>
      <c r="C53" s="9"/>
      <c r="D53" s="9"/>
      <c r="F53" s="9"/>
    </row>
    <row r="54" spans="1:6" ht="15">
      <c r="A54" s="8"/>
      <c r="B54" s="14"/>
      <c r="C54" s="9"/>
      <c r="D54" s="9"/>
      <c r="F54" s="9"/>
    </row>
    <row r="55" spans="1:6" ht="15">
      <c r="A55" s="8"/>
      <c r="B55" s="13"/>
      <c r="C55" s="9"/>
      <c r="D55" s="9"/>
      <c r="F55" s="9"/>
    </row>
    <row r="56" spans="1:6" ht="15">
      <c r="A56" s="8"/>
      <c r="B56" s="14"/>
      <c r="C56" s="9"/>
      <c r="D56" s="9"/>
      <c r="F56" s="9"/>
    </row>
    <row r="57" spans="1:6" ht="15">
      <c r="A57" s="8"/>
      <c r="B57" s="13"/>
      <c r="C57" s="9"/>
      <c r="D57" s="9"/>
      <c r="F57" s="9"/>
    </row>
    <row r="58" spans="1:6" ht="15">
      <c r="A58" s="8"/>
      <c r="B58" s="14"/>
      <c r="C58" s="9"/>
      <c r="D58" s="9"/>
      <c r="F58" s="9"/>
    </row>
    <row r="59" spans="1:6" ht="15">
      <c r="A59" s="8"/>
      <c r="B59" s="13"/>
      <c r="C59" s="9"/>
      <c r="D59" s="9"/>
      <c r="F59" s="9"/>
    </row>
    <row r="60" spans="1:6" ht="15">
      <c r="A60" s="8"/>
      <c r="B60" s="14"/>
      <c r="C60" s="9"/>
      <c r="D60" s="9"/>
      <c r="F60" s="9"/>
    </row>
    <row r="61" spans="1:6" ht="15">
      <c r="A61" s="8"/>
      <c r="B61" s="13"/>
      <c r="C61" s="9"/>
      <c r="D61" s="9"/>
      <c r="F61" s="9"/>
    </row>
    <row r="62" spans="1:6" ht="15">
      <c r="A62" s="8"/>
      <c r="B62" s="14"/>
      <c r="C62" s="9"/>
      <c r="D62" s="9"/>
      <c r="F62" s="9"/>
    </row>
    <row r="63" spans="1:6" ht="15">
      <c r="A63" s="8"/>
      <c r="B63" s="13"/>
      <c r="C63" s="9"/>
      <c r="D63" s="9"/>
      <c r="F63" s="9"/>
    </row>
    <row r="64" spans="1:6" ht="15">
      <c r="A64" s="8"/>
      <c r="B64" s="14"/>
      <c r="C64" s="9"/>
      <c r="D64" s="9"/>
      <c r="F64" s="9"/>
    </row>
    <row r="65" spans="1:6" ht="15">
      <c r="A65" s="8"/>
      <c r="B65" s="13"/>
      <c r="C65" s="9"/>
      <c r="D65" s="9"/>
      <c r="F65" s="9"/>
    </row>
    <row r="66" spans="1:6" ht="15">
      <c r="A66" s="8"/>
      <c r="B66" s="14"/>
      <c r="C66" s="9"/>
      <c r="D66" s="9"/>
      <c r="F66" s="9"/>
    </row>
    <row r="67" spans="1:6" ht="15">
      <c r="A67" s="8"/>
      <c r="B67" s="13"/>
      <c r="C67" s="9"/>
      <c r="D67" s="9"/>
      <c r="F67" s="9"/>
    </row>
    <row r="68" spans="1:6" ht="15">
      <c r="A68" s="8"/>
      <c r="B68" s="14"/>
      <c r="C68" s="9"/>
      <c r="D68" s="9"/>
      <c r="F68" s="9"/>
    </row>
    <row r="69" spans="1:6" ht="15">
      <c r="A69" s="8"/>
      <c r="B69" s="13"/>
      <c r="C69" s="9"/>
      <c r="D69" s="9"/>
      <c r="F69" s="9"/>
    </row>
    <row r="70" spans="1:6" ht="15">
      <c r="A70" s="8"/>
      <c r="B70" s="14"/>
      <c r="C70" s="9"/>
      <c r="D70" s="9"/>
      <c r="F70" s="9"/>
    </row>
    <row r="71" spans="1:6" ht="15">
      <c r="A71" s="8"/>
      <c r="B71" s="13"/>
      <c r="C71" s="9"/>
      <c r="D71" s="9"/>
      <c r="F71" s="9"/>
    </row>
    <row r="72" spans="1:6" ht="15">
      <c r="A72" s="8"/>
      <c r="B72" s="14"/>
      <c r="C72" s="9"/>
      <c r="D72" s="9"/>
      <c r="F72" s="9"/>
    </row>
    <row r="73" spans="1:6" ht="15">
      <c r="A73" s="8"/>
      <c r="B73" s="13"/>
      <c r="C73" s="9"/>
      <c r="D73" s="9"/>
      <c r="F73" s="9"/>
    </row>
    <row r="74" spans="1:6" ht="15">
      <c r="A74" s="8"/>
      <c r="B74" s="14"/>
      <c r="C74" s="9"/>
      <c r="D74" s="9"/>
      <c r="F74" s="9"/>
    </row>
    <row r="75" spans="1:6" ht="15">
      <c r="A75" s="8"/>
      <c r="B75" s="13"/>
      <c r="C75" s="9"/>
      <c r="D75" s="9"/>
      <c r="F75" s="9"/>
    </row>
    <row r="76" spans="1:6" ht="15">
      <c r="A76" s="8"/>
      <c r="B76" s="14"/>
      <c r="C76" s="9"/>
      <c r="D76" s="9"/>
      <c r="F76" s="9"/>
    </row>
    <row r="77" spans="1:6" ht="15">
      <c r="A77" s="8"/>
      <c r="B77" s="13"/>
      <c r="C77" s="9"/>
      <c r="D77" s="9"/>
      <c r="F77" s="9"/>
    </row>
    <row r="78" spans="1:6" ht="15">
      <c r="A78" s="8"/>
      <c r="B78" s="14"/>
      <c r="C78" s="9"/>
      <c r="D78" s="9"/>
      <c r="F78" s="9"/>
    </row>
    <row r="79" spans="1:6" ht="15">
      <c r="A79" s="8"/>
      <c r="B79" s="13"/>
      <c r="C79" s="9"/>
      <c r="D79" s="9"/>
      <c r="F79" s="9"/>
    </row>
    <row r="80" spans="1:6" ht="15">
      <c r="A80" s="8"/>
      <c r="B80" s="14"/>
      <c r="C80" s="9"/>
      <c r="D80" s="9"/>
      <c r="F80" s="9"/>
    </row>
    <row r="81" spans="1:6" ht="15">
      <c r="A81" s="8"/>
      <c r="B81" s="13"/>
      <c r="C81" s="9"/>
      <c r="D81" s="9"/>
      <c r="F81" s="9"/>
    </row>
    <row r="82" spans="1:6" ht="15">
      <c r="A82" s="8"/>
      <c r="B82" s="14"/>
      <c r="C82" s="9"/>
      <c r="D82" s="9"/>
      <c r="F82" s="9"/>
    </row>
    <row r="83" spans="1:6" ht="15">
      <c r="A83" s="8"/>
      <c r="B83" s="13"/>
      <c r="C83" s="9"/>
      <c r="D83" s="9"/>
      <c r="F83" s="9"/>
    </row>
    <row r="84" spans="1:6" ht="15">
      <c r="A84" s="8"/>
      <c r="B84" s="14"/>
      <c r="C84" s="9"/>
      <c r="D84" s="9"/>
      <c r="F84" s="9"/>
    </row>
    <row r="85" spans="1:6" ht="15">
      <c r="A85" s="8"/>
      <c r="B85" s="13"/>
      <c r="C85" s="9"/>
      <c r="D85" s="9"/>
      <c r="F85" s="9"/>
    </row>
    <row r="86" spans="1:6" ht="15">
      <c r="A86" s="8"/>
      <c r="B86" s="14"/>
      <c r="C86" s="9"/>
      <c r="D86" s="9"/>
      <c r="F86" s="9"/>
    </row>
    <row r="87" spans="1:6" ht="15">
      <c r="A87" s="8"/>
      <c r="B87" s="13"/>
      <c r="C87" s="9"/>
      <c r="D87" s="9"/>
      <c r="F87" s="9"/>
    </row>
    <row r="88" spans="1:6" ht="15">
      <c r="A88" s="8"/>
      <c r="B88" s="14"/>
      <c r="C88" s="9"/>
      <c r="D88" s="9"/>
      <c r="F88" s="9"/>
    </row>
    <row r="89" spans="1:6" ht="15">
      <c r="A89" s="8"/>
      <c r="B89" s="13"/>
      <c r="C89" s="9"/>
      <c r="D89" s="9"/>
      <c r="F89" s="9"/>
    </row>
    <row r="90" spans="1:6" ht="15">
      <c r="A90" s="8"/>
      <c r="B90" s="14"/>
      <c r="C90" s="9"/>
      <c r="D90" s="9"/>
      <c r="F90" s="9"/>
    </row>
    <row r="91" spans="1:6" ht="15">
      <c r="A91" s="8"/>
      <c r="B91" s="13"/>
      <c r="C91" s="9"/>
      <c r="D91" s="9"/>
      <c r="F91" s="9"/>
    </row>
    <row r="92" spans="1:6" ht="15">
      <c r="A92" s="8"/>
      <c r="B92" s="14"/>
      <c r="C92" s="9"/>
      <c r="D92" s="9"/>
      <c r="F92" s="9"/>
    </row>
    <row r="93" spans="1:6" ht="15">
      <c r="A93" s="8"/>
      <c r="B93" s="13"/>
      <c r="C93" s="9"/>
      <c r="D93" s="9"/>
      <c r="F93" s="9"/>
    </row>
    <row r="94" spans="1:6" ht="15">
      <c r="A94" s="8"/>
      <c r="B94" s="14"/>
      <c r="C94" s="9"/>
      <c r="D94" s="9"/>
      <c r="F94" s="9"/>
    </row>
    <row r="95" spans="1:6" ht="15">
      <c r="A95" s="8"/>
      <c r="B95" s="13"/>
      <c r="C95" s="9"/>
      <c r="D95" s="9"/>
      <c r="F95" s="9"/>
    </row>
    <row r="96" spans="1:6" ht="15">
      <c r="A96" s="8"/>
      <c r="B96" s="14"/>
      <c r="C96" s="9"/>
      <c r="D96" s="9"/>
      <c r="F96" s="9"/>
    </row>
    <row r="97" spans="1:6" ht="15">
      <c r="A97" s="8"/>
      <c r="B97" s="13"/>
      <c r="C97" s="9"/>
      <c r="D97" s="9"/>
      <c r="F97" s="9"/>
    </row>
    <row r="98" spans="1:6" ht="15">
      <c r="A98" s="8"/>
      <c r="B98" s="14"/>
      <c r="C98" s="9"/>
      <c r="D98" s="9"/>
      <c r="F98" s="9"/>
    </row>
    <row r="99" spans="1:6" ht="15">
      <c r="A99" s="8"/>
      <c r="B99" s="13"/>
      <c r="C99" s="9"/>
      <c r="D99" s="9"/>
      <c r="F99" s="9"/>
    </row>
    <row r="100" spans="1:6" ht="15">
      <c r="A100" s="8"/>
      <c r="B100" s="14"/>
      <c r="C100" s="9"/>
      <c r="D100" s="9"/>
      <c r="F100" s="9"/>
    </row>
    <row r="101" spans="1:6" ht="15">
      <c r="A101" s="8"/>
      <c r="B101" s="13"/>
      <c r="C101" s="9"/>
      <c r="D101" s="9"/>
      <c r="F101" s="9"/>
    </row>
    <row r="102" spans="1:6" ht="15">
      <c r="A102" s="8"/>
      <c r="B102" s="14"/>
      <c r="C102" s="9"/>
      <c r="D102" s="9"/>
      <c r="F102" s="9"/>
    </row>
    <row r="103" spans="1:6" ht="15">
      <c r="A103" s="8"/>
      <c r="B103" s="13"/>
      <c r="C103" s="9"/>
      <c r="D103" s="9"/>
      <c r="F103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1D91-4EC8-461F-8AC6-1E50E605DB59}">
  <dimension ref="A1:AE103"/>
  <sheetViews>
    <sheetView zoomScaleNormal="100" workbookViewId="0">
      <selection activeCell="B2" sqref="B2"/>
    </sheetView>
  </sheetViews>
  <sheetFormatPr defaultRowHeight="12.75"/>
  <cols>
    <col min="3" max="3" width="12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13.85546875" bestFit="1" customWidth="1"/>
  </cols>
  <sheetData>
    <row r="1" spans="1:31" ht="15">
      <c r="A1" s="8" t="s">
        <v>0</v>
      </c>
      <c r="B1" s="1" t="s">
        <v>85</v>
      </c>
    </row>
    <row r="2" spans="1:31" ht="15">
      <c r="A2" s="8" t="s">
        <v>51</v>
      </c>
      <c r="B2" s="8" t="s">
        <v>52</v>
      </c>
      <c r="C2" s="8" t="s">
        <v>53</v>
      </c>
      <c r="D2" s="8" t="s">
        <v>54</v>
      </c>
      <c r="E2" s="8" t="s">
        <v>55</v>
      </c>
      <c r="F2" s="8" t="s">
        <v>56</v>
      </c>
      <c r="G2" s="8" t="s">
        <v>170</v>
      </c>
      <c r="H2" s="8" t="s">
        <v>171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15">
      <c r="A3" s="8" t="s">
        <v>58</v>
      </c>
      <c r="B3">
        <v>0</v>
      </c>
      <c r="C3">
        <v>0</v>
      </c>
      <c r="D3">
        <v>0.01</v>
      </c>
      <c r="E3">
        <v>0</v>
      </c>
      <c r="F3">
        <v>0.01</v>
      </c>
      <c r="G3">
        <v>0</v>
      </c>
      <c r="H3">
        <v>0.01</v>
      </c>
      <c r="I3" s="11"/>
      <c r="K3" s="11"/>
      <c r="M3" s="11"/>
      <c r="O3" s="11"/>
      <c r="Q3" s="11"/>
      <c r="S3" s="11"/>
      <c r="U3" s="11"/>
      <c r="W3" s="11"/>
      <c r="Y3" s="11"/>
      <c r="AA3" s="11"/>
    </row>
    <row r="4" spans="1:31" ht="15">
      <c r="A4" s="8" t="s">
        <v>59</v>
      </c>
      <c r="B4">
        <v>61</v>
      </c>
      <c r="C4">
        <v>-1.2826190903018495E-2</v>
      </c>
      <c r="D4">
        <v>0.01</v>
      </c>
      <c r="E4">
        <v>3.6046986285304179E-2</v>
      </c>
      <c r="F4">
        <v>0.01</v>
      </c>
      <c r="G4">
        <v>-1.4888752152111323E-2</v>
      </c>
      <c r="H4">
        <v>0.01</v>
      </c>
      <c r="I4" s="11"/>
      <c r="K4" s="11"/>
      <c r="M4" s="11"/>
      <c r="O4" s="11"/>
      <c r="Q4" s="11"/>
      <c r="S4" s="11"/>
      <c r="U4" s="11"/>
      <c r="W4" s="11"/>
      <c r="Y4" s="11"/>
      <c r="AA4" s="11"/>
    </row>
    <row r="5" spans="1:31" ht="15">
      <c r="A5" s="8" t="s">
        <v>60</v>
      </c>
      <c r="B5">
        <v>121</v>
      </c>
      <c r="C5">
        <v>1.2813144363257093E-2</v>
      </c>
      <c r="D5">
        <v>0.01</v>
      </c>
      <c r="E5">
        <v>0.11342706083849524</v>
      </c>
      <c r="F5">
        <v>0.01</v>
      </c>
      <c r="G5">
        <v>8.3899510803871875E-4</v>
      </c>
      <c r="H5">
        <v>0.01</v>
      </c>
      <c r="I5" s="11"/>
      <c r="K5" s="11"/>
      <c r="M5" s="11"/>
      <c r="O5" s="11"/>
      <c r="Q5" s="11"/>
      <c r="S5" s="11"/>
      <c r="U5" s="11"/>
      <c r="W5" s="11"/>
      <c r="Y5" s="11"/>
      <c r="AA5" s="11"/>
    </row>
    <row r="6" spans="1:31" ht="15">
      <c r="A6" s="8" t="s">
        <v>61</v>
      </c>
      <c r="B6">
        <v>301</v>
      </c>
      <c r="C6">
        <v>2.7398664251457875E-2</v>
      </c>
      <c r="D6">
        <v>0.01</v>
      </c>
      <c r="E6">
        <v>0.15359745100549774</v>
      </c>
      <c r="F6">
        <v>0.01</v>
      </c>
      <c r="G6">
        <v>1.2511379540727322E-2</v>
      </c>
      <c r="H6">
        <v>0.01</v>
      </c>
      <c r="I6" s="11"/>
      <c r="K6" s="11"/>
      <c r="M6" s="11"/>
      <c r="O6" s="11"/>
      <c r="Q6" s="11"/>
      <c r="S6" s="11"/>
      <c r="U6" s="11"/>
      <c r="W6" s="11"/>
      <c r="Y6" s="11"/>
      <c r="AA6" s="11"/>
    </row>
    <row r="7" spans="1:31" ht="15">
      <c r="A7" s="8" t="s">
        <v>62</v>
      </c>
      <c r="B7">
        <v>601</v>
      </c>
      <c r="C7">
        <v>2.9545620571770983E-2</v>
      </c>
      <c r="D7">
        <v>0.01</v>
      </c>
      <c r="E7">
        <v>0.13282334582210367</v>
      </c>
      <c r="F7">
        <v>0.01</v>
      </c>
      <c r="G7">
        <v>8.743167228919127E-2</v>
      </c>
      <c r="H7">
        <v>0.02</v>
      </c>
      <c r="I7" s="11"/>
      <c r="K7" s="11"/>
      <c r="M7" s="11"/>
      <c r="O7" s="11"/>
      <c r="Q7" s="11"/>
      <c r="S7" s="11"/>
      <c r="U7" s="11"/>
      <c r="W7" s="11"/>
      <c r="Y7" s="11"/>
      <c r="AA7" s="11"/>
    </row>
    <row r="8" spans="1:31" ht="15">
      <c r="A8" s="8" t="s">
        <v>63</v>
      </c>
      <c r="B8">
        <v>901</v>
      </c>
      <c r="C8">
        <v>7.1133863927457242E-3</v>
      </c>
      <c r="D8">
        <v>0.01</v>
      </c>
      <c r="E8">
        <v>0.1095298874755159</v>
      </c>
      <c r="F8">
        <v>0.01</v>
      </c>
      <c r="G8">
        <v>0.13612976564755663</v>
      </c>
      <c r="H8">
        <v>0.02</v>
      </c>
      <c r="I8" s="11"/>
      <c r="K8" s="11"/>
      <c r="M8" s="11"/>
      <c r="O8" s="11"/>
      <c r="Q8" s="11"/>
      <c r="S8" s="11"/>
      <c r="U8" s="11"/>
      <c r="W8" s="11"/>
      <c r="Y8" s="11"/>
      <c r="AA8" s="11"/>
    </row>
    <row r="9" spans="1:31" ht="15">
      <c r="A9" s="8" t="s">
        <v>64</v>
      </c>
      <c r="B9">
        <v>1801</v>
      </c>
      <c r="C9">
        <v>1.6534937966076343E-3</v>
      </c>
      <c r="D9">
        <v>0.01</v>
      </c>
      <c r="E9">
        <v>6.773535348075288E-2</v>
      </c>
      <c r="F9">
        <v>0.01</v>
      </c>
      <c r="G9">
        <v>0.39257899196918761</v>
      </c>
      <c r="H9">
        <v>3.5000000000000003E-2</v>
      </c>
      <c r="I9" s="11"/>
      <c r="K9" s="11"/>
      <c r="M9" s="11"/>
      <c r="O9" s="11"/>
      <c r="Q9" s="11"/>
      <c r="S9" s="11"/>
      <c r="U9" s="11"/>
      <c r="W9" s="11"/>
      <c r="Y9" s="11"/>
      <c r="AA9" s="11"/>
    </row>
    <row r="10" spans="1:31" ht="15">
      <c r="A10" s="8" t="s">
        <v>65</v>
      </c>
      <c r="B10">
        <v>3601</v>
      </c>
      <c r="C10">
        <v>4.7480438744979666E-3</v>
      </c>
      <c r="D10">
        <v>0.01</v>
      </c>
      <c r="E10">
        <v>3.9362117276270009E-2</v>
      </c>
      <c r="F10">
        <v>0.01</v>
      </c>
      <c r="G10">
        <v>0.39271629381976603</v>
      </c>
      <c r="H10">
        <v>3.5000000000000003E-2</v>
      </c>
      <c r="I10" s="11"/>
      <c r="K10" s="11"/>
      <c r="M10" s="11"/>
      <c r="O10" s="11"/>
      <c r="Q10" s="11"/>
      <c r="S10" s="11"/>
      <c r="U10" s="11"/>
      <c r="W10" s="11"/>
      <c r="Y10" s="11"/>
      <c r="AA10" s="11"/>
    </row>
    <row r="11" spans="1:31" ht="15">
      <c r="A11" s="8"/>
      <c r="B11" s="13"/>
      <c r="C11" s="9"/>
      <c r="D11" s="9"/>
      <c r="F11" s="9"/>
    </row>
    <row r="12" spans="1:31" ht="15">
      <c r="A12" s="8"/>
      <c r="B12" s="14"/>
      <c r="C12" s="9"/>
      <c r="D12" s="9"/>
      <c r="F12" s="9"/>
    </row>
    <row r="13" spans="1:31" ht="15">
      <c r="A13" s="8"/>
      <c r="B13" s="13"/>
      <c r="C13" s="9"/>
      <c r="D13" s="9"/>
      <c r="F13" s="9"/>
    </row>
    <row r="14" spans="1:31" ht="15">
      <c r="A14" s="8"/>
      <c r="B14" s="14"/>
      <c r="C14" s="9"/>
      <c r="D14" s="9"/>
      <c r="F14" s="9"/>
    </row>
    <row r="15" spans="1:31" ht="15">
      <c r="A15" s="8"/>
      <c r="B15" s="13"/>
      <c r="C15" s="9"/>
      <c r="D15" s="9"/>
      <c r="F15" s="9"/>
    </row>
    <row r="16" spans="1:31" ht="15">
      <c r="A16" s="8"/>
      <c r="B16" s="14"/>
      <c r="C16" s="9"/>
      <c r="D16" s="9"/>
      <c r="F16" s="9"/>
    </row>
    <row r="17" spans="1:6" ht="15">
      <c r="A17" s="8"/>
      <c r="B17" s="13"/>
      <c r="C17" s="9"/>
      <c r="D17" s="9"/>
      <c r="F17" s="9"/>
    </row>
    <row r="18" spans="1:6" ht="15">
      <c r="A18" s="8"/>
      <c r="B18" s="14"/>
      <c r="C18" s="9"/>
      <c r="D18" s="9"/>
      <c r="F18" s="9"/>
    </row>
    <row r="19" spans="1:6" ht="15">
      <c r="A19" s="8"/>
      <c r="B19" s="13"/>
      <c r="C19" s="9"/>
      <c r="D19" s="9"/>
      <c r="F19" s="9"/>
    </row>
    <row r="20" spans="1:6" ht="15">
      <c r="A20" s="8"/>
      <c r="B20" s="14"/>
      <c r="C20" s="9"/>
      <c r="D20" s="9"/>
      <c r="F20" s="9"/>
    </row>
    <row r="21" spans="1:6" ht="15">
      <c r="A21" s="8"/>
      <c r="B21" s="13"/>
      <c r="C21" s="9"/>
      <c r="D21" s="9"/>
      <c r="F21" s="9"/>
    </row>
    <row r="22" spans="1:6" ht="15">
      <c r="A22" s="8"/>
      <c r="B22" s="14"/>
      <c r="C22" s="9"/>
      <c r="D22" s="9"/>
      <c r="F22" s="9"/>
    </row>
    <row r="23" spans="1:6" ht="15">
      <c r="A23" s="8"/>
      <c r="B23" s="13"/>
      <c r="C23" s="9"/>
      <c r="D23" s="9"/>
      <c r="F23" s="9"/>
    </row>
    <row r="24" spans="1:6" ht="15">
      <c r="A24" s="8"/>
      <c r="B24" s="14"/>
      <c r="C24" s="9"/>
      <c r="D24" s="9"/>
      <c r="F24" s="9"/>
    </row>
    <row r="25" spans="1:6" ht="15">
      <c r="A25" s="8"/>
      <c r="B25" s="13"/>
      <c r="C25" s="9"/>
      <c r="D25" s="9"/>
      <c r="F25" s="9"/>
    </row>
    <row r="26" spans="1:6" ht="15">
      <c r="A26" s="8"/>
      <c r="B26" s="14"/>
      <c r="C26" s="9"/>
      <c r="D26" s="9"/>
      <c r="F26" s="9"/>
    </row>
    <row r="27" spans="1:6" ht="15">
      <c r="A27" s="8"/>
      <c r="B27" s="13"/>
      <c r="C27" s="9"/>
      <c r="D27" s="9"/>
      <c r="F27" s="9"/>
    </row>
    <row r="28" spans="1:6" ht="15">
      <c r="A28" s="8"/>
      <c r="B28" s="14"/>
      <c r="C28" s="9"/>
      <c r="D28" s="9"/>
      <c r="F28" s="9"/>
    </row>
    <row r="29" spans="1:6" ht="15">
      <c r="A29" s="8"/>
      <c r="B29" s="13"/>
      <c r="C29" s="9"/>
      <c r="D29" s="9"/>
      <c r="F29" s="9"/>
    </row>
    <row r="30" spans="1:6" ht="15">
      <c r="A30" s="8"/>
      <c r="B30" s="14"/>
      <c r="C30" s="9"/>
      <c r="D30" s="9"/>
      <c r="F30" s="9"/>
    </row>
    <row r="31" spans="1:6" ht="15">
      <c r="A31" s="8"/>
      <c r="B31" s="13"/>
      <c r="C31" s="9"/>
      <c r="D31" s="9"/>
      <c r="F31" s="9"/>
    </row>
    <row r="32" spans="1:6" ht="15">
      <c r="A32" s="8"/>
      <c r="B32" s="14"/>
      <c r="C32" s="9"/>
      <c r="D32" s="9"/>
      <c r="F32" s="9"/>
    </row>
    <row r="33" spans="1:6" ht="15">
      <c r="A33" s="8"/>
      <c r="B33" s="13"/>
      <c r="C33" s="9"/>
      <c r="D33" s="9"/>
      <c r="F33" s="9"/>
    </row>
    <row r="34" spans="1:6" ht="15">
      <c r="A34" s="8"/>
      <c r="B34" s="14"/>
      <c r="C34" s="9"/>
      <c r="D34" s="9"/>
      <c r="F34" s="9"/>
    </row>
    <row r="35" spans="1:6" ht="15">
      <c r="A35" s="8"/>
      <c r="B35" s="13"/>
      <c r="C35" s="9"/>
      <c r="D35" s="9"/>
      <c r="F35" s="9"/>
    </row>
    <row r="36" spans="1:6" ht="15">
      <c r="A36" s="8"/>
      <c r="B36" s="14"/>
      <c r="C36" s="9"/>
      <c r="D36" s="9"/>
      <c r="F36" s="9"/>
    </row>
    <row r="37" spans="1:6" ht="15">
      <c r="A37" s="8"/>
      <c r="B37" s="13"/>
      <c r="C37" s="9"/>
      <c r="D37" s="9"/>
      <c r="F37" s="9"/>
    </row>
    <row r="38" spans="1:6" ht="15">
      <c r="A38" s="8"/>
      <c r="B38" s="14"/>
      <c r="C38" s="9"/>
      <c r="D38" s="9"/>
      <c r="F38" s="9"/>
    </row>
    <row r="39" spans="1:6" ht="15">
      <c r="A39" s="8"/>
      <c r="B39" s="13"/>
      <c r="C39" s="9"/>
      <c r="D39" s="9"/>
      <c r="F39" s="9"/>
    </row>
    <row r="40" spans="1:6" ht="15">
      <c r="A40" s="8"/>
      <c r="B40" s="14"/>
      <c r="C40" s="9"/>
      <c r="D40" s="9"/>
      <c r="F40" s="9"/>
    </row>
    <row r="41" spans="1:6" ht="15">
      <c r="A41" s="8"/>
      <c r="B41" s="13"/>
      <c r="C41" s="9"/>
      <c r="D41" s="9"/>
      <c r="F41" s="9"/>
    </row>
    <row r="42" spans="1:6" ht="15">
      <c r="A42" s="8"/>
      <c r="B42" s="14"/>
      <c r="C42" s="9"/>
      <c r="D42" s="9"/>
      <c r="F42" s="9"/>
    </row>
    <row r="43" spans="1:6" ht="15">
      <c r="A43" s="8"/>
      <c r="B43" s="13"/>
      <c r="C43" s="9"/>
      <c r="D43" s="9"/>
      <c r="F43" s="9"/>
    </row>
    <row r="44" spans="1:6" ht="15">
      <c r="A44" s="8"/>
      <c r="B44" s="14"/>
      <c r="C44" s="9"/>
      <c r="D44" s="9"/>
      <c r="F44" s="9"/>
    </row>
    <row r="45" spans="1:6" ht="15">
      <c r="A45" s="8"/>
      <c r="B45" s="13"/>
      <c r="C45" s="9"/>
      <c r="D45" s="9"/>
      <c r="F45" s="9"/>
    </row>
    <row r="46" spans="1:6" ht="15">
      <c r="A46" s="8"/>
      <c r="B46" s="14"/>
      <c r="C46" s="9"/>
      <c r="D46" s="9"/>
      <c r="F46" s="9"/>
    </row>
    <row r="47" spans="1:6" ht="15">
      <c r="A47" s="8"/>
      <c r="B47" s="13"/>
      <c r="C47" s="9"/>
      <c r="D47" s="9"/>
      <c r="F47" s="9"/>
    </row>
    <row r="48" spans="1:6" ht="15">
      <c r="A48" s="8"/>
      <c r="B48" s="14"/>
      <c r="C48" s="9"/>
      <c r="D48" s="9"/>
      <c r="F48" s="9"/>
    </row>
    <row r="49" spans="1:6" ht="15">
      <c r="A49" s="8"/>
      <c r="B49" s="13"/>
      <c r="C49" s="9"/>
      <c r="D49" s="9"/>
      <c r="F49" s="9"/>
    </row>
    <row r="50" spans="1:6" ht="15">
      <c r="A50" s="8"/>
      <c r="B50" s="14"/>
      <c r="C50" s="9"/>
      <c r="D50" s="9"/>
      <c r="F50" s="9"/>
    </row>
    <row r="51" spans="1:6" ht="15">
      <c r="A51" s="8"/>
      <c r="B51" s="13"/>
      <c r="C51" s="9"/>
      <c r="D51" s="9"/>
      <c r="F51" s="9"/>
    </row>
    <row r="52" spans="1:6" ht="15">
      <c r="A52" s="8"/>
      <c r="B52" s="14"/>
      <c r="C52" s="9"/>
      <c r="D52" s="9"/>
      <c r="F52" s="9"/>
    </row>
    <row r="53" spans="1:6" ht="15">
      <c r="A53" s="8"/>
      <c r="B53" s="13"/>
      <c r="C53" s="9"/>
      <c r="D53" s="9"/>
      <c r="F53" s="9"/>
    </row>
    <row r="54" spans="1:6" ht="15">
      <c r="A54" s="8"/>
      <c r="B54" s="14"/>
      <c r="C54" s="9"/>
      <c r="D54" s="9"/>
      <c r="F54" s="9"/>
    </row>
    <row r="55" spans="1:6" ht="15">
      <c r="A55" s="8"/>
      <c r="B55" s="13"/>
      <c r="C55" s="9"/>
      <c r="D55" s="9"/>
      <c r="F55" s="9"/>
    </row>
    <row r="56" spans="1:6" ht="15">
      <c r="A56" s="8"/>
      <c r="B56" s="14"/>
      <c r="C56" s="9"/>
      <c r="D56" s="9"/>
      <c r="F56" s="9"/>
    </row>
    <row r="57" spans="1:6" ht="15">
      <c r="A57" s="8"/>
      <c r="B57" s="13"/>
      <c r="C57" s="9"/>
      <c r="D57" s="9"/>
      <c r="F57" s="9"/>
    </row>
    <row r="58" spans="1:6" ht="15">
      <c r="A58" s="8"/>
      <c r="B58" s="14"/>
      <c r="C58" s="9"/>
      <c r="D58" s="9"/>
      <c r="F58" s="9"/>
    </row>
    <row r="59" spans="1:6" ht="15">
      <c r="A59" s="8"/>
      <c r="B59" s="13"/>
      <c r="C59" s="9"/>
      <c r="D59" s="9"/>
      <c r="F59" s="9"/>
    </row>
    <row r="60" spans="1:6" ht="15">
      <c r="A60" s="8"/>
      <c r="B60" s="14"/>
      <c r="C60" s="9"/>
      <c r="D60" s="9"/>
      <c r="F60" s="9"/>
    </row>
    <row r="61" spans="1:6" ht="15">
      <c r="A61" s="8"/>
      <c r="B61" s="13"/>
      <c r="C61" s="9"/>
      <c r="D61" s="9"/>
      <c r="F61" s="9"/>
    </row>
    <row r="62" spans="1:6" ht="15">
      <c r="A62" s="8"/>
      <c r="B62" s="14"/>
      <c r="C62" s="9"/>
      <c r="D62" s="9"/>
      <c r="F62" s="9"/>
    </row>
    <row r="63" spans="1:6" ht="15">
      <c r="A63" s="8"/>
      <c r="B63" s="13"/>
      <c r="C63" s="9"/>
      <c r="D63" s="9"/>
      <c r="F63" s="9"/>
    </row>
    <row r="64" spans="1:6" ht="15">
      <c r="A64" s="8"/>
      <c r="B64" s="14"/>
      <c r="C64" s="9"/>
      <c r="D64" s="9"/>
      <c r="F64" s="9"/>
    </row>
    <row r="65" spans="1:6" ht="15">
      <c r="A65" s="8"/>
      <c r="B65" s="13"/>
      <c r="C65" s="9"/>
      <c r="D65" s="9"/>
      <c r="F65" s="9"/>
    </row>
    <row r="66" spans="1:6" ht="15">
      <c r="A66" s="8"/>
      <c r="B66" s="14"/>
      <c r="C66" s="9"/>
      <c r="D66" s="9"/>
      <c r="F66" s="9"/>
    </row>
    <row r="67" spans="1:6" ht="15">
      <c r="A67" s="8"/>
      <c r="B67" s="13"/>
      <c r="C67" s="9"/>
      <c r="D67" s="9"/>
      <c r="F67" s="9"/>
    </row>
    <row r="68" spans="1:6" ht="15">
      <c r="A68" s="8"/>
      <c r="B68" s="14"/>
      <c r="C68" s="9"/>
      <c r="D68" s="9"/>
      <c r="F68" s="9"/>
    </row>
    <row r="69" spans="1:6" ht="15">
      <c r="A69" s="8"/>
      <c r="B69" s="13"/>
      <c r="C69" s="9"/>
      <c r="D69" s="9"/>
      <c r="F69" s="9"/>
    </row>
    <row r="70" spans="1:6" ht="15">
      <c r="A70" s="8"/>
      <c r="B70" s="14"/>
      <c r="C70" s="9"/>
      <c r="D70" s="9"/>
      <c r="F70" s="9"/>
    </row>
    <row r="71" spans="1:6" ht="15">
      <c r="A71" s="8"/>
      <c r="B71" s="13"/>
      <c r="C71" s="9"/>
      <c r="D71" s="9"/>
      <c r="F71" s="9"/>
    </row>
    <row r="72" spans="1:6" ht="15">
      <c r="A72" s="8"/>
      <c r="B72" s="14"/>
      <c r="C72" s="9"/>
      <c r="D72" s="9"/>
      <c r="F72" s="9"/>
    </row>
    <row r="73" spans="1:6" ht="15">
      <c r="A73" s="8"/>
      <c r="B73" s="13"/>
      <c r="C73" s="9"/>
      <c r="D73" s="9"/>
      <c r="F73" s="9"/>
    </row>
    <row r="74" spans="1:6" ht="15">
      <c r="A74" s="8"/>
      <c r="B74" s="14"/>
      <c r="C74" s="9"/>
      <c r="D74" s="9"/>
      <c r="F74" s="9"/>
    </row>
    <row r="75" spans="1:6" ht="15">
      <c r="A75" s="8"/>
      <c r="B75" s="13"/>
      <c r="C75" s="9"/>
      <c r="D75" s="9"/>
      <c r="F75" s="9"/>
    </row>
    <row r="76" spans="1:6" ht="15">
      <c r="A76" s="8"/>
      <c r="B76" s="14"/>
      <c r="C76" s="9"/>
      <c r="D76" s="9"/>
      <c r="F76" s="9"/>
    </row>
    <row r="77" spans="1:6" ht="15">
      <c r="A77" s="8"/>
      <c r="B77" s="13"/>
      <c r="C77" s="9"/>
      <c r="D77" s="9"/>
      <c r="F77" s="9"/>
    </row>
    <row r="78" spans="1:6" ht="15">
      <c r="A78" s="8"/>
      <c r="B78" s="14"/>
      <c r="C78" s="9"/>
      <c r="D78" s="9"/>
      <c r="F78" s="9"/>
    </row>
    <row r="79" spans="1:6" ht="15">
      <c r="A79" s="8"/>
      <c r="B79" s="13"/>
      <c r="C79" s="9"/>
      <c r="D79" s="9"/>
      <c r="F79" s="9"/>
    </row>
    <row r="80" spans="1:6" ht="15">
      <c r="A80" s="8"/>
      <c r="B80" s="14"/>
      <c r="C80" s="9"/>
      <c r="D80" s="9"/>
      <c r="F80" s="9"/>
    </row>
    <row r="81" spans="1:6" ht="15">
      <c r="A81" s="8"/>
      <c r="B81" s="13"/>
      <c r="C81" s="9"/>
      <c r="D81" s="9"/>
      <c r="F81" s="9"/>
    </row>
    <row r="82" spans="1:6" ht="15">
      <c r="A82" s="8"/>
      <c r="B82" s="14"/>
      <c r="C82" s="9"/>
      <c r="D82" s="9"/>
      <c r="F82" s="9"/>
    </row>
    <row r="83" spans="1:6" ht="15">
      <c r="A83" s="8"/>
      <c r="B83" s="13"/>
      <c r="C83" s="9"/>
      <c r="D83" s="9"/>
      <c r="F83" s="9"/>
    </row>
    <row r="84" spans="1:6" ht="15">
      <c r="A84" s="8"/>
      <c r="B84" s="14"/>
      <c r="C84" s="9"/>
      <c r="D84" s="9"/>
      <c r="F84" s="9"/>
    </row>
    <row r="85" spans="1:6" ht="15">
      <c r="A85" s="8"/>
      <c r="B85" s="13"/>
      <c r="C85" s="9"/>
      <c r="D85" s="9"/>
      <c r="F85" s="9"/>
    </row>
    <row r="86" spans="1:6" ht="15">
      <c r="A86" s="8"/>
      <c r="B86" s="14"/>
      <c r="C86" s="9"/>
      <c r="D86" s="9"/>
      <c r="F86" s="9"/>
    </row>
    <row r="87" spans="1:6" ht="15">
      <c r="A87" s="8"/>
      <c r="B87" s="13"/>
      <c r="C87" s="9"/>
      <c r="D87" s="9"/>
      <c r="F87" s="9"/>
    </row>
    <row r="88" spans="1:6" ht="15">
      <c r="A88" s="8"/>
      <c r="B88" s="14"/>
      <c r="C88" s="9"/>
      <c r="D88" s="9"/>
      <c r="F88" s="9"/>
    </row>
    <row r="89" spans="1:6" ht="15">
      <c r="A89" s="8"/>
      <c r="B89" s="13"/>
      <c r="C89" s="9"/>
      <c r="D89" s="9"/>
      <c r="F89" s="9"/>
    </row>
    <row r="90" spans="1:6" ht="15">
      <c r="A90" s="8"/>
      <c r="B90" s="14"/>
      <c r="C90" s="9"/>
      <c r="D90" s="9"/>
      <c r="F90" s="9"/>
    </row>
    <row r="91" spans="1:6" ht="15">
      <c r="A91" s="8"/>
      <c r="B91" s="13"/>
      <c r="C91" s="9"/>
      <c r="D91" s="9"/>
      <c r="F91" s="9"/>
    </row>
    <row r="92" spans="1:6" ht="15">
      <c r="A92" s="8"/>
      <c r="B92" s="14"/>
      <c r="C92" s="9"/>
      <c r="D92" s="9"/>
      <c r="F92" s="9"/>
    </row>
    <row r="93" spans="1:6" ht="15">
      <c r="A93" s="8"/>
      <c r="B93" s="13"/>
      <c r="C93" s="9"/>
      <c r="D93" s="9"/>
      <c r="F93" s="9"/>
    </row>
    <row r="94" spans="1:6" ht="15">
      <c r="A94" s="8"/>
      <c r="B94" s="14"/>
      <c r="C94" s="9"/>
      <c r="D94" s="9"/>
      <c r="F94" s="9"/>
    </row>
    <row r="95" spans="1:6" ht="15">
      <c r="A95" s="8"/>
      <c r="B95" s="13"/>
      <c r="C95" s="9"/>
      <c r="D95" s="9"/>
      <c r="F95" s="9"/>
    </row>
    <row r="96" spans="1:6" ht="15">
      <c r="A96" s="8"/>
      <c r="B96" s="14"/>
      <c r="C96" s="9"/>
      <c r="D96" s="9"/>
      <c r="F96" s="9"/>
    </row>
    <row r="97" spans="1:6" ht="15">
      <c r="A97" s="8"/>
      <c r="B97" s="13"/>
      <c r="C97" s="9"/>
      <c r="D97" s="9"/>
      <c r="F97" s="9"/>
    </row>
    <row r="98" spans="1:6" ht="15">
      <c r="A98" s="8"/>
      <c r="B98" s="14"/>
      <c r="C98" s="9"/>
      <c r="D98" s="9"/>
      <c r="F98" s="9"/>
    </row>
    <row r="99" spans="1:6" ht="15">
      <c r="A99" s="8"/>
      <c r="B99" s="13"/>
      <c r="C99" s="9"/>
      <c r="D99" s="9"/>
      <c r="F99" s="9"/>
    </row>
    <row r="100" spans="1:6" ht="15">
      <c r="A100" s="8"/>
      <c r="B100" s="14"/>
      <c r="C100" s="9"/>
      <c r="D100" s="9"/>
      <c r="F100" s="9"/>
    </row>
    <row r="101" spans="1:6" ht="15">
      <c r="A101" s="8"/>
      <c r="B101" s="13"/>
      <c r="C101" s="9"/>
      <c r="D101" s="9"/>
      <c r="F101" s="9"/>
    </row>
    <row r="102" spans="1:6" ht="15">
      <c r="A102" s="8"/>
      <c r="B102" s="14"/>
      <c r="C102" s="9"/>
      <c r="D102" s="9"/>
      <c r="F102" s="9"/>
    </row>
    <row r="103" spans="1:6" ht="15">
      <c r="A103" s="8"/>
      <c r="B103" s="13"/>
      <c r="C103" s="9"/>
      <c r="D103" s="9"/>
      <c r="F103" s="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6EFB7-8FCB-4512-A17E-558A9C259CA1}">
  <dimension ref="A1:I103"/>
  <sheetViews>
    <sheetView workbookViewId="0">
      <selection activeCell="B5" sqref="B5"/>
    </sheetView>
  </sheetViews>
  <sheetFormatPr defaultRowHeight="12.75"/>
  <cols>
    <col min="1" max="1" width="13.5703125" bestFit="1" customWidth="1"/>
    <col min="3" max="3" width="10.42578125" customWidth="1"/>
    <col min="4" max="4" width="6.28515625" bestFit="1" customWidth="1"/>
    <col min="5" max="5" width="12" bestFit="1" customWidth="1"/>
    <col min="6" max="6" width="6.28515625" bestFit="1" customWidth="1"/>
    <col min="7" max="7" width="13.85546875" bestFit="1" customWidth="1"/>
  </cols>
  <sheetData>
    <row r="1" spans="1:9" ht="15">
      <c r="A1" s="8" t="s">
        <v>0</v>
      </c>
      <c r="B1" s="1" t="s">
        <v>86</v>
      </c>
    </row>
    <row r="2" spans="1:9" ht="15">
      <c r="A2" t="s">
        <v>175</v>
      </c>
      <c r="B2" s="8" t="s">
        <v>169</v>
      </c>
      <c r="C2" s="8" t="s">
        <v>57</v>
      </c>
      <c r="D2" s="8"/>
      <c r="E2" s="8"/>
      <c r="F2" s="8"/>
      <c r="H2" s="8"/>
      <c r="I2" s="8"/>
    </row>
    <row r="3" spans="1:9" ht="15">
      <c r="A3" s="12">
        <v>0</v>
      </c>
      <c r="B3" s="12">
        <v>0</v>
      </c>
      <c r="C3" s="11">
        <v>4000</v>
      </c>
      <c r="D3" s="9"/>
      <c r="F3" s="9"/>
      <c r="G3" s="12"/>
      <c r="H3" s="12"/>
      <c r="I3" s="11"/>
    </row>
    <row r="4" spans="1:9" ht="15">
      <c r="A4" s="12">
        <v>1</v>
      </c>
      <c r="B4">
        <v>0.1</v>
      </c>
      <c r="C4" s="11"/>
      <c r="D4" s="9"/>
      <c r="F4" s="9"/>
      <c r="G4" s="12"/>
      <c r="I4" s="11"/>
    </row>
    <row r="5" spans="1:9" ht="15">
      <c r="A5" s="9"/>
      <c r="B5" s="9"/>
      <c r="D5" s="9"/>
      <c r="F5" s="9"/>
      <c r="G5" s="9"/>
      <c r="H5" s="9"/>
    </row>
    <row r="6" spans="1:9" ht="15">
      <c r="A6" s="8"/>
      <c r="B6" s="14"/>
      <c r="C6" s="9"/>
      <c r="D6" s="9"/>
      <c r="F6" s="9"/>
    </row>
    <row r="7" spans="1:9" ht="15">
      <c r="A7" s="8"/>
      <c r="B7" s="13"/>
      <c r="C7" s="9"/>
      <c r="D7" s="9"/>
      <c r="F7" s="9"/>
    </row>
    <row r="8" spans="1:9" ht="15">
      <c r="A8" s="8"/>
      <c r="B8" s="14"/>
      <c r="C8" s="9"/>
      <c r="D8" s="9"/>
      <c r="F8" s="9"/>
    </row>
    <row r="9" spans="1:9" ht="15">
      <c r="A9" s="8"/>
      <c r="B9" s="13"/>
      <c r="C9" s="9"/>
      <c r="D9" s="9"/>
      <c r="F9" s="9"/>
    </row>
    <row r="10" spans="1:9" ht="15">
      <c r="A10" s="8"/>
      <c r="B10" s="14"/>
      <c r="C10" s="9"/>
      <c r="D10" s="9"/>
      <c r="F10" s="9"/>
    </row>
    <row r="11" spans="1:9" ht="15">
      <c r="A11" s="8"/>
      <c r="B11" s="13"/>
      <c r="C11" s="9"/>
      <c r="D11" s="9"/>
      <c r="F11" s="9"/>
    </row>
    <row r="12" spans="1:9" ht="15">
      <c r="A12" s="8"/>
      <c r="B12" s="14"/>
      <c r="C12" s="9"/>
      <c r="D12" s="9"/>
      <c r="F12" s="9"/>
    </row>
    <row r="13" spans="1:9" ht="15">
      <c r="A13" s="8"/>
      <c r="B13" s="13"/>
      <c r="C13" s="9"/>
      <c r="D13" s="9"/>
      <c r="F13" s="9"/>
    </row>
    <row r="14" spans="1:9" ht="15">
      <c r="A14" s="8"/>
      <c r="B14" s="14"/>
      <c r="C14" s="9"/>
      <c r="D14" s="9"/>
      <c r="F14" s="9"/>
    </row>
    <row r="15" spans="1:9" ht="15">
      <c r="A15" s="8"/>
      <c r="B15" s="13"/>
      <c r="C15" s="9"/>
      <c r="D15" s="9"/>
      <c r="F15" s="9"/>
    </row>
    <row r="16" spans="1:9" ht="15">
      <c r="A16" s="8"/>
      <c r="B16" s="14"/>
      <c r="C16" s="9"/>
      <c r="D16" s="9"/>
      <c r="F16" s="9"/>
    </row>
    <row r="17" spans="1:6" ht="15">
      <c r="A17" s="8"/>
      <c r="B17" s="13"/>
      <c r="C17" s="9"/>
      <c r="D17" s="9"/>
      <c r="F17" s="9"/>
    </row>
    <row r="18" spans="1:6" ht="15">
      <c r="A18" s="8"/>
      <c r="B18" s="14"/>
      <c r="C18" s="9"/>
      <c r="D18" s="9"/>
      <c r="F18" s="9"/>
    </row>
    <row r="19" spans="1:6" ht="15">
      <c r="A19" s="8"/>
      <c r="B19" s="13"/>
      <c r="C19" s="9"/>
      <c r="D19" s="9"/>
      <c r="F19" s="9"/>
    </row>
    <row r="20" spans="1:6" ht="15">
      <c r="A20" s="8"/>
      <c r="B20" s="14"/>
      <c r="C20" s="9"/>
      <c r="D20" s="9"/>
      <c r="F20" s="9"/>
    </row>
    <row r="21" spans="1:6" ht="15">
      <c r="A21" s="8"/>
      <c r="B21" s="13"/>
      <c r="C21" s="9"/>
      <c r="D21" s="9"/>
      <c r="F21" s="9"/>
    </row>
    <row r="22" spans="1:6" ht="15">
      <c r="A22" s="8"/>
      <c r="B22" s="14"/>
      <c r="C22" s="9"/>
      <c r="D22" s="9"/>
      <c r="F22" s="9"/>
    </row>
    <row r="23" spans="1:6" ht="15">
      <c r="A23" s="8"/>
      <c r="B23" s="13"/>
      <c r="C23" s="9"/>
      <c r="D23" s="9"/>
      <c r="F23" s="9"/>
    </row>
    <row r="24" spans="1:6" ht="15">
      <c r="A24" s="8"/>
      <c r="B24" s="14"/>
      <c r="C24" s="9"/>
      <c r="D24" s="9"/>
      <c r="F24" s="9"/>
    </row>
    <row r="25" spans="1:6" ht="15">
      <c r="A25" s="8"/>
      <c r="B25" s="13"/>
      <c r="C25" s="9"/>
      <c r="D25" s="9"/>
      <c r="F25" s="9"/>
    </row>
    <row r="26" spans="1:6" ht="15">
      <c r="A26" s="8"/>
      <c r="B26" s="14"/>
      <c r="C26" s="9"/>
      <c r="D26" s="9"/>
      <c r="F26" s="9"/>
    </row>
    <row r="27" spans="1:6" ht="15">
      <c r="A27" s="8"/>
      <c r="B27" s="13"/>
      <c r="C27" s="9"/>
      <c r="D27" s="9"/>
      <c r="F27" s="9"/>
    </row>
    <row r="28" spans="1:6" ht="15">
      <c r="A28" s="8"/>
      <c r="B28" s="14"/>
      <c r="C28" s="9"/>
      <c r="D28" s="9"/>
      <c r="F28" s="9"/>
    </row>
    <row r="29" spans="1:6" ht="15">
      <c r="A29" s="8"/>
      <c r="B29" s="13"/>
      <c r="C29" s="9"/>
      <c r="D29" s="9"/>
      <c r="F29" s="9"/>
    </row>
    <row r="30" spans="1:6" ht="15">
      <c r="A30" s="8"/>
      <c r="B30" s="14"/>
      <c r="C30" s="9"/>
      <c r="D30" s="9"/>
      <c r="F30" s="9"/>
    </row>
    <row r="31" spans="1:6" ht="15">
      <c r="A31" s="8"/>
      <c r="B31" s="13"/>
      <c r="C31" s="9"/>
      <c r="D31" s="9"/>
      <c r="F31" s="9"/>
    </row>
    <row r="32" spans="1:6" ht="15">
      <c r="A32" s="8"/>
      <c r="B32" s="14"/>
      <c r="C32" s="9"/>
      <c r="D32" s="9"/>
      <c r="F32" s="9"/>
    </row>
    <row r="33" spans="1:6" ht="15">
      <c r="A33" s="8"/>
      <c r="B33" s="13"/>
      <c r="C33" s="9"/>
      <c r="D33" s="9"/>
      <c r="F33" s="9"/>
    </row>
    <row r="34" spans="1:6" ht="15">
      <c r="A34" s="8"/>
      <c r="B34" s="14"/>
      <c r="C34" s="9"/>
      <c r="D34" s="9"/>
      <c r="F34" s="9"/>
    </row>
    <row r="35" spans="1:6" ht="15">
      <c r="A35" s="8"/>
      <c r="B35" s="13"/>
      <c r="C35" s="9"/>
      <c r="D35" s="9"/>
      <c r="F35" s="9"/>
    </row>
    <row r="36" spans="1:6" ht="15">
      <c r="A36" s="8"/>
      <c r="B36" s="14"/>
      <c r="C36" s="9"/>
      <c r="D36" s="9"/>
      <c r="F36" s="9"/>
    </row>
    <row r="37" spans="1:6" ht="15">
      <c r="A37" s="8"/>
      <c r="B37" s="13"/>
      <c r="C37" s="9"/>
      <c r="D37" s="9"/>
      <c r="F37" s="9"/>
    </row>
    <row r="38" spans="1:6" ht="15">
      <c r="A38" s="8"/>
      <c r="B38" s="14"/>
      <c r="C38" s="9"/>
      <c r="D38" s="9"/>
      <c r="F38" s="9"/>
    </row>
    <row r="39" spans="1:6" ht="15">
      <c r="A39" s="8"/>
      <c r="B39" s="13"/>
      <c r="C39" s="9"/>
      <c r="D39" s="9"/>
      <c r="F39" s="9"/>
    </row>
    <row r="40" spans="1:6" ht="15">
      <c r="A40" s="8"/>
      <c r="B40" s="14"/>
      <c r="C40" s="9"/>
      <c r="D40" s="9"/>
      <c r="F40" s="9"/>
    </row>
    <row r="41" spans="1:6" ht="15">
      <c r="A41" s="8"/>
      <c r="B41" s="13"/>
      <c r="C41" s="9"/>
      <c r="D41" s="9"/>
      <c r="F41" s="9"/>
    </row>
    <row r="42" spans="1:6" ht="15">
      <c r="A42" s="8"/>
      <c r="B42" s="14"/>
      <c r="C42" s="9"/>
      <c r="D42" s="9"/>
      <c r="F42" s="9"/>
    </row>
    <row r="43" spans="1:6" ht="15">
      <c r="A43" s="8"/>
      <c r="B43" s="13"/>
      <c r="C43" s="9"/>
      <c r="D43" s="9"/>
      <c r="F43" s="9"/>
    </row>
    <row r="44" spans="1:6" ht="15">
      <c r="A44" s="8"/>
      <c r="B44" s="14"/>
      <c r="C44" s="9"/>
      <c r="D44" s="9"/>
      <c r="F44" s="9"/>
    </row>
    <row r="45" spans="1:6" ht="15">
      <c r="A45" s="8"/>
      <c r="B45" s="13"/>
      <c r="C45" s="9"/>
      <c r="D45" s="9"/>
      <c r="F45" s="9"/>
    </row>
    <row r="46" spans="1:6" ht="15">
      <c r="A46" s="8"/>
      <c r="B46" s="14"/>
      <c r="C46" s="9"/>
      <c r="D46" s="9"/>
      <c r="F46" s="9"/>
    </row>
    <row r="47" spans="1:6" ht="15">
      <c r="A47" s="8"/>
      <c r="B47" s="13"/>
      <c r="C47" s="9"/>
      <c r="D47" s="9"/>
      <c r="F47" s="9"/>
    </row>
    <row r="48" spans="1:6" ht="15">
      <c r="A48" s="8"/>
      <c r="B48" s="14"/>
      <c r="C48" s="9"/>
      <c r="D48" s="9"/>
      <c r="F48" s="9"/>
    </row>
    <row r="49" spans="1:6" ht="15">
      <c r="A49" s="8"/>
      <c r="B49" s="13"/>
      <c r="C49" s="9"/>
      <c r="D49" s="9"/>
      <c r="F49" s="9"/>
    </row>
    <row r="50" spans="1:6" ht="15">
      <c r="A50" s="8"/>
      <c r="B50" s="14"/>
      <c r="C50" s="9"/>
      <c r="D50" s="9"/>
      <c r="F50" s="9"/>
    </row>
    <row r="51" spans="1:6" ht="15">
      <c r="A51" s="8"/>
      <c r="B51" s="13"/>
      <c r="C51" s="9"/>
      <c r="D51" s="9"/>
      <c r="F51" s="9"/>
    </row>
    <row r="52" spans="1:6" ht="15">
      <c r="A52" s="8"/>
      <c r="B52" s="14"/>
      <c r="C52" s="9"/>
      <c r="D52" s="9"/>
      <c r="F52" s="9"/>
    </row>
    <row r="53" spans="1:6" ht="15">
      <c r="A53" s="8"/>
      <c r="B53" s="13"/>
      <c r="C53" s="9"/>
      <c r="D53" s="9"/>
      <c r="F53" s="9"/>
    </row>
    <row r="54" spans="1:6" ht="15">
      <c r="A54" s="8"/>
      <c r="B54" s="14"/>
      <c r="C54" s="9"/>
      <c r="D54" s="9"/>
      <c r="F54" s="9"/>
    </row>
    <row r="55" spans="1:6" ht="15">
      <c r="A55" s="8"/>
      <c r="B55" s="13"/>
      <c r="C55" s="9"/>
      <c r="D55" s="9"/>
      <c r="F55" s="9"/>
    </row>
    <row r="56" spans="1:6" ht="15">
      <c r="A56" s="8"/>
      <c r="B56" s="14"/>
      <c r="C56" s="9"/>
      <c r="D56" s="9"/>
      <c r="F56" s="9"/>
    </row>
    <row r="57" spans="1:6" ht="15">
      <c r="A57" s="8"/>
      <c r="B57" s="13"/>
      <c r="C57" s="9"/>
      <c r="D57" s="9"/>
      <c r="F57" s="9"/>
    </row>
    <row r="58" spans="1:6" ht="15">
      <c r="A58" s="8"/>
      <c r="B58" s="14"/>
      <c r="C58" s="9"/>
      <c r="D58" s="9"/>
      <c r="F58" s="9"/>
    </row>
    <row r="59" spans="1:6" ht="15">
      <c r="A59" s="8"/>
      <c r="B59" s="13"/>
      <c r="C59" s="9"/>
      <c r="D59" s="9"/>
      <c r="F59" s="9"/>
    </row>
    <row r="60" spans="1:6" ht="15">
      <c r="A60" s="8"/>
      <c r="B60" s="14"/>
      <c r="C60" s="9"/>
      <c r="D60" s="9"/>
      <c r="F60" s="9"/>
    </row>
    <row r="61" spans="1:6" ht="15">
      <c r="A61" s="8"/>
      <c r="B61" s="13"/>
      <c r="C61" s="9"/>
      <c r="D61" s="9"/>
      <c r="F61" s="9"/>
    </row>
    <row r="62" spans="1:6" ht="15">
      <c r="A62" s="8"/>
      <c r="B62" s="14"/>
      <c r="C62" s="9"/>
      <c r="D62" s="9"/>
      <c r="F62" s="9"/>
    </row>
    <row r="63" spans="1:6" ht="15">
      <c r="A63" s="8"/>
      <c r="B63" s="13"/>
      <c r="C63" s="9"/>
      <c r="D63" s="9"/>
      <c r="F63" s="9"/>
    </row>
    <row r="64" spans="1:6" ht="15">
      <c r="A64" s="8"/>
      <c r="B64" s="14"/>
      <c r="C64" s="9"/>
      <c r="D64" s="9"/>
      <c r="F64" s="9"/>
    </row>
    <row r="65" spans="1:6" ht="15">
      <c r="A65" s="8"/>
      <c r="B65" s="13"/>
      <c r="C65" s="9"/>
      <c r="D65" s="9"/>
      <c r="F65" s="9"/>
    </row>
    <row r="66" spans="1:6" ht="15">
      <c r="A66" s="8"/>
      <c r="B66" s="14"/>
      <c r="C66" s="9"/>
      <c r="D66" s="9"/>
      <c r="F66" s="9"/>
    </row>
    <row r="67" spans="1:6" ht="15">
      <c r="A67" s="8"/>
      <c r="B67" s="13"/>
      <c r="C67" s="9"/>
      <c r="D67" s="9"/>
      <c r="F67" s="9"/>
    </row>
    <row r="68" spans="1:6" ht="15">
      <c r="A68" s="8"/>
      <c r="B68" s="14"/>
      <c r="C68" s="9"/>
      <c r="D68" s="9"/>
      <c r="F68" s="9"/>
    </row>
    <row r="69" spans="1:6" ht="15">
      <c r="A69" s="8"/>
      <c r="B69" s="13"/>
      <c r="C69" s="9"/>
      <c r="D69" s="9"/>
      <c r="F69" s="9"/>
    </row>
    <row r="70" spans="1:6" ht="15">
      <c r="A70" s="8"/>
      <c r="B70" s="14"/>
      <c r="C70" s="9"/>
      <c r="D70" s="9"/>
      <c r="F70" s="9"/>
    </row>
    <row r="71" spans="1:6" ht="15">
      <c r="A71" s="8"/>
      <c r="B71" s="13"/>
      <c r="C71" s="9"/>
      <c r="D71" s="9"/>
      <c r="F71" s="9"/>
    </row>
    <row r="72" spans="1:6" ht="15">
      <c r="A72" s="8"/>
      <c r="B72" s="14"/>
      <c r="C72" s="9"/>
      <c r="D72" s="9"/>
      <c r="F72" s="9"/>
    </row>
    <row r="73" spans="1:6" ht="15">
      <c r="A73" s="8"/>
      <c r="B73" s="13"/>
      <c r="C73" s="9"/>
      <c r="D73" s="9"/>
      <c r="F73" s="9"/>
    </row>
    <row r="74" spans="1:6" ht="15">
      <c r="A74" s="8"/>
      <c r="B74" s="14"/>
      <c r="C74" s="9"/>
      <c r="D74" s="9"/>
      <c r="F74" s="9"/>
    </row>
    <row r="75" spans="1:6" ht="15">
      <c r="A75" s="8"/>
      <c r="B75" s="13"/>
      <c r="C75" s="9"/>
      <c r="D75" s="9"/>
      <c r="F75" s="9"/>
    </row>
    <row r="76" spans="1:6" ht="15">
      <c r="A76" s="8"/>
      <c r="B76" s="14"/>
      <c r="C76" s="9"/>
      <c r="D76" s="9"/>
      <c r="F76" s="9"/>
    </row>
    <row r="77" spans="1:6" ht="15">
      <c r="A77" s="8"/>
      <c r="B77" s="13"/>
      <c r="C77" s="9"/>
      <c r="D77" s="9"/>
      <c r="F77" s="9"/>
    </row>
    <row r="78" spans="1:6" ht="15">
      <c r="A78" s="8"/>
      <c r="B78" s="14"/>
      <c r="C78" s="9"/>
      <c r="D78" s="9"/>
      <c r="F78" s="9"/>
    </row>
    <row r="79" spans="1:6" ht="15">
      <c r="A79" s="8"/>
      <c r="B79" s="13"/>
      <c r="C79" s="9"/>
      <c r="D79" s="9"/>
      <c r="F79" s="9"/>
    </row>
    <row r="80" spans="1:6" ht="15">
      <c r="A80" s="8"/>
      <c r="B80" s="14"/>
      <c r="C80" s="9"/>
      <c r="D80" s="9"/>
      <c r="F80" s="9"/>
    </row>
    <row r="81" spans="1:6" ht="15">
      <c r="A81" s="8"/>
      <c r="B81" s="13"/>
      <c r="C81" s="9"/>
      <c r="D81" s="9"/>
      <c r="F81" s="9"/>
    </row>
    <row r="82" spans="1:6" ht="15">
      <c r="A82" s="8"/>
      <c r="B82" s="14"/>
      <c r="C82" s="9"/>
      <c r="D82" s="9"/>
      <c r="F82" s="9"/>
    </row>
    <row r="83" spans="1:6" ht="15">
      <c r="A83" s="8"/>
      <c r="B83" s="13"/>
      <c r="C83" s="9"/>
      <c r="D83" s="9"/>
      <c r="F83" s="9"/>
    </row>
    <row r="84" spans="1:6" ht="15">
      <c r="A84" s="8"/>
      <c r="B84" s="14"/>
      <c r="C84" s="9"/>
      <c r="D84" s="9"/>
      <c r="F84" s="9"/>
    </row>
    <row r="85" spans="1:6" ht="15">
      <c r="A85" s="8"/>
      <c r="B85" s="13"/>
      <c r="C85" s="9"/>
      <c r="D85" s="9"/>
      <c r="F85" s="9"/>
    </row>
    <row r="86" spans="1:6" ht="15">
      <c r="A86" s="8"/>
      <c r="B86" s="14"/>
      <c r="C86" s="9"/>
      <c r="D86" s="9"/>
      <c r="F86" s="9"/>
    </row>
    <row r="87" spans="1:6" ht="15">
      <c r="A87" s="8"/>
      <c r="B87" s="13"/>
      <c r="C87" s="9"/>
      <c r="D87" s="9"/>
      <c r="F87" s="9"/>
    </row>
    <row r="88" spans="1:6" ht="15">
      <c r="A88" s="8"/>
      <c r="B88" s="14"/>
      <c r="C88" s="9"/>
      <c r="D88" s="9"/>
      <c r="F88" s="9"/>
    </row>
    <row r="89" spans="1:6" ht="15">
      <c r="A89" s="8"/>
      <c r="B89" s="13"/>
      <c r="C89" s="9"/>
      <c r="D89" s="9"/>
      <c r="F89" s="9"/>
    </row>
    <row r="90" spans="1:6" ht="15">
      <c r="A90" s="8"/>
      <c r="B90" s="14"/>
      <c r="C90" s="9"/>
      <c r="D90" s="9"/>
      <c r="F90" s="9"/>
    </row>
    <row r="91" spans="1:6" ht="15">
      <c r="A91" s="8"/>
      <c r="B91" s="13"/>
      <c r="C91" s="9"/>
      <c r="D91" s="9"/>
      <c r="F91" s="9"/>
    </row>
    <row r="92" spans="1:6" ht="15">
      <c r="A92" s="8"/>
      <c r="B92" s="14"/>
      <c r="C92" s="9"/>
      <c r="D92" s="9"/>
      <c r="F92" s="9"/>
    </row>
    <row r="93" spans="1:6" ht="15">
      <c r="A93" s="8"/>
      <c r="B93" s="13"/>
      <c r="C93" s="9"/>
      <c r="D93" s="9"/>
      <c r="F93" s="9"/>
    </row>
    <row r="94" spans="1:6" ht="15">
      <c r="A94" s="8"/>
      <c r="B94" s="14"/>
      <c r="C94" s="9"/>
      <c r="D94" s="9"/>
      <c r="F94" s="9"/>
    </row>
    <row r="95" spans="1:6" ht="15">
      <c r="A95" s="8"/>
      <c r="B95" s="13"/>
      <c r="C95" s="9"/>
      <c r="D95" s="9"/>
      <c r="F95" s="9"/>
    </row>
    <row r="96" spans="1:6" ht="15">
      <c r="A96" s="8"/>
      <c r="B96" s="14"/>
      <c r="C96" s="9"/>
      <c r="D96" s="9"/>
      <c r="F96" s="9"/>
    </row>
    <row r="97" spans="1:6" ht="15">
      <c r="A97" s="8"/>
      <c r="B97" s="13"/>
      <c r="C97" s="9"/>
      <c r="D97" s="9"/>
      <c r="F97" s="9"/>
    </row>
    <row r="98" spans="1:6" ht="15">
      <c r="A98" s="8"/>
      <c r="B98" s="14"/>
      <c r="C98" s="9"/>
      <c r="D98" s="9"/>
      <c r="F98" s="9"/>
    </row>
    <row r="99" spans="1:6" ht="15">
      <c r="A99" s="8"/>
      <c r="B99" s="13"/>
      <c r="C99" s="9"/>
      <c r="D99" s="9"/>
      <c r="F99" s="9"/>
    </row>
    <row r="100" spans="1:6" ht="15">
      <c r="A100" s="8"/>
      <c r="B100" s="14"/>
      <c r="C100" s="9"/>
      <c r="D100" s="9"/>
      <c r="F100" s="9"/>
    </row>
    <row r="101" spans="1:6" ht="15">
      <c r="A101" s="8"/>
      <c r="B101" s="13"/>
      <c r="C101" s="9"/>
      <c r="D101" s="9"/>
      <c r="F101" s="9"/>
    </row>
    <row r="102" spans="1:6" ht="15">
      <c r="A102" s="8"/>
      <c r="B102" s="14"/>
      <c r="C102" s="9"/>
      <c r="D102" s="9"/>
      <c r="F102" s="9"/>
    </row>
    <row r="103" spans="1:6" ht="15">
      <c r="A103" s="8"/>
      <c r="B103" s="13"/>
      <c r="C103" s="9"/>
      <c r="D103" s="9"/>
      <c r="F1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Compound</vt:lpstr>
      <vt:lpstr>Reaction</vt:lpstr>
      <vt:lpstr>Parameter</vt:lpstr>
      <vt:lpstr>Output</vt:lpstr>
      <vt:lpstr>Experiments</vt:lpstr>
      <vt:lpstr>E0</vt:lpstr>
      <vt:lpstr>E0I</vt:lpstr>
      <vt:lpstr>E1</vt:lpstr>
      <vt:lpstr>E1I</vt:lpstr>
      <vt:lpstr>E2</vt:lpstr>
      <vt:lpstr>E2I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</dc:creator>
  <dc:description/>
  <cp:lastModifiedBy>Joao Santos</cp:lastModifiedBy>
  <cp:revision>21</cp:revision>
  <dcterms:created xsi:type="dcterms:W3CDTF">2019-12-06T13:45:11Z</dcterms:created>
  <dcterms:modified xsi:type="dcterms:W3CDTF">2021-01-07T15:45:35Z</dcterms:modified>
  <dc:language>en-US</dc:language>
</cp:coreProperties>
</file>