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Akt\"/>
    </mc:Choice>
  </mc:AlternateContent>
  <xr:revisionPtr revIDLastSave="0" documentId="13_ncr:1_{B9AFC209-4E77-4142-B1AD-628224457B1B}" xr6:coauthVersionLast="46" xr6:coauthVersionMax="46" xr10:uidLastSave="{00000000-0000-0000-0000-000000000000}"/>
  <bookViews>
    <workbookView xWindow="-28920" yWindow="26700" windowWidth="29040" windowHeight="15840" tabRatio="857" firstSheet="9" activeTab="39" xr2:uid="{00000000-000D-0000-FFFF-FFFF00000000}"/>
  </bookViews>
  <sheets>
    <sheet name="Compound" sheetId="4" r:id="rId1"/>
    <sheet name="Reaction" sheetId="3" r:id="rId2"/>
    <sheet name="Parameter" sheetId="6" r:id="rId3"/>
    <sheet name="Output" sheetId="8" r:id="rId4"/>
    <sheet name="Experiments" sheetId="10" r:id="rId5"/>
    <sheet name="E0" sheetId="20" r:id="rId6"/>
    <sheet name="E0I" sheetId="24" r:id="rId7"/>
    <sheet name="E1" sheetId="37" r:id="rId8"/>
    <sheet name="E1I" sheetId="38" r:id="rId9"/>
    <sheet name="E2" sheetId="39" r:id="rId10"/>
    <sheet name="E2I" sheetId="40" r:id="rId11"/>
    <sheet name="E3" sheetId="41" r:id="rId12"/>
    <sheet name="E3I" sheetId="42" r:id="rId13"/>
    <sheet name="E4" sheetId="43" r:id="rId14"/>
    <sheet name="E4I" sheetId="44" r:id="rId15"/>
    <sheet name="E5" sheetId="45" r:id="rId16"/>
    <sheet name="E5I" sheetId="46" r:id="rId17"/>
    <sheet name="E6" sheetId="47" r:id="rId18"/>
    <sheet name="E6I" sheetId="48" r:id="rId19"/>
    <sheet name="E7" sheetId="49" r:id="rId20"/>
    <sheet name="E7I" sheetId="50" r:id="rId21"/>
    <sheet name="E8" sheetId="51" r:id="rId22"/>
    <sheet name="E8I" sheetId="52" r:id="rId23"/>
    <sheet name="E9" sheetId="53" r:id="rId24"/>
    <sheet name="E9I" sheetId="54" r:id="rId25"/>
    <sheet name="E10" sheetId="55" r:id="rId26"/>
    <sheet name="E10I" sheetId="56" r:id="rId27"/>
    <sheet name="E11" sheetId="57" r:id="rId28"/>
    <sheet name="E11I" sheetId="58" r:id="rId29"/>
    <sheet name="E12" sheetId="59" r:id="rId30"/>
    <sheet name="E12I" sheetId="60" r:id="rId31"/>
    <sheet name="E13" sheetId="61" r:id="rId32"/>
    <sheet name="E13I" sheetId="62" r:id="rId33"/>
    <sheet name="E14" sheetId="63" r:id="rId34"/>
    <sheet name="E14I" sheetId="64" r:id="rId35"/>
    <sheet name="E15" sheetId="65" r:id="rId36"/>
    <sheet name="E15I" sheetId="66" r:id="rId37"/>
    <sheet name="E16" sheetId="67" r:id="rId38"/>
    <sheet name="E16I" sheetId="68" r:id="rId39"/>
    <sheet name="E17" sheetId="69" r:id="rId40"/>
    <sheet name="E17I" sheetId="70" r:id="rId4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20" i="10" l="1"/>
  <c r="N19" i="10"/>
  <c r="N18" i="10"/>
  <c r="N17" i="10"/>
  <c r="N16" i="10"/>
  <c r="N15" i="10"/>
  <c r="N14" i="10"/>
  <c r="N13" i="10"/>
  <c r="N12" i="10"/>
  <c r="N11" i="10"/>
  <c r="N10" i="10"/>
  <c r="N9" i="10"/>
  <c r="F3" i="4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<sst xmlns="http://schemas.openxmlformats.org/spreadsheetml/2006/main" count="877" uniqueCount="272">
  <si>
    <t>!!SBtab</t>
  </si>
  <si>
    <t>!ID</t>
  </si>
  <si>
    <t>!Name</t>
  </si>
  <si>
    <t>!Unit</t>
  </si>
  <si>
    <t>!Formula</t>
  </si>
  <si>
    <t>!Location</t>
  </si>
  <si>
    <t>!LaTeX</t>
  </si>
  <si>
    <t>Document='MGluR' TableName='Reaction' TableType='Reaction' TableTitle='MGluR Reaction Fluxes' SBtabVersion='1.0'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</si>
  <si>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</si>
  <si>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</si>
  <si>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</si>
  <si>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</si>
  <si>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</si>
  <si>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</si>
  <si>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</si>
  <si>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</si>
  <si>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</si>
  <si>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</si>
  <si>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</si>
  <si>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Document='MGluR' TableName='Compound' TableType='Compound' TableTitle='MGLuR Compounds'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</si>
  <si>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</si>
  <si>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</si>
  <si>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</si>
  <si>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</si>
  <si>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</si>
  <si>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</si>
  <si>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</si>
  <si>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</si>
  <si>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</si>
  <si>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</si>
  <si>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Document='MGluR' TableName='Parameter' TableType='Quantity' TableTitle='MGLuR parameters'</t>
  </si>
  <si>
    <t>!ProbDist</t>
  </si>
  <si>
    <t>!Comment</t>
  </si>
  <si>
    <t>!Value:linspace</t>
  </si>
  <si>
    <t>K0</t>
  </si>
  <si>
    <t>SBtabVersion='1.0' TableName='Output' TableTitle='Model output functions' TableType='Quantity' Document='MGluR'</t>
  </si>
  <si>
    <t>!ErrorName</t>
  </si>
  <si>
    <t>!ErrorType</t>
  </si>
  <si>
    <t>Y0</t>
  </si>
  <si>
    <t>abs+rel random noise (std)</t>
  </si>
  <si>
    <t>normal</t>
  </si>
  <si>
    <t>Y1</t>
  </si>
  <si>
    <t>E0</t>
  </si>
  <si>
    <t>SBtabVersion='1.0' TableName='Experiments' TableTitle='Model Inputs and Measurement Mapping' TableType='QuantityMatrix' Document='MGluR'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</si>
  <si>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</si>
  <si>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</si>
  <si>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</si>
  <si>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</si>
  <si>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</si>
  <si>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</si>
  <si>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</si>
  <si>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</si>
  <si>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</si>
  <si>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</si>
  <si>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</si>
  <si>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</si>
  <si>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</si>
  <si>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</si>
  <si>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</si>
  <si>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</si>
  <si>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</si>
  <si>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</si>
  <si>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</si>
  <si>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</si>
  <si>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</si>
  <si>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</si>
  <si>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</si>
  <si>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</si>
  <si>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nanomolarity</t>
  </si>
  <si>
    <t>Experiment 1</t>
  </si>
  <si>
    <t>1/(nanomolarity*second)</t>
  </si>
  <si>
    <t>K1</t>
  </si>
  <si>
    <t>K2</t>
  </si>
  <si>
    <t>K3</t>
  </si>
  <si>
    <t>K4</t>
  </si>
  <si>
    <t>K5</t>
  </si>
  <si>
    <t>K6</t>
  </si>
  <si>
    <t>K7</t>
  </si>
  <si>
    <t>&gt;S0</t>
  </si>
  <si>
    <t>!Assignement</t>
  </si>
  <si>
    <t>!Interpolation</t>
  </si>
  <si>
    <t>SBtabVersion='1.0' TableType='QuantityMatrix' TableName='E0I' 'TableTitle='' Document='Example'</t>
  </si>
  <si>
    <t>SBtabVersion='1.0' TableType='QuantityMatrix' TableName='E0' 'TableTitle='' Document='Example'</t>
  </si>
  <si>
    <t>SBtabVersion='1.0' TableType='QuantityMatrix' TableName='E1' 'TableTitle='' Document='Example'</t>
  </si>
  <si>
    <t>SBtabVersion='1.0' TableType='QuantityMatrix' TableName='E1I' 'TableTitle='' Document='Example'</t>
  </si>
  <si>
    <t>SBtabVersion='1.0' TableType='QuantityMatrix' TableName='E2' 'TableTitle='' Document='Example'</t>
  </si>
  <si>
    <t>SBtabVersion='1.0' TableType='QuantityMatrix' TableName='E2I' 'TableTitle='' Document='Example'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</si>
  <si>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</si>
  <si>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</si>
  <si>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</si>
  <si>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</si>
  <si>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</si>
  <si>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</si>
  <si>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</si>
  <si>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</si>
  <si>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</si>
  <si>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</si>
  <si>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</si>
  <si>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</si>
  <si>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</si>
  <si>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</si>
  <si>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</si>
  <si>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</si>
  <si>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</si>
  <si>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</si>
  <si>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</si>
  <si>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</si>
  <si>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</si>
  <si>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</si>
  <si>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</si>
  <si>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</si>
  <si>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</si>
  <si>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</si>
  <si>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</si>
  <si>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</si>
  <si>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</si>
  <si>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</si>
  <si>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</si>
  <si>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</si>
  <si>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</si>
  <si>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</si>
  <si>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</si>
  <si>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</si>
  <si>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</si>
  <si>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</si>
  <si>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</si>
  <si>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</si>
  <si>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</si>
  <si>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</si>
  <si>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</si>
  <si>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</si>
  <si>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</si>
  <si>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</si>
  <si>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</si>
  <si>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</si>
  <si>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</si>
  <si>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</si>
  <si>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</si>
  <si>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</si>
  <si>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</si>
  <si>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</si>
  <si>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</si>
  <si>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</si>
  <si>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</si>
  <si>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</si>
  <si>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</si>
  <si>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</si>
  <si>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</si>
  <si>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</si>
  <si>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</si>
  <si>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</si>
  <si>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</si>
  <si>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</si>
  <si>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</si>
  <si>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</si>
  <si>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</si>
  <si>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</si>
  <si>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</si>
  <si>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</si>
  <si>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</si>
  <si>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</si>
  <si>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</si>
  <si>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</si>
  <si>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</si>
  <si>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</si>
  <si>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</si>
  <si>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True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</si>
  <si>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</si>
  <si>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</si>
  <si>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</si>
  <si>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</si>
  <si>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</si>
  <si>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</si>
  <si>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</si>
  <si>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</si>
  <si>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</si>
  <si>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</si>
  <si>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</si>
  <si>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</si>
  <si>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</si>
  <si>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</si>
  <si>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</si>
  <si>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</si>
  <si>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</si>
  <si>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</si>
  <si>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</si>
  <si>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</si>
  <si>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</si>
  <si>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</si>
  <si>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</si>
  <si>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</si>
  <si>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</si>
  <si>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</si>
  <si>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</si>
  <si>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</si>
  <si>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</si>
  <si>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</si>
  <si>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</si>
  <si>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</si>
  <si>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</si>
  <si>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</si>
  <si>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</si>
  <si>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</si>
  <si>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</si>
  <si>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</si>
  <si>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</si>
  <si>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</si>
  <si>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</si>
  <si>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</si>
  <si>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</si>
  <si>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</si>
  <si>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SBtabVersion='1.0' TableType='QuantityMatrix' TableName='E3' 'TableTitle='' Document='Example'</t>
  </si>
  <si>
    <t>SBtabVersion='1.0' TableType='QuantityMatrix' TableName='E3I' 'TableTitle='' Document='Example'</t>
  </si>
  <si>
    <t>E3</t>
  </si>
  <si>
    <t>Experiment 4</t>
  </si>
  <si>
    <t>Y0,Y1,Y3</t>
  </si>
  <si>
    <t>SBtabVersion='1.0' TableType='QuantityMatrix' TableName='E4' 'TableTitle='' Document='Example'</t>
  </si>
  <si>
    <t>SBtabVersion='1.0' TableType='QuantityMatrix' TableName='E4I' 'TableTitle='' Document='Example'</t>
  </si>
  <si>
    <t>E4</t>
  </si>
  <si>
    <t>Experiment 5</t>
  </si>
  <si>
    <t>E5</t>
  </si>
  <si>
    <t>Experiment 6</t>
  </si>
  <si>
    <t>SBtabVersion='1.0' TableType='QuantityMatrix' TableName='E5' 'TableTitle='' Document='Example'</t>
  </si>
  <si>
    <t>SBtabVersion='1.0' TableType='QuantityMatrix' TableName='E5I' 'TableTitle='' Document='Example'</t>
  </si>
  <si>
    <t>SBtabVersion='1.0' TableType='QuantityMatrix' TableName='E6' 'TableTitle='' Document='Example'</t>
  </si>
  <si>
    <t>SBtabVersion='1.0' TableType='QuantityMatrix' TableName='E6I' 'TableTitle='' Document='Example'</t>
  </si>
  <si>
    <t>SBtabVersion='1.0' TableType='QuantityMatrix' TableName='E7' 'TableTitle='' Document='Example'</t>
  </si>
  <si>
    <t>SBtabVersion='1.0' TableType='QuantityMatrix' TableName='E7I' 'TableTitle='' Document='Example'</t>
  </si>
  <si>
    <t>SBtabVersion='1.0' TableType='QuantityMatrix' TableName='E8' 'TableTitle='' Document='Example'</t>
  </si>
  <si>
    <t>SBtabVersion='1.0' TableType='QuantityMatrix' TableName='E8I' 'TableTitle='' Document='Example'</t>
  </si>
  <si>
    <t>SBtabVersion='1.0' TableType='QuantityMatrix' TableName='E10' 'TableTitle='' Document='Example'</t>
  </si>
  <si>
    <t>SBtabVersion='1.0' TableType='QuantityMatrix' TableName='E10I' 'TableTitle='' Document='Example'</t>
  </si>
  <si>
    <t>SBtabVersion='1.0' TableType='QuantityMatrix' TableName='E9' 'TableTitle='' Document='Example'</t>
  </si>
  <si>
    <t>SBtabVersion='1.0' TableType='QuantityMatrix' TableName='E9I' 'TableTitle='' Document='Example'</t>
  </si>
  <si>
    <t>SBtabVersion='1.0' TableType='QuantityMatrix' TableName='E11' 'TableTitle='' Document='Example'</t>
  </si>
  <si>
    <t>SBtabVersion='1.0' TableType='QuantityMatrix' TableName='E11I' 'TableTitle='' Document='Example'</t>
  </si>
  <si>
    <t>E6</t>
  </si>
  <si>
    <t>Experiment 7</t>
  </si>
  <si>
    <t>E7</t>
  </si>
  <si>
    <t>Experiment 8</t>
  </si>
  <si>
    <t>E8</t>
  </si>
  <si>
    <t>Experiment 9</t>
  </si>
  <si>
    <t>E9</t>
  </si>
  <si>
    <t>Experiment 10</t>
  </si>
  <si>
    <t>E10</t>
  </si>
  <si>
    <t>Experiment 11</t>
  </si>
  <si>
    <t>E11</t>
  </si>
  <si>
    <t>Experiment 12</t>
  </si>
  <si>
    <t>E12</t>
  </si>
  <si>
    <t>Experiment 13</t>
  </si>
  <si>
    <t>SBtabVersion='1.0' TableType='QuantityMatrix' TableName='E12' 'TableTitle='' Document='Example'</t>
  </si>
  <si>
    <t>SBtabVersion='1.0' TableType='QuantityMatrix' TableName='E12I' 'TableTitle='' Document='Example'</t>
  </si>
  <si>
    <t>SBtabVersion='1.0' TableType='QuantityMatrix' TableName='E13' 'TableTitle='' Document='Example'</t>
  </si>
  <si>
    <t>SBtabVersion='1.0' TableType='QuantityMatrix' TableName='E13I' 'TableTitle='' Document='Example'</t>
  </si>
  <si>
    <t>SBtabVersion='1.0' TableType='QuantityMatrix' TableName='E14I' 'TableTitle='' Document='Example'</t>
  </si>
  <si>
    <t>SBtabVersion='1.0' TableType='QuantityMatrix' TableName='E14' 'TableTitle='' Document='Example'</t>
  </si>
  <si>
    <t>SBtabVersion='1.0' TableType='QuantityMatrix' TableName='E15I' 'TableTitle='' Document='Example'</t>
  </si>
  <si>
    <t>SBtabVersion='1.0' TableType='QuantityMatrix' TableName='E15' 'TableTitle='' Document='Example'</t>
  </si>
  <si>
    <t>SBtabVersion='1.0' TableType='QuantityMatrix' TableName='E16' 'TableTitle='' Document='Example'</t>
  </si>
  <si>
    <t>SBtabVersion='1.0' TableType='QuantityMatrix' TableName='E17I' 'TableTitle='' Document='Example'</t>
  </si>
  <si>
    <t>SBtabVersion='1.0' TableType='QuantityMatrix' TableName='E16I' 'TableTitle='' Document='Example'</t>
  </si>
  <si>
    <t>SBtabVersion='1.0' TableType='QuantityMatrix' TableName='E17' 'TableTitle='' Document='Example'</t>
  </si>
  <si>
    <t>E13</t>
  </si>
  <si>
    <t>Experiment 14</t>
  </si>
  <si>
    <t>E14</t>
  </si>
  <si>
    <t>Experiment 15</t>
  </si>
  <si>
    <t>E15</t>
  </si>
  <si>
    <t>Experiment 16</t>
  </si>
  <si>
    <t>E16</t>
  </si>
  <si>
    <t>Experiment 17</t>
  </si>
  <si>
    <t>E17</t>
  </si>
  <si>
    <t>Experiment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</si>
</sst>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right"/>
    </xf>
    <xf numFmtId="0" fontId="4" fillId="0" borderId="0" xfId="0" applyFont="1"/>
    <xf numFmtId="0" fontId="1" fillId="0" borderId="0" xfId="0" applyFont="1" applyFill="1" applyBorder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:F3"/>
    </sheetView>
  </sheetViews>
  <sheetFormatPr defaultColWidth="9.1328125" defaultRowHeight="12.75"/>
  <cols>
    <col min="1" max="1" width="9.1328125" style="28"/>
    <col min="2" max="2" width="26.3984375" style="28" bestFit="1" customWidth="1"/>
    <col min="3" max="3" width="17.265625" style="28"/>
    <col min="4" max="4" width="21.8632812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3046875" style="28"/>
    <col min="11" max="14" width="13.3984375" style="28"/>
    <col min="15" max="15" width="22.59765625" style="28"/>
    <col min="16" max="1026" width="13.3984375" style="28"/>
    <col min="1027" max="16384" width="9.1328125" style="28"/>
  </cols>
  <sheetData>
    <row r="1" spans="1:27" ht="13.5">
      <c r="A1" s="26" t="s">
        <v>0</v>
      </c>
      <c r="B1" s="36" t="s">
        <v>19</v>
      </c>
      <c r="C1" s="36"/>
      <c r="D1" s="36"/>
      <c r="E1" s="36"/>
      <c r="F1" s="36"/>
      <c r="G1" s="36"/>
      <c r="H1" s="36"/>
      <c r="I1" s="36"/>
      <c r="J1" s="36"/>
      <c r="O1" s="26"/>
    </row>
    <row r="2" spans="1:27" ht="13.5">
      <c r="A2" s="26" t="s">
        <v>1</v>
      </c>
      <c r="B2" s="26" t="s">
        <v>2</v>
      </c>
      <c r="C2" s="26" t="s">
        <v>3</v>
      </c>
      <c r="D2" s="26" t="s">
        <v>20</v>
      </c>
      <c r="E2" s="26" t="s">
        <v>21</v>
      </c>
      <c r="F2" s="29" t="s">
        <v>79</v>
      </c>
      <c r="G2" s="29" t="s">
        <v>80</v>
      </c>
      <c r="H2" s="26" t="s">
        <v>22</v>
      </c>
      <c r="I2" s="26" t="s">
        <v>5</v>
      </c>
      <c r="J2" s="26" t="s">
        <v>23</v>
      </c>
      <c r="O2" s="26"/>
    </row>
    <row r="3" spans="1:27" ht="14.25">
      <c r="A3" s="26" t="s">
        <v>24</v>
      </c>
      <c r="B3" s="30" t="s">
        <v>91</v>
      </c>
      <c r="C3" s="31" t="s">
        <v>68</v>
      </c>
      <c r="D3" s="26">
        <v>0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25</v>
      </c>
      <c r="I3" s="26" t="s">
        <v>103</v>
      </c>
      <c r="J3" s="26" t="s">
        <v>104</v>
      </c>
      <c r="O3" s="26"/>
    </row>
    <row r="4" spans="1:27" ht="14.25">
      <c r="A4" s="26" t="s">
        <v>26</v>
      </c>
      <c r="B4" s="30" t="s">
        <v>92</v>
      </c>
      <c r="C4" s="31" t="s">
        <v>68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25</v>
      </c>
      <c r="I4" s="26" t="s">
        <v>103</v>
      </c>
      <c r="J4" s="26" t="s">
        <v>104</v>
      </c>
      <c r="O4" s="26"/>
    </row>
    <row r="5" spans="1:27" ht="14.25">
      <c r="A5" s="26" t="s">
        <v>27</v>
      </c>
      <c r="B5" s="30" t="s">
        <v>93</v>
      </c>
      <c r="C5" s="31" t="s">
        <v>68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25</v>
      </c>
      <c r="I5" s="26" t="s">
        <v>103</v>
      </c>
      <c r="J5" s="26" t="s">
        <v>104</v>
      </c>
      <c r="O5" s="26"/>
    </row>
    <row r="6" spans="1:27" ht="14.25">
      <c r="A6" s="26" t="s">
        <v>28</v>
      </c>
      <c r="B6" s="30" t="s">
        <v>94</v>
      </c>
      <c r="C6" s="31" t="s">
        <v>68</v>
      </c>
      <c r="D6" s="26">
        <v>0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25</v>
      </c>
      <c r="I6" s="26" t="s">
        <v>103</v>
      </c>
      <c r="J6" s="26" t="s">
        <v>104</v>
      </c>
      <c r="O6" s="26"/>
    </row>
    <row r="7" spans="1:27" ht="14.25">
      <c r="A7" s="26" t="s">
        <v>29</v>
      </c>
      <c r="B7" s="30" t="s">
        <v>95</v>
      </c>
      <c r="C7" s="31" t="s">
        <v>68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25</v>
      </c>
      <c r="I7" s="26" t="s">
        <v>103</v>
      </c>
      <c r="J7" s="26" t="s">
        <v>104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4.25">
      <c r="A8" s="26" t="s">
        <v>100</v>
      </c>
      <c r="B8" s="30" t="s">
        <v>96</v>
      </c>
      <c r="C8" s="31" t="s">
        <v>68</v>
      </c>
      <c r="D8" s="26">
        <v>0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25</v>
      </c>
      <c r="I8" s="26" t="s">
        <v>103</v>
      </c>
      <c r="J8" s="26" t="s">
        <v>104</v>
      </c>
      <c r="O8" s="26"/>
    </row>
    <row r="9" spans="1:27" ht="14.25">
      <c r="A9" s="26" t="s">
        <v>96</v>
      </c>
      <c r="B9" s="30" t="s">
        <v>97</v>
      </c>
      <c r="C9" s="31" t="s">
        <v>68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25</v>
      </c>
      <c r="I9" s="26" t="s">
        <v>103</v>
      </c>
      <c r="J9" s="26" t="s">
        <v>104</v>
      </c>
      <c r="O9" s="26"/>
    </row>
    <row r="10" spans="1:27" ht="14.25">
      <c r="A10" s="26" t="s">
        <v>101</v>
      </c>
      <c r="B10" s="30" t="s">
        <v>98</v>
      </c>
      <c r="C10" s="31" t="s">
        <v>68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25</v>
      </c>
      <c r="I10" s="26" t="s">
        <v>103</v>
      </c>
      <c r="J10" s="26" t="s">
        <v>104</v>
      </c>
      <c r="O10" s="26"/>
    </row>
    <row r="11" spans="1:27" ht="14.25">
      <c r="A11" s="26" t="s">
        <v>102</v>
      </c>
      <c r="B11" s="30" t="s">
        <v>99</v>
      </c>
      <c r="C11" s="31" t="s">
        <v>68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25</v>
      </c>
      <c r="I11" s="26" t="s">
        <v>103</v>
      </c>
      <c r="J11" s="26" t="s">
        <v>104</v>
      </c>
      <c r="O11" s="26"/>
    </row>
    <row r="12" spans="1:27" ht="14.25">
      <c r="A12" s="26" t="s">
        <v>168</v>
      </c>
      <c r="B12" s="30" t="s">
        <v>165</v>
      </c>
      <c r="C12" s="31" t="s">
        <v>68</v>
      </c>
      <c r="D12" s="26">
        <v>0</v>
      </c>
      <c r="E12" s="33" t="s">
        <v>166</v>
      </c>
      <c r="F12" s="33" t="s">
        <v>166</v>
      </c>
      <c r="G12" s="26" t="b">
        <f>FALSE()</f>
        <v>0</v>
      </c>
      <c r="H12" s="26" t="s">
        <v>25</v>
      </c>
      <c r="I12" s="26" t="s">
        <v>103</v>
      </c>
      <c r="J12" s="26" t="s">
        <v>104</v>
      </c>
      <c r="O12" s="26"/>
    </row>
    <row r="13" spans="1:27" ht="14.25">
      <c r="A13" s="26" t="s">
        <v>199</v>
      </c>
      <c r="B13" s="28" t="s">
        <v>198</v>
      </c>
      <c r="C13" s="31" t="s">
        <v>68</v>
      </c>
      <c r="D13" s="34">
        <v>0</v>
      </c>
      <c r="E13" s="33" t="s">
        <v>166</v>
      </c>
      <c r="F13" s="33" t="s">
        <v>166</v>
      </c>
      <c r="G13" s="26" t="b">
        <f>FALSE()</f>
        <v>0</v>
      </c>
      <c r="H13" s="26" t="s">
        <v>25</v>
      </c>
      <c r="I13" s="26" t="s">
        <v>103</v>
      </c>
      <c r="J13" s="26" t="s">
        <v>167</v>
      </c>
      <c r="O13" s="26"/>
    </row>
    <row r="14" spans="1:27" ht="13.5">
      <c r="O14" s="26"/>
    </row>
    <row r="15" spans="1:27" ht="13.5">
      <c r="O15" s="26"/>
    </row>
    <row r="16" spans="1:27" ht="13.5">
      <c r="O16" s="26"/>
    </row>
    <row r="17" spans="1:27" ht="13.5">
      <c r="O17" s="26"/>
    </row>
    <row r="18" spans="1:27" ht="14.25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4.25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4.25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4.25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4.25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4.25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4.25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4.25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4.25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4.25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4.25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4.25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4.25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4.25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4.25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4.25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4.25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4.25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4.25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4.25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4.25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4.25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4.25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4.25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4.25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4.25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4.25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4.25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4.25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4.25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4.25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4.25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4.25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4.25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4.25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4.25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4.25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4.25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4.25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4.25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4.25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4.25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4.25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4.25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4.25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85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0.12816</v>
      </c>
      <c r="D4">
        <v>0.05</v>
      </c>
      <c r="E4">
        <v>0.38989000000000001</v>
      </c>
      <c r="F4">
        <v>0.1</v>
      </c>
      <c r="G4">
        <v>2.0839000000000001E-3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0.13178999999999999</v>
      </c>
      <c r="D5">
        <v>2.5000000000000001E-2</v>
      </c>
      <c r="E5">
        <v>0.82306000000000001</v>
      </c>
      <c r="F5">
        <v>7.0000000000000007E-2</v>
      </c>
      <c r="G5">
        <v>4.7955000000000003E-3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0.12123</v>
      </c>
      <c r="D6">
        <v>6.5000000000000002E-2</v>
      </c>
      <c r="E6">
        <v>0.49708000000000002</v>
      </c>
      <c r="F6">
        <v>0.03</v>
      </c>
      <c r="G6">
        <v>4.7495000000000002E-2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9.1649999999999995E-2</v>
      </c>
      <c r="D7">
        <v>2.5000000000000001E-2</v>
      </c>
      <c r="E7">
        <v>0.25490000000000002</v>
      </c>
      <c r="F7">
        <v>0.03</v>
      </c>
      <c r="G7">
        <v>0.39196999999999999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0.11645</v>
      </c>
      <c r="D8">
        <v>0.02</v>
      </c>
      <c r="E8">
        <v>0.19377</v>
      </c>
      <c r="F8">
        <v>0.03</v>
      </c>
      <c r="G8">
        <v>0.68142000000000003</v>
      </c>
      <c r="H8">
        <v>2.5000000000000001E-2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4.9997E-2</v>
      </c>
      <c r="D9">
        <v>0.01</v>
      </c>
      <c r="E9">
        <v>0.12942000000000001</v>
      </c>
      <c r="F9">
        <v>0.02</v>
      </c>
      <c r="G9">
        <v>1.0001</v>
      </c>
      <c r="H9">
        <v>7.0000000000000007E-2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1.7926000000000001E-2</v>
      </c>
      <c r="D10">
        <v>0.01</v>
      </c>
      <c r="E10">
        <v>6.1241999999999998E-2</v>
      </c>
      <c r="F10">
        <v>0.01</v>
      </c>
      <c r="G10">
        <v>0.75107999999999997</v>
      </c>
      <c r="H10">
        <v>7.4999999999999997E-2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86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211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0.48781000000000002</v>
      </c>
      <c r="D4">
        <v>0.15</v>
      </c>
      <c r="E4">
        <v>0.71187</v>
      </c>
      <c r="F4">
        <v>0.05</v>
      </c>
      <c r="G4">
        <v>5.7188999999999999E-3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0.28974</v>
      </c>
      <c r="D5">
        <v>0.12</v>
      </c>
      <c r="E5">
        <v>0.89632999999999996</v>
      </c>
      <c r="F5">
        <v>0.05</v>
      </c>
      <c r="G5">
        <v>1.3126000000000001E-2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0.24074000000000001</v>
      </c>
      <c r="D6">
        <v>0.15</v>
      </c>
      <c r="E6">
        <v>0.49719000000000002</v>
      </c>
      <c r="F6">
        <v>0.02</v>
      </c>
      <c r="G6">
        <v>6.2407999999999998E-2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0.13850999999999999</v>
      </c>
      <c r="D7">
        <v>6.5000000000000002E-2</v>
      </c>
      <c r="E7">
        <v>0.2397</v>
      </c>
      <c r="F7">
        <v>0.03</v>
      </c>
      <c r="G7">
        <v>0.41154000000000002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0.11025</v>
      </c>
      <c r="D8">
        <v>0.03</v>
      </c>
      <c r="E8">
        <v>0.18332999999999999</v>
      </c>
      <c r="F8">
        <v>0.02</v>
      </c>
      <c r="G8">
        <v>0.71428000000000003</v>
      </c>
      <c r="H8">
        <v>3.5000000000000003E-2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4.7643999999999999E-2</v>
      </c>
      <c r="D9">
        <v>0.02</v>
      </c>
      <c r="E9">
        <v>8.9574000000000001E-2</v>
      </c>
      <c r="F9">
        <v>0.02</v>
      </c>
      <c r="G9">
        <v>0.92784</v>
      </c>
      <c r="H9">
        <v>0.08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1.7833000000000002E-2</v>
      </c>
      <c r="D10">
        <v>0.01</v>
      </c>
      <c r="E10">
        <v>3.7054999999999998E-2</v>
      </c>
      <c r="F10">
        <v>0.02</v>
      </c>
      <c r="G10">
        <v>0.55064000000000002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212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216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0.90952</v>
      </c>
      <c r="D4">
        <v>0.3</v>
      </c>
      <c r="E4">
        <v>0.87146999999999997</v>
      </c>
      <c r="F4">
        <v>0.1</v>
      </c>
      <c r="G4">
        <v>7.3292000000000001E-3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0.3891</v>
      </c>
      <c r="D5">
        <v>0.15</v>
      </c>
      <c r="E5">
        <v>0.96118000000000003</v>
      </c>
      <c r="F5">
        <v>2.5000000000000001E-2</v>
      </c>
      <c r="G5">
        <v>1.4418E-2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0.30116999999999999</v>
      </c>
      <c r="D6">
        <v>0.15</v>
      </c>
      <c r="E6">
        <v>0.37348999999999999</v>
      </c>
      <c r="F6">
        <v>0.02</v>
      </c>
      <c r="G6">
        <v>7.9731999999999997E-2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0.10321</v>
      </c>
      <c r="D7">
        <v>0.05</v>
      </c>
      <c r="E7">
        <v>0.15548000000000001</v>
      </c>
      <c r="F7">
        <v>0.02</v>
      </c>
      <c r="G7">
        <v>0.45619999999999999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0.10614999999999999</v>
      </c>
      <c r="D8">
        <v>0.02</v>
      </c>
      <c r="E8">
        <v>0.11922000000000001</v>
      </c>
      <c r="F8">
        <v>0.02</v>
      </c>
      <c r="G8">
        <v>0.65293999999999996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3.9496000000000003E-2</v>
      </c>
      <c r="D9">
        <v>0.02</v>
      </c>
      <c r="E9">
        <v>6.2310999999999998E-2</v>
      </c>
      <c r="F9">
        <v>0.02</v>
      </c>
      <c r="G9">
        <v>0.75188999999999995</v>
      </c>
      <c r="H9">
        <v>0.04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1.1403E-2</v>
      </c>
      <c r="D10">
        <v>0.01</v>
      </c>
      <c r="E10">
        <v>3.678E-2</v>
      </c>
      <c r="F10">
        <v>0.01</v>
      </c>
      <c r="G10">
        <v>0.37446000000000002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217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0.95674000000000003</v>
      </c>
      <c r="D4">
        <v>0.1</v>
      </c>
      <c r="E4">
        <v>0.99726000000000004</v>
      </c>
      <c r="F4">
        <v>0.05</v>
      </c>
      <c r="G4">
        <v>8.6143999999999995E-3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0.26888000000000001</v>
      </c>
      <c r="D5">
        <v>0.1</v>
      </c>
      <c r="E5">
        <v>0.88190000000000002</v>
      </c>
      <c r="F5">
        <v>0.02</v>
      </c>
      <c r="G5">
        <v>1.3062000000000001E-2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0.34087000000000001</v>
      </c>
      <c r="D6">
        <v>0.2</v>
      </c>
      <c r="E6">
        <v>0.27372999999999997</v>
      </c>
      <c r="F6">
        <v>0.02</v>
      </c>
      <c r="G6">
        <v>7.9930000000000001E-2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0.10018000000000001</v>
      </c>
      <c r="D7">
        <v>0.05</v>
      </c>
      <c r="E7">
        <v>0.11182</v>
      </c>
      <c r="F7">
        <v>0.02</v>
      </c>
      <c r="G7">
        <v>0.42868000000000001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9.7798999999999997E-2</v>
      </c>
      <c r="D8">
        <v>0.02</v>
      </c>
      <c r="E8">
        <v>7.3731000000000005E-2</v>
      </c>
      <c r="F8">
        <v>0.02</v>
      </c>
      <c r="G8">
        <v>0.60507999999999995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2.5368999999999999E-2</v>
      </c>
      <c r="D9">
        <v>0.01</v>
      </c>
      <c r="E9">
        <v>5.3435999999999997E-2</v>
      </c>
      <c r="F9">
        <v>0.02</v>
      </c>
      <c r="G9">
        <v>0.62087999999999999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8.1957000000000002E-3</v>
      </c>
      <c r="D10">
        <v>0.01</v>
      </c>
      <c r="E10">
        <v>3.8275000000000003E-2</v>
      </c>
      <c r="F10">
        <v>0.01</v>
      </c>
      <c r="G10">
        <v>0.32084000000000001</v>
      </c>
      <c r="H10">
        <v>7.0000000000000007E-2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223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D3C-87A8-4F75-958A-46F9A45F2A29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224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1.2480398616182975E-2</v>
      </c>
      <c r="D4">
        <v>0.1</v>
      </c>
      <c r="E4">
        <v>3.5719554412845987E-2</v>
      </c>
      <c r="F4">
        <v>0.1</v>
      </c>
      <c r="G4">
        <v>5.8299768285843126E-5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1.8707345692632115E-2</v>
      </c>
      <c r="D5">
        <v>0.1</v>
      </c>
      <c r="E5">
        <v>0.10589758848731294</v>
      </c>
      <c r="F5">
        <v>0.1</v>
      </c>
      <c r="G5">
        <v>9.5934094216924371E-4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1.5700995542246816E-2</v>
      </c>
      <c r="D6">
        <v>0.1</v>
      </c>
      <c r="E6">
        <v>0.16811491929146399</v>
      </c>
      <c r="F6">
        <v>0.1</v>
      </c>
      <c r="G6">
        <v>1.8661497607075236E-2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9.1275284443729267E-3</v>
      </c>
      <c r="D7">
        <v>0.1</v>
      </c>
      <c r="E7">
        <v>0.13609467580506171</v>
      </c>
      <c r="F7">
        <v>0.1</v>
      </c>
      <c r="G7">
        <v>9.323746541769691E-2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5.3030979806447196E-3</v>
      </c>
      <c r="D8">
        <v>0.1</v>
      </c>
      <c r="E8">
        <v>0.10689765512216938</v>
      </c>
      <c r="F8">
        <v>0.1</v>
      </c>
      <c r="G8">
        <v>0.18675196898206142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1.0598618062074637E-3</v>
      </c>
      <c r="D9">
        <v>0.1</v>
      </c>
      <c r="E9">
        <v>6.0261886499434592E-2</v>
      </c>
      <c r="F9">
        <v>0.1</v>
      </c>
      <c r="G9">
        <v>0.38460463276829981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7.4181376851676275E-5</v>
      </c>
      <c r="D10">
        <v>0.1</v>
      </c>
      <c r="E10">
        <v>2.7674972508104093E-2</v>
      </c>
      <c r="F10">
        <v>0.1</v>
      </c>
      <c r="G10">
        <v>0.36698865892452381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AF-F8E0-425A-B090-7465CD5806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225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RowHeight="12.75"/>
  <cols>
    <col min="2" max="2" width="14.9296875" customWidth="1"/>
    <col min="3" max="3" width="70.3984375" customWidth="1"/>
    <col min="4" max="4" width="16"/>
    <col min="5" max="5" width="14" bestFit="1" customWidth="1"/>
    <col min="6" max="6" width="52.46484375" bestFit="1" customWidth="1"/>
    <col min="7" max="7" width="7.265625"/>
    <col min="8" max="8" width="8.265625"/>
    <col min="9" max="9" width="5"/>
    <col min="10" max="26" width="22.265625"/>
    <col min="27" max="1025" width="13.3984375"/>
  </cols>
  <sheetData>
    <row r="1" spans="1:26" ht="13.5">
      <c r="A1" s="2" t="s">
        <v>0</v>
      </c>
      <c r="B1" s="24" t="s">
        <v>7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>
      <c r="A2" s="2" t="s">
        <v>1</v>
      </c>
      <c r="B2" s="2" t="s">
        <v>2</v>
      </c>
      <c r="C2" s="2" t="s">
        <v>8</v>
      </c>
      <c r="D2" s="7" t="s">
        <v>9</v>
      </c>
      <c r="E2" s="2" t="s">
        <v>5</v>
      </c>
      <c r="F2" s="2" t="s">
        <v>10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>
      <c r="A3" s="2" t="s">
        <v>11</v>
      </c>
      <c r="B3" s="2" t="s">
        <v>12</v>
      </c>
      <c r="C3" s="2" t="s">
        <v>119</v>
      </c>
      <c r="D3" s="15" t="b">
        <f>TRUE()</f>
        <v>1</v>
      </c>
      <c r="E3" s="16" t="s">
        <v>103</v>
      </c>
      <c r="F3" s="5" t="s">
        <v>197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>
      <c r="A4" s="2" t="s">
        <v>13</v>
      </c>
      <c r="B4" s="2" t="s">
        <v>14</v>
      </c>
      <c r="C4" s="2" t="s">
        <v>120</v>
      </c>
      <c r="D4" s="15" t="b">
        <f>TRUE()</f>
        <v>1</v>
      </c>
      <c r="E4" s="16" t="s">
        <v>103</v>
      </c>
      <c r="F4" s="5" t="s">
        <v>194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>
      <c r="A5" s="2" t="s">
        <v>15</v>
      </c>
      <c r="B5" s="2" t="s">
        <v>16</v>
      </c>
      <c r="C5" s="2" t="s">
        <v>121</v>
      </c>
      <c r="D5" s="16" t="b">
        <f>FALSE()</f>
        <v>0</v>
      </c>
      <c r="E5" s="16" t="s">
        <v>103</v>
      </c>
      <c r="F5" s="5" t="s">
        <v>155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>
      <c r="A6" s="2" t="s">
        <v>17</v>
      </c>
      <c r="B6" s="2" t="s">
        <v>18</v>
      </c>
      <c r="C6" s="2" t="s">
        <v>122</v>
      </c>
      <c r="D6" s="16" t="b">
        <f>FALSE()</f>
        <v>0</v>
      </c>
      <c r="E6" s="16" t="s">
        <v>103</v>
      </c>
      <c r="F6" s="5" t="s">
        <v>156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>
      <c r="A7" s="2" t="s">
        <v>105</v>
      </c>
      <c r="B7" s="2" t="s">
        <v>112</v>
      </c>
      <c r="C7" s="2" t="s">
        <v>123</v>
      </c>
      <c r="D7" s="15" t="b">
        <f>TRUE()</f>
        <v>1</v>
      </c>
      <c r="E7" s="16" t="s">
        <v>103</v>
      </c>
      <c r="F7" s="5" t="s">
        <v>195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>
      <c r="A8" s="2" t="s">
        <v>106</v>
      </c>
      <c r="B8" s="2" t="s">
        <v>113</v>
      </c>
      <c r="C8" s="2" t="s">
        <v>124</v>
      </c>
      <c r="D8" s="16" t="b">
        <f>FALSE()</f>
        <v>0</v>
      </c>
      <c r="E8" s="16" t="s">
        <v>103</v>
      </c>
      <c r="F8" t="s">
        <v>157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>
      <c r="A9" s="2" t="s">
        <v>107</v>
      </c>
      <c r="B9" s="2" t="s">
        <v>114</v>
      </c>
      <c r="C9" s="2" t="s">
        <v>125</v>
      </c>
      <c r="D9" s="16" t="b">
        <f>FALSE()</f>
        <v>0</v>
      </c>
      <c r="E9" s="16" t="s">
        <v>103</v>
      </c>
      <c r="F9" t="s">
        <v>158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>
      <c r="A10" s="2" t="s">
        <v>108</v>
      </c>
      <c r="B10" s="2" t="s">
        <v>115</v>
      </c>
      <c r="C10" s="2" t="s">
        <v>126</v>
      </c>
      <c r="D10" s="16" t="b">
        <f>FALSE()</f>
        <v>0</v>
      </c>
      <c r="E10" s="16" t="s">
        <v>103</v>
      </c>
      <c r="F10" t="s">
        <v>159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>
      <c r="A11" s="2" t="s">
        <v>109</v>
      </c>
      <c r="B11" s="2" t="s">
        <v>116</v>
      </c>
      <c r="C11" s="2" t="s">
        <v>127</v>
      </c>
      <c r="D11" s="16" t="b">
        <f>FALSE()</f>
        <v>0</v>
      </c>
      <c r="E11" s="16" t="s">
        <v>103</v>
      </c>
      <c r="F11" t="s">
        <v>160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>
      <c r="A12" s="2" t="s">
        <v>110</v>
      </c>
      <c r="B12" s="2" t="s">
        <v>117</v>
      </c>
      <c r="C12" s="2" t="s">
        <v>162</v>
      </c>
      <c r="D12" s="16" t="b">
        <f>FALSE()</f>
        <v>0</v>
      </c>
      <c r="E12" s="16" t="s">
        <v>103</v>
      </c>
      <c r="F12" t="s">
        <v>161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>
      <c r="A13" s="2" t="s">
        <v>111</v>
      </c>
      <c r="B13" s="2" t="s">
        <v>118</v>
      </c>
      <c r="C13" t="s">
        <v>201</v>
      </c>
      <c r="D13" s="16" t="b">
        <f>FALSE()</f>
        <v>0</v>
      </c>
      <c r="E13" s="16" t="s">
        <v>103</v>
      </c>
      <c r="F13" t="s">
        <v>200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3.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FDE-DBFB-460F-A05E-90581129EB2B}">
  <dimension ref="A1:AE103"/>
  <sheetViews>
    <sheetView zoomScaleNormal="100" workbookViewId="0">
      <selection activeCell="C3" sqref="C3:C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226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3.6745351703749068E-2</v>
      </c>
      <c r="D4">
        <v>0.1</v>
      </c>
      <c r="E4">
        <v>0.10163711264226842</v>
      </c>
      <c r="F4">
        <v>0.1</v>
      </c>
      <c r="G4">
        <v>1.7064406969650553E-4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5.3602432068907052E-2</v>
      </c>
      <c r="D5">
        <v>0.1</v>
      </c>
      <c r="E5">
        <v>0.27242269096401406</v>
      </c>
      <c r="F5">
        <v>0.1</v>
      </c>
      <c r="G5">
        <v>2.6727634152324551E-3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4.0225354114032434E-2</v>
      </c>
      <c r="D6">
        <v>0.1</v>
      </c>
      <c r="E6">
        <v>0.36197634113775889</v>
      </c>
      <c r="F6">
        <v>0.1</v>
      </c>
      <c r="G6">
        <v>4.6078268485045981E-2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1.9099773749792225E-2</v>
      </c>
      <c r="D7">
        <v>0.1</v>
      </c>
      <c r="E7">
        <v>0.26633554820705252</v>
      </c>
      <c r="F7">
        <v>0.1</v>
      </c>
      <c r="G7">
        <v>0.21054039703114397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9.0713205592777707E-3</v>
      </c>
      <c r="D8">
        <v>0.1</v>
      </c>
      <c r="E8">
        <v>0.19463969328075428</v>
      </c>
      <c r="F8">
        <v>0.1</v>
      </c>
      <c r="G8">
        <v>0.40210176196550146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1.0279533459630608E-3</v>
      </c>
      <c r="D9">
        <v>0.1</v>
      </c>
      <c r="E9">
        <v>0.10058557457243177</v>
      </c>
      <c r="F9">
        <v>0.1</v>
      </c>
      <c r="G9">
        <v>0.7563832443065277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8.7934991755157777E-5</v>
      </c>
      <c r="D10">
        <v>0.1</v>
      </c>
      <c r="E10">
        <v>4.7642614633567851E-2</v>
      </c>
      <c r="F10">
        <v>0.1</v>
      </c>
      <c r="G10">
        <v>0.66218159797710352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ABAD-277A-4EC1-98D1-FB7449626B9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227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0E9D-B357-45EC-97CA-5EAA6A3D4FA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228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0.11481147823745173</v>
      </c>
      <c r="D4">
        <v>0.1</v>
      </c>
      <c r="E4">
        <v>0.28556014157311105</v>
      </c>
      <c r="F4">
        <v>0.1</v>
      </c>
      <c r="G4">
        <v>5.2447946022104238E-4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0.15271961630007552</v>
      </c>
      <c r="D5">
        <v>0.1</v>
      </c>
      <c r="E5">
        <v>0.58718640851263915</v>
      </c>
      <c r="F5">
        <v>0.1</v>
      </c>
      <c r="G5">
        <v>7.1438566654143916E-3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7.8172654148161505E-2</v>
      </c>
      <c r="D6">
        <v>0.1</v>
      </c>
      <c r="E6">
        <v>0.5698013696320835</v>
      </c>
      <c r="F6">
        <v>0.1</v>
      </c>
      <c r="G6">
        <v>9.4910752100443863E-2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1.8452878730645654E-2</v>
      </c>
      <c r="D7">
        <v>0.1</v>
      </c>
      <c r="E7">
        <v>0.32553701795585371</v>
      </c>
      <c r="F7">
        <v>0.1</v>
      </c>
      <c r="G7">
        <v>0.36794473613306417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4.4165795977214291E-3</v>
      </c>
      <c r="D8">
        <v>0.1</v>
      </c>
      <c r="E8">
        <v>0.19622637553272959</v>
      </c>
      <c r="F8">
        <v>0.1</v>
      </c>
      <c r="G8">
        <v>0.63634727136628211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1.8665725625515968E-4</v>
      </c>
      <c r="D9">
        <v>0.1</v>
      </c>
      <c r="E9">
        <v>0.10636048201649377</v>
      </c>
      <c r="F9">
        <v>0.1</v>
      </c>
      <c r="G9">
        <v>0.99991863236936385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1.3185519182866304E-4</v>
      </c>
      <c r="D10">
        <v>0.1</v>
      </c>
      <c r="E10">
        <v>5.4745239039653705E-2</v>
      </c>
      <c r="F10">
        <v>0.1</v>
      </c>
      <c r="G10">
        <v>0.7837479740085791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653-ADE9-4F4E-980F-50819563D39C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229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C799-8648-4B1E-86E3-EC0088D33688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0.28867874820604</v>
      </c>
      <c r="D4">
        <v>0.1</v>
      </c>
      <c r="E4">
        <v>0.57752012347346582</v>
      </c>
      <c r="F4">
        <v>0.1</v>
      </c>
      <c r="G4">
        <v>1.2913942590213107E-3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0.30242651958754357</v>
      </c>
      <c r="D5">
        <v>0.1</v>
      </c>
      <c r="E5">
        <v>0.820065063037273</v>
      </c>
      <c r="F5">
        <v>0.1</v>
      </c>
      <c r="G5">
        <v>1.3823873321218367E-2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5.7156946260862374E-2</v>
      </c>
      <c r="D6">
        <v>0.1</v>
      </c>
      <c r="E6">
        <v>0.57234336560050425</v>
      </c>
      <c r="F6">
        <v>0.1</v>
      </c>
      <c r="G6">
        <v>0.13614850871521791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2.1514560927585837E-3</v>
      </c>
      <c r="D7">
        <v>0.1</v>
      </c>
      <c r="E7">
        <v>0.19045210291853296</v>
      </c>
      <c r="F7">
        <v>0.1</v>
      </c>
      <c r="G7">
        <v>0.43222646688167493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2.3310751678351139E-4</v>
      </c>
      <c r="D8">
        <v>0.1</v>
      </c>
      <c r="E8">
        <v>0.12611333072506858</v>
      </c>
      <c r="F8">
        <v>0.1</v>
      </c>
      <c r="G8">
        <v>0.65828440094938778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1.6512525188912755E-4</v>
      </c>
      <c r="D9">
        <v>0.1</v>
      </c>
      <c r="E9">
        <v>8.8391777498016882E-2</v>
      </c>
      <c r="F9">
        <v>0.1</v>
      </c>
      <c r="G9">
        <v>0.89363941867217656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1.6512250710035045E-4</v>
      </c>
      <c r="D10">
        <v>0.1</v>
      </c>
      <c r="E10">
        <v>4.6557322328054825E-2</v>
      </c>
      <c r="F10">
        <v>0.1</v>
      </c>
      <c r="G10">
        <v>0.66589215650649869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01C-6EAB-41D3-AE20-ED30908A738C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233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A776-7ACA-40C9-9198-834ABF06499A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230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0.56767043711079912</v>
      </c>
      <c r="D4">
        <v>0.1</v>
      </c>
      <c r="E4">
        <v>0.84486828838484707</v>
      </c>
      <c r="F4">
        <v>0.1</v>
      </c>
      <c r="G4">
        <v>2.6887656894118905E-3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0.33967391095191385</v>
      </c>
      <c r="D5">
        <v>0.1</v>
      </c>
      <c r="E5">
        <v>0.88490751984056071</v>
      </c>
      <c r="F5">
        <v>0.1</v>
      </c>
      <c r="G5">
        <v>2.1137672408919967E-2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9.4006690370692647E-3</v>
      </c>
      <c r="D6">
        <v>0.1</v>
      </c>
      <c r="E6">
        <v>0.38274181118388972</v>
      </c>
      <c r="F6">
        <v>0.1</v>
      </c>
      <c r="G6">
        <v>0.15721143459840017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1.8845211722856928E-4</v>
      </c>
      <c r="D7">
        <v>0.1</v>
      </c>
      <c r="E7">
        <v>0.11977138029630481</v>
      </c>
      <c r="F7">
        <v>0.1</v>
      </c>
      <c r="G7">
        <v>0.41147886370101561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1.8112669415485235E-4</v>
      </c>
      <c r="D8">
        <v>0.1</v>
      </c>
      <c r="E8">
        <v>0.10030497664561412</v>
      </c>
      <c r="F8">
        <v>0.1</v>
      </c>
      <c r="G8">
        <v>0.58166610214652059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1.8112197384590481E-4</v>
      </c>
      <c r="D9">
        <v>0.1</v>
      </c>
      <c r="E9">
        <v>7.2309221064824236E-2</v>
      </c>
      <c r="F9">
        <v>0.1</v>
      </c>
      <c r="G9">
        <v>0.74540498252943244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1.8112197383889371E-4</v>
      </c>
      <c r="D10">
        <v>0.1</v>
      </c>
      <c r="E10">
        <v>3.8722176090607296E-2</v>
      </c>
      <c r="F10">
        <v>0.1</v>
      </c>
      <c r="G10">
        <v>0.54701340447799318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885-172C-46F5-BD9B-7F9E4F27C9F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231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00B0-D580-481D-A32B-8ADA7C11F3E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234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0.66166801035479306</v>
      </c>
      <c r="D4">
        <v>0.1</v>
      </c>
      <c r="E4">
        <v>0.92438202993524254</v>
      </c>
      <c r="F4">
        <v>0.1</v>
      </c>
      <c r="G4">
        <v>3.9943677027137548E-3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0.26083380588436983</v>
      </c>
      <c r="D5">
        <v>0.1</v>
      </c>
      <c r="E5">
        <v>0.86372029017619101</v>
      </c>
      <c r="F5">
        <v>0.1</v>
      </c>
      <c r="G5">
        <v>2.5521812763989626E-2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4.0160501954262604E-3</v>
      </c>
      <c r="D6">
        <v>0.1</v>
      </c>
      <c r="E6">
        <v>0.31206134170373589</v>
      </c>
      <c r="F6">
        <v>0.1</v>
      </c>
      <c r="G6">
        <v>0.16323521243755018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1.8767197793678533E-4</v>
      </c>
      <c r="D7">
        <v>0.1</v>
      </c>
      <c r="E7">
        <v>0.11027553914654284</v>
      </c>
      <c r="F7">
        <v>0.1</v>
      </c>
      <c r="G7">
        <v>0.40058441089940044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1.8627933820239797E-4</v>
      </c>
      <c r="D8">
        <v>0.1</v>
      </c>
      <c r="E8">
        <v>9.4214496555249411E-2</v>
      </c>
      <c r="F8">
        <v>0.1</v>
      </c>
      <c r="G8">
        <v>0.55669141420321944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1.8627894812552021E-4</v>
      </c>
      <c r="D9">
        <v>0.1</v>
      </c>
      <c r="E9">
        <v>6.8087276943683439E-2</v>
      </c>
      <c r="F9">
        <v>0.1</v>
      </c>
      <c r="G9">
        <v>0.70427046398365634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1.862789481162897E-4</v>
      </c>
      <c r="D10">
        <v>0.1</v>
      </c>
      <c r="E10">
        <v>3.6679356119615043E-2</v>
      </c>
      <c r="F10">
        <v>0.1</v>
      </c>
      <c r="G10">
        <v>0.51532483162102161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5C0-42BF-4102-ADA4-A1924199AFE2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235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6" sqref="B3:B16"/>
    </sheetView>
  </sheetViews>
  <sheetFormatPr defaultRowHeight="12.75"/>
  <cols>
    <col min="1" max="1" width="8.1328125" bestFit="1" customWidth="1"/>
    <col min="2" max="2" width="17.3984375" customWidth="1"/>
    <col min="3" max="3" width="25" bestFit="1" customWidth="1"/>
    <col min="4" max="4" width="11.265625" bestFit="1" customWidth="1"/>
    <col min="5" max="5" width="21.86328125" bestFit="1" customWidth="1"/>
    <col min="6" max="6" width="12.3984375" bestFit="1" customWidth="1"/>
    <col min="7" max="7" width="14" bestFit="1" customWidth="1"/>
    <col min="8" max="8" width="60.1328125" customWidth="1"/>
    <col min="9" max="9" width="12.3984375" bestFit="1" customWidth="1"/>
    <col min="10" max="1017" width="13.3984375"/>
  </cols>
  <sheetData>
    <row r="1" spans="1:19" ht="13.5">
      <c r="A1" s="2" t="s">
        <v>0</v>
      </c>
      <c r="B1" s="6" t="s">
        <v>30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5">
      <c r="A2" s="2" t="s">
        <v>1</v>
      </c>
      <c r="B2" s="2" t="s">
        <v>2</v>
      </c>
      <c r="C2" s="2" t="s">
        <v>3</v>
      </c>
      <c r="D2" s="4" t="s">
        <v>67</v>
      </c>
      <c r="E2" s="2" t="s">
        <v>33</v>
      </c>
      <c r="F2" s="2" t="s">
        <v>66</v>
      </c>
      <c r="G2" s="2" t="s">
        <v>5</v>
      </c>
      <c r="H2" s="2" t="s">
        <v>32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>
      <c r="A3" s="2" t="s">
        <v>34</v>
      </c>
      <c r="B3" s="2" t="s">
        <v>128</v>
      </c>
      <c r="C3" s="27" t="s">
        <v>70</v>
      </c>
      <c r="E3" s="25">
        <f t="shared" ref="E3:E16" si="0">10^F3</f>
        <v>6.7381599999999991E-3</v>
      </c>
      <c r="F3" s="4">
        <v>-2.1714586807558929</v>
      </c>
      <c r="G3" s="16" t="s">
        <v>103</v>
      </c>
      <c r="H3" s="2" t="s">
        <v>128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4.25">
      <c r="A4" s="2" t="s">
        <v>71</v>
      </c>
      <c r="B4" s="2" t="s">
        <v>129</v>
      </c>
      <c r="C4" s="27" t="s">
        <v>172</v>
      </c>
      <c r="E4" s="25">
        <f t="shared" si="0"/>
        <v>4.0748999999999994E-2</v>
      </c>
      <c r="F4" s="4">
        <v>-1.3898830445880721</v>
      </c>
      <c r="G4" s="16" t="s">
        <v>103</v>
      </c>
      <c r="H4" s="2" t="s">
        <v>129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4.25">
      <c r="A5" s="2" t="s">
        <v>72</v>
      </c>
      <c r="B5" s="2" t="s">
        <v>130</v>
      </c>
      <c r="C5" s="27" t="s">
        <v>70</v>
      </c>
      <c r="E5" s="25">
        <f t="shared" si="0"/>
        <v>1.554299999999999E-5</v>
      </c>
      <c r="F5" s="4">
        <v>-4.8084651529932163</v>
      </c>
      <c r="G5" s="16" t="s">
        <v>103</v>
      </c>
      <c r="H5" s="2" t="s">
        <v>130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4.25">
      <c r="A6" s="2" t="s">
        <v>73</v>
      </c>
      <c r="B6" s="2" t="s">
        <v>131</v>
      </c>
      <c r="C6" s="27" t="s">
        <v>172</v>
      </c>
      <c r="E6" s="25">
        <f t="shared" si="0"/>
        <v>5.1747299999999989E-3</v>
      </c>
      <c r="F6" s="4">
        <v>-2.2861123053046994</v>
      </c>
      <c r="G6" s="16" t="s">
        <v>103</v>
      </c>
      <c r="H6" s="2" t="s">
        <v>131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>
      <c r="A7" s="2" t="s">
        <v>74</v>
      </c>
      <c r="B7" s="2" t="s">
        <v>132</v>
      </c>
      <c r="C7" s="27" t="s">
        <v>172</v>
      </c>
      <c r="E7" s="25">
        <f t="shared" si="0"/>
        <v>3.0568399999999982E-2</v>
      </c>
      <c r="F7" s="4">
        <v>-1.5147272923617776</v>
      </c>
      <c r="G7" s="16" t="s">
        <v>103</v>
      </c>
      <c r="H7" s="2" t="s">
        <v>132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4.25">
      <c r="A8" s="2" t="s">
        <v>75</v>
      </c>
      <c r="B8" t="s">
        <v>133</v>
      </c>
      <c r="C8" s="27" t="s">
        <v>172</v>
      </c>
      <c r="E8" s="25">
        <f t="shared" si="0"/>
        <v>9.97194E-2</v>
      </c>
      <c r="F8">
        <v>-1.0012203432596507</v>
      </c>
      <c r="G8" s="16" t="s">
        <v>103</v>
      </c>
      <c r="H8" t="s">
        <v>133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4.25">
      <c r="A9" s="2" t="s">
        <v>76</v>
      </c>
      <c r="B9" s="2" t="s">
        <v>134</v>
      </c>
      <c r="C9" s="27" t="s">
        <v>70</v>
      </c>
      <c r="E9" s="25">
        <f t="shared" si="0"/>
        <v>2.1018899999999995E-6</v>
      </c>
      <c r="F9" s="4">
        <v>-5.6773900160161705</v>
      </c>
      <c r="G9" s="16" t="s">
        <v>103</v>
      </c>
      <c r="H9" s="2" t="s">
        <v>134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4.25">
      <c r="A10" s="2" t="s">
        <v>77</v>
      </c>
      <c r="B10" s="2" t="s">
        <v>135</v>
      </c>
      <c r="C10" s="27" t="s">
        <v>172</v>
      </c>
      <c r="E10" s="25">
        <f t="shared" si="0"/>
        <v>5.1793999999999895E-15</v>
      </c>
      <c r="F10" s="4">
        <v>-14.285720547548516</v>
      </c>
      <c r="G10" s="16" t="s">
        <v>103</v>
      </c>
      <c r="H10" s="2" t="s">
        <v>135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4.25">
      <c r="A11" s="2" t="s">
        <v>140</v>
      </c>
      <c r="B11" s="2" t="s">
        <v>136</v>
      </c>
      <c r="C11" s="27" t="s">
        <v>172</v>
      </c>
      <c r="E11" s="25">
        <f t="shared" si="0"/>
        <v>1.2149799999999985E-3</v>
      </c>
      <c r="F11" s="4">
        <v>-2.9154308710048689</v>
      </c>
      <c r="G11" s="16" t="s">
        <v>103</v>
      </c>
      <c r="H11" s="2" t="s">
        <v>136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4.25">
      <c r="A12" s="2" t="s">
        <v>141</v>
      </c>
      <c r="B12" t="s">
        <v>137</v>
      </c>
      <c r="C12" s="27" t="s">
        <v>172</v>
      </c>
      <c r="E12" s="25">
        <f t="shared" si="0"/>
        <v>3.2796199999999991E-2</v>
      </c>
      <c r="F12" s="4">
        <v>-1.4841764738077223</v>
      </c>
      <c r="G12" s="16" t="s">
        <v>103</v>
      </c>
      <c r="H12" t="s">
        <v>137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4.25">
      <c r="A13" s="2" t="s">
        <v>142</v>
      </c>
      <c r="B13" s="2" t="s">
        <v>138</v>
      </c>
      <c r="C13" s="27" t="s">
        <v>172</v>
      </c>
      <c r="E13" s="25">
        <f>10^F13</f>
        <v>1.1310199999999989E-3</v>
      </c>
      <c r="F13" s="4">
        <v>-2.9465297153107599</v>
      </c>
      <c r="G13" s="16" t="s">
        <v>103</v>
      </c>
      <c r="H13" s="2" t="s">
        <v>138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4.25">
      <c r="A14" s="2" t="s">
        <v>143</v>
      </c>
      <c r="B14" s="2" t="s">
        <v>139</v>
      </c>
      <c r="C14" s="27" t="s">
        <v>172</v>
      </c>
      <c r="E14" s="25">
        <f t="shared" si="0"/>
        <v>1.9239099999999992E-2</v>
      </c>
      <c r="F14" s="4">
        <v>-1.7158152480038114</v>
      </c>
      <c r="G14" s="16" t="s">
        <v>103</v>
      </c>
      <c r="H14" s="2" t="s">
        <v>205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4.25">
      <c r="A15" s="2" t="s">
        <v>153</v>
      </c>
      <c r="B15" s="2" t="s">
        <v>151</v>
      </c>
      <c r="C15" s="27" t="s">
        <v>172</v>
      </c>
      <c r="E15" s="25">
        <f t="shared" si="0"/>
        <v>1.0638599999999987E-4</v>
      </c>
      <c r="F15">
        <v>-3.9731155198115515</v>
      </c>
      <c r="G15" s="16" t="s">
        <v>103</v>
      </c>
      <c r="H15" s="2" t="s">
        <v>206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4.25">
      <c r="A16" s="2" t="s">
        <v>154</v>
      </c>
      <c r="B16" s="2" t="s">
        <v>152</v>
      </c>
      <c r="C16" s="27" t="s">
        <v>172</v>
      </c>
      <c r="E16" s="25">
        <f t="shared" si="0"/>
        <v>1.0638599999999987E-4</v>
      </c>
      <c r="F16">
        <v>-3.9731155198115515</v>
      </c>
      <c r="G16" s="16" t="s">
        <v>103</v>
      </c>
      <c r="H16" s="2" t="s">
        <v>207</v>
      </c>
      <c r="I16" s="5"/>
      <c r="J16" s="10"/>
      <c r="K16" s="3"/>
    </row>
    <row r="17" spans="1:19" ht="14.25">
      <c r="H17" s="8"/>
      <c r="M17" s="3"/>
      <c r="N17" s="3"/>
      <c r="O17" s="3"/>
      <c r="P17" s="3"/>
      <c r="Q17" s="3"/>
      <c r="R17" s="3"/>
      <c r="S17" s="3"/>
    </row>
    <row r="18" spans="1:19" ht="14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4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4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4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4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4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3.5">
      <c r="B24" s="2"/>
    </row>
    <row r="33" spans="6:6" ht="13.5">
      <c r="F33" s="2"/>
    </row>
    <row r="34" spans="6:6" ht="13.5">
      <c r="F34" s="2"/>
    </row>
    <row r="35" spans="6:6" ht="13.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7BB-DDD2-426E-BC5D-88CA3488C32C}">
  <dimension ref="A1:AE103"/>
  <sheetViews>
    <sheetView zoomScaleNormal="100" workbookViewId="0">
      <selection activeCell="N60" sqref="N6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250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2.4671724442456199E-2</v>
      </c>
      <c r="D4">
        <v>0.1</v>
      </c>
      <c r="E4">
        <v>4.9818087542340003E-2</v>
      </c>
      <c r="F4">
        <v>0.1</v>
      </c>
      <c r="G4" s="37">
        <v>9.0092383313698996E-5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2.6001078225139699E-2</v>
      </c>
      <c r="D5">
        <v>0.1</v>
      </c>
      <c r="E5">
        <v>0.11376163520138401</v>
      </c>
      <c r="F5">
        <v>0.1</v>
      </c>
      <c r="G5">
        <v>1.4329561917220499E-3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2.5088820149857E-2</v>
      </c>
      <c r="D6">
        <v>0.1</v>
      </c>
      <c r="E6">
        <v>0.130638757764545</v>
      </c>
      <c r="F6">
        <v>0.1</v>
      </c>
      <c r="G6">
        <v>2.0809266757653499E-2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2.3605276414277499E-2</v>
      </c>
      <c r="D7">
        <v>0.1</v>
      </c>
      <c r="E7">
        <v>0.123863341033796</v>
      </c>
      <c r="F7">
        <v>0.1</v>
      </c>
      <c r="G7">
        <v>8.8839001084244598E-2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2.2257272624633399E-2</v>
      </c>
      <c r="D8">
        <v>0.1</v>
      </c>
      <c r="E8">
        <v>0.117543320281474</v>
      </c>
      <c r="F8">
        <v>0.1</v>
      </c>
      <c r="G8">
        <v>0.17343264155562399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1.8908226066033099E-2</v>
      </c>
      <c r="D9">
        <v>0.1</v>
      </c>
      <c r="E9">
        <v>0.10135991886519501</v>
      </c>
      <c r="F9">
        <v>0.1</v>
      </c>
      <c r="G9">
        <v>0.38470977241998999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1.4511009477681301E-2</v>
      </c>
      <c r="D10">
        <v>0.1</v>
      </c>
      <c r="E10">
        <v>7.9159942441832304E-2</v>
      </c>
      <c r="F10">
        <v>0.1</v>
      </c>
      <c r="G10">
        <v>0.48693833862994501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321F-E4B1-41E1-9EBA-FBC603E3C5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251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E95A-2111-4637-8827-AB20A98E8C22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7.1950759532100894E-2</v>
      </c>
      <c r="D4">
        <v>0.1</v>
      </c>
      <c r="E4">
        <v>0.13939683547919801</v>
      </c>
      <c r="F4">
        <v>0.1</v>
      </c>
      <c r="G4" s="37">
        <v>2.6076863961724901E-4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7.3896445291089394E-2</v>
      </c>
      <c r="D5">
        <v>0.1</v>
      </c>
      <c r="E5">
        <v>0.28927794226586501</v>
      </c>
      <c r="F5">
        <v>0.1</v>
      </c>
      <c r="G5">
        <v>3.93645415661769E-3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6.6256324883376697E-2</v>
      </c>
      <c r="D6">
        <v>0.1</v>
      </c>
      <c r="E6">
        <v>0.29899181005570202</v>
      </c>
      <c r="F6">
        <v>0.1</v>
      </c>
      <c r="G6">
        <v>5.2262050783603999E-2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5.5384840474056299E-2</v>
      </c>
      <c r="D7">
        <v>0.1</v>
      </c>
      <c r="E7">
        <v>0.26039682785837098</v>
      </c>
      <c r="F7">
        <v>0.1</v>
      </c>
      <c r="G7">
        <v>0.20999106568272499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4.6666017918571598E-2</v>
      </c>
      <c r="D8">
        <v>0.1</v>
      </c>
      <c r="E8">
        <v>0.226949181924155</v>
      </c>
      <c r="F8">
        <v>0.1</v>
      </c>
      <c r="G8">
        <v>0.39267234403194101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2.9568342958468798E-2</v>
      </c>
      <c r="D9">
        <v>0.1</v>
      </c>
      <c r="E9">
        <v>0.15380048796507501</v>
      </c>
      <c r="F9">
        <v>0.1</v>
      </c>
      <c r="G9">
        <v>0.76778691990591896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1.61995067011865E-2</v>
      </c>
      <c r="D10">
        <v>0.1</v>
      </c>
      <c r="E10">
        <v>8.8269999790971096E-2</v>
      </c>
      <c r="F10">
        <v>0.1</v>
      </c>
      <c r="G10">
        <v>0.73358725200718999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DE16-9FE7-4BFF-94FE-5EDCA4A48B1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253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CE0-7776-4BCA-BDE8-598B4EDA9E4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255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0.21782463546715999</v>
      </c>
      <c r="D4">
        <v>0.1</v>
      </c>
      <c r="E4">
        <v>0.37300727462370498</v>
      </c>
      <c r="F4">
        <v>0.1</v>
      </c>
      <c r="G4" s="37">
        <v>7.74295778326481E-4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0.20555184499117199</v>
      </c>
      <c r="D5">
        <v>0.1</v>
      </c>
      <c r="E5">
        <v>0.61019780458440198</v>
      </c>
      <c r="F5">
        <v>0.1</v>
      </c>
      <c r="G5">
        <v>1.0128138255023201E-2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0.14517779068798001</v>
      </c>
      <c r="D6">
        <v>0.1</v>
      </c>
      <c r="E6">
        <v>0.52519225179130502</v>
      </c>
      <c r="F6">
        <v>0.1</v>
      </c>
      <c r="G6">
        <v>0.110850219322539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8.3341870045456803E-2</v>
      </c>
      <c r="D7">
        <v>0.1</v>
      </c>
      <c r="E7">
        <v>0.36873631825356001</v>
      </c>
      <c r="F7">
        <v>0.1</v>
      </c>
      <c r="G7">
        <v>0.39561629205018001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5.0346778237347498E-2</v>
      </c>
      <c r="D8">
        <v>0.1</v>
      </c>
      <c r="E8">
        <v>0.25205602734664301</v>
      </c>
      <c r="F8">
        <v>0.1</v>
      </c>
      <c r="G8">
        <v>0.67522550232692702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1.8333865644914502E-2</v>
      </c>
      <c r="D9">
        <v>0.1</v>
      </c>
      <c r="E9">
        <v>0.101693834649054</v>
      </c>
      <c r="F9">
        <v>0.1</v>
      </c>
      <c r="G9">
        <v>1.00670234110809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1.27315056737772E-2</v>
      </c>
      <c r="D10">
        <v>0.1</v>
      </c>
      <c r="E10">
        <v>6.9679017960624604E-2</v>
      </c>
      <c r="F10">
        <v>0.1</v>
      </c>
      <c r="G10">
        <v>0.64383269249771002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D3C-6965-485C-A313-A1ACC47D61D9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254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528-4E4F-4EBD-9919-E04B3B44CE38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257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0.50756732511881697</v>
      </c>
      <c r="D4">
        <v>0.1</v>
      </c>
      <c r="E4">
        <v>0.693971867558838</v>
      </c>
      <c r="F4">
        <v>0.1</v>
      </c>
      <c r="G4" s="37">
        <v>1.7761848137009401E-3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0.39255445349354301</v>
      </c>
      <c r="D5">
        <v>0.1</v>
      </c>
      <c r="E5">
        <v>0.84623527318099201</v>
      </c>
      <c r="F5">
        <v>0.1</v>
      </c>
      <c r="G5">
        <v>1.8459354858934799E-2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0.16087041978709901</v>
      </c>
      <c r="D6">
        <v>0.1</v>
      </c>
      <c r="E6">
        <v>0.59063553835928595</v>
      </c>
      <c r="F6">
        <v>0.1</v>
      </c>
      <c r="G6">
        <v>0.161964683542518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4.3689317611465703E-2</v>
      </c>
      <c r="D7">
        <v>0.1</v>
      </c>
      <c r="E7">
        <v>0.24722790546334</v>
      </c>
      <c r="F7">
        <v>0.1</v>
      </c>
      <c r="G7">
        <v>0.49485627529881598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1.9373804719055501E-2</v>
      </c>
      <c r="D8">
        <v>0.1</v>
      </c>
      <c r="E8">
        <v>0.11435358671547199</v>
      </c>
      <c r="F8">
        <v>0.1</v>
      </c>
      <c r="G8">
        <v>0.73696431903452897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1.30640580859442E-2</v>
      </c>
      <c r="D9">
        <v>0.1</v>
      </c>
      <c r="E9">
        <v>7.1666835416151806E-2</v>
      </c>
      <c r="F9">
        <v>0.1</v>
      </c>
      <c r="G9">
        <v>0.83919818431832205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1.30071802077625E-2</v>
      </c>
      <c r="D10">
        <v>0.1</v>
      </c>
      <c r="E10">
        <v>7.0951804554544196E-2</v>
      </c>
      <c r="F10">
        <v>0.1</v>
      </c>
      <c r="G10">
        <v>0.52547752480698695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E32-43F1-47F1-8CBF-7B1A317F923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256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A414-8FA4-4696-98E9-BB54FE6BB160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258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0.86423399791328903</v>
      </c>
      <c r="D4">
        <v>0.1</v>
      </c>
      <c r="E4">
        <v>0.93842360143187398</v>
      </c>
      <c r="F4">
        <v>0.1</v>
      </c>
      <c r="G4" s="37">
        <v>3.2994828878185698E-3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0.45936850647099797</v>
      </c>
      <c r="D5">
        <v>0.1</v>
      </c>
      <c r="E5">
        <v>0.92534701978611</v>
      </c>
      <c r="F5">
        <v>0.1</v>
      </c>
      <c r="G5">
        <v>2.6340025062992298E-2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7.3417310879084596E-2</v>
      </c>
      <c r="D6">
        <v>0.1</v>
      </c>
      <c r="E6">
        <v>0.42769089494420098</v>
      </c>
      <c r="F6">
        <v>0.1</v>
      </c>
      <c r="G6">
        <v>0.18713561858559999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1.5298002740392501E-2</v>
      </c>
      <c r="D7">
        <v>0.1</v>
      </c>
      <c r="E7">
        <v>9.4315941332087705E-2</v>
      </c>
      <c r="F7">
        <v>0.1</v>
      </c>
      <c r="G7">
        <v>0.46936204023017802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1.3232417616571899E-2</v>
      </c>
      <c r="D8">
        <v>0.1</v>
      </c>
      <c r="E8">
        <v>7.3066610854289199E-2</v>
      </c>
      <c r="F8">
        <v>0.1</v>
      </c>
      <c r="G8">
        <v>0.62077567671453504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1.31563047204869E-2</v>
      </c>
      <c r="D9">
        <v>0.1</v>
      </c>
      <c r="E9">
        <v>7.1874437300106703E-2</v>
      </c>
      <c r="F9">
        <v>0.1</v>
      </c>
      <c r="G9">
        <v>0.65672728953842796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1.3156301320242999E-2</v>
      </c>
      <c r="D10">
        <v>0.1</v>
      </c>
      <c r="E10">
        <v>7.1699889885497498E-2</v>
      </c>
      <c r="F10">
        <v>0.1</v>
      </c>
      <c r="G10">
        <v>0.46921991745554997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5A0C-5085-4A3A-BC5D-C10100421B96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260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9.1328125" defaultRowHeight="12.75"/>
  <cols>
    <col min="1" max="1" width="13.3984375" style="20"/>
    <col min="2" max="2" width="35" style="20"/>
    <col min="3" max="3" width="10.265625" style="20" bestFit="1" customWidth="1"/>
    <col min="4" max="4" width="12.86328125" style="20"/>
    <col min="5" max="5" width="31.265625" style="20"/>
    <col min="6" max="6" width="12.86328125" style="20" bestFit="1" customWidth="1"/>
    <col min="7" max="7" width="11" style="20"/>
    <col min="8" max="8" width="20.73046875" style="20" bestFit="1" customWidth="1"/>
    <col min="9" max="9" width="14" style="20" bestFit="1" customWidth="1"/>
    <col min="10" max="10" width="76.59765625" style="20" bestFit="1" customWidth="1"/>
    <col min="11" max="11" width="12.86328125" style="20"/>
    <col min="12" max="1025" width="13.3984375" style="20"/>
    <col min="1026" max="16384" width="9.1328125" style="20"/>
  </cols>
  <sheetData>
    <row r="1" spans="1:32" ht="13.5">
      <c r="A1" s="18" t="s">
        <v>0</v>
      </c>
      <c r="B1" s="18" t="s">
        <v>35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3.5">
      <c r="A2" s="18" t="s">
        <v>1</v>
      </c>
      <c r="B2" s="18" t="s">
        <v>2</v>
      </c>
      <c r="C2" s="18" t="s">
        <v>32</v>
      </c>
      <c r="D2" s="18" t="s">
        <v>36</v>
      </c>
      <c r="E2" s="18" t="s">
        <v>37</v>
      </c>
      <c r="F2" s="16" t="s">
        <v>3</v>
      </c>
      <c r="G2" s="18" t="s">
        <v>31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4.25">
      <c r="A3" s="18" t="s">
        <v>38</v>
      </c>
      <c r="B3" s="17" t="s">
        <v>144</v>
      </c>
      <c r="C3" s="17" t="s">
        <v>148</v>
      </c>
      <c r="D3" s="18" t="str">
        <f>_xlfn.CONCAT("SD_",A3)</f>
        <v>SD_Y0</v>
      </c>
      <c r="E3" s="18" t="s">
        <v>39</v>
      </c>
      <c r="F3" s="16" t="s">
        <v>68</v>
      </c>
      <c r="G3" s="16" t="s">
        <v>40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103</v>
      </c>
      <c r="J3" s="35" t="s">
        <v>208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4.25">
      <c r="A4" s="18" t="s">
        <v>41</v>
      </c>
      <c r="B4" s="17" t="s">
        <v>145</v>
      </c>
      <c r="C4" s="17" t="s">
        <v>149</v>
      </c>
      <c r="D4" s="18" t="str">
        <f t="shared" ref="D4:D16" si="0">_xlfn.CONCAT("SD_",A4)</f>
        <v>SD_Y1</v>
      </c>
      <c r="E4" s="18" t="s">
        <v>39</v>
      </c>
      <c r="F4" s="16" t="s">
        <v>68</v>
      </c>
      <c r="G4" s="16" t="s">
        <v>40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103</v>
      </c>
      <c r="J4" s="35" t="s">
        <v>209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>
      <c r="A5" s="18" t="s">
        <v>147</v>
      </c>
      <c r="B5" s="17" t="s">
        <v>146</v>
      </c>
      <c r="C5" s="17" t="s">
        <v>150</v>
      </c>
      <c r="D5" s="18" t="str">
        <f t="shared" si="0"/>
        <v>SD_Y2</v>
      </c>
      <c r="E5" s="18" t="s">
        <v>39</v>
      </c>
      <c r="F5" s="16" t="s">
        <v>68</v>
      </c>
      <c r="G5" s="16" t="s">
        <v>40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103</v>
      </c>
      <c r="J5" s="35" t="s">
        <v>210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4.25">
      <c r="A6" s="18" t="s">
        <v>184</v>
      </c>
      <c r="B6" s="17" t="s">
        <v>175</v>
      </c>
      <c r="D6" s="18" t="str">
        <f t="shared" si="0"/>
        <v>SD_Y3</v>
      </c>
      <c r="E6" s="18" t="s">
        <v>39</v>
      </c>
      <c r="F6" s="16" t="s">
        <v>68</v>
      </c>
      <c r="G6" s="16" t="s">
        <v>40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103</v>
      </c>
      <c r="J6" s="17" t="s">
        <v>91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4.25">
      <c r="A7" s="18" t="s">
        <v>185</v>
      </c>
      <c r="B7" s="17" t="s">
        <v>174</v>
      </c>
      <c r="D7" s="18" t="str">
        <f t="shared" si="0"/>
        <v>SD_Y4</v>
      </c>
      <c r="E7" s="18" t="s">
        <v>39</v>
      </c>
      <c r="F7" s="16" t="s">
        <v>68</v>
      </c>
      <c r="G7" s="16" t="s">
        <v>40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103</v>
      </c>
      <c r="J7" s="17" t="s">
        <v>92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4.25">
      <c r="A8" s="18" t="s">
        <v>186</v>
      </c>
      <c r="B8" s="17" t="s">
        <v>176</v>
      </c>
      <c r="D8" s="18" t="str">
        <f t="shared" si="0"/>
        <v>SD_Y5</v>
      </c>
      <c r="E8" s="18" t="s">
        <v>39</v>
      </c>
      <c r="F8" s="16" t="s">
        <v>68</v>
      </c>
      <c r="G8" s="16" t="s">
        <v>40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103</v>
      </c>
      <c r="J8" s="17" t="s">
        <v>93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4.25">
      <c r="A9" s="18" t="s">
        <v>187</v>
      </c>
      <c r="B9" s="17" t="s">
        <v>177</v>
      </c>
      <c r="C9" s="17"/>
      <c r="D9" s="18" t="str">
        <f t="shared" si="0"/>
        <v>SD_Y6</v>
      </c>
      <c r="E9" s="18" t="s">
        <v>39</v>
      </c>
      <c r="F9" s="16" t="s">
        <v>68</v>
      </c>
      <c r="G9" s="16" t="s">
        <v>40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103</v>
      </c>
      <c r="J9" s="17" t="s">
        <v>94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4.25">
      <c r="A10" s="18" t="s">
        <v>188</v>
      </c>
      <c r="B10" s="17" t="s">
        <v>178</v>
      </c>
      <c r="C10" s="17"/>
      <c r="D10" s="18" t="str">
        <f t="shared" si="0"/>
        <v>SD_Y7</v>
      </c>
      <c r="E10" s="18" t="s">
        <v>39</v>
      </c>
      <c r="F10" s="16" t="s">
        <v>68</v>
      </c>
      <c r="G10" s="16" t="s">
        <v>40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103</v>
      </c>
      <c r="J10" s="17" t="s">
        <v>95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4.25">
      <c r="A11" s="18" t="s">
        <v>189</v>
      </c>
      <c r="B11" s="17" t="s">
        <v>179</v>
      </c>
      <c r="C11" s="17"/>
      <c r="D11" s="18" t="str">
        <f t="shared" si="0"/>
        <v>SD_Y8</v>
      </c>
      <c r="E11" s="18" t="s">
        <v>39</v>
      </c>
      <c r="F11" s="16" t="s">
        <v>68</v>
      </c>
      <c r="G11" s="16" t="s">
        <v>40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103</v>
      </c>
      <c r="J11" s="17" t="s">
        <v>96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4.25">
      <c r="A12" s="18" t="s">
        <v>190</v>
      </c>
      <c r="B12" s="17" t="s">
        <v>180</v>
      </c>
      <c r="C12" s="17"/>
      <c r="D12" s="18" t="str">
        <f t="shared" si="0"/>
        <v>SD_Y9</v>
      </c>
      <c r="E12" s="18" t="s">
        <v>39</v>
      </c>
      <c r="F12" s="16" t="s">
        <v>68</v>
      </c>
      <c r="G12" s="16" t="s">
        <v>40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103</v>
      </c>
      <c r="J12" s="17" t="s">
        <v>97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4.25">
      <c r="A13" s="18" t="s">
        <v>191</v>
      </c>
      <c r="B13" s="17" t="s">
        <v>181</v>
      </c>
      <c r="C13" s="17"/>
      <c r="D13" s="18" t="str">
        <f t="shared" si="0"/>
        <v>SD_Y10</v>
      </c>
      <c r="E13" s="18" t="s">
        <v>39</v>
      </c>
      <c r="F13" s="16" t="s">
        <v>68</v>
      </c>
      <c r="G13" s="16" t="s">
        <v>40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103</v>
      </c>
      <c r="J13" s="17" t="s">
        <v>98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>
      <c r="A14" s="18" t="s">
        <v>192</v>
      </c>
      <c r="B14" s="17" t="s">
        <v>182</v>
      </c>
      <c r="C14" s="17"/>
      <c r="D14" s="18" t="str">
        <f t="shared" si="0"/>
        <v>SD_Y11</v>
      </c>
      <c r="E14" s="18" t="s">
        <v>39</v>
      </c>
      <c r="F14" s="16" t="s">
        <v>68</v>
      </c>
      <c r="G14" s="16" t="s">
        <v>40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103</v>
      </c>
      <c r="J14" s="17" t="s">
        <v>99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>
      <c r="A15" s="18" t="s">
        <v>193</v>
      </c>
      <c r="B15" s="17" t="s">
        <v>183</v>
      </c>
      <c r="C15" s="17"/>
      <c r="D15" s="18" t="str">
        <f t="shared" si="0"/>
        <v>SD_Y12</v>
      </c>
      <c r="E15" s="18" t="s">
        <v>39</v>
      </c>
      <c r="F15" s="16" t="s">
        <v>68</v>
      </c>
      <c r="G15" s="16" t="s">
        <v>40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103</v>
      </c>
      <c r="J15" s="17" t="s">
        <v>165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>
      <c r="A16" s="18" t="s">
        <v>203</v>
      </c>
      <c r="B16" s="28" t="s">
        <v>204</v>
      </c>
      <c r="C16" s="17"/>
      <c r="D16" s="18" t="str">
        <f t="shared" si="0"/>
        <v>SD_Y13</v>
      </c>
      <c r="E16" s="18" t="s">
        <v>39</v>
      </c>
      <c r="F16" s="16" t="s">
        <v>68</v>
      </c>
      <c r="G16" s="16" t="s">
        <v>40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103</v>
      </c>
      <c r="J16" s="28" t="s">
        <v>198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4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3178-5B7B-4239-8036-3F423BECD543}">
  <dimension ref="A1:AE103"/>
  <sheetViews>
    <sheetView tabSelected="1"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0.95878331978712505</v>
      </c>
      <c r="D4">
        <v>0.1</v>
      </c>
      <c r="E4">
        <v>1.0118005211644101</v>
      </c>
      <c r="F4">
        <v>0.1</v>
      </c>
      <c r="G4" s="37">
        <v>4.4824817429268997E-3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0.386298741628954</v>
      </c>
      <c r="D5">
        <v>0.1</v>
      </c>
      <c r="E5">
        <v>0.91217661243684001</v>
      </c>
      <c r="F5">
        <v>0.1</v>
      </c>
      <c r="G5">
        <v>3.0478028208102401E-2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3.5430855444407001E-2</v>
      </c>
      <c r="D6">
        <v>0.1</v>
      </c>
      <c r="E6">
        <v>0.28528144610536799</v>
      </c>
      <c r="F6">
        <v>0.1</v>
      </c>
      <c r="G6">
        <v>0.19030729500142099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1.3401597232575399E-2</v>
      </c>
      <c r="D7">
        <v>0.1</v>
      </c>
      <c r="E7">
        <v>7.5662148833522E-2</v>
      </c>
      <c r="F7">
        <v>0.1</v>
      </c>
      <c r="G7">
        <v>0.43006769034561099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1.32013752065324E-2</v>
      </c>
      <c r="D8">
        <v>0.1</v>
      </c>
      <c r="E8">
        <v>7.2367268791010103E-2</v>
      </c>
      <c r="F8">
        <v>0.1</v>
      </c>
      <c r="G8">
        <v>0.55116042796976294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1.31995387582439E-2</v>
      </c>
      <c r="D9">
        <v>0.1</v>
      </c>
      <c r="E9">
        <v>7.2048140665787699E-2</v>
      </c>
      <c r="F9">
        <v>0.1</v>
      </c>
      <c r="G9">
        <v>0.58740766472111905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1.31995387694852E-2</v>
      </c>
      <c r="D10">
        <v>0.1</v>
      </c>
      <c r="E10">
        <v>7.1916450503134999E-2</v>
      </c>
      <c r="F10">
        <v>0.1</v>
      </c>
      <c r="G10">
        <v>0.45040482006257598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75C6-73EA-4A93-A7D8-592F0F8DA20E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259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E22" sqref="E22"/>
    </sheetView>
  </sheetViews>
  <sheetFormatPr defaultColWidth="9.1328125" defaultRowHeight="12.75"/>
  <cols>
    <col min="1" max="1" width="6.73046875" style="20"/>
    <col min="2" max="2" width="129.73046875" style="20" bestFit="1" customWidth="1"/>
    <col min="3" max="3" width="11.59765625" style="20" bestFit="1" customWidth="1"/>
    <col min="4" max="4" width="12.265625" style="20" bestFit="1" customWidth="1"/>
    <col min="5" max="5" width="12.3984375" style="20" bestFit="1" customWidth="1"/>
    <col min="6" max="6" width="7" style="20" bestFit="1" customWidth="1"/>
    <col min="7" max="7" width="8.73046875" style="20" bestFit="1" customWidth="1"/>
    <col min="8" max="8" width="11.73046875" style="20" bestFit="1" customWidth="1"/>
    <col min="9" max="9" width="9.33203125" style="20" bestFit="1" customWidth="1"/>
    <col min="10" max="10" width="9.265625" style="20" customWidth="1"/>
    <col min="11" max="11" width="24.06640625" style="20" bestFit="1" customWidth="1"/>
    <col min="12" max="12" width="24.46484375" style="20" bestFit="1" customWidth="1"/>
    <col min="13" max="13" width="15" style="20" bestFit="1" customWidth="1"/>
    <col min="14" max="14" width="13.46484375" style="20" bestFit="1" customWidth="1"/>
    <col min="15" max="1024" width="13.3984375" style="20"/>
    <col min="1025" max="16384" width="9.1328125" style="20"/>
  </cols>
  <sheetData>
    <row r="1" spans="1:26" ht="13.5">
      <c r="A1" s="18" t="s">
        <v>0</v>
      </c>
      <c r="B1" s="18" t="s">
        <v>43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>
      <c r="A2" s="18" t="s">
        <v>1</v>
      </c>
      <c r="B2" s="18" t="s">
        <v>2</v>
      </c>
      <c r="C2" s="18" t="s">
        <v>44</v>
      </c>
      <c r="D2" s="18" t="s">
        <v>22</v>
      </c>
      <c r="E2" s="18" t="s">
        <v>45</v>
      </c>
      <c r="F2" s="18" t="s">
        <v>46</v>
      </c>
      <c r="G2" s="16" t="s">
        <v>78</v>
      </c>
      <c r="H2" s="17" t="s">
        <v>163</v>
      </c>
      <c r="I2" s="17" t="s">
        <v>164</v>
      </c>
      <c r="J2" s="17" t="s">
        <v>169</v>
      </c>
      <c r="K2" s="17" t="s">
        <v>202</v>
      </c>
      <c r="L2" s="18" t="s">
        <v>23</v>
      </c>
      <c r="M2" s="18" t="s">
        <v>47</v>
      </c>
      <c r="N2" s="21" t="s">
        <v>48</v>
      </c>
      <c r="O2" s="8" t="s">
        <v>57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>
      <c r="A3" s="18" t="s">
        <v>42</v>
      </c>
      <c r="B3" s="18" t="s">
        <v>69</v>
      </c>
      <c r="C3" s="16"/>
      <c r="D3" s="18" t="s">
        <v>49</v>
      </c>
      <c r="E3" s="18" t="s">
        <v>196</v>
      </c>
      <c r="F3" s="18" t="s">
        <v>50</v>
      </c>
      <c r="G3" s="9">
        <v>68190.2</v>
      </c>
      <c r="H3" s="9">
        <v>4.3309E-2</v>
      </c>
      <c r="I3" s="9">
        <v>3.5431699999999999</v>
      </c>
      <c r="J3" s="9">
        <v>0</v>
      </c>
      <c r="K3" s="9">
        <v>68190.2</v>
      </c>
      <c r="L3" s="16" t="s">
        <v>104</v>
      </c>
      <c r="M3" s="18">
        <v>-120</v>
      </c>
      <c r="N3" s="18" t="b">
        <f>TRUE()</f>
        <v>1</v>
      </c>
      <c r="O3" s="18">
        <v>10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>
      <c r="A4" s="18" t="s">
        <v>87</v>
      </c>
      <c r="B4" s="18" t="s">
        <v>88</v>
      </c>
      <c r="C4" s="16"/>
      <c r="D4" s="18" t="s">
        <v>49</v>
      </c>
      <c r="E4" s="18" t="s">
        <v>196</v>
      </c>
      <c r="F4" s="18" t="s">
        <v>50</v>
      </c>
      <c r="G4" s="9">
        <v>68190.2</v>
      </c>
      <c r="H4" s="9">
        <v>4.3309E-2</v>
      </c>
      <c r="I4" s="9">
        <v>3.5431699999999999</v>
      </c>
      <c r="J4" s="9">
        <v>0</v>
      </c>
      <c r="K4" s="9">
        <v>68190.2</v>
      </c>
      <c r="L4" s="16" t="s">
        <v>104</v>
      </c>
      <c r="M4" s="18">
        <v>-120</v>
      </c>
      <c r="N4" s="18" t="b">
        <f>TRUE()</f>
        <v>1</v>
      </c>
      <c r="O4" s="18">
        <v>10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>
      <c r="A5" s="18" t="s">
        <v>89</v>
      </c>
      <c r="B5" s="18" t="s">
        <v>90</v>
      </c>
      <c r="C5" s="16"/>
      <c r="D5" s="18" t="s">
        <v>49</v>
      </c>
      <c r="E5" s="18" t="s">
        <v>196</v>
      </c>
      <c r="F5" s="18" t="s">
        <v>50</v>
      </c>
      <c r="G5" s="9">
        <v>68190.2</v>
      </c>
      <c r="H5" s="9">
        <v>4.3309E-2</v>
      </c>
      <c r="I5" s="9">
        <v>3.5431699999999999</v>
      </c>
      <c r="J5" s="9">
        <v>0</v>
      </c>
      <c r="K5" s="9">
        <v>68190.2</v>
      </c>
      <c r="L5" s="16" t="s">
        <v>104</v>
      </c>
      <c r="M5" s="18">
        <v>-120</v>
      </c>
      <c r="N5" s="18" t="b">
        <f>TRUE()</f>
        <v>1</v>
      </c>
      <c r="O5" s="18">
        <v>10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>
      <c r="A6" s="18" t="s">
        <v>213</v>
      </c>
      <c r="B6" s="18" t="s">
        <v>214</v>
      </c>
      <c r="C6" s="16"/>
      <c r="D6" s="18" t="s">
        <v>49</v>
      </c>
      <c r="E6" s="18" t="s">
        <v>196</v>
      </c>
      <c r="F6" s="18" t="s">
        <v>50</v>
      </c>
      <c r="G6" s="9">
        <v>68190.2</v>
      </c>
      <c r="H6" s="9">
        <v>4.3309E-2</v>
      </c>
      <c r="I6" s="9">
        <v>3.5431699999999999</v>
      </c>
      <c r="J6" s="9">
        <v>0</v>
      </c>
      <c r="K6" s="9">
        <v>68190.2</v>
      </c>
      <c r="L6" s="16" t="s">
        <v>104</v>
      </c>
      <c r="M6" s="18">
        <v>-120</v>
      </c>
      <c r="N6" s="18" t="b">
        <f>TRUE()</f>
        <v>1</v>
      </c>
      <c r="O6" s="18">
        <v>10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>
      <c r="A7" s="18" t="s">
        <v>218</v>
      </c>
      <c r="B7" s="18" t="s">
        <v>219</v>
      </c>
      <c r="C7" s="16"/>
      <c r="D7" s="18" t="s">
        <v>49</v>
      </c>
      <c r="E7" s="18" t="s">
        <v>196</v>
      </c>
      <c r="F7" s="18" t="s">
        <v>50</v>
      </c>
      <c r="G7" s="9">
        <v>68190.2</v>
      </c>
      <c r="H7" s="9">
        <v>4.3309E-2</v>
      </c>
      <c r="I7" s="9">
        <v>3.5431699999999999</v>
      </c>
      <c r="J7" s="9">
        <v>0</v>
      </c>
      <c r="K7" s="9">
        <v>68190.2</v>
      </c>
      <c r="L7" s="16" t="s">
        <v>104</v>
      </c>
      <c r="M7" s="18">
        <v>-120</v>
      </c>
      <c r="N7" s="18" t="b">
        <f>TRUE()</f>
        <v>1</v>
      </c>
      <c r="O7" s="18">
        <v>10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>
      <c r="A8" s="18" t="s">
        <v>220</v>
      </c>
      <c r="B8" s="18" t="s">
        <v>221</v>
      </c>
      <c r="C8" s="16"/>
      <c r="D8" s="18" t="s">
        <v>49</v>
      </c>
      <c r="E8" s="18" t="s">
        <v>215</v>
      </c>
      <c r="F8" s="18" t="s">
        <v>50</v>
      </c>
      <c r="G8" s="9">
        <v>68190.2</v>
      </c>
      <c r="H8" s="9">
        <v>4.3309E-2</v>
      </c>
      <c r="I8" s="9">
        <v>3.5431699999999999</v>
      </c>
      <c r="J8" s="9">
        <v>0</v>
      </c>
      <c r="K8" s="9">
        <v>68190.2</v>
      </c>
      <c r="L8" s="16" t="s">
        <v>104</v>
      </c>
      <c r="M8" s="18">
        <v>-120</v>
      </c>
      <c r="N8" s="18" t="b">
        <f>TRUE()</f>
        <v>1</v>
      </c>
      <c r="O8" s="18">
        <v>10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>
      <c r="A9" s="18" t="s">
        <v>236</v>
      </c>
      <c r="B9" s="18" t="s">
        <v>237</v>
      </c>
      <c r="C9" s="18"/>
      <c r="D9" s="18" t="s">
        <v>49</v>
      </c>
      <c r="E9" s="18" t="s">
        <v>196</v>
      </c>
      <c r="F9" s="18" t="s">
        <v>50</v>
      </c>
      <c r="G9" s="9">
        <v>68190.2</v>
      </c>
      <c r="H9" s="9">
        <v>4.3309E-2</v>
      </c>
      <c r="I9" s="9">
        <v>3.5431699999999999</v>
      </c>
      <c r="J9" s="9">
        <v>0</v>
      </c>
      <c r="K9" s="9">
        <v>68190.2</v>
      </c>
      <c r="L9" s="16" t="s">
        <v>104</v>
      </c>
      <c r="M9" s="18">
        <v>-120</v>
      </c>
      <c r="N9" s="18" t="b">
        <f>TRUE()</f>
        <v>1</v>
      </c>
      <c r="O9" s="18">
        <v>10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>
      <c r="A10" s="18" t="s">
        <v>238</v>
      </c>
      <c r="B10" s="18" t="s">
        <v>239</v>
      </c>
      <c r="C10" s="16"/>
      <c r="D10" s="18" t="s">
        <v>49</v>
      </c>
      <c r="E10" s="18" t="s">
        <v>196</v>
      </c>
      <c r="F10" s="18" t="s">
        <v>50</v>
      </c>
      <c r="G10" s="9">
        <v>68190.2</v>
      </c>
      <c r="H10" s="9">
        <v>4.3309E-2</v>
      </c>
      <c r="I10" s="9">
        <v>3.5431699999999999</v>
      </c>
      <c r="J10" s="9">
        <v>0</v>
      </c>
      <c r="K10" s="9">
        <v>68190.2</v>
      </c>
      <c r="L10" s="16" t="s">
        <v>104</v>
      </c>
      <c r="M10" s="18">
        <v>-120</v>
      </c>
      <c r="N10" s="18" t="b">
        <f>TRUE()</f>
        <v>1</v>
      </c>
      <c r="O10" s="18">
        <v>10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>
      <c r="A11" s="18" t="s">
        <v>240</v>
      </c>
      <c r="B11" s="18" t="s">
        <v>241</v>
      </c>
      <c r="C11" s="16"/>
      <c r="D11" s="18" t="s">
        <v>49</v>
      </c>
      <c r="E11" s="18" t="s">
        <v>196</v>
      </c>
      <c r="F11" s="18" t="s">
        <v>50</v>
      </c>
      <c r="G11" s="9">
        <v>68190.2</v>
      </c>
      <c r="H11" s="9">
        <v>4.3309E-2</v>
      </c>
      <c r="I11" s="9">
        <v>3.5431699999999999</v>
      </c>
      <c r="J11" s="9">
        <v>0</v>
      </c>
      <c r="K11" s="9">
        <v>68190.2</v>
      </c>
      <c r="L11" s="16" t="s">
        <v>104</v>
      </c>
      <c r="M11" s="18">
        <v>-120</v>
      </c>
      <c r="N11" s="18" t="b">
        <f>TRUE()</f>
        <v>1</v>
      </c>
      <c r="O11" s="18">
        <v>10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25">
      <c r="A12" s="18" t="s">
        <v>242</v>
      </c>
      <c r="B12" s="18" t="s">
        <v>243</v>
      </c>
      <c r="C12" s="18"/>
      <c r="D12" s="18" t="s">
        <v>49</v>
      </c>
      <c r="E12" s="18" t="s">
        <v>196</v>
      </c>
      <c r="F12" s="18" t="s">
        <v>50</v>
      </c>
      <c r="G12" s="9">
        <v>68190.2</v>
      </c>
      <c r="H12" s="9">
        <v>4.3309E-2</v>
      </c>
      <c r="I12" s="9">
        <v>3.5431699999999999</v>
      </c>
      <c r="J12" s="9">
        <v>0</v>
      </c>
      <c r="K12" s="9">
        <v>68190.2</v>
      </c>
      <c r="L12" s="16" t="s">
        <v>104</v>
      </c>
      <c r="M12" s="18">
        <v>-120</v>
      </c>
      <c r="N12" s="18" t="b">
        <f>TRUE()</f>
        <v>1</v>
      </c>
      <c r="O12" s="18">
        <v>10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>
      <c r="A13" s="18" t="s">
        <v>244</v>
      </c>
      <c r="B13" s="18" t="s">
        <v>245</v>
      </c>
      <c r="C13" s="18"/>
      <c r="D13" s="18" t="s">
        <v>49</v>
      </c>
      <c r="E13" s="18" t="s">
        <v>196</v>
      </c>
      <c r="F13" s="18" t="s">
        <v>50</v>
      </c>
      <c r="G13" s="9">
        <v>68190.2</v>
      </c>
      <c r="H13" s="9">
        <v>4.3309E-2</v>
      </c>
      <c r="I13" s="9">
        <v>3.5431699999999999</v>
      </c>
      <c r="J13" s="9">
        <v>0</v>
      </c>
      <c r="K13" s="9">
        <v>68190.2</v>
      </c>
      <c r="L13" s="16" t="s">
        <v>104</v>
      </c>
      <c r="M13" s="18">
        <v>-120</v>
      </c>
      <c r="N13" s="18" t="b">
        <f>TRUE()</f>
        <v>1</v>
      </c>
      <c r="O13" s="18">
        <v>10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>
      <c r="A14" s="18" t="s">
        <v>246</v>
      </c>
      <c r="B14" s="18" t="s">
        <v>247</v>
      </c>
      <c r="C14" s="16"/>
      <c r="D14" s="18" t="s">
        <v>49</v>
      </c>
      <c r="E14" s="18" t="s">
        <v>215</v>
      </c>
      <c r="F14" s="18" t="s">
        <v>50</v>
      </c>
      <c r="G14" s="9">
        <v>68190.2</v>
      </c>
      <c r="H14" s="9">
        <v>4.3309E-2</v>
      </c>
      <c r="I14" s="9">
        <v>3.5431699999999999</v>
      </c>
      <c r="J14" s="9">
        <v>0</v>
      </c>
      <c r="K14" s="9">
        <v>68190.2</v>
      </c>
      <c r="L14" s="16" t="s">
        <v>104</v>
      </c>
      <c r="M14" s="18">
        <v>-120</v>
      </c>
      <c r="N14" s="18" t="b">
        <f>TRUE()</f>
        <v>1</v>
      </c>
      <c r="O14" s="18">
        <v>10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>
      <c r="A15" s="18" t="s">
        <v>248</v>
      </c>
      <c r="B15" s="18" t="s">
        <v>249</v>
      </c>
      <c r="C15" s="16"/>
      <c r="D15" s="18" t="s">
        <v>49</v>
      </c>
      <c r="E15" s="18" t="s">
        <v>215</v>
      </c>
      <c r="F15" s="18" t="s">
        <v>50</v>
      </c>
      <c r="G15" s="9">
        <v>68190.2</v>
      </c>
      <c r="H15" s="9">
        <v>4.3309E-2</v>
      </c>
      <c r="I15" s="9">
        <v>3.5431699999999999</v>
      </c>
      <c r="J15" s="9">
        <v>0</v>
      </c>
      <c r="K15" s="9">
        <v>68190.2</v>
      </c>
      <c r="L15" s="16" t="s">
        <v>104</v>
      </c>
      <c r="M15" s="18">
        <v>-120</v>
      </c>
      <c r="N15" s="18" t="b">
        <f>TRUE()</f>
        <v>1</v>
      </c>
      <c r="O15" s="18">
        <v>10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>
      <c r="A16" s="18" t="s">
        <v>262</v>
      </c>
      <c r="B16" s="18" t="s">
        <v>263</v>
      </c>
      <c r="C16" s="16"/>
      <c r="D16" s="18" t="s">
        <v>49</v>
      </c>
      <c r="E16" s="18" t="s">
        <v>215</v>
      </c>
      <c r="F16" s="18" t="s">
        <v>50</v>
      </c>
      <c r="G16" s="9">
        <v>68190.2</v>
      </c>
      <c r="H16" s="9">
        <v>4.3309E-2</v>
      </c>
      <c r="I16" s="9">
        <v>3.5431699999999999</v>
      </c>
      <c r="J16" s="9">
        <v>0</v>
      </c>
      <c r="K16" s="9">
        <v>68190.2</v>
      </c>
      <c r="L16" s="16" t="s">
        <v>104</v>
      </c>
      <c r="M16" s="18">
        <v>-120</v>
      </c>
      <c r="N16" s="18" t="b">
        <f>TRUE()</f>
        <v>1</v>
      </c>
      <c r="O16" s="18">
        <v>10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>
      <c r="A17" s="18" t="s">
        <v>264</v>
      </c>
      <c r="B17" s="18" t="s">
        <v>265</v>
      </c>
      <c r="C17" s="16"/>
      <c r="D17" s="18" t="s">
        <v>49</v>
      </c>
      <c r="E17" s="18" t="s">
        <v>215</v>
      </c>
      <c r="F17" s="18" t="s">
        <v>50</v>
      </c>
      <c r="G17" s="9">
        <v>68190.2</v>
      </c>
      <c r="H17" s="9">
        <v>4.3309E-2</v>
      </c>
      <c r="I17" s="9">
        <v>3.5431699999999999</v>
      </c>
      <c r="J17" s="9">
        <v>0</v>
      </c>
      <c r="K17" s="9">
        <v>68190.2</v>
      </c>
      <c r="L17" s="16" t="s">
        <v>104</v>
      </c>
      <c r="M17" s="18">
        <v>-120</v>
      </c>
      <c r="N17" s="18" t="b">
        <f>TRUE()</f>
        <v>1</v>
      </c>
      <c r="O17" s="18">
        <v>10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>
      <c r="A18" s="18" t="s">
        <v>266</v>
      </c>
      <c r="B18" s="18" t="s">
        <v>267</v>
      </c>
      <c r="C18" s="18"/>
      <c r="D18" s="18" t="s">
        <v>49</v>
      </c>
      <c r="E18" s="18" t="s">
        <v>215</v>
      </c>
      <c r="F18" s="18" t="s">
        <v>50</v>
      </c>
      <c r="G18" s="9">
        <v>68190.2</v>
      </c>
      <c r="H18" s="9">
        <v>4.3309E-2</v>
      </c>
      <c r="I18" s="9">
        <v>3.5431699999999999</v>
      </c>
      <c r="J18" s="9">
        <v>0</v>
      </c>
      <c r="K18" s="9">
        <v>68190.2</v>
      </c>
      <c r="L18" s="16" t="s">
        <v>104</v>
      </c>
      <c r="M18" s="18">
        <v>-120</v>
      </c>
      <c r="N18" s="18" t="b">
        <f>TRUE()</f>
        <v>1</v>
      </c>
      <c r="O18" s="18">
        <v>10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>
      <c r="A19" s="18" t="s">
        <v>268</v>
      </c>
      <c r="B19" s="18" t="s">
        <v>269</v>
      </c>
      <c r="C19" s="16"/>
      <c r="D19" s="18" t="s">
        <v>49</v>
      </c>
      <c r="E19" s="18" t="s">
        <v>215</v>
      </c>
      <c r="F19" s="18" t="s">
        <v>50</v>
      </c>
      <c r="G19" s="9">
        <v>68190.2</v>
      </c>
      <c r="H19" s="9">
        <v>4.3309E-2</v>
      </c>
      <c r="I19" s="9">
        <v>3.5431699999999999</v>
      </c>
      <c r="J19" s="9">
        <v>0</v>
      </c>
      <c r="K19" s="9">
        <v>68190.2</v>
      </c>
      <c r="L19" s="16" t="s">
        <v>104</v>
      </c>
      <c r="M19" s="18">
        <v>-120</v>
      </c>
      <c r="N19" s="18" t="b">
        <f>TRUE()</f>
        <v>1</v>
      </c>
      <c r="O19" s="18">
        <v>10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>
      <c r="A20" s="18" t="s">
        <v>270</v>
      </c>
      <c r="B20" s="18" t="s">
        <v>271</v>
      </c>
      <c r="C20" s="18"/>
      <c r="D20" s="18" t="s">
        <v>49</v>
      </c>
      <c r="E20" s="18" t="s">
        <v>215</v>
      </c>
      <c r="F20" s="18" t="s">
        <v>50</v>
      </c>
      <c r="G20" s="9">
        <v>68190.2</v>
      </c>
      <c r="H20" s="9">
        <v>4.3309E-2</v>
      </c>
      <c r="I20" s="9">
        <v>3.5431699999999999</v>
      </c>
      <c r="J20" s="9">
        <v>0</v>
      </c>
      <c r="K20" s="9">
        <v>68190.2</v>
      </c>
      <c r="L20" s="16" t="s">
        <v>104</v>
      </c>
      <c r="M20" s="18">
        <v>-120</v>
      </c>
      <c r="N20" s="18" t="b">
        <f>TRUE()</f>
        <v>1</v>
      </c>
      <c r="O20" s="18">
        <v>10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.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I2" sqref="I2:AD10"/>
    </sheetView>
  </sheetViews>
  <sheetFormatPr defaultRowHeight="12.75"/>
  <cols>
    <col min="1" max="2" width="8.59765625"/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  <col min="8" max="1017" width="8.59765625"/>
  </cols>
  <sheetData>
    <row r="1" spans="1:31" ht="14.25">
      <c r="A1" s="8" t="s">
        <v>0</v>
      </c>
      <c r="B1" s="1" t="s">
        <v>82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59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60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61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62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4.25">
      <c r="A8" s="8" t="s">
        <v>63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 t="s">
        <v>64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 t="s">
        <v>65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81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D3" sqref="D3:D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83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2.4899999999999999E-2</v>
      </c>
      <c r="D4">
        <v>0.01</v>
      </c>
      <c r="E4">
        <v>6.2206999999999998E-2</v>
      </c>
      <c r="F4">
        <v>0.01</v>
      </c>
      <c r="G4">
        <v>1.9654E-3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2.2994000000000001E-2</v>
      </c>
      <c r="D5">
        <v>0.01</v>
      </c>
      <c r="E5">
        <v>0.40715000000000001</v>
      </c>
      <c r="F5">
        <v>0.03</v>
      </c>
      <c r="G5">
        <v>2.1974999999999998E-3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2.8903999999999999E-2</v>
      </c>
      <c r="D6">
        <v>0.01</v>
      </c>
      <c r="E6">
        <v>0.31900000000000001</v>
      </c>
      <c r="F6">
        <v>0.01</v>
      </c>
      <c r="G6">
        <v>2.0119000000000001E-2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2.7942000000000002E-2</v>
      </c>
      <c r="D7">
        <v>0.01</v>
      </c>
      <c r="E7">
        <v>0.20591999999999999</v>
      </c>
      <c r="F7">
        <v>0.02</v>
      </c>
      <c r="G7">
        <v>0.22158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3.5465000000000003E-2</v>
      </c>
      <c r="D8">
        <v>0.01</v>
      </c>
      <c r="E8">
        <v>0.14706</v>
      </c>
      <c r="F8">
        <v>0.02</v>
      </c>
      <c r="G8">
        <v>0.52331000000000005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2.1229000000000001E-2</v>
      </c>
      <c r="D9">
        <v>0.01</v>
      </c>
      <c r="E9">
        <v>0.12542</v>
      </c>
      <c r="F9">
        <v>0.02</v>
      </c>
      <c r="G9">
        <v>0.85846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2.0629999999999999E-2</v>
      </c>
      <c r="D10">
        <v>0.01</v>
      </c>
      <c r="E10">
        <v>6.7826999999999998E-2</v>
      </c>
      <c r="F10">
        <v>0.01</v>
      </c>
      <c r="G10">
        <v>0.65980000000000005</v>
      </c>
      <c r="H10">
        <v>2.5000000000000001E-2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84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41</vt:i4>
      </vt:variant>
    </vt:vector>
  </HeadingPairs>
  <TitlesOfParts>
    <vt:vector size="41" baseType="lpstr"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  <vt:lpstr>E9</vt:lpstr>
      <vt:lpstr>E9I</vt:lpstr>
      <vt:lpstr>E10</vt:lpstr>
      <vt:lpstr>E10I</vt:lpstr>
      <vt:lpstr>E11</vt:lpstr>
      <vt:lpstr>E11I</vt:lpstr>
      <vt:lpstr>E12</vt:lpstr>
      <vt:lpstr>E12I</vt:lpstr>
      <vt:lpstr>E13</vt:lpstr>
      <vt:lpstr>E13I</vt:lpstr>
      <vt:lpstr>E14</vt:lpstr>
      <vt:lpstr>E14I</vt:lpstr>
      <vt:lpstr>E15</vt:lpstr>
      <vt:lpstr>E15I</vt:lpstr>
      <vt:lpstr>E16</vt:lpstr>
      <vt:lpstr>E16I</vt:lpstr>
      <vt:lpstr>E17</vt:lpstr>
      <vt:lpstr>E17I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2020-12-23T15:36:59Z</dcterms:modified>
  <dc:language>en-US</dc:language>
</cp:coreProperties>
</file>