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202300"/>
  <xr:revisionPtr revIDLastSave="0" documentId="8_{195CAD12-DDD0-EB42-9727-396F6D728846}" xr6:coauthVersionLast="47" xr6:coauthVersionMax="47" xr10:uidLastSave="{00000000-0000-0000-0000-000000000000}"/>
  <bookViews>
    <workbookView xWindow="2600" yWindow="1680" windowWidth="27640" windowHeight="16940" xr2:uid="{969CB53A-229A-6047-8583-E01588982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7" i="1"/>
  <c r="C26" i="1"/>
  <c r="F26" i="1" s="1"/>
  <c r="C7" i="1"/>
  <c r="H7" i="1" s="1"/>
  <c r="B23" i="1"/>
  <c r="B24" i="1" s="1"/>
  <c r="B25" i="1" s="1"/>
  <c r="B19" i="1"/>
  <c r="B20" i="1" s="1"/>
  <c r="B21" i="1" s="1"/>
  <c r="B16" i="1"/>
  <c r="B17" i="1" s="1"/>
  <c r="B12" i="1"/>
  <c r="B13" i="1" s="1"/>
  <c r="B14" i="1" s="1"/>
  <c r="B9" i="1"/>
  <c r="B10" i="1" s="1"/>
  <c r="B8" i="1"/>
  <c r="A8" i="1"/>
  <c r="A9" i="1" s="1"/>
  <c r="A10" i="1" l="1"/>
  <c r="C9" i="1"/>
  <c r="F7" i="1"/>
  <c r="C8" i="1"/>
  <c r="H26" i="1"/>
  <c r="H8" i="1" l="1"/>
  <c r="F8" i="1"/>
  <c r="H9" i="1"/>
  <c r="F9" i="1"/>
  <c r="A11" i="1"/>
  <c r="C10" i="1"/>
  <c r="H10" i="1" l="1"/>
  <c r="F10" i="1"/>
  <c r="A12" i="1"/>
  <c r="C11" i="1"/>
  <c r="A13" i="1" l="1"/>
  <c r="C12" i="1"/>
  <c r="H11" i="1"/>
  <c r="F11" i="1"/>
  <c r="H12" i="1" l="1"/>
  <c r="F12" i="1"/>
  <c r="A14" i="1"/>
  <c r="C13" i="1"/>
  <c r="H13" i="1" l="1"/>
  <c r="F13" i="1"/>
  <c r="A15" i="1"/>
  <c r="C14" i="1"/>
  <c r="H14" i="1" l="1"/>
  <c r="F14" i="1"/>
  <c r="A16" i="1"/>
  <c r="C15" i="1"/>
  <c r="F15" i="1" l="1"/>
  <c r="H15" i="1"/>
  <c r="A17" i="1"/>
  <c r="C16" i="1"/>
  <c r="F16" i="1" l="1"/>
  <c r="H16" i="1"/>
  <c r="A18" i="1"/>
  <c r="C17" i="1"/>
  <c r="F17" i="1" l="1"/>
  <c r="H17" i="1"/>
  <c r="A19" i="1"/>
  <c r="C18" i="1"/>
  <c r="A20" i="1" l="1"/>
  <c r="C19" i="1"/>
  <c r="F18" i="1"/>
  <c r="H18" i="1"/>
  <c r="F19" i="1" l="1"/>
  <c r="H19" i="1"/>
  <c r="A21" i="1"/>
  <c r="C20" i="1"/>
  <c r="F20" i="1" l="1"/>
  <c r="H20" i="1"/>
  <c r="A22" i="1"/>
  <c r="C21" i="1"/>
  <c r="F21" i="1" l="1"/>
  <c r="H21" i="1"/>
  <c r="A23" i="1"/>
  <c r="C22" i="1"/>
  <c r="F22" i="1" l="1"/>
  <c r="H22" i="1"/>
  <c r="A24" i="1"/>
  <c r="C23" i="1"/>
  <c r="F23" i="1" l="1"/>
  <c r="H23" i="1"/>
  <c r="A25" i="1"/>
  <c r="C25" i="1" s="1"/>
  <c r="C24" i="1"/>
  <c r="F25" i="1" l="1"/>
  <c r="H25" i="1"/>
  <c r="H24" i="1"/>
  <c r="F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F2FFC86B-D559-1049-9975-9C981E46EBA0}">
      <text>
        <r>
          <rPr>
            <b/>
            <sz val="10"/>
            <color rgb="FF000000"/>
            <rFont val="Tahoma"/>
            <family val="2"/>
          </rPr>
          <t xml:space="preserve">msg = {"command": "gcode_line", "param": "M1005 I0\M500\n", "sequence_id":0}
</t>
        </r>
        <r>
          <rPr>
            <b/>
            <sz val="10"/>
            <color rgb="FF000000"/>
            <rFont val="Tahoma"/>
            <family val="2"/>
          </rPr>
          <t xml:space="preserve">publish_dds(json.dumps(msg))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for i in range(1,20,1):
</t>
        </r>
        <r>
          <rPr>
            <b/>
            <sz val="10"/>
            <color rgb="FF000000"/>
            <rFont val="Tahoma"/>
            <family val="2"/>
          </rPr>
          <t xml:space="preserve">	z = 119 + i/10 
</t>
        </r>
        <r>
          <rPr>
            <b/>
            <sz val="10"/>
            <color rgb="FF000000"/>
            <rFont val="Tahoma"/>
            <family val="2"/>
          </rPr>
          <t xml:space="preserve">	msg = {"command": "gcode_line", "param": f"M1005 X{z} Y120", "sequence_id":0}
</t>
        </r>
        <r>
          <rPr>
            <b/>
            <sz val="10"/>
            <color rgb="FF000000"/>
            <rFont val="Tahoma"/>
            <family val="2"/>
          </rPr>
          <t xml:space="preserve">	publish_dds(json.dumps(msg))
</t>
        </r>
        <r>
          <rPr>
            <b/>
            <sz val="10"/>
            <color rgb="FF000000"/>
            <rFont val="Tahoma"/>
            <family val="2"/>
          </rPr>
          <t xml:space="preserve">	time.sleep(1.5)</t>
        </r>
      </text>
    </comment>
    <comment ref="A3" authorId="0" shapeId="0" xr:uid="{14668A40-7C9C-CC4E-8EE1-E80BEF4CD425}">
      <text>
        <r>
          <rPr>
            <b/>
            <sz val="10"/>
            <color rgb="FF000000"/>
            <rFont val="Tahoma"/>
            <family val="2"/>
          </rPr>
          <t xml:space="preserve">msg = {"command": "gcode_line", "param": "M1005 I0\M500\n", "sequence_id":0}
</t>
        </r>
        <r>
          <rPr>
            <b/>
            <sz val="10"/>
            <color rgb="FF000000"/>
            <rFont val="Tahoma"/>
            <family val="2"/>
          </rPr>
          <t xml:space="preserve">publish_dds(json.dumps(msg))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for i in range(1,20,1):
</t>
        </r>
        <r>
          <rPr>
            <b/>
            <sz val="10"/>
            <color rgb="FF000000"/>
            <rFont val="Tahoma"/>
            <family val="2"/>
          </rPr>
          <t xml:space="preserve">	z = 119 +</t>
        </r>
        <r>
          <rPr>
            <b/>
            <sz val="10"/>
            <color rgb="FF000000"/>
            <rFont val="Aptos Narrow"/>
            <scheme val="minor"/>
          </rPr>
          <t xml:space="preserve"> i/10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	msg = {"command": "gcode_line", "param": f"M1005 X{z} Y120", "sequence_id":0}
</t>
        </r>
        <r>
          <rPr>
            <b/>
            <sz val="10"/>
            <color rgb="FF000000"/>
            <rFont val="Tahoma"/>
            <family val="2"/>
          </rPr>
          <t xml:space="preserve">	publish_dds(json.dumps(msg))
</t>
        </r>
        <r>
          <rPr>
            <b/>
            <sz val="10"/>
            <color rgb="FF000000"/>
            <rFont val="Tahoma"/>
            <family val="2"/>
          </rPr>
          <t xml:space="preserve">	time.sleep(1.5)
</t>
        </r>
        <r>
          <rPr>
            <b/>
            <sz val="10"/>
            <color rgb="FF000000"/>
            <rFont val="Tahoma"/>
            <family val="2"/>
          </rPr>
          <t xml:space="preserve">	msg = {"command": "gcode_line", "param": "M1005 I0\M500\n", "sequence_id":0}
</t>
        </r>
        <r>
          <rPr>
            <b/>
            <sz val="10"/>
            <color rgb="FF000000"/>
            <rFont val="Tahoma"/>
            <family val="2"/>
          </rPr>
          <t xml:space="preserve">	publish_dds(json.dumps(msg))
</t>
        </r>
      </text>
    </comment>
  </commentList>
</comments>
</file>

<file path=xl/sharedStrings.xml><?xml version="1.0" encoding="utf-8"?>
<sst xmlns="http://schemas.openxmlformats.org/spreadsheetml/2006/main" count="20" uniqueCount="20">
  <si>
    <t>X</t>
  </si>
  <si>
    <t>Y</t>
  </si>
  <si>
    <t>Test #1</t>
  </si>
  <si>
    <t>Test #2</t>
  </si>
  <si>
    <t>Command:</t>
  </si>
  <si>
    <t>M1005 X Y</t>
  </si>
  <si>
    <t>M1005 X Y --&gt; M1005 I0</t>
  </si>
  <si>
    <t>119.1 to 120.9</t>
  </si>
  <si>
    <t>COS(RADIANS(45)) * X</t>
  </si>
  <si>
    <t>Calculated skew</t>
  </si>
  <si>
    <t>s</t>
  </si>
  <si>
    <t>Skew calculation</t>
  </si>
  <si>
    <t>s (mm)</t>
  </si>
  <si>
    <t>X (mm)</t>
  </si>
  <si>
    <t>Y (mm)</t>
  </si>
  <si>
    <t>Test #1: Bambu skew</t>
  </si>
  <si>
    <t>Test #2: Bambu skew</t>
  </si>
  <si>
    <t>RADIANS(45-DEGREES(ASIN(s/X))</t>
  </si>
  <si>
    <t>%err</t>
  </si>
  <si>
    <t>shouldn't they be doing this though?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</si>
</sst>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b/>
      <sz val="10"/>
      <color rgb="FF000000"/>
      <name val="Aptos Narrow"/>
      <scheme val="minor"/>
    </font>
    <font>
      <sz val="12"/>
      <color theme="1"/>
      <name val="Helvetica"/>
      <family val="2"/>
    </font>
    <font>
      <b/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/>
    <xf numFmtId="21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Test 2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M1005 X{i} Y120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 = 119.1 to 120.9</a:t>
            </a:r>
          </a:p>
        </c:rich>
      </c:tx>
      <c:layout>
        <c:manualLayout>
          <c:xMode val="edge"/>
          <c:yMode val="edge"/>
          <c:x val="0.32774270563118385"/>
          <c:y val="2.1943605022345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Sheet1!$A$7:$A$26</c:f>
              <c:numCache>
                <c:formatCode>General</c:formatCode>
                <c:ptCount val="20"/>
                <c:pt idx="0">
                  <c:v>119.1</c:v>
                </c:pt>
                <c:pt idx="1">
                  <c:v>119.19999999999999</c:v>
                </c:pt>
                <c:pt idx="2">
                  <c:v>119.29999999999998</c:v>
                </c:pt>
                <c:pt idx="3">
                  <c:v>119.39999999999998</c:v>
                </c:pt>
                <c:pt idx="4">
                  <c:v>119.49999999999997</c:v>
                </c:pt>
                <c:pt idx="5">
                  <c:v>119.59999999999997</c:v>
                </c:pt>
                <c:pt idx="6">
                  <c:v>119.69999999999996</c:v>
                </c:pt>
                <c:pt idx="7">
                  <c:v>119.79999999999995</c:v>
                </c:pt>
                <c:pt idx="8">
                  <c:v>119.89999999999995</c:v>
                </c:pt>
                <c:pt idx="9">
                  <c:v>119.99999999999994</c:v>
                </c:pt>
                <c:pt idx="10">
                  <c:v>120.09999999999994</c:v>
                </c:pt>
                <c:pt idx="11">
                  <c:v>120.19999999999993</c:v>
                </c:pt>
                <c:pt idx="12">
                  <c:v>120.29999999999993</c:v>
                </c:pt>
                <c:pt idx="13">
                  <c:v>120.39999999999992</c:v>
                </c:pt>
                <c:pt idx="14">
                  <c:v>120.49999999999991</c:v>
                </c:pt>
                <c:pt idx="15">
                  <c:v>120.59999999999991</c:v>
                </c:pt>
                <c:pt idx="16">
                  <c:v>120.6999999999999</c:v>
                </c:pt>
                <c:pt idx="17">
                  <c:v>120.7999999999999</c:v>
                </c:pt>
                <c:pt idx="18">
                  <c:v>120.89999999999989</c:v>
                </c:pt>
                <c:pt idx="19">
                  <c:v>119.1</c:v>
                </c:pt>
              </c:numCache>
            </c:numRef>
          </c:xVal>
          <c:yVal>
            <c:numRef>
              <c:f>Sheet1!$E$7:$E$26</c:f>
              <c:numCache>
                <c:formatCode>General</c:formatCode>
                <c:ptCount val="20"/>
                <c:pt idx="0">
                  <c:v>7.5300000000000002E-3</c:v>
                </c:pt>
                <c:pt idx="1">
                  <c:v>6.6899999999999998E-3</c:v>
                </c:pt>
                <c:pt idx="2">
                  <c:v>5.8500000000000002E-3</c:v>
                </c:pt>
                <c:pt idx="3">
                  <c:v>5.0099999999999997E-3</c:v>
                </c:pt>
                <c:pt idx="4">
                  <c:v>4.1799999999999997E-3</c:v>
                </c:pt>
                <c:pt idx="5">
                  <c:v>3.3400000000000001E-3</c:v>
                </c:pt>
                <c:pt idx="6">
                  <c:v>2.5000000000000001E-3</c:v>
                </c:pt>
                <c:pt idx="7">
                  <c:v>1.67E-3</c:v>
                </c:pt>
                <c:pt idx="8">
                  <c:v>8.3000000000000001E-4</c:v>
                </c:pt>
                <c:pt idx="9">
                  <c:v>0</c:v>
                </c:pt>
                <c:pt idx="10">
                  <c:v>-8.3000000000000001E-4</c:v>
                </c:pt>
                <c:pt idx="11">
                  <c:v>-1.67E-3</c:v>
                </c:pt>
                <c:pt idx="12">
                  <c:v>-2.5000000000000001E-3</c:v>
                </c:pt>
                <c:pt idx="13">
                  <c:v>-3.3300000000000001E-3</c:v>
                </c:pt>
                <c:pt idx="14">
                  <c:v>-4.1599999999999996E-3</c:v>
                </c:pt>
                <c:pt idx="15">
                  <c:v>-4.9899999999999996E-3</c:v>
                </c:pt>
                <c:pt idx="16">
                  <c:v>-5.8199999999999997E-3</c:v>
                </c:pt>
                <c:pt idx="17">
                  <c:v>-6.6400000000000001E-3</c:v>
                </c:pt>
                <c:pt idx="18">
                  <c:v>-7.4700000000000001E-3</c:v>
                </c:pt>
                <c:pt idx="19">
                  <c:v>7.5300000000000002E-3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65-C443-8326-F06DA94F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888704"/>
        <c:axId val="1799803952"/>
      </c:scatterChart>
      <c:valAx>
        <c:axId val="17998887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03952"/>
        <c:crossesAt val="-0.01"/>
        <c:crossBetween val="midCat"/>
      </c:valAx>
      <c:valAx>
        <c:axId val="179980395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8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 1</a:t>
            </a:r>
          </a:p>
          <a:p>
            <a:pPr>
              <a:defRPr/>
            </a:pPr>
            <a:r>
              <a:rPr lang="en-US"/>
              <a:t>M1005 X{i}</a:t>
            </a:r>
            <a:r>
              <a:rPr lang="en-US" baseline="0"/>
              <a:t> Y120</a:t>
            </a:r>
          </a:p>
          <a:p>
            <a:pPr>
              <a:defRPr/>
            </a:pPr>
            <a:r>
              <a:rPr lang="en-US" baseline="0"/>
              <a:t>i = 119.1 to 120.9</a:t>
            </a:r>
          </a:p>
        </c:rich>
      </c:tx>
      <c:layout>
        <c:manualLayout>
          <c:xMode val="edge"/>
          <c:yMode val="edge"/>
          <c:x val="0.43442452672139387"/>
          <c:y val="2.4523160762942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Sheet1!$A$7:$A$26</c:f>
              <c:numCache>
                <c:formatCode>General</c:formatCode>
                <c:ptCount val="20"/>
                <c:pt idx="0">
                  <c:v>119.1</c:v>
                </c:pt>
                <c:pt idx="1">
                  <c:v>119.19999999999999</c:v>
                </c:pt>
                <c:pt idx="2">
                  <c:v>119.29999999999998</c:v>
                </c:pt>
                <c:pt idx="3">
                  <c:v>119.39999999999998</c:v>
                </c:pt>
                <c:pt idx="4">
                  <c:v>119.49999999999997</c:v>
                </c:pt>
                <c:pt idx="5">
                  <c:v>119.59999999999997</c:v>
                </c:pt>
                <c:pt idx="6">
                  <c:v>119.69999999999996</c:v>
                </c:pt>
                <c:pt idx="7">
                  <c:v>119.79999999999995</c:v>
                </c:pt>
                <c:pt idx="8">
                  <c:v>119.89999999999995</c:v>
                </c:pt>
                <c:pt idx="9">
                  <c:v>119.99999999999994</c:v>
                </c:pt>
                <c:pt idx="10">
                  <c:v>120.09999999999994</c:v>
                </c:pt>
                <c:pt idx="11">
                  <c:v>120.19999999999993</c:v>
                </c:pt>
                <c:pt idx="12">
                  <c:v>120.29999999999993</c:v>
                </c:pt>
                <c:pt idx="13">
                  <c:v>120.39999999999992</c:v>
                </c:pt>
                <c:pt idx="14">
                  <c:v>120.49999999999991</c:v>
                </c:pt>
                <c:pt idx="15">
                  <c:v>120.59999999999991</c:v>
                </c:pt>
                <c:pt idx="16">
                  <c:v>120.6999999999999</c:v>
                </c:pt>
                <c:pt idx="17">
                  <c:v>120.7999999999999</c:v>
                </c:pt>
                <c:pt idx="18">
                  <c:v>120.89999999999989</c:v>
                </c:pt>
                <c:pt idx="19">
                  <c:v>119.1</c:v>
                </c:pt>
              </c:numCache>
            </c:numRef>
          </c:xVal>
          <c:yVal>
            <c:numRef>
              <c:f>Sheet1!$D$7:$D$26</c:f>
              <c:numCache>
                <c:formatCode>General</c:formatCode>
                <c:ptCount val="20"/>
                <c:pt idx="0">
                  <c:v>7.5300000000000002E-3</c:v>
                </c:pt>
                <c:pt idx="1">
                  <c:v>1.422E-2</c:v>
                </c:pt>
                <c:pt idx="2">
                  <c:v>2.0070000000000001E-2</c:v>
                </c:pt>
                <c:pt idx="3">
                  <c:v>2.5080000000000002E-2</c:v>
                </c:pt>
                <c:pt idx="4">
                  <c:v>2.9260000000000001E-2</c:v>
                </c:pt>
                <c:pt idx="5">
                  <c:v>3.2590000000000001E-2</c:v>
                </c:pt>
                <c:pt idx="6">
                  <c:v>3.5099999999999999E-2</c:v>
                </c:pt>
                <c:pt idx="7">
                  <c:v>3.6769999999999997E-2</c:v>
                </c:pt>
                <c:pt idx="8">
                  <c:v>3.7600000000000001E-2</c:v>
                </c:pt>
                <c:pt idx="9">
                  <c:v>3.7600000000000001E-2</c:v>
                </c:pt>
                <c:pt idx="10">
                  <c:v>3.6769999999999997E-2</c:v>
                </c:pt>
                <c:pt idx="11">
                  <c:v>3.5099999999999999E-2</c:v>
                </c:pt>
                <c:pt idx="12">
                  <c:v>3.2599999999999997E-2</c:v>
                </c:pt>
                <c:pt idx="13">
                  <c:v>2.928E-2</c:v>
                </c:pt>
                <c:pt idx="14">
                  <c:v>2.512E-2</c:v>
                </c:pt>
                <c:pt idx="15">
                  <c:v>2.0129999999999999E-2</c:v>
                </c:pt>
                <c:pt idx="16">
                  <c:v>1.431E-2</c:v>
                </c:pt>
                <c:pt idx="17">
                  <c:v>7.6699999999999997E-3</c:v>
                </c:pt>
                <c:pt idx="18">
                  <c:v>2.0000000000000001E-4</c:v>
                </c:pt>
                <c:pt idx="19">
                  <c:v>7.7299999999999999E-3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F-1D4E-AB1F-E4FBEE00E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888704"/>
        <c:axId val="1799803952"/>
      </c:scatterChart>
      <c:valAx>
        <c:axId val="17998887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03952"/>
        <c:crosses val="autoZero"/>
        <c:crossBetween val="midCat"/>
      </c:valAx>
      <c:valAx>
        <c:axId val="179980395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8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604762</xdr:colOff>
      <xdr:row>18</xdr:row>
      <xdr:rowOff>153810</xdr:rowOff>
    </xdr:from>
    <xdr:to>
      <xdr:col>17</xdr:col>
      <xdr:colOff>547511</xdr:colOff>
      <xdr:row>41</xdr:row>
      <xdr:rowOff>80634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608C59-D955-E0B7-ED0E-6DC5FAF53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449942</xdr:colOff>
      <xdr:row>2</xdr:row>
      <xdr:rowOff>403175</xdr:rowOff>
    </xdr:from>
    <xdr:to>
      <xdr:col>17</xdr:col>
      <xdr:colOff>411841</xdr:colOff>
      <xdr:row>18</xdr:row>
      <xdr:rowOff>115309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782266-25A7-0A43-8CD5-D6F97EC2C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269119</xdr:colOff>
      <xdr:row>5</xdr:row>
      <xdr:rowOff>282221</xdr:rowOff>
    </xdr:from>
    <xdr:ext cx="114307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54C2AD-83B7-B757-1CEE-F5E765BBDF65}"/>
            </a:ext>
          </a:extLst>
        </xdr:cNvPr>
        <xdr:cNvSpPr txBox="1"/>
      </xdr:nvSpPr>
      <xdr:spPr>
        <a:xfrm>
          <a:off x="16496897" y="1854602"/>
          <a:ext cx="1143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Skew not cleared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0.68741</cdr:x>
      <cdr:y>0.11763</cdr:y>
    </cdr:from>
    <cdr:to>
      <cdr:x>0.94467</cdr:x>
      <cdr:y>0.21058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3254C2AD-83B7-B757-1CEE-F5E765BBDF65}"/>
            </a:ext>
          </a:extLst>
        </cdr:cNvPr>
        <cdr:cNvSpPr txBox="1"/>
      </cdr:nvSpPr>
      <cdr:spPr>
        <a:xfrm xmlns:a="http://schemas.openxmlformats.org/drawingml/2006/main">
          <a:off x="4505823" y="536793"/>
          <a:ext cx="1686289" cy="42417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Skew reset between points</a:t>
          </a:r>
        </a:p>
        <a:p xmlns:a="http://schemas.openxmlformats.org/drawingml/2006/main">
          <a:r>
            <a:rPr lang="en-US" sz="1100"/>
            <a:t>(M1005</a:t>
          </a:r>
          <a:r>
            <a:rPr lang="en-US" sz="1100" baseline="0"/>
            <a:t> I0)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44B1-614B-1E44-837D-CB0691D13785}">
  <dimension ref="A1:H110"/>
  <sheetViews>
    <sheetView showGridLines="0" tabSelected="1" zoomScale="63" workbookViewId="0">
      <selection activeCell="A6" sqref="A6:B6"/>
    </sheetView>
  </sheetViews>
  <sheetFormatPr baseColWidth="10" defaultRowHeight="16" x14ac:dyDescent="0.2"/>
  <cols>
    <col min="1" max="1" width="10.83203125" style="4"/>
    <col min="2" max="2" width="15.5" style="4" customWidth="1"/>
    <col min="3" max="3" width="13" style="4" customWidth="1"/>
    <col min="4" max="4" width="15.6640625" style="4" customWidth="1"/>
    <col min="5" max="5" width="25.33203125" style="4" customWidth="1"/>
    <col min="6" max="6" width="32.83203125" style="4" customWidth="1"/>
    <col min="7" max="7" width="17.33203125" style="4" customWidth="1"/>
    <col min="8" max="8" width="13.1640625" style="4" customWidth="1"/>
    <col min="9" max="16384" width="10.83203125" style="4"/>
  </cols>
  <sheetData>
    <row r="1" spans="1:8" x14ac:dyDescent="0.2">
      <c r="A1" s="1"/>
      <c r="B1" s="2" t="s">
        <v>4</v>
      </c>
      <c r="C1" s="3" t="s">
        <v>0</v>
      </c>
      <c r="D1" s="3" t="s">
        <v>1</v>
      </c>
      <c r="E1" s="3" t="s">
        <v>10</v>
      </c>
      <c r="F1" s="3" t="s">
        <v>11</v>
      </c>
      <c r="G1" s="13"/>
    </row>
    <row r="2" spans="1:8" ht="38" customHeight="1" x14ac:dyDescent="0.2">
      <c r="A2" s="4" t="s">
        <v>2</v>
      </c>
      <c r="B2" s="4" t="s">
        <v>5</v>
      </c>
      <c r="C2" s="5" t="s">
        <v>7</v>
      </c>
      <c r="D2" s="6">
        <v>120</v>
      </c>
      <c r="E2" s="18" t="s">
        <v>8</v>
      </c>
      <c r="F2" s="18" t="s">
        <v>17</v>
      </c>
      <c r="G2" s="14"/>
    </row>
    <row r="3" spans="1:8" ht="38" customHeight="1" x14ac:dyDescent="0.2">
      <c r="A3" s="4" t="s">
        <v>3</v>
      </c>
      <c r="B3" s="4" t="s">
        <v>6</v>
      </c>
      <c r="C3" s="7"/>
      <c r="D3" s="8"/>
      <c r="E3" s="19"/>
      <c r="F3" s="19"/>
      <c r="G3" s="15"/>
    </row>
    <row r="6" spans="1:8" ht="59" customHeight="1" x14ac:dyDescent="0.2">
      <c r="A6" s="20" t="s">
        <v>13</v>
      </c>
      <c r="B6" s="20" t="s">
        <v>14</v>
      </c>
      <c r="C6" s="12" t="s">
        <v>12</v>
      </c>
      <c r="D6" s="12" t="s">
        <v>15</v>
      </c>
      <c r="E6" s="12" t="s">
        <v>16</v>
      </c>
      <c r="F6" s="12" t="s">
        <v>9</v>
      </c>
      <c r="G6" s="12" t="s">
        <v>18</v>
      </c>
      <c r="H6" s="12" t="s">
        <v>19</v>
      </c>
    </row>
    <row r="7" spans="1:8" x14ac:dyDescent="0.2">
      <c r="A7" s="11">
        <v>119.1</v>
      </c>
      <c r="B7" s="11">
        <v>120</v>
      </c>
      <c r="C7" s="11">
        <f>COS(RADIANS(45)) *A7</f>
        <v>84.216417639317811</v>
      </c>
      <c r="D7" s="11">
        <v>7.5300000000000002E-3</v>
      </c>
      <c r="E7" s="11">
        <v>7.5300000000000002E-3</v>
      </c>
      <c r="F7" s="11">
        <f>RADIANS(45-DEGREES(ASIN(C7/MAX(A7:B7))))</f>
        <v>7.4721531257382857E-3</v>
      </c>
      <c r="G7" s="16">
        <f>(F7-E7)/F7</f>
        <v>-7.741660708538942E-3</v>
      </c>
      <c r="H7" s="11">
        <f>RADIANS(45-DEGREES(ASIN(C7/MAX(A7:B7))))</f>
        <v>7.4721531257382857E-3</v>
      </c>
    </row>
    <row r="8" spans="1:8" x14ac:dyDescent="0.2">
      <c r="A8" s="11">
        <f>A7+0.1</f>
        <v>119.19999999999999</v>
      </c>
      <c r="B8" s="11">
        <f>B7</f>
        <v>120</v>
      </c>
      <c r="C8" s="11">
        <f t="shared" ref="C8:C26" si="0">COS(RADIANS(45)) *A8</f>
        <v>84.287128317436469</v>
      </c>
      <c r="D8" s="11">
        <v>1.422E-2</v>
      </c>
      <c r="E8" s="11">
        <v>6.6899999999999998E-3</v>
      </c>
      <c r="F8" s="11">
        <f t="shared" ref="F8:F14" si="1">RADIANS(45-DEGREES(ASIN(C8/B8)))</f>
        <v>6.6446400221193483E-3</v>
      </c>
      <c r="G8" s="16">
        <f t="shared" ref="G8:G26" si="2">(F8-E8)/F8</f>
        <v>-6.8265515858876641E-3</v>
      </c>
      <c r="H8" s="11">
        <f t="shared" ref="H8:H26" si="3">RADIANS(45-DEGREES(ASIN(C8/MAX(A8:B8))))</f>
        <v>6.6446400221193483E-3</v>
      </c>
    </row>
    <row r="9" spans="1:8" x14ac:dyDescent="0.2">
      <c r="A9" s="11">
        <f>A8+0.1</f>
        <v>119.29999999999998</v>
      </c>
      <c r="B9" s="11">
        <f>B8</f>
        <v>120</v>
      </c>
      <c r="C9" s="11">
        <f t="shared" si="0"/>
        <v>84.357838995555113</v>
      </c>
      <c r="D9" s="11">
        <v>2.0070000000000001E-2</v>
      </c>
      <c r="E9" s="11">
        <v>5.8500000000000002E-3</v>
      </c>
      <c r="F9" s="11">
        <f t="shared" si="1"/>
        <v>5.8164506281639097E-3</v>
      </c>
      <c r="G9" s="16">
        <f t="shared" si="2"/>
        <v>-5.7680145471605358E-3</v>
      </c>
      <c r="H9" s="11">
        <f t="shared" si="3"/>
        <v>5.8164506281639097E-3</v>
      </c>
    </row>
    <row r="10" spans="1:8" x14ac:dyDescent="0.2">
      <c r="A10" s="11">
        <f>A9+0.1</f>
        <v>119.39999999999998</v>
      </c>
      <c r="B10" s="11">
        <f>B9</f>
        <v>120</v>
      </c>
      <c r="C10" s="11">
        <f t="shared" si="0"/>
        <v>84.428549673673757</v>
      </c>
      <c r="D10" s="11">
        <v>2.5080000000000002E-2</v>
      </c>
      <c r="E10" s="11">
        <v>5.0099999999999997E-3</v>
      </c>
      <c r="F10" s="11">
        <f t="shared" si="1"/>
        <v>4.9875827135985127E-3</v>
      </c>
      <c r="G10" s="16">
        <f t="shared" si="2"/>
        <v>-4.4946194757566338E-3</v>
      </c>
      <c r="H10" s="11">
        <f t="shared" si="3"/>
        <v>4.9875827135985127E-3</v>
      </c>
    </row>
    <row r="11" spans="1:8" x14ac:dyDescent="0.2">
      <c r="A11" s="11">
        <f>A10+0.1</f>
        <v>119.49999999999997</v>
      </c>
      <c r="B11" s="11">
        <v>120</v>
      </c>
      <c r="C11" s="11">
        <f t="shared" si="0"/>
        <v>84.499260351792415</v>
      </c>
      <c r="D11" s="11">
        <v>2.9260000000000001E-2</v>
      </c>
      <c r="E11" s="11">
        <v>4.1799999999999997E-3</v>
      </c>
      <c r="F11" s="11">
        <f t="shared" si="1"/>
        <v>4.1580340371305197E-3</v>
      </c>
      <c r="G11" s="16">
        <f t="shared" si="2"/>
        <v>-5.2827761084511971E-3</v>
      </c>
      <c r="H11" s="11">
        <f t="shared" si="3"/>
        <v>4.1580340371305197E-3</v>
      </c>
    </row>
    <row r="12" spans="1:8" x14ac:dyDescent="0.2">
      <c r="A12" s="11">
        <f>A11+0.1</f>
        <v>119.59999999999997</v>
      </c>
      <c r="B12" s="11">
        <f>B11</f>
        <v>120</v>
      </c>
      <c r="C12" s="11">
        <f t="shared" si="0"/>
        <v>84.569971029911059</v>
      </c>
      <c r="D12" s="11">
        <v>3.2590000000000001E-2</v>
      </c>
      <c r="E12" s="11">
        <v>3.3400000000000001E-3</v>
      </c>
      <c r="F12" s="11">
        <f t="shared" si="1"/>
        <v>3.3278023463746906E-3</v>
      </c>
      <c r="G12" s="16">
        <f t="shared" si="2"/>
        <v>-3.6653780350259196E-3</v>
      </c>
      <c r="H12" s="11">
        <f t="shared" si="3"/>
        <v>3.3278023463746906E-3</v>
      </c>
    </row>
    <row r="13" spans="1:8" x14ac:dyDescent="0.2">
      <c r="A13" s="11">
        <f>A12+0.1</f>
        <v>119.69999999999996</v>
      </c>
      <c r="B13" s="11">
        <f>B12</f>
        <v>120</v>
      </c>
      <c r="C13" s="11">
        <f t="shared" si="0"/>
        <v>84.640681708029717</v>
      </c>
      <c r="D13" s="11">
        <v>3.5099999999999999E-2</v>
      </c>
      <c r="E13" s="11">
        <v>2.5000000000000001E-3</v>
      </c>
      <c r="F13" s="11">
        <f t="shared" si="1"/>
        <v>2.4968853777696011E-3</v>
      </c>
      <c r="G13" s="16">
        <f t="shared" si="2"/>
        <v>-1.2474029677650498E-3</v>
      </c>
      <c r="H13" s="11">
        <f t="shared" si="3"/>
        <v>2.4968853777696011E-3</v>
      </c>
    </row>
    <row r="14" spans="1:8" x14ac:dyDescent="0.2">
      <c r="A14" s="11">
        <f>A13+0.1</f>
        <v>119.79999999999995</v>
      </c>
      <c r="B14" s="11">
        <f>B13</f>
        <v>120</v>
      </c>
      <c r="C14" s="11">
        <f t="shared" si="0"/>
        <v>84.711392386148361</v>
      </c>
      <c r="D14" s="11">
        <v>3.6769999999999997E-2</v>
      </c>
      <c r="E14" s="11">
        <v>1.67E-3</v>
      </c>
      <c r="F14" s="11">
        <f t="shared" si="1"/>
        <v>1.6652808565034815E-3</v>
      </c>
      <c r="G14" s="16">
        <f t="shared" si="2"/>
        <v>-2.8338423984691106E-3</v>
      </c>
      <c r="H14" s="11">
        <f t="shared" si="3"/>
        <v>1.6652808565034815E-3</v>
      </c>
    </row>
    <row r="15" spans="1:8" x14ac:dyDescent="0.2">
      <c r="A15" s="11">
        <f>A14+0.1</f>
        <v>119.89999999999995</v>
      </c>
      <c r="B15" s="11">
        <v>120</v>
      </c>
      <c r="C15" s="11">
        <f t="shared" si="0"/>
        <v>84.782103064267019</v>
      </c>
      <c r="D15" s="11">
        <v>3.7600000000000001E-2</v>
      </c>
      <c r="E15" s="11">
        <v>8.3000000000000001E-4</v>
      </c>
      <c r="F15" s="11">
        <f>RADIANS(45-DEGREES(ASIN(C15/B15)))</f>
        <v>8.3298649643237055E-4</v>
      </c>
      <c r="G15" s="16">
        <f t="shared" si="2"/>
        <v>3.585287931030719E-3</v>
      </c>
      <c r="H15" s="11">
        <f t="shared" si="3"/>
        <v>8.3298649643237055E-4</v>
      </c>
    </row>
    <row r="16" spans="1:8" x14ac:dyDescent="0.2">
      <c r="A16" s="11">
        <f>A15+0.1</f>
        <v>119.99999999999994</v>
      </c>
      <c r="B16" s="11">
        <f>B15</f>
        <v>120</v>
      </c>
      <c r="C16" s="11">
        <f t="shared" si="0"/>
        <v>84.852813742385663</v>
      </c>
      <c r="D16" s="11">
        <v>3.7600000000000001E-2</v>
      </c>
      <c r="E16" s="11">
        <v>0</v>
      </c>
      <c r="F16" s="11">
        <f t="shared" ref="F16:F26" si="4">RADIANS(45-DEGREES(ASIN(C16/B16)))</f>
        <v>3.7203930645425409E-16</v>
      </c>
      <c r="G16" s="17">
        <v>0</v>
      </c>
      <c r="H16" s="11">
        <f t="shared" si="3"/>
        <v>3.7203930645425409E-16</v>
      </c>
    </row>
    <row r="17" spans="1:8" x14ac:dyDescent="0.2">
      <c r="A17" s="11">
        <f>A16+0.1</f>
        <v>120.09999999999994</v>
      </c>
      <c r="B17" s="11">
        <f t="shared" ref="B17" si="5">B16</f>
        <v>120</v>
      </c>
      <c r="C17" s="11">
        <f t="shared" si="0"/>
        <v>84.923524420504322</v>
      </c>
      <c r="D17" s="11">
        <v>3.6769999999999997E-2</v>
      </c>
      <c r="E17" s="11">
        <v>-8.3000000000000001E-4</v>
      </c>
      <c r="F17" s="11">
        <f t="shared" si="4"/>
        <v>-8.3368094184058008E-4</v>
      </c>
      <c r="G17" s="16">
        <f t="shared" si="2"/>
        <v>4.415288458499941E-3</v>
      </c>
      <c r="H17" s="11">
        <f t="shared" si="3"/>
        <v>-1.2401310215141802E-16</v>
      </c>
    </row>
    <row r="18" spans="1:8" x14ac:dyDescent="0.2">
      <c r="A18" s="11">
        <f>A17+0.1</f>
        <v>120.19999999999993</v>
      </c>
      <c r="B18" s="11">
        <v>120</v>
      </c>
      <c r="C18" s="11">
        <f t="shared" si="0"/>
        <v>84.994235098622966</v>
      </c>
      <c r="D18" s="11">
        <v>3.5099999999999999E-2</v>
      </c>
      <c r="E18" s="11">
        <v>-1.67E-3</v>
      </c>
      <c r="F18" s="11">
        <f t="shared" si="4"/>
        <v>-1.6680586497126947E-3</v>
      </c>
      <c r="G18" s="16">
        <f t="shared" si="2"/>
        <v>-1.1638381466021657E-3</v>
      </c>
      <c r="H18" s="11">
        <f t="shared" si="3"/>
        <v>-1.2401310215141802E-16</v>
      </c>
    </row>
    <row r="19" spans="1:8" x14ac:dyDescent="0.2">
      <c r="A19" s="11">
        <f>A18+0.1</f>
        <v>120.29999999999993</v>
      </c>
      <c r="B19" s="11">
        <f>B18</f>
        <v>120</v>
      </c>
      <c r="C19" s="11">
        <f t="shared" si="0"/>
        <v>85.064945776741624</v>
      </c>
      <c r="D19" s="11">
        <v>3.2599999999999997E-2</v>
      </c>
      <c r="E19" s="11">
        <v>-2.5000000000000001E-3</v>
      </c>
      <c r="F19" s="11">
        <f t="shared" si="4"/>
        <v>-2.5031354558954122E-3</v>
      </c>
      <c r="G19" s="16">
        <f t="shared" si="2"/>
        <v>1.2526113551016599E-3</v>
      </c>
      <c r="H19" s="11">
        <f t="shared" si="3"/>
        <v>-1.2401310215141802E-16</v>
      </c>
    </row>
    <row r="20" spans="1:8" x14ac:dyDescent="0.2">
      <c r="A20" s="11">
        <f>A19+0.1</f>
        <v>120.39999999999992</v>
      </c>
      <c r="B20" s="11">
        <f>B19</f>
        <v>120</v>
      </c>
      <c r="C20" s="11">
        <f t="shared" si="0"/>
        <v>85.135656454860268</v>
      </c>
      <c r="D20" s="11">
        <v>2.928E-2</v>
      </c>
      <c r="E20" s="11">
        <v>-3.3300000000000001E-3</v>
      </c>
      <c r="F20" s="11">
        <f t="shared" si="4"/>
        <v>-3.3389137044070056E-3</v>
      </c>
      <c r="G20" s="16">
        <f t="shared" si="2"/>
        <v>2.6696420441296234E-3</v>
      </c>
      <c r="H20" s="11">
        <f t="shared" si="3"/>
        <v>-1.2401310215141802E-16</v>
      </c>
    </row>
    <row r="21" spans="1:8" x14ac:dyDescent="0.2">
      <c r="A21" s="11">
        <f>A20+0.1</f>
        <v>120.49999999999991</v>
      </c>
      <c r="B21" s="11">
        <f>B20</f>
        <v>120</v>
      </c>
      <c r="C21" s="11">
        <f t="shared" si="0"/>
        <v>85.206367132978926</v>
      </c>
      <c r="D21" s="11">
        <v>2.512E-2</v>
      </c>
      <c r="E21" s="11">
        <v>-4.1599999999999996E-3</v>
      </c>
      <c r="F21" s="11">
        <f t="shared" si="4"/>
        <v>-4.1753957510896524E-3</v>
      </c>
      <c r="G21" s="16">
        <f t="shared" si="2"/>
        <v>3.6872555339538689E-3</v>
      </c>
      <c r="H21" s="11">
        <f t="shared" si="3"/>
        <v>-1.2401310215141802E-16</v>
      </c>
    </row>
    <row r="22" spans="1:8" x14ac:dyDescent="0.2">
      <c r="A22" s="11">
        <f>A21+0.1</f>
        <v>120.59999999999991</v>
      </c>
      <c r="B22" s="11">
        <v>120</v>
      </c>
      <c r="C22" s="11">
        <f t="shared" si="0"/>
        <v>85.27707781109757</v>
      </c>
      <c r="D22" s="11">
        <v>2.0129999999999999E-2</v>
      </c>
      <c r="E22" s="11">
        <v>-4.9899999999999996E-3</v>
      </c>
      <c r="F22" s="11">
        <f t="shared" si="4"/>
        <v>-5.0125839636937647E-3</v>
      </c>
      <c r="G22" s="16">
        <f t="shared" si="2"/>
        <v>4.5054534462347362E-3</v>
      </c>
      <c r="H22" s="11">
        <f t="shared" si="3"/>
        <v>-1.2401310215141802E-16</v>
      </c>
    </row>
    <row r="23" spans="1:8" x14ac:dyDescent="0.2">
      <c r="A23" s="11">
        <f>A22+0.1</f>
        <v>120.6999999999999</v>
      </c>
      <c r="B23" s="11">
        <f>B22</f>
        <v>120</v>
      </c>
      <c r="C23" s="11">
        <f t="shared" si="0"/>
        <v>85.347788489216228</v>
      </c>
      <c r="D23" s="11">
        <v>1.431E-2</v>
      </c>
      <c r="E23" s="11">
        <v>-5.8199999999999997E-3</v>
      </c>
      <c r="F23" s="11">
        <f t="shared" si="4"/>
        <v>-5.8504807219633094E-3</v>
      </c>
      <c r="G23" s="16">
        <f t="shared" si="2"/>
        <v>5.2099516965985262E-3</v>
      </c>
      <c r="H23" s="11">
        <f t="shared" si="3"/>
        <v>-1.2401310215141802E-16</v>
      </c>
    </row>
    <row r="24" spans="1:8" x14ac:dyDescent="0.2">
      <c r="A24" s="11">
        <f>A23+0.1</f>
        <v>120.7999999999999</v>
      </c>
      <c r="B24" s="11">
        <f>B23</f>
        <v>120</v>
      </c>
      <c r="C24" s="11">
        <f t="shared" si="0"/>
        <v>85.418499167334872</v>
      </c>
      <c r="D24" s="11">
        <v>7.6699999999999997E-3</v>
      </c>
      <c r="E24" s="11">
        <v>-6.6400000000000001E-3</v>
      </c>
      <c r="F24" s="11">
        <f t="shared" si="4"/>
        <v>-6.6890884177219986E-3</v>
      </c>
      <c r="G24" s="16">
        <f t="shared" si="2"/>
        <v>7.3385810825798391E-3</v>
      </c>
      <c r="H24" s="11">
        <f t="shared" si="3"/>
        <v>-1.2401310215141802E-16</v>
      </c>
    </row>
    <row r="25" spans="1:8" x14ac:dyDescent="0.2">
      <c r="A25" s="11">
        <f>A24+0.1</f>
        <v>120.89999999999989</v>
      </c>
      <c r="B25" s="11">
        <f t="shared" ref="B25" si="6">B24</f>
        <v>120</v>
      </c>
      <c r="C25" s="11">
        <f t="shared" si="0"/>
        <v>85.48920984545353</v>
      </c>
      <c r="D25" s="11">
        <v>2.0000000000000001E-4</v>
      </c>
      <c r="E25" s="11">
        <v>-7.4700000000000001E-3</v>
      </c>
      <c r="F25" s="11">
        <f t="shared" si="4"/>
        <v>-7.5284094549602203E-3</v>
      </c>
      <c r="G25" s="16">
        <f t="shared" si="2"/>
        <v>7.758538547838441E-3</v>
      </c>
      <c r="H25" s="11">
        <f t="shared" si="3"/>
        <v>-1.2401310215141802E-16</v>
      </c>
    </row>
    <row r="26" spans="1:8" x14ac:dyDescent="0.2">
      <c r="A26" s="11">
        <v>119.1</v>
      </c>
      <c r="B26" s="11">
        <v>120</v>
      </c>
      <c r="C26" s="11">
        <f t="shared" si="0"/>
        <v>84.216417639317811</v>
      </c>
      <c r="D26" s="11">
        <v>7.7299999999999999E-3</v>
      </c>
      <c r="E26" s="11">
        <v>7.5300000000000002E-3</v>
      </c>
      <c r="F26" s="11">
        <f t="shared" si="4"/>
        <v>7.4721531257382857E-3</v>
      </c>
      <c r="G26" s="16">
        <f t="shared" si="2"/>
        <v>-7.741660708538942E-3</v>
      </c>
      <c r="H26" s="11">
        <f t="shared" si="3"/>
        <v>7.4721531257382857E-3</v>
      </c>
    </row>
    <row r="31" spans="1:8" x14ac:dyDescent="0.2">
      <c r="A31" s="9"/>
      <c r="B31" s="10"/>
    </row>
    <row r="32" spans="1:8" x14ac:dyDescent="0.2">
      <c r="A32" s="9"/>
      <c r="B32" s="10"/>
    </row>
    <row r="33" spans="1:2" x14ac:dyDescent="0.2">
      <c r="A33" s="9"/>
      <c r="B33" s="10"/>
    </row>
    <row r="34" spans="1:2" x14ac:dyDescent="0.2">
      <c r="A34" s="9"/>
      <c r="B34" s="10"/>
    </row>
    <row r="35" spans="1:2" x14ac:dyDescent="0.2">
      <c r="A35" s="9"/>
      <c r="B35" s="10"/>
    </row>
    <row r="36" spans="1:2" x14ac:dyDescent="0.2">
      <c r="A36" s="9"/>
      <c r="B36" s="10"/>
    </row>
    <row r="37" spans="1:2" x14ac:dyDescent="0.2">
      <c r="A37" s="9"/>
      <c r="B37" s="10"/>
    </row>
    <row r="38" spans="1:2" x14ac:dyDescent="0.2">
      <c r="A38" s="9"/>
      <c r="B38" s="10"/>
    </row>
    <row r="39" spans="1:2" x14ac:dyDescent="0.2">
      <c r="A39" s="9"/>
      <c r="B39" s="10"/>
    </row>
    <row r="40" spans="1:2" x14ac:dyDescent="0.2">
      <c r="A40" s="9"/>
      <c r="B40" s="10"/>
    </row>
    <row r="41" spans="1:2" x14ac:dyDescent="0.2">
      <c r="A41" s="9"/>
      <c r="B41" s="10"/>
    </row>
    <row r="42" spans="1:2" x14ac:dyDescent="0.2">
      <c r="A42" s="9"/>
      <c r="B42" s="10"/>
    </row>
    <row r="43" spans="1:2" x14ac:dyDescent="0.2">
      <c r="A43" s="9"/>
      <c r="B43" s="10"/>
    </row>
    <row r="44" spans="1:2" x14ac:dyDescent="0.2">
      <c r="A44" s="9"/>
      <c r="B44" s="10"/>
    </row>
    <row r="45" spans="1:2" x14ac:dyDescent="0.2">
      <c r="A45" s="9"/>
      <c r="B45" s="10"/>
    </row>
    <row r="46" spans="1:2" x14ac:dyDescent="0.2">
      <c r="A46" s="9"/>
      <c r="B46" s="10"/>
    </row>
    <row r="47" spans="1:2" x14ac:dyDescent="0.2">
      <c r="A47" s="9"/>
      <c r="B47" s="10"/>
    </row>
    <row r="48" spans="1:2" x14ac:dyDescent="0.2">
      <c r="A48" s="9"/>
      <c r="B48" s="10"/>
    </row>
    <row r="49" spans="1:2" x14ac:dyDescent="0.2">
      <c r="A49" s="9"/>
      <c r="B49" s="10"/>
    </row>
    <row r="50" spans="1:2" x14ac:dyDescent="0.2">
      <c r="A50" s="9"/>
      <c r="B50" s="10"/>
    </row>
    <row r="51" spans="1:2" x14ac:dyDescent="0.2">
      <c r="A51" s="9"/>
      <c r="B51" s="10"/>
    </row>
    <row r="52" spans="1:2" x14ac:dyDescent="0.2">
      <c r="A52" s="9"/>
      <c r="B52" s="10"/>
    </row>
    <row r="53" spans="1:2" x14ac:dyDescent="0.2">
      <c r="A53" s="9"/>
      <c r="B53" s="10"/>
    </row>
    <row r="54" spans="1:2" x14ac:dyDescent="0.2">
      <c r="A54" s="9"/>
      <c r="B54" s="10"/>
    </row>
    <row r="55" spans="1:2" x14ac:dyDescent="0.2">
      <c r="A55" s="9"/>
      <c r="B55" s="10"/>
    </row>
    <row r="56" spans="1:2" x14ac:dyDescent="0.2">
      <c r="A56" s="9"/>
      <c r="B56" s="10"/>
    </row>
    <row r="57" spans="1:2" x14ac:dyDescent="0.2">
      <c r="A57" s="9"/>
      <c r="B57" s="10"/>
    </row>
    <row r="58" spans="1:2" x14ac:dyDescent="0.2">
      <c r="A58" s="9"/>
      <c r="B58" s="10"/>
    </row>
    <row r="59" spans="1:2" x14ac:dyDescent="0.2">
      <c r="A59" s="9"/>
      <c r="B59" s="10"/>
    </row>
    <row r="60" spans="1:2" x14ac:dyDescent="0.2">
      <c r="A60" s="9"/>
      <c r="B60" s="10"/>
    </row>
    <row r="61" spans="1:2" x14ac:dyDescent="0.2">
      <c r="A61" s="9"/>
      <c r="B61" s="10"/>
    </row>
    <row r="62" spans="1:2" x14ac:dyDescent="0.2">
      <c r="A62" s="9"/>
      <c r="B62" s="10"/>
    </row>
    <row r="63" spans="1:2" x14ac:dyDescent="0.2">
      <c r="A63" s="9"/>
      <c r="B63" s="10"/>
    </row>
    <row r="64" spans="1:2" x14ac:dyDescent="0.2">
      <c r="A64" s="9"/>
      <c r="B64" s="10"/>
    </row>
    <row r="65" spans="1:2" x14ac:dyDescent="0.2">
      <c r="A65" s="9"/>
      <c r="B65" s="10"/>
    </row>
    <row r="66" spans="1:2" x14ac:dyDescent="0.2">
      <c r="A66" s="9"/>
      <c r="B66" s="10"/>
    </row>
    <row r="67" spans="1:2" x14ac:dyDescent="0.2">
      <c r="A67" s="9"/>
      <c r="B67" s="10"/>
    </row>
    <row r="68" spans="1:2" x14ac:dyDescent="0.2">
      <c r="A68" s="9"/>
      <c r="B68" s="10"/>
    </row>
    <row r="69" spans="1:2" x14ac:dyDescent="0.2">
      <c r="A69" s="9"/>
      <c r="B69" s="10"/>
    </row>
    <row r="70" spans="1:2" x14ac:dyDescent="0.2">
      <c r="A70" s="9"/>
      <c r="B70" s="10"/>
    </row>
    <row r="71" spans="1:2" x14ac:dyDescent="0.2">
      <c r="A71" s="9"/>
      <c r="B71" s="10"/>
    </row>
    <row r="72" spans="1:2" x14ac:dyDescent="0.2">
      <c r="A72" s="9"/>
      <c r="B72" s="10"/>
    </row>
    <row r="73" spans="1:2" x14ac:dyDescent="0.2">
      <c r="A73" s="9"/>
      <c r="B73" s="10"/>
    </row>
    <row r="74" spans="1:2" x14ac:dyDescent="0.2">
      <c r="A74" s="9"/>
      <c r="B74" s="10"/>
    </row>
    <row r="75" spans="1:2" x14ac:dyDescent="0.2">
      <c r="A75" s="9"/>
      <c r="B75" s="10"/>
    </row>
    <row r="76" spans="1:2" x14ac:dyDescent="0.2">
      <c r="A76" s="9"/>
      <c r="B76" s="10"/>
    </row>
    <row r="77" spans="1:2" x14ac:dyDescent="0.2">
      <c r="A77" s="9"/>
      <c r="B77" s="10"/>
    </row>
    <row r="78" spans="1:2" x14ac:dyDescent="0.2">
      <c r="A78" s="9"/>
      <c r="B78" s="10"/>
    </row>
    <row r="79" spans="1:2" x14ac:dyDescent="0.2">
      <c r="A79" s="9"/>
      <c r="B79" s="10"/>
    </row>
    <row r="80" spans="1:2" x14ac:dyDescent="0.2">
      <c r="A80" s="9"/>
      <c r="B80" s="10"/>
    </row>
    <row r="81" spans="1:2" x14ac:dyDescent="0.2">
      <c r="A81" s="9"/>
      <c r="B81" s="10"/>
    </row>
    <row r="82" spans="1:2" x14ac:dyDescent="0.2">
      <c r="A82" s="9"/>
      <c r="B82" s="10"/>
    </row>
    <row r="83" spans="1:2" x14ac:dyDescent="0.2">
      <c r="A83" s="9"/>
      <c r="B83" s="10"/>
    </row>
    <row r="84" spans="1:2" x14ac:dyDescent="0.2">
      <c r="A84" s="9"/>
      <c r="B84" s="10"/>
    </row>
    <row r="85" spans="1:2" x14ac:dyDescent="0.2">
      <c r="A85" s="9"/>
      <c r="B85" s="10"/>
    </row>
    <row r="86" spans="1:2" x14ac:dyDescent="0.2">
      <c r="A86" s="9"/>
      <c r="B86" s="10"/>
    </row>
    <row r="87" spans="1:2" x14ac:dyDescent="0.2">
      <c r="A87" s="9"/>
      <c r="B87" s="10"/>
    </row>
    <row r="88" spans="1:2" x14ac:dyDescent="0.2">
      <c r="A88" s="9"/>
      <c r="B88" s="10"/>
    </row>
    <row r="89" spans="1:2" x14ac:dyDescent="0.2">
      <c r="A89" s="9"/>
      <c r="B89" s="10"/>
    </row>
    <row r="90" spans="1:2" x14ac:dyDescent="0.2">
      <c r="A90" s="9"/>
      <c r="B90" s="10"/>
    </row>
    <row r="91" spans="1:2" x14ac:dyDescent="0.2">
      <c r="A91" s="9"/>
      <c r="B91" s="10"/>
    </row>
    <row r="92" spans="1:2" x14ac:dyDescent="0.2">
      <c r="A92" s="9"/>
      <c r="B92" s="10"/>
    </row>
    <row r="93" spans="1:2" x14ac:dyDescent="0.2">
      <c r="A93" s="9"/>
      <c r="B93" s="10"/>
    </row>
    <row r="94" spans="1:2" x14ac:dyDescent="0.2">
      <c r="A94" s="9"/>
      <c r="B94" s="10"/>
    </row>
    <row r="95" spans="1:2" x14ac:dyDescent="0.2">
      <c r="A95" s="9"/>
      <c r="B95" s="10"/>
    </row>
    <row r="96" spans="1:2" x14ac:dyDescent="0.2">
      <c r="A96" s="9"/>
      <c r="B96" s="10"/>
    </row>
    <row r="97" spans="1:2" x14ac:dyDescent="0.2">
      <c r="A97" s="9"/>
      <c r="B97" s="10"/>
    </row>
    <row r="98" spans="1:2" x14ac:dyDescent="0.2">
      <c r="A98" s="9"/>
      <c r="B98" s="10"/>
    </row>
    <row r="99" spans="1:2" x14ac:dyDescent="0.2">
      <c r="A99" s="9"/>
      <c r="B99" s="10"/>
    </row>
    <row r="100" spans="1:2" x14ac:dyDescent="0.2">
      <c r="A100" s="9"/>
      <c r="B100" s="10"/>
    </row>
    <row r="101" spans="1:2" x14ac:dyDescent="0.2">
      <c r="A101" s="9"/>
      <c r="B101" s="10"/>
    </row>
    <row r="102" spans="1:2" x14ac:dyDescent="0.2">
      <c r="A102" s="9"/>
      <c r="B102" s="10"/>
    </row>
    <row r="103" spans="1:2" x14ac:dyDescent="0.2">
      <c r="A103" s="9"/>
      <c r="B103" s="10"/>
    </row>
    <row r="104" spans="1:2" x14ac:dyDescent="0.2">
      <c r="A104" s="9"/>
      <c r="B104" s="10"/>
    </row>
    <row r="105" spans="1:2" x14ac:dyDescent="0.2">
      <c r="A105" s="9"/>
      <c r="B105" s="10"/>
    </row>
    <row r="106" spans="1:2" x14ac:dyDescent="0.2">
      <c r="A106" s="9"/>
      <c r="B106" s="10"/>
    </row>
    <row r="107" spans="1:2" x14ac:dyDescent="0.2">
      <c r="A107" s="9"/>
      <c r="B107" s="10"/>
    </row>
    <row r="108" spans="1:2" x14ac:dyDescent="0.2">
      <c r="A108" s="9"/>
      <c r="B108" s="10"/>
    </row>
    <row r="109" spans="1:2" x14ac:dyDescent="0.2">
      <c r="A109" s="9"/>
      <c r="B109" s="10"/>
    </row>
    <row r="110" spans="1:2" x14ac:dyDescent="0.2">
      <c r="A110" s="9"/>
      <c r="B110" s="10"/>
    </row>
  </sheetData>
  <mergeCells count="4">
    <mergeCell ref="E2:E3"/>
    <mergeCell ref="F2:F3"/>
    <mergeCell ref="D2:D3"/>
    <mergeCell ref="C2:C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2024-05-01T05:11:50Z</dcterms:created>
  <dcterms:modified xsi:type="dcterms:W3CDTF">2024-05-01T05:59:17Z</dcterms:modified>
</cp:coreProperties>
</file>