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OneDrive\Desktop\Sem4\Sem4ULSA\Metodos numericos\parcial2\"/>
    </mc:Choice>
  </mc:AlternateContent>
  <xr:revisionPtr revIDLastSave="0" documentId="13_ncr:1_{2F72A7C4-8D03-4340-B7A3-296229AA45DA}" xr6:coauthVersionLast="47" xr6:coauthVersionMax="47" xr10:uidLastSave="{00000000-0000-0000-0000-000000000000}"/>
  <bookViews>
    <workbookView xWindow="-120" yWindow="-120" windowWidth="24240" windowHeight="13020" xr2:uid="{721BABC6-5491-46A4-B4BA-3C4F68E5E6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30" i="1"/>
  <c r="C31" i="1"/>
  <c r="C32" i="1"/>
  <c r="C33" i="1"/>
  <c r="C34" i="1"/>
  <c r="C35" i="1"/>
  <c r="C36" i="1"/>
  <c r="C37" i="1"/>
  <c r="C28" i="1"/>
  <c r="C7" i="1"/>
  <c r="B29" i="1"/>
  <c r="B30" i="1" s="1"/>
  <c r="B31" i="1" s="1"/>
  <c r="B32" i="1" s="1"/>
  <c r="B33" i="1" s="1"/>
  <c r="B34" i="1" s="1"/>
  <c r="B35" i="1" s="1"/>
  <c r="B36" i="1" s="1"/>
  <c r="B37" i="1" s="1"/>
  <c r="B28" i="1"/>
  <c r="B24" i="1"/>
  <c r="A24" i="1"/>
  <c r="G25" i="1"/>
  <c r="G26" i="1"/>
  <c r="G27" i="1"/>
  <c r="G28" i="1"/>
  <c r="G29" i="1"/>
  <c r="G30" i="1"/>
  <c r="G31" i="1"/>
  <c r="G32" i="1"/>
  <c r="G33" i="1"/>
  <c r="G34" i="1"/>
  <c r="G24" i="1"/>
  <c r="B7" i="1"/>
  <c r="G4" i="1"/>
  <c r="G5" i="1"/>
  <c r="G6" i="1"/>
  <c r="G7" i="1"/>
  <c r="G8" i="1"/>
  <c r="G9" i="1"/>
  <c r="G10" i="1"/>
  <c r="G11" i="1"/>
  <c r="G12" i="1"/>
  <c r="G13" i="1"/>
  <c r="G3" i="1"/>
  <c r="B3" i="1"/>
  <c r="A3" i="1"/>
  <c r="C3" i="1" s="1"/>
  <c r="C24" i="1" l="1"/>
  <c r="B8" i="1"/>
  <c r="C8" i="1" s="1"/>
  <c r="B9" i="1" l="1"/>
  <c r="C9" i="1" s="1"/>
  <c r="B10" i="1" l="1"/>
  <c r="C10" i="1" s="1"/>
  <c r="B11" i="1" l="1"/>
  <c r="B12" i="1" l="1"/>
  <c r="C11" i="1"/>
  <c r="C12" i="1" l="1"/>
  <c r="B13" i="1"/>
  <c r="C13" i="1" l="1"/>
  <c r="B14" i="1"/>
  <c r="C14" i="1" l="1"/>
  <c r="B15" i="1"/>
  <c r="B16" i="1" l="1"/>
  <c r="C16" i="1" s="1"/>
  <c r="C15" i="1"/>
</calcChain>
</file>

<file path=xl/sharedStrings.xml><?xml version="1.0" encoding="utf-8"?>
<sst xmlns="http://schemas.openxmlformats.org/spreadsheetml/2006/main" count="17" uniqueCount="11">
  <si>
    <t>2nda derivada:</t>
  </si>
  <si>
    <t>x0</t>
  </si>
  <si>
    <t>Rango:</t>
  </si>
  <si>
    <t>f(x)</t>
  </si>
  <si>
    <t>Funcion:</t>
  </si>
  <si>
    <t>Comprobacion:</t>
  </si>
  <si>
    <t>Ea(%)</t>
  </si>
  <si>
    <t>i</t>
  </si>
  <si>
    <t>Comprobacion</t>
  </si>
  <si>
    <t>ea</t>
  </si>
  <si>
    <t>Referencia: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</si>
</sst>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0" fontId="0" fillId="6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0" fontId="0" fillId="7" borderId="1" xfId="1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Sheet1!$F$3:$F$13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153.4131591025766</c:v>
                </c:pt>
                <c:pt idx="1">
                  <c:v>58.598150033144236</c:v>
                </c:pt>
                <c:pt idx="2">
                  <c:v>23.085536923187668</c:v>
                </c:pt>
                <c:pt idx="3">
                  <c:v>9.3890560989306504</c:v>
                </c:pt>
                <c:pt idx="4">
                  <c:v>3.7182818284590451</c:v>
                </c:pt>
                <c:pt idx="5">
                  <c:v>1</c:v>
                </c:pt>
                <c:pt idx="6">
                  <c:v>-0.63212055882855767</c:v>
                </c:pt>
                <c:pt idx="7">
                  <c:v>-1.8646647167633872</c:v>
                </c:pt>
                <c:pt idx="8">
                  <c:v>-2.9502129316321359</c:v>
                </c:pt>
                <c:pt idx="9">
                  <c:v>-3.9816843611112658</c:v>
                </c:pt>
                <c:pt idx="10">
                  <c:v>-4.9932620530009144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A-4C23-BD55-1263A5B46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10736"/>
        <c:axId val="516588320"/>
      </c:scatterChart>
      <c:valAx>
        <c:axId val="5198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6588320"/>
        <c:crosses val="autoZero"/>
        <c:crossBetween val="midCat"/>
      </c:valAx>
      <c:valAx>
        <c:axId val="5165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981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Sheet1!$G$23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Sheet1!$F$24:$F$34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Sheet1!$G$24:$G$34</c:f>
              <c:numCache>
                <c:formatCode>General</c:formatCode>
                <c:ptCount val="11"/>
                <c:pt idx="0">
                  <c:v>0</c:v>
                </c:pt>
                <c:pt idx="1">
                  <c:v>-0.1585290151921035</c:v>
                </c:pt>
                <c:pt idx="2">
                  <c:v>-1.0122340540072643</c:v>
                </c:pt>
                <c:pt idx="3">
                  <c:v>-2.0129733550096462</c:v>
                </c:pt>
                <c:pt idx="4">
                  <c:v>-3.0907025731743181</c:v>
                </c:pt>
                <c:pt idx="5">
                  <c:v>-4.2132508684527856</c:v>
                </c:pt>
                <c:pt idx="6">
                  <c:v>-5.3618423648515323</c:v>
                </c:pt>
                <c:pt idx="7">
                  <c:v>-6.5242281618472484</c:v>
                </c:pt>
                <c:pt idx="8">
                  <c:v>-7.6919282576369552</c:v>
                </c:pt>
                <c:pt idx="9">
                  <c:v>-8.8588799919401335</c:v>
                </c:pt>
                <c:pt idx="10">
                  <c:v>-10.020683531529583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7-473E-963C-43F45B16B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60320"/>
        <c:axId val="726957392"/>
      </c:scatterChart>
      <c:valAx>
        <c:axId val="3327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6957392"/>
        <c:crosses val="autoZero"/>
        <c:crossBetween val="midCat"/>
      </c:valAx>
      <c:valAx>
        <c:axId val="7269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7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40216</xdr:colOff>
      <xdr:row>8</xdr:row>
      <xdr:rowOff>181328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D6F55B-B8CB-8CE5-D232-39FDA8B8FD3E}"/>
            </a:ext>
          </a:extLst>
        </xdr:cNvPr>
        <xdr:cNvSpPr txBox="1"/>
      </xdr:nvSpPr>
      <xdr:spPr>
        <a:xfrm>
          <a:off x="4979105" y="170532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twoCellAnchor>
    <xdr:from>
      <xdr:col>7</xdr:col>
      <xdr:colOff>596290</xdr:colOff>
      <xdr:row>0</xdr:row>
      <xdr:rowOff>179340</xdr:rowOff>
    </xdr:from>
    <xdr:to>
      <xdr:col>15</xdr:col>
      <xdr:colOff>312711</xdr:colOff>
      <xdr:row>15</xdr:row>
      <xdr:rowOff>65040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CC11A9-E502-C519-9AD9-DF26E760A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562327</xdr:colOff>
      <xdr:row>8</xdr:row>
      <xdr:rowOff>181328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412FAFC-3DC5-B678-1B59-3E03C4200A55}"/>
            </a:ext>
          </a:extLst>
        </xdr:cNvPr>
        <xdr:cNvSpPr txBox="1"/>
      </xdr:nvSpPr>
      <xdr:spPr>
        <a:xfrm>
          <a:off x="4979105" y="170532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twoCellAnchor>
    <xdr:from>
      <xdr:col>8</xdr:col>
      <xdr:colOff>5250</xdr:colOff>
      <xdr:row>21</xdr:row>
      <xdr:rowOff>45900</xdr:rowOff>
    </xdr:from>
    <xdr:to>
      <xdr:col>15</xdr:col>
      <xdr:colOff>352500</xdr:colOff>
      <xdr:row>36</xdr:row>
      <xdr:rowOff>45000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482D91-B5D2-C95B-4862-7FEE8E0F6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96320</xdr:colOff>
      <xdr:row>16</xdr:row>
      <xdr:rowOff>53512</xdr:rowOff>
    </xdr:from>
    <xdr:to>
      <xdr:col>22</xdr:col>
      <xdr:colOff>322384</xdr:colOff>
      <xdr:row>46</xdr:row>
      <xdr:rowOff>43905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A1FAA8D-AD92-ACCD-6EC2-4B9CDEDBE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94887" y="3135759"/>
          <a:ext cx="3886233" cy="57696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7EB7-1996-48CF-939C-69F1030DF3FF}">
  <dimension ref="A2:G37"/>
  <sheetViews>
    <sheetView tabSelected="1" zoomScale="110" workbookViewId="0">
      <selection activeCell="R5" sqref="R5"/>
    </sheetView>
  </sheetViews>
  <sheetFormatPr defaultRowHeight="15" x14ac:dyDescent="0.25"/>
  <cols>
    <col min="1" max="1" width="14.140625" bestFit="1" customWidth="1"/>
    <col min="2" max="2" width="14.28515625" bestFit="1" customWidth="1"/>
    <col min="3" max="3" width="14.5703125" bestFit="1" customWidth="1"/>
  </cols>
  <sheetData>
    <row r="2" spans="1:7" x14ac:dyDescent="0.25">
      <c r="A2" s="6" t="s">
        <v>4</v>
      </c>
      <c r="B2" s="6" t="s">
        <v>0</v>
      </c>
      <c r="C2" s="6" t="s">
        <v>5</v>
      </c>
      <c r="F2" s="1" t="s">
        <v>2</v>
      </c>
      <c r="G2" s="1" t="s">
        <v>3</v>
      </c>
    </row>
    <row r="3" spans="1:7" x14ac:dyDescent="0.25">
      <c r="A3" s="7">
        <f>EXP(0)-0</f>
        <v>1</v>
      </c>
      <c r="B3" s="7">
        <f>EXP(0)</f>
        <v>1</v>
      </c>
      <c r="C3" s="7">
        <f>A3*B3</f>
        <v>1</v>
      </c>
      <c r="F3" s="2">
        <v>-5</v>
      </c>
      <c r="G3" s="2">
        <f>EXP(-F3)-F3</f>
        <v>153.4131591025766</v>
      </c>
    </row>
    <row r="4" spans="1:7" x14ac:dyDescent="0.25">
      <c r="F4" s="2">
        <v>-4</v>
      </c>
      <c r="G4" s="2">
        <f t="shared" ref="G4:G13" si="0">EXP(-F4)-F4</f>
        <v>58.598150033144236</v>
      </c>
    </row>
    <row r="5" spans="1:7" x14ac:dyDescent="0.25">
      <c r="A5" s="3" t="s">
        <v>7</v>
      </c>
      <c r="B5" s="3" t="s">
        <v>1</v>
      </c>
      <c r="C5" s="3" t="s">
        <v>6</v>
      </c>
      <c r="F5" s="2">
        <v>-3</v>
      </c>
      <c r="G5" s="2">
        <f t="shared" si="0"/>
        <v>23.085536923187668</v>
      </c>
    </row>
    <row r="6" spans="1:7" x14ac:dyDescent="0.25">
      <c r="A6" s="4">
        <v>0</v>
      </c>
      <c r="B6" s="4">
        <v>0</v>
      </c>
      <c r="C6" s="4"/>
      <c r="F6" s="2">
        <v>-2</v>
      </c>
      <c r="G6" s="2">
        <f t="shared" si="0"/>
        <v>9.3890560989306504</v>
      </c>
    </row>
    <row r="7" spans="1:7" x14ac:dyDescent="0.25">
      <c r="A7" s="4">
        <v>1</v>
      </c>
      <c r="B7" s="4">
        <f>B6-((EXP(-B6)-B6)/(-EXP(-B6)-1))</f>
        <v>0.5</v>
      </c>
      <c r="C7" s="5">
        <f>(B7-B6)/B7</f>
        <v>1</v>
      </c>
      <c r="F7" s="2">
        <v>-1</v>
      </c>
      <c r="G7" s="2">
        <f t="shared" si="0"/>
        <v>3.7182818284590451</v>
      </c>
    </row>
    <row r="8" spans="1:7" x14ac:dyDescent="0.25">
      <c r="A8" s="4">
        <v>2</v>
      </c>
      <c r="B8" s="4">
        <f t="shared" ref="B8:B11" si="1">B7-((EXP(-B7)-B7)/(-EXP(-B7)-1))</f>
        <v>0.56631100319721817</v>
      </c>
      <c r="C8" s="5">
        <f t="shared" ref="C8:C16" si="2">(B8-B7)/B8</f>
        <v>0.11709290976662397</v>
      </c>
      <c r="F8" s="2">
        <v>0</v>
      </c>
      <c r="G8" s="2">
        <f t="shared" si="0"/>
        <v>1</v>
      </c>
    </row>
    <row r="9" spans="1:7" x14ac:dyDescent="0.25">
      <c r="A9" s="4">
        <v>3</v>
      </c>
      <c r="B9" s="4">
        <f t="shared" si="1"/>
        <v>0.56714316503486217</v>
      </c>
      <c r="C9" s="5">
        <f t="shared" si="2"/>
        <v>1.4672870783743904E-3</v>
      </c>
      <c r="F9" s="2">
        <v>1</v>
      </c>
      <c r="G9" s="2">
        <f t="shared" si="0"/>
        <v>-0.63212055882855767</v>
      </c>
    </row>
    <row r="10" spans="1:7" x14ac:dyDescent="0.25">
      <c r="A10" s="8">
        <v>4</v>
      </c>
      <c r="B10" s="8">
        <f t="shared" si="1"/>
        <v>0.56714329040978106</v>
      </c>
      <c r="C10" s="9">
        <f t="shared" si="2"/>
        <v>2.2106391984397624E-7</v>
      </c>
      <c r="F10" s="2">
        <v>2</v>
      </c>
      <c r="G10" s="2">
        <f t="shared" si="0"/>
        <v>-1.8646647167633872</v>
      </c>
    </row>
    <row r="11" spans="1:7" x14ac:dyDescent="0.25">
      <c r="A11" s="4">
        <v>5</v>
      </c>
      <c r="B11" s="4">
        <f t="shared" si="1"/>
        <v>0.56714329040978395</v>
      </c>
      <c r="C11" s="5">
        <f t="shared" si="2"/>
        <v>5.0896835294299901E-15</v>
      </c>
      <c r="F11" s="2">
        <v>3</v>
      </c>
      <c r="G11" s="2">
        <f t="shared" si="0"/>
        <v>-2.9502129316321359</v>
      </c>
    </row>
    <row r="12" spans="1:7" x14ac:dyDescent="0.25">
      <c r="A12" s="4">
        <v>6</v>
      </c>
      <c r="B12" s="4">
        <f t="shared" ref="B12:B16" si="3">B11-((EXP(-B11)-B11)/(-EXP(-B11)-1))</f>
        <v>0.56714329040978384</v>
      </c>
      <c r="C12" s="5">
        <f t="shared" si="2"/>
        <v>-1.9575705882423042E-16</v>
      </c>
      <c r="F12" s="2">
        <v>4</v>
      </c>
      <c r="G12" s="2">
        <f t="shared" si="0"/>
        <v>-3.9816843611112658</v>
      </c>
    </row>
    <row r="13" spans="1:7" x14ac:dyDescent="0.25">
      <c r="A13" s="4">
        <v>7</v>
      </c>
      <c r="B13" s="4">
        <f t="shared" si="3"/>
        <v>0.56714329040978384</v>
      </c>
      <c r="C13" s="5">
        <f t="shared" si="2"/>
        <v>0</v>
      </c>
      <c r="F13" s="2">
        <v>5</v>
      </c>
      <c r="G13" s="2">
        <f t="shared" si="0"/>
        <v>-4.9932620530009144</v>
      </c>
    </row>
    <row r="14" spans="1:7" x14ac:dyDescent="0.25">
      <c r="A14" s="4">
        <v>8</v>
      </c>
      <c r="B14" s="4">
        <f t="shared" si="3"/>
        <v>0.56714329040978384</v>
      </c>
      <c r="C14" s="5">
        <f t="shared" si="2"/>
        <v>0</v>
      </c>
    </row>
    <row r="15" spans="1:7" x14ac:dyDescent="0.25">
      <c r="A15" s="4">
        <v>9</v>
      </c>
      <c r="B15" s="4">
        <f t="shared" si="3"/>
        <v>0.56714329040978384</v>
      </c>
      <c r="C15" s="5">
        <f t="shared" si="2"/>
        <v>0</v>
      </c>
    </row>
    <row r="16" spans="1:7" x14ac:dyDescent="0.25">
      <c r="A16" s="4">
        <v>10</v>
      </c>
      <c r="B16" s="4">
        <f t="shared" si="3"/>
        <v>0.56714329040978384</v>
      </c>
      <c r="C16" s="5">
        <f t="shared" si="2"/>
        <v>0</v>
      </c>
    </row>
    <row r="21" spans="1:7" x14ac:dyDescent="0.25">
      <c r="A21" s="10" t="s">
        <v>10</v>
      </c>
      <c r="B21" s="4">
        <v>1</v>
      </c>
      <c r="C21" s="11"/>
      <c r="D21" s="11"/>
      <c r="E21" s="11"/>
      <c r="F21" s="11"/>
      <c r="G21" s="11"/>
    </row>
    <row r="22" spans="1:7" x14ac:dyDescent="0.25">
      <c r="A22" s="11"/>
      <c r="B22" s="11"/>
      <c r="C22" s="11"/>
      <c r="D22" s="11"/>
      <c r="E22" s="11"/>
      <c r="F22" s="11"/>
      <c r="G22" s="11"/>
    </row>
    <row r="23" spans="1:7" x14ac:dyDescent="0.25">
      <c r="A23" s="12" t="s">
        <v>4</v>
      </c>
      <c r="B23" s="12" t="s">
        <v>0</v>
      </c>
      <c r="C23" s="12" t="s">
        <v>8</v>
      </c>
      <c r="D23" s="11"/>
      <c r="E23" s="11"/>
      <c r="F23" s="13" t="s">
        <v>2</v>
      </c>
      <c r="G23" s="13" t="s">
        <v>3</v>
      </c>
    </row>
    <row r="24" spans="1:7" x14ac:dyDescent="0.25">
      <c r="A24" s="4">
        <f>SIN(SQRT(B21))-B21</f>
        <v>-0.1585290151921035</v>
      </c>
      <c r="B24" s="4">
        <f>-(SIN(SQRT(B21))/4*B21)-(COS(SQRT(B21))/(4*(B21^1.5)))</f>
        <v>-0.34544332266900907</v>
      </c>
      <c r="C24" s="4">
        <f>A24*B24</f>
        <v>5.4762789747406046E-2</v>
      </c>
      <c r="D24" s="11"/>
      <c r="E24" s="11"/>
      <c r="F24" s="4">
        <v>0</v>
      </c>
      <c r="G24" s="4">
        <f>SIN(SQRT(F24))-F24</f>
        <v>0</v>
      </c>
    </row>
    <row r="25" spans="1:7" x14ac:dyDescent="0.25">
      <c r="A25" s="11"/>
      <c r="B25" s="11"/>
      <c r="C25" s="11"/>
      <c r="D25" s="11"/>
      <c r="E25" s="11"/>
      <c r="F25" s="4">
        <v>1</v>
      </c>
      <c r="G25" s="4">
        <f t="shared" ref="G25:G34" si="4">SIN(SQRT(F25))-F25</f>
        <v>-0.1585290151921035</v>
      </c>
    </row>
    <row r="26" spans="1:7" x14ac:dyDescent="0.25">
      <c r="A26" s="14" t="s">
        <v>7</v>
      </c>
      <c r="B26" s="14" t="s">
        <v>1</v>
      </c>
      <c r="C26" s="14" t="s">
        <v>9</v>
      </c>
      <c r="D26" s="11"/>
      <c r="E26" s="11"/>
      <c r="F26" s="4">
        <v>2</v>
      </c>
      <c r="G26" s="4">
        <f t="shared" si="4"/>
        <v>-1.0122340540072643</v>
      </c>
    </row>
    <row r="27" spans="1:7" x14ac:dyDescent="0.25">
      <c r="A27" s="4">
        <v>0</v>
      </c>
      <c r="B27" s="4">
        <v>1</v>
      </c>
      <c r="C27" s="4"/>
      <c r="D27" s="11"/>
      <c r="E27" s="11"/>
      <c r="F27" s="4">
        <v>3</v>
      </c>
      <c r="G27" s="4">
        <f t="shared" si="4"/>
        <v>-2.0129733550096462</v>
      </c>
    </row>
    <row r="28" spans="1:7" x14ac:dyDescent="0.25">
      <c r="A28" s="4">
        <v>1</v>
      </c>
      <c r="B28" s="4">
        <f>B27-(((SIN(SQRT(B27))-B27)/((COS(SQRT(B27)))/(2*(SQRT(B27)))-1)))</f>
        <v>0.78279199065750804</v>
      </c>
      <c r="C28" s="5">
        <f>(B28-B27)/B28</f>
        <v>-0.27747857915619134</v>
      </c>
      <c r="D28" s="11"/>
      <c r="E28" s="11"/>
      <c r="F28" s="4">
        <v>4</v>
      </c>
      <c r="G28" s="4">
        <f t="shared" si="4"/>
        <v>-3.0907025731743181</v>
      </c>
    </row>
    <row r="29" spans="1:7" x14ac:dyDescent="0.25">
      <c r="A29" s="4">
        <v>2</v>
      </c>
      <c r="B29" s="4">
        <f t="shared" ref="B29:B37" si="5">B28-(((SIN(SQRT(B28))-B28)/((COS(SQRT(B28)))/(2*(SQRT(B28)))-1)))</f>
        <v>0.76872356807973075</v>
      </c>
      <c r="C29" s="5">
        <f t="shared" ref="C29:C37" si="6">(B29-B28)/B29</f>
        <v>-1.8301016336626928E-2</v>
      </c>
      <c r="D29" s="11"/>
      <c r="E29" s="11"/>
      <c r="F29" s="4">
        <v>5</v>
      </c>
      <c r="G29" s="4">
        <f t="shared" si="4"/>
        <v>-4.2132508684527856</v>
      </c>
    </row>
    <row r="30" spans="1:7" x14ac:dyDescent="0.25">
      <c r="A30" s="4">
        <v>3</v>
      </c>
      <c r="B30" s="4">
        <f t="shared" si="5"/>
        <v>0.76864885890174284</v>
      </c>
      <c r="C30" s="5">
        <f t="shared" si="6"/>
        <v>-9.7195458137612977E-5</v>
      </c>
      <c r="D30" s="11"/>
      <c r="E30" s="11"/>
      <c r="F30" s="4">
        <v>6</v>
      </c>
      <c r="G30" s="4">
        <f t="shared" si="4"/>
        <v>-5.3618423648515323</v>
      </c>
    </row>
    <row r="31" spans="1:7" x14ac:dyDescent="0.25">
      <c r="A31" s="8">
        <v>4</v>
      </c>
      <c r="B31" s="8">
        <f t="shared" si="5"/>
        <v>0.76864885676094941</v>
      </c>
      <c r="C31" s="9">
        <f t="shared" si="6"/>
        <v>-2.7851383796193918E-9</v>
      </c>
      <c r="D31" s="11"/>
      <c r="E31" s="11"/>
      <c r="F31" s="4">
        <v>7</v>
      </c>
      <c r="G31" s="4">
        <f t="shared" si="4"/>
        <v>-6.5242281618472484</v>
      </c>
    </row>
    <row r="32" spans="1:7" x14ac:dyDescent="0.25">
      <c r="A32" s="4">
        <v>5</v>
      </c>
      <c r="B32" s="4">
        <f t="shared" si="5"/>
        <v>0.76864885676094941</v>
      </c>
      <c r="C32" s="5">
        <f t="shared" si="6"/>
        <v>0</v>
      </c>
      <c r="D32" s="11"/>
      <c r="E32" s="11"/>
      <c r="F32" s="4">
        <v>8</v>
      </c>
      <c r="G32" s="4">
        <f t="shared" si="4"/>
        <v>-7.6919282576369552</v>
      </c>
    </row>
    <row r="33" spans="1:7" x14ac:dyDescent="0.25">
      <c r="A33" s="4">
        <v>6</v>
      </c>
      <c r="B33" s="4">
        <f t="shared" si="5"/>
        <v>0.76864885676094941</v>
      </c>
      <c r="C33" s="5">
        <f t="shared" si="6"/>
        <v>0</v>
      </c>
      <c r="D33" s="11"/>
      <c r="E33" s="11"/>
      <c r="F33" s="4">
        <v>9</v>
      </c>
      <c r="G33" s="4">
        <f t="shared" si="4"/>
        <v>-8.8588799919401335</v>
      </c>
    </row>
    <row r="34" spans="1:7" x14ac:dyDescent="0.25">
      <c r="A34" s="4">
        <v>7</v>
      </c>
      <c r="B34" s="4">
        <f t="shared" si="5"/>
        <v>0.76864885676094941</v>
      </c>
      <c r="C34" s="5">
        <f t="shared" si="6"/>
        <v>0</v>
      </c>
      <c r="D34" s="11"/>
      <c r="E34" s="11"/>
      <c r="F34" s="4">
        <v>10</v>
      </c>
      <c r="G34" s="4">
        <f t="shared" si="4"/>
        <v>-10.020683531529583</v>
      </c>
    </row>
    <row r="35" spans="1:7" x14ac:dyDescent="0.25">
      <c r="A35" s="4">
        <v>8</v>
      </c>
      <c r="B35" s="4">
        <f t="shared" si="5"/>
        <v>0.76864885676094941</v>
      </c>
      <c r="C35" s="5">
        <f t="shared" si="6"/>
        <v>0</v>
      </c>
      <c r="D35" s="11"/>
      <c r="E35" s="11"/>
      <c r="F35" s="11"/>
      <c r="G35" s="11"/>
    </row>
    <row r="36" spans="1:7" x14ac:dyDescent="0.25">
      <c r="A36" s="4">
        <v>9</v>
      </c>
      <c r="B36" s="4">
        <f t="shared" si="5"/>
        <v>0.76864885676094941</v>
      </c>
      <c r="C36" s="5">
        <f t="shared" si="6"/>
        <v>0</v>
      </c>
      <c r="D36" s="11"/>
      <c r="E36" s="11"/>
      <c r="F36" s="11"/>
      <c r="G36" s="11"/>
    </row>
    <row r="37" spans="1:7" x14ac:dyDescent="0.25">
      <c r="A37" s="4">
        <v>10</v>
      </c>
      <c r="B37" s="4">
        <f t="shared" si="5"/>
        <v>0.76864885676094941</v>
      </c>
      <c r="C37" s="5">
        <f t="shared" si="6"/>
        <v>0</v>
      </c>
      <c r="D37" s="11"/>
      <c r="E37" s="11"/>
      <c r="F37" s="11"/>
      <c r="G37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Parra Hidalgo</dc:creator>
  <cp:lastModifiedBy>Jorge Parra Hidalgo</cp:lastModifiedBy>
  <dcterms:created xsi:type="dcterms:W3CDTF">2024-03-05T18:37:37Z</dcterms:created>
  <dcterms:modified xsi:type="dcterms:W3CDTF">2024-03-11T21:34:13Z</dcterms:modified>
</cp:coreProperties>
</file>