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esktop\Sem4\Sem4ULSA\Metodos numericos\parcial2\Gauss Seidel\"/>
    </mc:Choice>
  </mc:AlternateContent>
  <xr:revisionPtr revIDLastSave="0" documentId="13_ncr:1_{CDF27537-A29C-4FD6-9E7F-37D1F9F8D064}" xr6:coauthVersionLast="47" xr6:coauthVersionMax="47" xr10:uidLastSave="{00000000-0000-0000-0000-000000000000}"/>
  <bookViews>
    <workbookView xWindow="-120" yWindow="-120" windowWidth="24240" windowHeight="13020" xr2:uid="{2668793C-A493-4230-B2EE-CCD693BA3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B31" i="1"/>
  <c r="C31" i="1" s="1"/>
  <c r="E3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B18" i="1"/>
  <c r="C18" i="1" s="1"/>
  <c r="B12" i="1"/>
  <c r="C12" i="1"/>
  <c r="D12" i="1"/>
  <c r="B13" i="1"/>
  <c r="C13" i="1"/>
  <c r="D13" i="1"/>
  <c r="B14" i="1" s="1"/>
  <c r="J4" i="1" a="1"/>
  <c r="J4" i="1" s="1"/>
  <c r="F4" i="1" a="1"/>
  <c r="F4" i="1" s="1"/>
  <c r="B11" i="1"/>
  <c r="E11" i="1"/>
  <c r="C11" i="1"/>
  <c r="F11" i="1" s="1"/>
  <c r="F31" i="1" l="1"/>
  <c r="D31" i="1"/>
  <c r="G31" i="1" s="1"/>
  <c r="B32" i="1"/>
  <c r="D18" i="1"/>
  <c r="B19" i="1" s="1"/>
  <c r="C14" i="1"/>
  <c r="D14" i="1"/>
  <c r="D11" i="1"/>
  <c r="G11" i="1" s="1"/>
  <c r="C32" i="1" l="1"/>
  <c r="E32" i="1"/>
  <c r="D32" i="1"/>
  <c r="G32" i="1" s="1"/>
  <c r="C19" i="1"/>
  <c r="B15" i="1"/>
  <c r="B33" i="1" l="1"/>
  <c r="F32" i="1"/>
  <c r="D19" i="1"/>
  <c r="B20" i="1" s="1"/>
  <c r="C15" i="1"/>
  <c r="D15" i="1"/>
  <c r="E33" i="1" l="1"/>
  <c r="C33" i="1"/>
  <c r="C20" i="1"/>
  <c r="D20" i="1"/>
  <c r="B16" i="1"/>
  <c r="F33" i="1" l="1"/>
  <c r="D33" i="1"/>
  <c r="G33" i="1" s="1"/>
  <c r="B21" i="1"/>
  <c r="C16" i="1"/>
  <c r="D16" i="1"/>
  <c r="B34" i="1" l="1"/>
  <c r="C21" i="1"/>
  <c r="B17" i="1"/>
  <c r="C34" i="1" l="1"/>
  <c r="E34" i="1"/>
  <c r="D21" i="1"/>
  <c r="B22" i="1" s="1"/>
  <c r="C17" i="1"/>
  <c r="D17" i="1"/>
  <c r="F34" i="1" l="1"/>
  <c r="D34" i="1"/>
  <c r="G34" i="1" s="1"/>
  <c r="C22" i="1"/>
  <c r="D22" i="1"/>
  <c r="B35" i="1" l="1"/>
  <c r="B23" i="1"/>
  <c r="E35" i="1" l="1"/>
  <c r="C35" i="1"/>
  <c r="D35" i="1"/>
  <c r="G35" i="1" s="1"/>
  <c r="C23" i="1"/>
  <c r="D23" i="1"/>
  <c r="F35" i="1" l="1"/>
  <c r="B36" i="1"/>
  <c r="B24" i="1"/>
  <c r="C36" i="1" l="1"/>
  <c r="E36" i="1"/>
  <c r="D36" i="1"/>
  <c r="G36" i="1" s="1"/>
  <c r="C24" i="1"/>
  <c r="D24" i="1" s="1"/>
  <c r="B37" i="1" l="1"/>
  <c r="F36" i="1"/>
  <c r="B25" i="1"/>
  <c r="E37" i="1" l="1"/>
  <c r="C37" i="1"/>
  <c r="D37" i="1"/>
  <c r="G37" i="1" s="1"/>
  <c r="C25" i="1"/>
  <c r="D25" i="1"/>
  <c r="F37" i="1" l="1"/>
  <c r="B38" i="1"/>
  <c r="B26" i="1"/>
  <c r="C38" i="1" l="1"/>
  <c r="D38" i="1"/>
  <c r="G38" i="1" s="1"/>
  <c r="E38" i="1"/>
  <c r="C26" i="1"/>
  <c r="D26" i="1"/>
  <c r="B39" i="1" l="1"/>
  <c r="F38" i="1"/>
  <c r="B27" i="1"/>
  <c r="E39" i="1" l="1"/>
  <c r="C39" i="1"/>
  <c r="D39" i="1"/>
  <c r="G39" i="1" s="1"/>
  <c r="C27" i="1"/>
  <c r="D27" i="1"/>
  <c r="F39" i="1" l="1"/>
  <c r="B40" i="1"/>
  <c r="B28" i="1"/>
  <c r="E40" i="1" l="1"/>
  <c r="C40" i="1"/>
  <c r="C28" i="1"/>
  <c r="D28" i="1"/>
  <c r="F40" i="1" l="1"/>
  <c r="D40" i="1"/>
  <c r="G40" i="1" s="1"/>
  <c r="B29" i="1"/>
  <c r="B41" i="1" l="1"/>
  <c r="C29" i="1"/>
  <c r="D29" i="1"/>
  <c r="E41" i="1" l="1"/>
  <c r="C41" i="1"/>
  <c r="D41" i="1"/>
  <c r="G41" i="1" s="1"/>
  <c r="B30" i="1"/>
  <c r="F41" i="1" l="1"/>
  <c r="B42" i="1"/>
  <c r="C30" i="1"/>
  <c r="D30" i="1" s="1"/>
  <c r="C42" i="1" l="1"/>
  <c r="D42" i="1"/>
  <c r="G42" i="1" s="1"/>
  <c r="E42" i="1"/>
  <c r="B43" i="1" l="1"/>
  <c r="F42" i="1"/>
  <c r="E43" i="1" l="1"/>
  <c r="C43" i="1"/>
  <c r="F43" i="1" l="1"/>
  <c r="D43" i="1"/>
  <c r="G43" i="1" s="1"/>
  <c r="B44" i="1" l="1"/>
  <c r="C44" i="1" l="1"/>
  <c r="D44" i="1"/>
  <c r="G44" i="1" s="1"/>
  <c r="E44" i="1"/>
  <c r="B45" i="1" l="1"/>
  <c r="F44" i="1"/>
  <c r="E45" i="1" l="1"/>
  <c r="C45" i="1"/>
  <c r="D45" i="1" s="1"/>
  <c r="G45" i="1" s="1"/>
  <c r="F45" i="1" l="1"/>
  <c r="B46" i="1"/>
  <c r="E46" i="1" l="1"/>
  <c r="C46" i="1"/>
  <c r="F46" i="1" l="1"/>
  <c r="D46" i="1"/>
  <c r="G46" i="1" s="1"/>
  <c r="B47" i="1" l="1"/>
  <c r="E47" i="1" l="1"/>
  <c r="C47" i="1"/>
  <c r="D47" i="1"/>
  <c r="G47" i="1" s="1"/>
  <c r="F47" i="1" l="1"/>
  <c r="C48" i="1" l="1"/>
  <c r="D48" i="1"/>
  <c r="G48" i="1" s="1"/>
  <c r="E48" i="1"/>
  <c r="B49" i="1" l="1"/>
  <c r="F48" i="1"/>
  <c r="E49" i="1" l="1"/>
  <c r="C49" i="1"/>
  <c r="F49" i="1" s="1"/>
  <c r="D49" i="1" l="1"/>
  <c r="G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<sst xmlns="http://schemas.openxmlformats.org/spreadsheetml/2006/main" count="11" uniqueCount="8">
  <si>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Gauss Seidel</t>
  </si>
  <si>
    <r>
      <t>x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</si>
  <si>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</si>
  <si>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</si>
  <si>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eax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</si>
  <si>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eax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</si>
  <si>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eax</t>
    </r>
    <r>
      <rPr>
        <vertAlign val="subscript"/>
        <sz val="11"/>
        <color theme="1"/>
        <rFont val="Aptos Narrow"/>
        <family val="2"/>
        <scheme val="minor"/>
      </rPr>
      <t>3</t>
    </r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</si>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</sst>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8" borderId="0" xfId="0" applyFill="1" applyAlignment="1">
      <alignment horizontal="center"/>
    </xf>
    <xf numFmtId="10" fontId="0" fillId="8" borderId="0" xfId="1" applyNumberFormat="1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8" borderId="4" xfId="1" applyNumberFormat="1" applyFont="1" applyFill="1" applyBorder="1" applyAlignment="1">
      <alignment horizontal="center"/>
    </xf>
    <xf numFmtId="0" fontId="0" fillId="8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A49D-1B03-4B7D-9008-AFF31EBE8AE2}">
  <dimension ref="A1:J49"/>
  <sheetViews>
    <sheetView tabSelected="1" zoomScale="109" workbookViewId="0">
      <selection activeCell="F7" sqref="F7"/>
    </sheetView>
  </sheetViews>
  <sheetFormatPr defaultRowHeight="15" x14ac:dyDescent="0.25"/>
  <sheetData>
    <row r="1" spans="1:10" ht="18.75" x14ac:dyDescent="0.3">
      <c r="A1" s="1" t="s">
        <v>0</v>
      </c>
      <c r="B1" s="1"/>
    </row>
    <row r="3" spans="1:10" ht="18" x14ac:dyDescent="0.35">
      <c r="A3" s="3" t="s">
        <v>1</v>
      </c>
      <c r="B3" s="3" t="s">
        <v>2</v>
      </c>
      <c r="C3" s="3" t="s">
        <v>3</v>
      </c>
      <c r="D3" s="2"/>
    </row>
    <row r="4" spans="1:10" x14ac:dyDescent="0.25">
      <c r="A4" s="4">
        <v>5</v>
      </c>
      <c r="B4" s="4">
        <v>1</v>
      </c>
      <c r="C4" s="4">
        <v>-2.5</v>
      </c>
      <c r="D4" s="5">
        <v>15</v>
      </c>
      <c r="F4" cm="1">
        <f t="array" ref="F4:H6">MINVERSE(A4:C6)</f>
        <v>9.9290780141843976E-2</v>
      </c>
      <c r="G4">
        <v>-3.5460992907801421E-2</v>
      </c>
      <c r="H4">
        <v>5.6737588652482275E-2</v>
      </c>
      <c r="J4" s="20" cm="1">
        <f t="array" ref="J4:J6">MMULT(_xlfn.ANCHORARRAY(F4),D4:D6)</f>
        <v>4.1276595744680851</v>
      </c>
    </row>
    <row r="5" spans="1:10" x14ac:dyDescent="0.25">
      <c r="A5" s="4">
        <v>-3</v>
      </c>
      <c r="B5" s="4">
        <v>6</v>
      </c>
      <c r="C5" s="4">
        <v>1</v>
      </c>
      <c r="D5" s="5">
        <v>-8</v>
      </c>
      <c r="F5">
        <v>7.8014184397163122E-2</v>
      </c>
      <c r="G5">
        <v>0.15070921985815605</v>
      </c>
      <c r="H5">
        <v>8.8652482269503483E-3</v>
      </c>
      <c r="J5" s="20">
        <v>0.33244680851063785</v>
      </c>
    </row>
    <row r="6" spans="1:10" x14ac:dyDescent="0.25">
      <c r="A6" s="4">
        <v>7</v>
      </c>
      <c r="B6" s="4">
        <v>2</v>
      </c>
      <c r="C6" s="4">
        <v>5</v>
      </c>
      <c r="D6" s="5">
        <v>41.5</v>
      </c>
      <c r="F6">
        <v>-0.1702127659574468</v>
      </c>
      <c r="G6">
        <v>-1.0638297872340429E-2</v>
      </c>
      <c r="H6">
        <v>0.11702127659574468</v>
      </c>
      <c r="J6" s="20">
        <v>2.3882978723404258</v>
      </c>
    </row>
    <row r="9" spans="1:10" ht="18" x14ac:dyDescent="0.35">
      <c r="A9" s="7" t="s">
        <v>7</v>
      </c>
      <c r="B9" s="11" t="s">
        <v>1</v>
      </c>
      <c r="C9" s="3" t="s">
        <v>2</v>
      </c>
      <c r="D9" s="14" t="s">
        <v>3</v>
      </c>
      <c r="E9" s="6" t="s">
        <v>4</v>
      </c>
      <c r="F9" s="6" t="s">
        <v>5</v>
      </c>
      <c r="G9" s="17" t="s">
        <v>6</v>
      </c>
    </row>
    <row r="10" spans="1:10" x14ac:dyDescent="0.25">
      <c r="A10" s="2">
        <v>0</v>
      </c>
      <c r="B10" s="12">
        <v>0</v>
      </c>
      <c r="C10" s="2">
        <v>0</v>
      </c>
      <c r="D10" s="15">
        <v>0</v>
      </c>
      <c r="E10" s="2"/>
      <c r="F10" s="2"/>
      <c r="G10" s="15"/>
    </row>
    <row r="11" spans="1:10" x14ac:dyDescent="0.25">
      <c r="A11" s="2">
        <v>1</v>
      </c>
      <c r="B11" s="12">
        <f>($D$4-($B$4*C10)-($C$4*D10))/$A$4</f>
        <v>3</v>
      </c>
      <c r="C11" s="2">
        <f>($D$5-($A$5*B11)-($C$5*D10))/$B$5</f>
        <v>0.16666666666666666</v>
      </c>
      <c r="D11" s="15">
        <f>($D$6-($A$6*B11)-($B$6*C11))/$C$6</f>
        <v>4.0333333333333332</v>
      </c>
      <c r="E11" s="8">
        <f>ABS((B11-B10)/B11)</f>
        <v>1</v>
      </c>
      <c r="F11" s="8">
        <f>ABS((C11-C10)/C11)</f>
        <v>1</v>
      </c>
      <c r="G11" s="18">
        <f>ABS((D11-D10)/D11)</f>
        <v>1</v>
      </c>
    </row>
    <row r="12" spans="1:10" x14ac:dyDescent="0.25">
      <c r="A12" s="2">
        <v>2</v>
      </c>
      <c r="B12" s="12">
        <f t="shared" ref="B12:B17" si="0">($D$4-($B$4*C11)-($C$4*D11))/$A$4</f>
        <v>4.9833333333333325</v>
      </c>
      <c r="C12" s="2">
        <f t="shared" ref="C12:C49" si="1">($D$5-($A$5*B12)-($C$5*D11))/$B$5</f>
        <v>0.48611111111111072</v>
      </c>
      <c r="D12" s="15">
        <f t="shared" ref="D12:D17" si="2">($D$6-($A$6*B12)-($B$6*C12))/$C$6</f>
        <v>1.1288888888888906</v>
      </c>
      <c r="E12" s="8">
        <f t="shared" ref="E12:E30" si="3">ABS((B12-B11)/B12)</f>
        <v>0.3979933110367892</v>
      </c>
      <c r="F12" s="8">
        <f t="shared" ref="F12:F30" si="4">ABS((C12-C11)/C12)</f>
        <v>0.65714285714285692</v>
      </c>
      <c r="G12" s="18">
        <f t="shared" ref="G12:G30" si="5">ABS((D12-D11)/D12)</f>
        <v>2.5728346456692859</v>
      </c>
    </row>
    <row r="13" spans="1:10" x14ac:dyDescent="0.25">
      <c r="A13" s="2">
        <v>3</v>
      </c>
      <c r="B13" s="12">
        <f t="shared" si="0"/>
        <v>3.4672222222222233</v>
      </c>
      <c r="C13" s="2">
        <f t="shared" si="1"/>
        <v>0.21212962962963003</v>
      </c>
      <c r="D13" s="15">
        <f t="shared" si="2"/>
        <v>3.3610370370370353</v>
      </c>
      <c r="E13" s="8">
        <f t="shared" si="3"/>
        <v>0.43726966832238356</v>
      </c>
      <c r="F13" s="8">
        <f t="shared" si="4"/>
        <v>1.2915757311217748</v>
      </c>
      <c r="G13" s="18">
        <f t="shared" si="5"/>
        <v>0.66412482919733706</v>
      </c>
    </row>
    <row r="14" spans="1:10" x14ac:dyDescent="0.25">
      <c r="A14" s="2">
        <v>4</v>
      </c>
      <c r="B14" s="12">
        <f t="shared" si="0"/>
        <v>4.6380925925925922</v>
      </c>
      <c r="C14" s="2">
        <f t="shared" si="1"/>
        <v>0.42554012345679021</v>
      </c>
      <c r="D14" s="15">
        <f t="shared" si="2"/>
        <v>1.6364543209876548</v>
      </c>
      <c r="E14" s="8">
        <f t="shared" si="3"/>
        <v>0.25244652774727766</v>
      </c>
      <c r="F14" s="8">
        <f t="shared" si="4"/>
        <v>0.5015049864007245</v>
      </c>
      <c r="G14" s="18">
        <f t="shared" si="5"/>
        <v>1.0538532569662791</v>
      </c>
    </row>
    <row r="15" spans="1:10" x14ac:dyDescent="0.25">
      <c r="A15" s="2">
        <v>5</v>
      </c>
      <c r="B15" s="12">
        <f t="shared" si="0"/>
        <v>3.7331191358024696</v>
      </c>
      <c r="C15" s="2">
        <f t="shared" si="1"/>
        <v>0.26048384773662558</v>
      </c>
      <c r="D15" s="15">
        <f t="shared" si="2"/>
        <v>2.9694396707818922</v>
      </c>
      <c r="E15" s="8">
        <f t="shared" si="3"/>
        <v>0.24241751304183598</v>
      </c>
      <c r="F15" s="8">
        <f t="shared" si="4"/>
        <v>0.63365263203211175</v>
      </c>
      <c r="G15" s="18">
        <f t="shared" si="5"/>
        <v>0.44890130717599158</v>
      </c>
    </row>
    <row r="16" spans="1:10" x14ac:dyDescent="0.25">
      <c r="A16" s="2">
        <v>6</v>
      </c>
      <c r="B16" s="12">
        <f t="shared" si="0"/>
        <v>4.4326230658436208</v>
      </c>
      <c r="C16" s="2">
        <f t="shared" si="1"/>
        <v>0.38807158779149487</v>
      </c>
      <c r="D16" s="15">
        <f t="shared" si="2"/>
        <v>1.9390990727023332</v>
      </c>
      <c r="E16" s="8">
        <f t="shared" si="3"/>
        <v>0.15780812391455193</v>
      </c>
      <c r="F16" s="8">
        <f t="shared" si="4"/>
        <v>0.32877372131509996</v>
      </c>
      <c r="G16" s="18">
        <f t="shared" si="5"/>
        <v>0.53135015770167626</v>
      </c>
    </row>
    <row r="17" spans="1:7" x14ac:dyDescent="0.25">
      <c r="A17" s="2">
        <v>7</v>
      </c>
      <c r="B17" s="12">
        <f t="shared" si="0"/>
        <v>3.8919352187928675</v>
      </c>
      <c r="C17" s="2">
        <f t="shared" si="1"/>
        <v>0.2894510972793784</v>
      </c>
      <c r="D17" s="15">
        <f t="shared" si="2"/>
        <v>2.7355102547782342</v>
      </c>
      <c r="E17" s="8">
        <f t="shared" si="3"/>
        <v>0.13892519187882432</v>
      </c>
      <c r="F17" s="8">
        <f t="shared" si="4"/>
        <v>0.34071555243381196</v>
      </c>
      <c r="G17" s="18">
        <f t="shared" si="5"/>
        <v>0.29113807220600807</v>
      </c>
    </row>
    <row r="18" spans="1:7" x14ac:dyDescent="0.25">
      <c r="A18" s="2">
        <v>8</v>
      </c>
      <c r="B18" s="12">
        <f t="shared" ref="B18:B30" si="6">($D$4-($B$4*C17)-($C$4*D17))/$A$4</f>
        <v>4.3098649079332407</v>
      </c>
      <c r="C18" s="2">
        <f t="shared" si="1"/>
        <v>0.36568074483691465</v>
      </c>
      <c r="D18" s="15">
        <f t="shared" ref="D18:D30" si="7">($D$6-($A$6*B18)-($B$6*C18))/$C$6</f>
        <v>2.1199168309586964</v>
      </c>
      <c r="E18" s="8">
        <f t="shared" si="3"/>
        <v>9.6970484706163998E-2</v>
      </c>
      <c r="F18" s="8">
        <f t="shared" si="4"/>
        <v>0.20845956106202132</v>
      </c>
      <c r="G18" s="18">
        <f t="shared" si="5"/>
        <v>0.29038564854506393</v>
      </c>
    </row>
    <row r="19" spans="1:7" x14ac:dyDescent="0.25">
      <c r="A19" s="2">
        <v>9</v>
      </c>
      <c r="B19" s="12">
        <f t="shared" si="6"/>
        <v>3.9868222665119655</v>
      </c>
      <c r="C19" s="2">
        <f t="shared" si="1"/>
        <v>0.30675832809620013</v>
      </c>
      <c r="D19" s="15">
        <f t="shared" si="7"/>
        <v>2.5957454956447679</v>
      </c>
      <c r="E19" s="8">
        <f t="shared" si="3"/>
        <v>8.1027600386084517E-2</v>
      </c>
      <c r="F19" s="8">
        <f t="shared" si="4"/>
        <v>0.19208090325174909</v>
      </c>
      <c r="G19" s="18">
        <f t="shared" si="5"/>
        <v>0.1833109854122576</v>
      </c>
    </row>
    <row r="20" spans="1:7" x14ac:dyDescent="0.25">
      <c r="A20" s="2">
        <v>10</v>
      </c>
      <c r="B20" s="12">
        <f t="shared" si="6"/>
        <v>4.2365210822031445</v>
      </c>
      <c r="C20" s="2">
        <f t="shared" si="1"/>
        <v>0.35230295849411108</v>
      </c>
      <c r="D20" s="15">
        <f t="shared" si="7"/>
        <v>2.2279493015179535</v>
      </c>
      <c r="E20" s="8">
        <f t="shared" si="3"/>
        <v>5.8939590018828987E-2</v>
      </c>
      <c r="F20" s="8">
        <f t="shared" si="4"/>
        <v>0.12927688882485572</v>
      </c>
      <c r="G20" s="18">
        <f t="shared" si="5"/>
        <v>0.16508283822985845</v>
      </c>
    </row>
    <row r="21" spans="1:7" x14ac:dyDescent="0.25">
      <c r="A21" s="2">
        <v>11</v>
      </c>
      <c r="B21" s="12">
        <f t="shared" si="6"/>
        <v>4.043514059060155</v>
      </c>
      <c r="C21" s="2">
        <f t="shared" si="1"/>
        <v>0.31709881261041878</v>
      </c>
      <c r="D21" s="15">
        <f t="shared" si="7"/>
        <v>2.5122407922716152</v>
      </c>
      <c r="E21" s="8">
        <f t="shared" si="3"/>
        <v>4.7732497111151531E-2</v>
      </c>
      <c r="F21" s="8">
        <f t="shared" si="4"/>
        <v>0.11101948188920975</v>
      </c>
      <c r="G21" s="18">
        <f t="shared" si="5"/>
        <v>0.11316251675724129</v>
      </c>
    </row>
    <row r="22" spans="1:7" x14ac:dyDescent="0.25">
      <c r="A22" s="2">
        <v>12</v>
      </c>
      <c r="B22" s="12">
        <f t="shared" si="6"/>
        <v>4.1927006336137236</v>
      </c>
      <c r="C22" s="2">
        <f t="shared" si="1"/>
        <v>0.34431018476159259</v>
      </c>
      <c r="D22" s="15">
        <f t="shared" si="7"/>
        <v>2.29249503903615</v>
      </c>
      <c r="E22" s="8">
        <f t="shared" si="3"/>
        <v>3.5582453313625542E-2</v>
      </c>
      <c r="F22" s="8">
        <f t="shared" si="4"/>
        <v>7.9031563269078189E-2</v>
      </c>
      <c r="G22" s="18">
        <f t="shared" si="5"/>
        <v>9.585440731328887E-2</v>
      </c>
    </row>
    <row r="23" spans="1:7" x14ac:dyDescent="0.25">
      <c r="A23" s="2">
        <v>13</v>
      </c>
      <c r="B23" s="12">
        <f t="shared" si="6"/>
        <v>4.0773854825657567</v>
      </c>
      <c r="C23" s="2">
        <f t="shared" si="1"/>
        <v>0.32327690144352017</v>
      </c>
      <c r="D23" s="15">
        <f t="shared" si="7"/>
        <v>2.4623495638305322</v>
      </c>
      <c r="E23" s="8">
        <f t="shared" si="3"/>
        <v>2.8281640659446074E-2</v>
      </c>
      <c r="F23" s="8">
        <f t="shared" si="4"/>
        <v>6.5062747211919653E-2</v>
      </c>
      <c r="G23" s="18">
        <f t="shared" si="5"/>
        <v>6.8980670855745371E-2</v>
      </c>
    </row>
    <row r="24" spans="1:7" x14ac:dyDescent="0.25">
      <c r="A24" s="2">
        <v>14</v>
      </c>
      <c r="B24" s="12">
        <f t="shared" si="6"/>
        <v>4.1665194016265614</v>
      </c>
      <c r="C24" s="2">
        <f t="shared" si="1"/>
        <v>0.33953477350819189</v>
      </c>
      <c r="D24" s="15">
        <f t="shared" si="7"/>
        <v>2.3310589283195373</v>
      </c>
      <c r="E24" s="8">
        <f t="shared" si="3"/>
        <v>2.1392896676782024E-2</v>
      </c>
      <c r="F24" s="8">
        <f t="shared" si="4"/>
        <v>4.7882789431814905E-2</v>
      </c>
      <c r="G24" s="18">
        <f t="shared" si="5"/>
        <v>5.6322315114376964E-2</v>
      </c>
    </row>
    <row r="25" spans="1:7" x14ac:dyDescent="0.25">
      <c r="A25" s="2">
        <v>15</v>
      </c>
      <c r="B25" s="12">
        <f t="shared" si="6"/>
        <v>4.0976225094581302</v>
      </c>
      <c r="C25" s="2">
        <f t="shared" si="1"/>
        <v>0.32696810000914223</v>
      </c>
      <c r="D25" s="15">
        <f t="shared" si="7"/>
        <v>2.432541246754961</v>
      </c>
      <c r="E25" s="8">
        <f t="shared" si="3"/>
        <v>1.6813869996419491E-2</v>
      </c>
      <c r="F25" s="8">
        <f t="shared" si="4"/>
        <v>3.8433943551980425E-2</v>
      </c>
      <c r="G25" s="18">
        <f t="shared" si="5"/>
        <v>4.1718642415951745E-2</v>
      </c>
    </row>
    <row r="26" spans="1:7" x14ac:dyDescent="0.25">
      <c r="A26" s="2">
        <v>16</v>
      </c>
      <c r="B26" s="12">
        <f t="shared" si="6"/>
        <v>4.1508770033756521</v>
      </c>
      <c r="C26" s="2">
        <f t="shared" si="1"/>
        <v>0.33668162722866607</v>
      </c>
      <c r="D26" s="15">
        <f t="shared" si="7"/>
        <v>2.3540995443826205</v>
      </c>
      <c r="E26" s="8">
        <f t="shared" si="3"/>
        <v>1.2829696922894441E-2</v>
      </c>
      <c r="F26" s="8">
        <f t="shared" si="4"/>
        <v>2.8850778996997804E-2</v>
      </c>
      <c r="G26" s="18">
        <f t="shared" si="5"/>
        <v>3.3321319210786557E-2</v>
      </c>
    </row>
    <row r="27" spans="1:7" x14ac:dyDescent="0.25">
      <c r="A27" s="2">
        <v>17</v>
      </c>
      <c r="B27" s="12">
        <f t="shared" si="6"/>
        <v>4.1097134467455776</v>
      </c>
      <c r="C27" s="2">
        <f t="shared" si="1"/>
        <v>0.32917346597568553</v>
      </c>
      <c r="D27" s="15">
        <f t="shared" si="7"/>
        <v>2.4147317881659172</v>
      </c>
      <c r="E27" s="8">
        <f t="shared" si="3"/>
        <v>1.0016162236973325E-2</v>
      </c>
      <c r="F27" s="8">
        <f t="shared" si="4"/>
        <v>2.2809132658144233E-2</v>
      </c>
      <c r="G27" s="18">
        <f t="shared" si="5"/>
        <v>2.510930782476228E-2</v>
      </c>
    </row>
    <row r="28" spans="1:7" x14ac:dyDescent="0.25">
      <c r="A28" s="2">
        <v>18</v>
      </c>
      <c r="B28" s="12">
        <f t="shared" si="6"/>
        <v>4.1415312008878216</v>
      </c>
      <c r="C28" s="2">
        <f t="shared" si="1"/>
        <v>0.33497696908292446</v>
      </c>
      <c r="D28" s="15">
        <f t="shared" si="7"/>
        <v>2.3678655311238801</v>
      </c>
      <c r="E28" s="8">
        <f t="shared" si="3"/>
        <v>7.6826064078481856E-3</v>
      </c>
      <c r="F28" s="8">
        <f t="shared" si="4"/>
        <v>1.7325080954452884E-2</v>
      </c>
      <c r="G28" s="18">
        <f t="shared" si="5"/>
        <v>1.979261762376875E-2</v>
      </c>
    </row>
    <row r="29" spans="1:7" x14ac:dyDescent="0.25">
      <c r="A29" s="2">
        <v>19</v>
      </c>
      <c r="B29" s="12">
        <f t="shared" si="6"/>
        <v>4.1169373717453555</v>
      </c>
      <c r="C29" s="2">
        <f t="shared" si="1"/>
        <v>0.33049109735203119</v>
      </c>
      <c r="D29" s="15">
        <f t="shared" si="7"/>
        <v>2.4040912406156898</v>
      </c>
      <c r="E29" s="8">
        <f t="shared" si="3"/>
        <v>5.9738166801501947E-3</v>
      </c>
      <c r="F29" s="8">
        <f t="shared" si="4"/>
        <v>1.3573351194132234E-2</v>
      </c>
      <c r="G29" s="18">
        <f t="shared" si="5"/>
        <v>1.5068358837550718E-2</v>
      </c>
    </row>
    <row r="30" spans="1:7" x14ac:dyDescent="0.25">
      <c r="A30" s="2">
        <v>20</v>
      </c>
      <c r="B30" s="12">
        <f t="shared" si="6"/>
        <v>4.1359474008374395</v>
      </c>
      <c r="C30" s="2">
        <f t="shared" si="1"/>
        <v>0.33395849364943814</v>
      </c>
      <c r="D30" s="15">
        <f t="shared" si="7"/>
        <v>2.3760902413678093</v>
      </c>
      <c r="E30" s="8">
        <f t="shared" si="3"/>
        <v>4.5962937266162832E-3</v>
      </c>
      <c r="F30" s="8">
        <f t="shared" si="4"/>
        <v>1.0382716305597929E-2</v>
      </c>
      <c r="G30" s="18">
        <f t="shared" si="5"/>
        <v>1.1784484764249332E-2</v>
      </c>
    </row>
    <row r="31" spans="1:7" x14ac:dyDescent="0.25">
      <c r="A31" s="2">
        <v>21</v>
      </c>
      <c r="B31" s="12">
        <f t="shared" ref="B31:B49" si="8">($D$4-($B$4*C30)-($C$4*D30))/$A$4</f>
        <v>4.1212534219540169</v>
      </c>
      <c r="C31" s="2">
        <f t="shared" si="1"/>
        <v>0.33127833741570706</v>
      </c>
      <c r="D31" s="15">
        <f t="shared" ref="D31:D49" si="9">($D$6-($A$6*B31)-($B$6*C31))/$C$6</f>
        <v>2.3977338742980931</v>
      </c>
      <c r="E31" s="8">
        <f t="shared" ref="E31:E49" si="10">ABS((B31-B30)/B31)</f>
        <v>3.5654150276581945E-3</v>
      </c>
      <c r="F31" s="8">
        <f t="shared" ref="F31:F49" si="11">ABS((C31-C30)/C31)</f>
        <v>8.0903455826266887E-3</v>
      </c>
      <c r="G31" s="18">
        <f t="shared" ref="G31:G49" si="12">ABS((D31-D30)/D31)</f>
        <v>9.0267035730225587E-3</v>
      </c>
    </row>
    <row r="32" spans="1:7" x14ac:dyDescent="0.25">
      <c r="A32" s="2">
        <v>22</v>
      </c>
      <c r="B32" s="12">
        <f t="shared" si="8"/>
        <v>4.1326112696659054</v>
      </c>
      <c r="C32" s="2">
        <f t="shared" si="1"/>
        <v>0.33334998911660402</v>
      </c>
      <c r="D32" s="15">
        <f t="shared" si="9"/>
        <v>2.3810042268210907</v>
      </c>
      <c r="E32" s="8">
        <f t="shared" si="10"/>
        <v>2.7483464983162407E-3</v>
      </c>
      <c r="F32" s="8">
        <f t="shared" si="11"/>
        <v>6.2146445733715222E-3</v>
      </c>
      <c r="G32" s="18">
        <f t="shared" si="12"/>
        <v>7.0262989408206213E-3</v>
      </c>
    </row>
    <row r="33" spans="1:7" x14ac:dyDescent="0.25">
      <c r="A33" s="2">
        <v>23</v>
      </c>
      <c r="B33" s="12">
        <f t="shared" si="8"/>
        <v>4.1238321155872244</v>
      </c>
      <c r="C33" s="2">
        <f t="shared" si="1"/>
        <v>0.33174868665676388</v>
      </c>
      <c r="D33" s="15">
        <f t="shared" si="9"/>
        <v>2.3939355635151802</v>
      </c>
      <c r="E33" s="8">
        <f t="shared" si="10"/>
        <v>2.1288825133054393E-3</v>
      </c>
      <c r="F33" s="8">
        <f t="shared" si="11"/>
        <v>4.8268539537486936E-3</v>
      </c>
      <c r="G33" s="18">
        <f t="shared" si="12"/>
        <v>5.4017062493952649E-3</v>
      </c>
    </row>
    <row r="34" spans="1:7" x14ac:dyDescent="0.25">
      <c r="A34" s="2">
        <v>24</v>
      </c>
      <c r="B34" s="12">
        <f t="shared" si="8"/>
        <v>4.130618044426237</v>
      </c>
      <c r="C34" s="2">
        <f t="shared" si="1"/>
        <v>0.33298642829392183</v>
      </c>
      <c r="D34" s="15">
        <f t="shared" si="9"/>
        <v>2.383940166485699</v>
      </c>
      <c r="E34" s="8">
        <f t="shared" si="10"/>
        <v>1.6428361969147481E-3</v>
      </c>
      <c r="F34" s="8">
        <f t="shared" si="11"/>
        <v>3.7170933467156717E-3</v>
      </c>
      <c r="G34" s="18">
        <f t="shared" si="12"/>
        <v>4.1928053270800202E-3</v>
      </c>
    </row>
    <row r="35" spans="1:7" x14ac:dyDescent="0.25">
      <c r="A35" s="2">
        <v>25</v>
      </c>
      <c r="B35" s="12">
        <f t="shared" si="8"/>
        <v>4.1253727975840651</v>
      </c>
      <c r="C35" s="2">
        <f t="shared" si="1"/>
        <v>0.33202970437774937</v>
      </c>
      <c r="D35" s="15">
        <f t="shared" si="9"/>
        <v>2.3916662016312089</v>
      </c>
      <c r="E35" s="8">
        <f t="shared" si="10"/>
        <v>1.271460083618078E-3</v>
      </c>
      <c r="F35" s="8">
        <f t="shared" si="11"/>
        <v>2.8814407372540424E-3</v>
      </c>
      <c r="G35" s="18">
        <f t="shared" si="12"/>
        <v>3.2303985983664872E-3</v>
      </c>
    </row>
    <row r="36" spans="1:7" x14ac:dyDescent="0.25">
      <c r="A36" s="2">
        <v>26</v>
      </c>
      <c r="B36" s="12">
        <f t="shared" si="8"/>
        <v>4.1294271599400547</v>
      </c>
      <c r="C36" s="2">
        <f t="shared" si="1"/>
        <v>0.33276921303149271</v>
      </c>
      <c r="D36" s="15">
        <f t="shared" si="9"/>
        <v>2.3856942908713261</v>
      </c>
      <c r="E36" s="8">
        <f t="shared" si="10"/>
        <v>9.8182198134438479E-4</v>
      </c>
      <c r="F36" s="8">
        <f t="shared" si="11"/>
        <v>2.2222868726541455E-3</v>
      </c>
      <c r="G36" s="18">
        <f t="shared" si="12"/>
        <v>2.5032171065395284E-3</v>
      </c>
    </row>
    <row r="37" spans="1:7" x14ac:dyDescent="0.25">
      <c r="A37" s="2">
        <v>27</v>
      </c>
      <c r="B37" s="12">
        <f t="shared" si="8"/>
        <v>4.1262933028293647</v>
      </c>
      <c r="C37" s="2">
        <f t="shared" si="1"/>
        <v>0.33219760293612816</v>
      </c>
      <c r="D37" s="15">
        <f t="shared" si="9"/>
        <v>2.3903103348644379</v>
      </c>
      <c r="E37" s="8">
        <f t="shared" si="10"/>
        <v>7.59484816200819E-4</v>
      </c>
      <c r="F37" s="8">
        <f t="shared" si="11"/>
        <v>1.7206930161818585E-3</v>
      </c>
      <c r="G37" s="18">
        <f t="shared" si="12"/>
        <v>1.9311484060389021E-3</v>
      </c>
    </row>
    <row r="38" spans="1:7" x14ac:dyDescent="0.25">
      <c r="A38" s="2">
        <v>28</v>
      </c>
      <c r="B38" s="12">
        <f t="shared" si="8"/>
        <v>4.1287156468449933</v>
      </c>
      <c r="C38" s="2">
        <f t="shared" si="1"/>
        <v>0.33263943427842363</v>
      </c>
      <c r="D38" s="15">
        <f t="shared" si="9"/>
        <v>2.3867423207056406</v>
      </c>
      <c r="E38" s="8">
        <f t="shared" si="10"/>
        <v>5.8670642951147228E-4</v>
      </c>
      <c r="F38" s="8">
        <f t="shared" si="11"/>
        <v>1.3282590600056598E-3</v>
      </c>
      <c r="G38" s="18">
        <f t="shared" si="12"/>
        <v>1.4949306122591305E-3</v>
      </c>
    </row>
    <row r="39" spans="1:7" x14ac:dyDescent="0.25">
      <c r="A39" s="2">
        <v>29</v>
      </c>
      <c r="B39" s="12">
        <f t="shared" si="8"/>
        <v>4.1268432734971352</v>
      </c>
      <c r="C39" s="2">
        <f t="shared" si="1"/>
        <v>0.33229791663096081</v>
      </c>
      <c r="D39" s="15">
        <f t="shared" si="9"/>
        <v>2.3895002504516265</v>
      </c>
      <c r="E39" s="8">
        <f t="shared" si="10"/>
        <v>4.5370594998907904E-4</v>
      </c>
      <c r="F39" s="8">
        <f t="shared" si="11"/>
        <v>1.0277453765745312E-3</v>
      </c>
      <c r="G39" s="18">
        <f t="shared" si="12"/>
        <v>1.1541868411458066E-3</v>
      </c>
    </row>
    <row r="40" spans="1:7" x14ac:dyDescent="0.25">
      <c r="A40" s="2">
        <v>30</v>
      </c>
      <c r="B40" s="12">
        <f t="shared" si="8"/>
        <v>4.128290541899621</v>
      </c>
      <c r="C40" s="2">
        <f t="shared" si="1"/>
        <v>0.33256189587453955</v>
      </c>
      <c r="D40" s="15">
        <f t="shared" si="9"/>
        <v>2.3873684829907149</v>
      </c>
      <c r="E40" s="8">
        <f t="shared" si="10"/>
        <v>3.5057329124413132E-4</v>
      </c>
      <c r="F40" s="8">
        <f t="shared" si="11"/>
        <v>7.9377477351862753E-4</v>
      </c>
      <c r="G40" s="18">
        <f t="shared" si="12"/>
        <v>8.9293608259462156E-4</v>
      </c>
    </row>
    <row r="41" spans="1:7" x14ac:dyDescent="0.25">
      <c r="A41" s="2">
        <v>31</v>
      </c>
      <c r="B41" s="12">
        <f t="shared" si="8"/>
        <v>4.1271718623204494</v>
      </c>
      <c r="C41" s="2">
        <f t="shared" si="1"/>
        <v>0.33235785066177237</v>
      </c>
      <c r="D41" s="15">
        <f t="shared" si="9"/>
        <v>2.3890162524866616</v>
      </c>
      <c r="E41" s="8">
        <f t="shared" si="10"/>
        <v>2.7105233716693156E-4</v>
      </c>
      <c r="F41" s="8">
        <f t="shared" si="11"/>
        <v>6.1393227920115436E-4</v>
      </c>
      <c r="G41" s="18">
        <f t="shared" si="12"/>
        <v>6.8972720224551656E-4</v>
      </c>
    </row>
    <row r="42" spans="1:7" x14ac:dyDescent="0.25">
      <c r="A42" s="2">
        <v>32</v>
      </c>
      <c r="B42" s="12">
        <f t="shared" si="8"/>
        <v>4.1280365561109758</v>
      </c>
      <c r="C42" s="2">
        <f t="shared" si="1"/>
        <v>0.33251556930771092</v>
      </c>
      <c r="D42" s="15">
        <f t="shared" si="9"/>
        <v>2.38774259372155</v>
      </c>
      <c r="E42" s="8">
        <f t="shared" si="10"/>
        <v>2.0946854001238952E-4</v>
      </c>
      <c r="F42" s="8">
        <f t="shared" si="11"/>
        <v>4.7431958228879342E-4</v>
      </c>
      <c r="G42" s="18">
        <f t="shared" si="12"/>
        <v>5.3341543952881425E-4</v>
      </c>
    </row>
    <row r="43" spans="1:7" x14ac:dyDescent="0.25">
      <c r="A43" s="2">
        <v>33</v>
      </c>
      <c r="B43" s="12">
        <f t="shared" si="8"/>
        <v>4.1273681829992324</v>
      </c>
      <c r="C43" s="2">
        <f t="shared" si="1"/>
        <v>0.33239365921269121</v>
      </c>
      <c r="D43" s="15">
        <f t="shared" si="9"/>
        <v>2.3887270801159985</v>
      </c>
      <c r="E43" s="8">
        <f t="shared" si="10"/>
        <v>1.6193687650557646E-4</v>
      </c>
      <c r="F43" s="8">
        <f t="shared" si="11"/>
        <v>3.6676420154486055E-4</v>
      </c>
      <c r="G43" s="18">
        <f t="shared" si="12"/>
        <v>4.1213849947260785E-4</v>
      </c>
    </row>
    <row r="44" spans="1:7" x14ac:dyDescent="0.25">
      <c r="A44" s="2">
        <v>34</v>
      </c>
      <c r="B44" s="12">
        <f t="shared" si="8"/>
        <v>4.1278848082154607</v>
      </c>
      <c r="C44" s="2">
        <f t="shared" si="1"/>
        <v>0.33248789075506391</v>
      </c>
      <c r="D44" s="15">
        <f t="shared" si="9"/>
        <v>2.38796611219633</v>
      </c>
      <c r="E44" s="8">
        <f t="shared" si="10"/>
        <v>1.2515494986684229E-4</v>
      </c>
      <c r="F44" s="8">
        <f t="shared" si="11"/>
        <v>2.8341345652831807E-4</v>
      </c>
      <c r="G44" s="18">
        <f t="shared" si="12"/>
        <v>3.1866780511747282E-4</v>
      </c>
    </row>
    <row r="45" spans="1:7" x14ac:dyDescent="0.25">
      <c r="A45" s="2">
        <v>35</v>
      </c>
      <c r="B45" s="12">
        <f t="shared" si="8"/>
        <v>4.1274854779471521</v>
      </c>
      <c r="C45" s="2">
        <f t="shared" si="1"/>
        <v>0.33241505360752105</v>
      </c>
      <c r="D45" s="15">
        <f t="shared" si="9"/>
        <v>2.3885543094309787</v>
      </c>
      <c r="E45" s="8">
        <f t="shared" si="10"/>
        <v>9.6749042593150122E-5</v>
      </c>
      <c r="F45" s="8">
        <f t="shared" si="11"/>
        <v>2.1911506940614409E-4</v>
      </c>
      <c r="G45" s="18">
        <f t="shared" si="12"/>
        <v>2.4625658806509264E-4</v>
      </c>
    </row>
    <row r="46" spans="1:7" x14ac:dyDescent="0.25">
      <c r="A46" s="2">
        <v>36</v>
      </c>
      <c r="B46" s="12">
        <f t="shared" si="8"/>
        <v>4.1277941439939854</v>
      </c>
      <c r="C46" s="2">
        <f t="shared" si="1"/>
        <v>0.3324713537584964</v>
      </c>
      <c r="D46" s="15">
        <f t="shared" si="9"/>
        <v>2.3880996569050219</v>
      </c>
      <c r="E46" s="8">
        <f t="shared" si="10"/>
        <v>7.4777480675079593E-5</v>
      </c>
      <c r="F46" s="8">
        <f t="shared" si="11"/>
        <v>1.6933835152681538E-4</v>
      </c>
      <c r="G46" s="18">
        <f t="shared" si="12"/>
        <v>1.9038255989115957E-4</v>
      </c>
    </row>
    <row r="47" spans="1:7" x14ac:dyDescent="0.25">
      <c r="A47" s="9">
        <v>37</v>
      </c>
      <c r="B47" s="13">
        <f t="shared" si="8"/>
        <v>4.1275555577008118</v>
      </c>
      <c r="C47" s="9">
        <f t="shared" si="1"/>
        <v>0.3324278360329021</v>
      </c>
      <c r="D47" s="16">
        <f t="shared" si="9"/>
        <v>2.3884510848057028</v>
      </c>
      <c r="E47" s="10">
        <f t="shared" si="10"/>
        <v>5.7803290552538736E-5</v>
      </c>
      <c r="F47" s="10">
        <f t="shared" si="11"/>
        <v>1.309087894492464E-4</v>
      </c>
      <c r="G47" s="19">
        <f t="shared" si="12"/>
        <v>1.4713631897948903E-4</v>
      </c>
    </row>
    <row r="48" spans="1:7" x14ac:dyDescent="0.25">
      <c r="A48" s="2">
        <v>38</v>
      </c>
      <c r="B48" s="12">
        <f>($D$4-($B$4*C47)-($C$4*D47))/$A$4</f>
        <v>4.1277399751962704</v>
      </c>
      <c r="C48" s="2">
        <f t="shared" si="1"/>
        <v>0.33246147346385141</v>
      </c>
      <c r="D48" s="15">
        <f t="shared" si="9"/>
        <v>2.3881794453396807</v>
      </c>
      <c r="E48" s="8">
        <f t="shared" si="10"/>
        <v>4.4677595140871723E-5</v>
      </c>
      <c r="F48" s="8">
        <f t="shared" si="11"/>
        <v>1.0117692916067897E-4</v>
      </c>
      <c r="G48" s="18">
        <f t="shared" si="12"/>
        <v>1.137433229953154E-4</v>
      </c>
    </row>
    <row r="49" spans="1:7" x14ac:dyDescent="0.25">
      <c r="A49" s="2">
        <v>39</v>
      </c>
      <c r="B49" s="12">
        <f t="shared" si="8"/>
        <v>4.1275974279770704</v>
      </c>
      <c r="C49" s="2">
        <f t="shared" si="1"/>
        <v>0.3324354730985884</v>
      </c>
      <c r="D49" s="15">
        <f t="shared" si="9"/>
        <v>2.3883894115926667</v>
      </c>
      <c r="E49" s="8">
        <f t="shared" si="10"/>
        <v>3.4535155544445156E-5</v>
      </c>
      <c r="F49" s="8">
        <f t="shared" si="11"/>
        <v>7.8211765491409383E-5</v>
      </c>
      <c r="G49" s="18">
        <f t="shared" si="12"/>
        <v>8.7911230876692797E-5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2024-04-09T18:21:53Z</dcterms:created>
  <dcterms:modified xsi:type="dcterms:W3CDTF">2024-04-12T18:56:13Z</dcterms:modified>
</cp:coreProperties>
</file>