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Repaso\"/>
    </mc:Choice>
  </mc:AlternateContent>
  <xr:revisionPtr revIDLastSave="0" documentId="8_{091D2675-5497-4572-8F2D-C27E8CC6B22E}" xr6:coauthVersionLast="47" xr6:coauthVersionMax="47" xr10:uidLastSave="{00000000-0000-0000-0000-000000000000}"/>
  <bookViews>
    <workbookView xWindow="-120" yWindow="-120" windowWidth="24240" windowHeight="13020" xr2:uid="{B0CEA003-80D0-4F6D-A566-DCE755C55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1" l="1"/>
  <c r="V83" i="1"/>
  <c r="W83" i="1"/>
  <c r="T83" i="1"/>
  <c r="V77" i="1"/>
  <c r="W77" i="1"/>
  <c r="U77" i="1"/>
  <c r="V78" i="1"/>
  <c r="W78" i="1"/>
  <c r="U78" i="1"/>
  <c r="Q83" i="1"/>
  <c r="P83" i="1"/>
  <c r="Q84" i="1"/>
  <c r="P84" i="1"/>
  <c r="Q85" i="1"/>
  <c r="P85" i="1"/>
  <c r="Q80" i="1"/>
  <c r="P80" i="1"/>
  <c r="J86" i="1"/>
  <c r="K86" i="1"/>
  <c r="J85" i="1"/>
  <c r="K85" i="1"/>
  <c r="I86" i="1"/>
  <c r="I85" i="1"/>
  <c r="I80" i="1"/>
  <c r="J80" i="1"/>
  <c r="K80" i="1"/>
  <c r="H80" i="1"/>
  <c r="I78" i="1"/>
  <c r="J78" i="1"/>
  <c r="K78" i="1"/>
  <c r="I79" i="1"/>
  <c r="J79" i="1"/>
  <c r="K79" i="1"/>
  <c r="H79" i="1"/>
  <c r="C86" i="1"/>
  <c r="B85" i="1"/>
  <c r="C85" i="1"/>
  <c r="D85" i="1"/>
  <c r="E85" i="1"/>
  <c r="A85" i="1"/>
  <c r="B83" i="1"/>
  <c r="B84" i="1" s="1"/>
  <c r="H78" i="1" s="1"/>
  <c r="C83" i="1"/>
  <c r="C84" i="1" s="1"/>
  <c r="D83" i="1"/>
  <c r="D84" i="1" s="1"/>
  <c r="E83" i="1"/>
  <c r="E84" i="1" s="1"/>
  <c r="A83" i="1"/>
  <c r="A84" i="1" s="1"/>
  <c r="A86" i="1" l="1"/>
  <c r="E86" i="1"/>
  <c r="D86" i="1"/>
  <c r="B86" i="1"/>
  <c r="B40" i="1" l="1"/>
  <c r="L21" i="1"/>
  <c r="M21" i="1" s="1"/>
  <c r="L15" i="1"/>
  <c r="L9" i="1"/>
  <c r="F9" i="1"/>
  <c r="M9" i="1" l="1"/>
  <c r="M15" i="1"/>
  <c r="E40" i="1"/>
  <c r="C40" i="1"/>
  <c r="F40" i="1" l="1"/>
  <c r="D40" i="1"/>
  <c r="G40" i="1" s="1"/>
  <c r="B41" i="1" l="1"/>
  <c r="E41" i="1" l="1"/>
  <c r="C41" i="1"/>
  <c r="D41" i="1"/>
  <c r="G41" i="1" s="1"/>
  <c r="F41" i="1" l="1"/>
  <c r="B42" i="1"/>
  <c r="C42" i="1" l="1"/>
  <c r="D42" i="1"/>
  <c r="G42" i="1" s="1"/>
  <c r="E42" i="1"/>
  <c r="B43" i="1" l="1"/>
  <c r="F42" i="1"/>
  <c r="C43" i="1" l="1"/>
  <c r="D43" i="1"/>
  <c r="G43" i="1" s="1"/>
  <c r="E43" i="1"/>
  <c r="B44" i="1" l="1"/>
  <c r="F43" i="1"/>
  <c r="C44" i="1" l="1"/>
  <c r="D44" i="1" s="1"/>
  <c r="G44" i="1" s="1"/>
  <c r="E44" i="1"/>
  <c r="B45" i="1" l="1"/>
  <c r="F44" i="1"/>
  <c r="E45" i="1" l="1"/>
  <c r="C45" i="1"/>
  <c r="D45" i="1"/>
  <c r="G45" i="1" s="1"/>
  <c r="F45" i="1" l="1"/>
  <c r="B46" i="1"/>
  <c r="E46" i="1" l="1"/>
  <c r="C46" i="1"/>
  <c r="D46" i="1"/>
  <c r="G46" i="1" s="1"/>
  <c r="F46" i="1" l="1"/>
  <c r="B47" i="1"/>
  <c r="E47" i="1" l="1"/>
  <c r="C47" i="1"/>
  <c r="D47" i="1"/>
  <c r="G47" i="1" s="1"/>
  <c r="F47" i="1" l="1"/>
  <c r="B48" i="1"/>
  <c r="E48" i="1" l="1"/>
  <c r="C48" i="1"/>
  <c r="D48" i="1"/>
  <c r="G48" i="1" s="1"/>
  <c r="F48" i="1" l="1"/>
  <c r="B49" i="1"/>
  <c r="E49" i="1" l="1"/>
  <c r="C49" i="1"/>
  <c r="D49" i="1" l="1"/>
  <c r="G49" i="1" s="1"/>
  <c r="F49" i="1"/>
  <c r="B50" i="1"/>
  <c r="E50" i="1" l="1"/>
  <c r="C50" i="1"/>
  <c r="F50" i="1" l="1"/>
  <c r="D50" i="1"/>
  <c r="G50" i="1" s="1"/>
  <c r="B51" i="1" l="1"/>
  <c r="E51" i="1" l="1"/>
  <c r="C51" i="1"/>
  <c r="D51" i="1" l="1"/>
  <c r="G51" i="1" s="1"/>
  <c r="F51" i="1"/>
  <c r="B52" i="1"/>
  <c r="E52" i="1" l="1"/>
  <c r="C52" i="1"/>
  <c r="D52" i="1"/>
  <c r="G52" i="1" s="1"/>
  <c r="F52" i="1" l="1"/>
  <c r="B53" i="1"/>
  <c r="E53" i="1" l="1"/>
  <c r="C53" i="1"/>
  <c r="D53" i="1"/>
  <c r="G53" i="1" s="1"/>
  <c r="F53" i="1" l="1"/>
  <c r="B54" i="1"/>
  <c r="E54" i="1" l="1"/>
  <c r="C54" i="1"/>
  <c r="F54" i="1" s="1"/>
  <c r="D54" i="1"/>
  <c r="B55" i="1" l="1"/>
  <c r="G54" i="1"/>
  <c r="E55" i="1" l="1"/>
  <c r="C55" i="1"/>
  <c r="D55" i="1"/>
  <c r="G55" i="1" s="1"/>
  <c r="F55" i="1" l="1"/>
  <c r="B56" i="1"/>
  <c r="E56" i="1" l="1"/>
  <c r="C56" i="1"/>
  <c r="D56" i="1"/>
  <c r="G56" i="1" s="1"/>
  <c r="F56" i="1" l="1"/>
  <c r="B57" i="1"/>
  <c r="E57" i="1" l="1"/>
  <c r="C57" i="1"/>
  <c r="D57" i="1" l="1"/>
  <c r="G57" i="1" s="1"/>
  <c r="F57" i="1"/>
  <c r="B58" i="1"/>
  <c r="E58" i="1" l="1"/>
  <c r="C58" i="1"/>
  <c r="D58" i="1" l="1"/>
  <c r="G58" i="1" s="1"/>
  <c r="F58" i="1"/>
  <c r="B59" i="1"/>
  <c r="E59" i="1" l="1"/>
  <c r="C59" i="1"/>
  <c r="F59" i="1" l="1"/>
  <c r="D59" i="1"/>
  <c r="G59" i="1" s="1"/>
  <c r="B60" i="1" l="1"/>
  <c r="E60" i="1" l="1"/>
  <c r="C60" i="1"/>
  <c r="D60" i="1"/>
  <c r="G60" i="1" s="1"/>
  <c r="F60" i="1" l="1"/>
  <c r="B61" i="1"/>
  <c r="E61" i="1" l="1"/>
  <c r="C61" i="1"/>
  <c r="D61" i="1"/>
  <c r="G61" i="1" s="1"/>
  <c r="F61" i="1" l="1"/>
  <c r="B62" i="1"/>
  <c r="E62" i="1" l="1"/>
  <c r="C62" i="1"/>
  <c r="D62" i="1"/>
  <c r="G62" i="1" s="1"/>
  <c r="F62" i="1" l="1"/>
  <c r="B63" i="1"/>
  <c r="E63" i="1" l="1"/>
  <c r="C63" i="1"/>
  <c r="D63" i="1"/>
  <c r="G63" i="1" s="1"/>
  <c r="F63" i="1" l="1"/>
  <c r="B64" i="1"/>
  <c r="E64" i="1" l="1"/>
  <c r="C64" i="1"/>
  <c r="D64" i="1"/>
  <c r="G64" i="1" s="1"/>
  <c r="F64" i="1" l="1"/>
  <c r="B65" i="1"/>
  <c r="E65" i="1" l="1"/>
  <c r="C65" i="1"/>
  <c r="F65" i="1" s="1"/>
  <c r="D65" i="1"/>
  <c r="G65" i="1" s="1"/>
</calcChain>
</file>

<file path=xl/sharedStrings.xml><?xml version="1.0" encoding="utf-8"?>
<sst xmlns="http://schemas.openxmlformats.org/spreadsheetml/2006/main" count="35" uniqueCount="20">
  <si>
    <t>Correcta</t>
  </si>
  <si>
    <t>Incorrecta</t>
  </si>
  <si>
    <t>NoContestada</t>
  </si>
  <si>
    <t>Determinante</t>
  </si>
  <si>
    <t>b</t>
  </si>
  <si>
    <t>x:</t>
  </si>
  <si>
    <t>Jorge Parra Hidalgo - ITIT - 13104</t>
  </si>
  <si>
    <t>x</t>
  </si>
  <si>
    <t>y</t>
  </si>
  <si>
    <t>z</t>
  </si>
  <si>
    <t>i</t>
  </si>
  <si>
    <t>x1</t>
  </si>
  <si>
    <t>x2</t>
  </si>
  <si>
    <t>x3</t>
  </si>
  <si>
    <t>Ea1</t>
  </si>
  <si>
    <t>Ea2</t>
  </si>
  <si>
    <t>Ea3</t>
  </si>
  <si>
    <t>n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</si>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</sst>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67450</xdr:colOff>
      <xdr:row>6</xdr:row>
      <xdr:rowOff>181160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42740-F656-5297-1F25-E1D31AA4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3850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105403</xdr:colOff>
      <xdr:row>30</xdr:row>
      <xdr:rowOff>24659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468F4-8CD0-F552-1041-37DDCA0B3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87500"/>
          <a:ext cx="5572903" cy="962159"/>
        </a:xfrm>
        <a:prstGeom prst="rect">
          <a:avLst/>
        </a:prstGeom>
      </xdr:spPr>
    </xdr:pic>
    <xdr:clientData/>
  </xdr:twoCellAnchor>
  <xdr:twoCellAnchor editAs="oneCell">
    <xdr:from>
      <xdr:col>9</xdr:col>
      <xdr:colOff>232500</xdr:colOff>
      <xdr:row>25</xdr:row>
      <xdr:rowOff>18743</xdr:rowOff>
    </xdr:from>
    <xdr:to>
      <xdr:col>18</xdr:col>
      <xdr:colOff>562799</xdr:colOff>
      <xdr:row>34</xdr:row>
      <xdr:rowOff>110923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BBE564-4B6B-7960-342C-C4AD84E33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0000" y="4706243"/>
          <a:ext cx="5797799" cy="177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95876</xdr:colOff>
      <xdr:row>73</xdr:row>
      <xdr:rowOff>161054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3525E-370E-789A-1C1C-F6E6D7AE9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562500"/>
          <a:ext cx="5563376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3744-F699-4209-822B-F46B90E6A841}">
  <dimension ref="A1:W86"/>
  <sheetViews>
    <sheetView tabSelected="1" topLeftCell="A70" zoomScale="127" workbookViewId="0">
      <selection activeCell="W77" sqref="W77"/>
    </sheetView>
  </sheetViews>
  <sheetFormatPr defaultRowHeight="15" x14ac:dyDescent="0.25"/>
  <sheetData>
    <row r="1" spans="1:14" x14ac:dyDescent="0.25">
      <c r="K1" s="4" t="s">
        <v>6</v>
      </c>
      <c r="L1" s="4"/>
      <c r="M1" s="4"/>
      <c r="N1" s="4"/>
    </row>
    <row r="8" spans="1:14" x14ac:dyDescent="0.25">
      <c r="A8" s="1" t="s">
        <v>0</v>
      </c>
      <c r="B8" s="1" t="s">
        <v>1</v>
      </c>
      <c r="C8" s="1" t="s">
        <v>2</v>
      </c>
      <c r="D8" s="1" t="s">
        <v>4</v>
      </c>
      <c r="F8" s="1" t="s">
        <v>3</v>
      </c>
      <c r="H8" s="1" t="s">
        <v>4</v>
      </c>
      <c r="I8" s="1" t="s">
        <v>1</v>
      </c>
      <c r="J8" s="1" t="s">
        <v>2</v>
      </c>
      <c r="L8" s="1" t="s">
        <v>3</v>
      </c>
      <c r="M8" s="1" t="s">
        <v>5</v>
      </c>
    </row>
    <row r="9" spans="1:14" x14ac:dyDescent="0.25">
      <c r="A9" s="3">
        <v>1</v>
      </c>
      <c r="B9" s="3">
        <v>1</v>
      </c>
      <c r="C9" s="3">
        <v>1</v>
      </c>
      <c r="D9" s="3">
        <v>90</v>
      </c>
      <c r="F9">
        <f>MDETERM(A9:C11)</f>
        <v>-22.5</v>
      </c>
      <c r="H9" s="3">
        <v>90</v>
      </c>
      <c r="I9" s="3">
        <v>1</v>
      </c>
      <c r="J9" s="3">
        <v>1</v>
      </c>
      <c r="L9" s="2">
        <f>MDETERM(H9:J11)</f>
        <v>-1124.9999999999998</v>
      </c>
      <c r="M9" s="7">
        <f>L9/F9</f>
        <v>49.999999999999993</v>
      </c>
    </row>
    <row r="10" spans="1:14" x14ac:dyDescent="0.25">
      <c r="A10" s="3">
        <v>6</v>
      </c>
      <c r="B10" s="3">
        <v>-2.5</v>
      </c>
      <c r="C10" s="3">
        <v>-1.5</v>
      </c>
      <c r="D10" s="3">
        <v>210</v>
      </c>
      <c r="H10" s="3">
        <v>210</v>
      </c>
      <c r="I10" s="3">
        <v>-2.5</v>
      </c>
      <c r="J10" s="3">
        <v>-1.5</v>
      </c>
      <c r="L10" s="2"/>
      <c r="M10" s="2"/>
    </row>
    <row r="11" spans="1:14" x14ac:dyDescent="0.25">
      <c r="A11" s="3">
        <v>1</v>
      </c>
      <c r="B11" s="3">
        <v>-2</v>
      </c>
      <c r="C11" s="3">
        <v>1</v>
      </c>
      <c r="D11" s="3">
        <v>0</v>
      </c>
      <c r="H11" s="3">
        <v>0</v>
      </c>
      <c r="I11" s="3">
        <v>-2</v>
      </c>
      <c r="J11" s="3">
        <v>1</v>
      </c>
      <c r="L11" s="2"/>
      <c r="M11" s="2"/>
    </row>
    <row r="12" spans="1:14" x14ac:dyDescent="0.25">
      <c r="L12" s="2"/>
      <c r="M12" s="2"/>
    </row>
    <row r="13" spans="1:14" x14ac:dyDescent="0.25">
      <c r="L13" s="2"/>
      <c r="M13" s="2"/>
    </row>
    <row r="14" spans="1:14" x14ac:dyDescent="0.25">
      <c r="H14" s="1" t="s">
        <v>0</v>
      </c>
      <c r="I14" s="1" t="s">
        <v>4</v>
      </c>
      <c r="J14" s="1" t="s">
        <v>2</v>
      </c>
      <c r="L14" s="1" t="s">
        <v>3</v>
      </c>
      <c r="M14" s="1" t="s">
        <v>5</v>
      </c>
    </row>
    <row r="15" spans="1:14" x14ac:dyDescent="0.25">
      <c r="H15" s="3">
        <v>1</v>
      </c>
      <c r="I15" s="3">
        <v>90</v>
      </c>
      <c r="J15" s="3">
        <v>1</v>
      </c>
      <c r="L15" s="2">
        <f>MDETERM(H15:J17)</f>
        <v>-675</v>
      </c>
      <c r="M15" s="7">
        <f>L15/F9</f>
        <v>30</v>
      </c>
    </row>
    <row r="16" spans="1:14" x14ac:dyDescent="0.25">
      <c r="H16" s="3">
        <v>6</v>
      </c>
      <c r="I16" s="3">
        <v>210</v>
      </c>
      <c r="J16" s="3">
        <v>-1.5</v>
      </c>
      <c r="L16" s="2"/>
      <c r="M16" s="2"/>
    </row>
    <row r="17" spans="1:13" x14ac:dyDescent="0.25">
      <c r="H17" s="3">
        <v>1</v>
      </c>
      <c r="I17" s="3">
        <v>0</v>
      </c>
      <c r="J17" s="3">
        <v>1</v>
      </c>
      <c r="L17" s="2"/>
      <c r="M17" s="2"/>
    </row>
    <row r="18" spans="1:13" x14ac:dyDescent="0.25">
      <c r="L18" s="2"/>
      <c r="M18" s="2"/>
    </row>
    <row r="19" spans="1:13" x14ac:dyDescent="0.25">
      <c r="L19" s="2"/>
      <c r="M19" s="2"/>
    </row>
    <row r="20" spans="1:13" x14ac:dyDescent="0.25">
      <c r="H20" s="1" t="s">
        <v>0</v>
      </c>
      <c r="I20" s="1" t="s">
        <v>1</v>
      </c>
      <c r="J20" s="1" t="s">
        <v>4</v>
      </c>
      <c r="L20" s="1" t="s">
        <v>3</v>
      </c>
      <c r="M20" s="1" t="s">
        <v>5</v>
      </c>
    </row>
    <row r="21" spans="1:13" x14ac:dyDescent="0.25">
      <c r="H21" s="3">
        <v>1</v>
      </c>
      <c r="I21" s="3">
        <v>1</v>
      </c>
      <c r="J21" s="3">
        <v>90</v>
      </c>
      <c r="L21" s="2">
        <f>MDETERM(H21:J23)</f>
        <v>-225.00000000000009</v>
      </c>
      <c r="M21" s="7">
        <f>L21/F9</f>
        <v>10.000000000000004</v>
      </c>
    </row>
    <row r="22" spans="1:13" x14ac:dyDescent="0.25">
      <c r="H22" s="3">
        <v>6</v>
      </c>
      <c r="I22" s="3">
        <v>-2.5</v>
      </c>
      <c r="J22" s="3">
        <v>210</v>
      </c>
    </row>
    <row r="23" spans="1:13" x14ac:dyDescent="0.25">
      <c r="H23" s="3">
        <v>1</v>
      </c>
      <c r="I23" s="3">
        <v>-2</v>
      </c>
      <c r="J23" s="3">
        <v>0</v>
      </c>
    </row>
    <row r="32" spans="1:13" x14ac:dyDescent="0.25">
      <c r="A32" s="5" t="s">
        <v>7</v>
      </c>
      <c r="B32" s="5" t="s">
        <v>8</v>
      </c>
      <c r="C32" s="5" t="s">
        <v>9</v>
      </c>
      <c r="D32" s="2"/>
    </row>
    <row r="33" spans="1:7" x14ac:dyDescent="0.25">
      <c r="A33" s="3">
        <v>50</v>
      </c>
      <c r="B33" s="3">
        <v>20</v>
      </c>
      <c r="C33" s="3">
        <v>10</v>
      </c>
      <c r="D33" s="3">
        <v>7000</v>
      </c>
    </row>
    <row r="34" spans="1:7" x14ac:dyDescent="0.25">
      <c r="A34" s="3">
        <v>1</v>
      </c>
      <c r="B34" s="3">
        <v>1</v>
      </c>
      <c r="C34" s="3">
        <v>1</v>
      </c>
      <c r="D34" s="3">
        <v>225</v>
      </c>
    </row>
    <row r="35" spans="1:7" x14ac:dyDescent="0.25">
      <c r="A35" s="3">
        <v>1</v>
      </c>
      <c r="B35" s="3">
        <v>-2</v>
      </c>
      <c r="C35" s="3">
        <v>1</v>
      </c>
      <c r="D35" s="3">
        <v>0</v>
      </c>
    </row>
    <row r="36" spans="1:7" x14ac:dyDescent="0.25">
      <c r="A36" s="2"/>
      <c r="B36" s="2"/>
      <c r="C36" s="2"/>
      <c r="D36" s="2"/>
    </row>
    <row r="38" spans="1:7" x14ac:dyDescent="0.25">
      <c r="A38" s="6" t="s">
        <v>10</v>
      </c>
      <c r="B38" s="6" t="s">
        <v>11</v>
      </c>
      <c r="C38" s="6" t="s">
        <v>12</v>
      </c>
      <c r="D38" s="6" t="s">
        <v>13</v>
      </c>
      <c r="E38" s="6" t="s">
        <v>14</v>
      </c>
      <c r="F38" s="6" t="s">
        <v>15</v>
      </c>
      <c r="G38" s="6" t="s">
        <v>16</v>
      </c>
    </row>
    <row r="39" spans="1:7" x14ac:dyDescent="0.25">
      <c r="A39" s="3">
        <v>0</v>
      </c>
      <c r="B39" s="3">
        <v>0</v>
      </c>
      <c r="C39" s="3">
        <v>0</v>
      </c>
      <c r="D39" s="3">
        <v>0</v>
      </c>
      <c r="E39" s="3"/>
      <c r="F39" s="3"/>
      <c r="G39" s="3"/>
    </row>
    <row r="40" spans="1:7" x14ac:dyDescent="0.25">
      <c r="A40" s="3">
        <v>1</v>
      </c>
      <c r="B40" s="3">
        <f>($D$33-($B$33*C39)-($C$33*D39))/$A$33</f>
        <v>140</v>
      </c>
      <c r="C40" s="3">
        <f>($D$34-($A$34*B40)-($C$34*D39))/$B$34</f>
        <v>85</v>
      </c>
      <c r="D40" s="3">
        <f>($D$35-($A$35*B40)-($B$35*C40))/$C$35</f>
        <v>30</v>
      </c>
      <c r="E40" s="8">
        <f>(B40-B39)/B40</f>
        <v>1</v>
      </c>
      <c r="F40" s="8">
        <f>(C40-C39)/C40</f>
        <v>1</v>
      </c>
      <c r="G40" s="8">
        <f>(D40-D39)/D40</f>
        <v>1</v>
      </c>
    </row>
    <row r="41" spans="1:7" x14ac:dyDescent="0.25">
      <c r="A41" s="3">
        <v>2</v>
      </c>
      <c r="B41" s="3">
        <f t="shared" ref="B41:B65" si="0">($D$33-($B$33*C40)-($C$33*D40))/$A$33</f>
        <v>100</v>
      </c>
      <c r="C41" s="3">
        <f t="shared" ref="C41:C65" si="1">($D$34-($A$34*B41)-($C$34*D40))/$B$34</f>
        <v>95</v>
      </c>
      <c r="D41" s="3">
        <f t="shared" ref="D41:D65" si="2">($D$35-($A$35*B41)-($B$35*C41))/$C$35</f>
        <v>90</v>
      </c>
      <c r="E41" s="8">
        <f t="shared" ref="E41:E65" si="3">(B41-B40)/B41</f>
        <v>-0.4</v>
      </c>
      <c r="F41" s="8">
        <f t="shared" ref="F41:F65" si="4">(C41-C40)/C41</f>
        <v>0.10526315789473684</v>
      </c>
      <c r="G41" s="8">
        <f t="shared" ref="G41:G65" si="5">(D41-D40)/D41</f>
        <v>0.66666666666666663</v>
      </c>
    </row>
    <row r="42" spans="1:7" x14ac:dyDescent="0.25">
      <c r="A42" s="3">
        <v>3</v>
      </c>
      <c r="B42" s="3">
        <f t="shared" si="0"/>
        <v>84</v>
      </c>
      <c r="C42" s="3">
        <f t="shared" si="1"/>
        <v>51</v>
      </c>
      <c r="D42" s="3">
        <f t="shared" si="2"/>
        <v>18</v>
      </c>
      <c r="E42" s="8">
        <f t="shared" si="3"/>
        <v>-0.19047619047619047</v>
      </c>
      <c r="F42" s="8">
        <f t="shared" si="4"/>
        <v>-0.86274509803921573</v>
      </c>
      <c r="G42" s="8">
        <f t="shared" si="5"/>
        <v>-4</v>
      </c>
    </row>
    <row r="43" spans="1:7" x14ac:dyDescent="0.25">
      <c r="A43" s="3">
        <v>4</v>
      </c>
      <c r="B43" s="3">
        <f t="shared" si="0"/>
        <v>116</v>
      </c>
      <c r="C43" s="3">
        <f t="shared" si="1"/>
        <v>91</v>
      </c>
      <c r="D43" s="3">
        <f t="shared" si="2"/>
        <v>66</v>
      </c>
      <c r="E43" s="8">
        <f t="shared" si="3"/>
        <v>0.27586206896551724</v>
      </c>
      <c r="F43" s="8">
        <f t="shared" si="4"/>
        <v>0.43956043956043955</v>
      </c>
      <c r="G43" s="8">
        <f t="shared" si="5"/>
        <v>0.72727272727272729</v>
      </c>
    </row>
    <row r="44" spans="1:7" x14ac:dyDescent="0.25">
      <c r="A44" s="3">
        <v>5</v>
      </c>
      <c r="B44" s="3">
        <f t="shared" si="0"/>
        <v>90.4</v>
      </c>
      <c r="C44" s="3">
        <f t="shared" si="1"/>
        <v>68.599999999999994</v>
      </c>
      <c r="D44" s="3">
        <f t="shared" si="2"/>
        <v>46.799999999999983</v>
      </c>
      <c r="E44" s="8">
        <f t="shared" si="3"/>
        <v>-0.28318584070796454</v>
      </c>
      <c r="F44" s="8">
        <f t="shared" si="4"/>
        <v>-0.32653061224489804</v>
      </c>
      <c r="G44" s="8">
        <f t="shared" si="5"/>
        <v>-0.4102564102564108</v>
      </c>
    </row>
    <row r="45" spans="1:7" x14ac:dyDescent="0.25">
      <c r="A45" s="3">
        <v>6</v>
      </c>
      <c r="B45" s="3">
        <f t="shared" si="0"/>
        <v>103.2</v>
      </c>
      <c r="C45" s="3">
        <f t="shared" si="1"/>
        <v>75.000000000000014</v>
      </c>
      <c r="D45" s="3">
        <f t="shared" si="2"/>
        <v>46.800000000000026</v>
      </c>
      <c r="E45" s="8">
        <f t="shared" si="3"/>
        <v>0.12403100775193796</v>
      </c>
      <c r="F45" s="8">
        <f t="shared" si="4"/>
        <v>8.533333333333358E-2</v>
      </c>
      <c r="G45" s="8">
        <f t="shared" si="5"/>
        <v>9.109522253334613E-16</v>
      </c>
    </row>
    <row r="46" spans="1:7" x14ac:dyDescent="0.25">
      <c r="A46" s="3">
        <v>7</v>
      </c>
      <c r="B46" s="3">
        <f t="shared" si="0"/>
        <v>100.64</v>
      </c>
      <c r="C46" s="3">
        <f t="shared" si="1"/>
        <v>77.559999999999974</v>
      </c>
      <c r="D46" s="3">
        <f t="shared" si="2"/>
        <v>54.479999999999947</v>
      </c>
      <c r="E46" s="8">
        <f t="shared" si="3"/>
        <v>-2.5437201907790166E-2</v>
      </c>
      <c r="F46" s="8">
        <f t="shared" si="4"/>
        <v>3.3006704486848379E-2</v>
      </c>
      <c r="G46" s="8">
        <f t="shared" si="5"/>
        <v>0.14096916299559342</v>
      </c>
    </row>
    <row r="47" spans="1:7" x14ac:dyDescent="0.25">
      <c r="A47" s="3">
        <v>8</v>
      </c>
      <c r="B47" s="3">
        <f t="shared" si="0"/>
        <v>98.080000000000041</v>
      </c>
      <c r="C47" s="3">
        <f t="shared" si="1"/>
        <v>72.440000000000012</v>
      </c>
      <c r="D47" s="3">
        <f t="shared" si="2"/>
        <v>46.799999999999983</v>
      </c>
      <c r="E47" s="8">
        <f t="shared" si="3"/>
        <v>-2.6101141924958795E-2</v>
      </c>
      <c r="F47" s="8">
        <f t="shared" si="4"/>
        <v>-7.0679182771948665E-2</v>
      </c>
      <c r="G47" s="8">
        <f t="shared" si="5"/>
        <v>-0.16410256410256341</v>
      </c>
    </row>
    <row r="48" spans="1:7" x14ac:dyDescent="0.25">
      <c r="A48" s="3">
        <v>9</v>
      </c>
      <c r="B48" s="3">
        <f t="shared" si="0"/>
        <v>101.664</v>
      </c>
      <c r="C48" s="3">
        <f t="shared" si="1"/>
        <v>76.536000000000016</v>
      </c>
      <c r="D48" s="3">
        <f t="shared" si="2"/>
        <v>51.40800000000003</v>
      </c>
      <c r="E48" s="8">
        <f t="shared" si="3"/>
        <v>3.5253383695309649E-2</v>
      </c>
      <c r="F48" s="8">
        <f t="shared" si="4"/>
        <v>5.3517299048813666E-2</v>
      </c>
      <c r="G48" s="8">
        <f t="shared" si="5"/>
        <v>8.9635854341737556E-2</v>
      </c>
    </row>
    <row r="49" spans="1:7" x14ac:dyDescent="0.25">
      <c r="A49" s="3">
        <v>10</v>
      </c>
      <c r="B49" s="3">
        <f t="shared" si="0"/>
        <v>99.103999999999999</v>
      </c>
      <c r="C49" s="3">
        <f t="shared" si="1"/>
        <v>74.487999999999971</v>
      </c>
      <c r="D49" s="3">
        <f t="shared" si="2"/>
        <v>49.871999999999943</v>
      </c>
      <c r="E49" s="8">
        <f t="shared" si="3"/>
        <v>-2.5831449790119494E-2</v>
      </c>
      <c r="F49" s="8">
        <f t="shared" si="4"/>
        <v>-2.7494361507894496E-2</v>
      </c>
      <c r="G49" s="8">
        <f t="shared" si="5"/>
        <v>-3.0798845043312647E-2</v>
      </c>
    </row>
    <row r="50" spans="1:7" x14ac:dyDescent="0.25">
      <c r="A50" s="3">
        <v>11</v>
      </c>
      <c r="B50" s="3">
        <f t="shared" si="0"/>
        <v>100.23040000000003</v>
      </c>
      <c r="C50" s="3">
        <f t="shared" si="1"/>
        <v>74.897600000000025</v>
      </c>
      <c r="D50" s="3">
        <f t="shared" si="2"/>
        <v>49.56480000000002</v>
      </c>
      <c r="E50" s="8">
        <f t="shared" si="3"/>
        <v>1.1238107400549454E-2</v>
      </c>
      <c r="F50" s="8">
        <f t="shared" si="4"/>
        <v>5.4688000683607244E-3</v>
      </c>
      <c r="G50" s="8">
        <f t="shared" si="5"/>
        <v>-6.1979469300778656E-3</v>
      </c>
    </row>
    <row r="51" spans="1:7" x14ac:dyDescent="0.25">
      <c r="A51" s="3">
        <v>12</v>
      </c>
      <c r="B51" s="3">
        <f t="shared" si="0"/>
        <v>100.12799999999999</v>
      </c>
      <c r="C51" s="3">
        <f t="shared" si="1"/>
        <v>75.307199999999995</v>
      </c>
      <c r="D51" s="3">
        <f t="shared" si="2"/>
        <v>50.486400000000003</v>
      </c>
      <c r="E51" s="8">
        <f t="shared" si="3"/>
        <v>-1.0226909555773169E-3</v>
      </c>
      <c r="F51" s="8">
        <f t="shared" si="4"/>
        <v>5.4390549641995601E-3</v>
      </c>
      <c r="G51" s="8">
        <f t="shared" si="5"/>
        <v>1.8254420992583818E-2</v>
      </c>
    </row>
    <row r="52" spans="1:7" x14ac:dyDescent="0.25">
      <c r="A52" s="3">
        <v>13</v>
      </c>
      <c r="B52" s="3">
        <f t="shared" si="0"/>
        <v>99.779840000000007</v>
      </c>
      <c r="C52" s="3">
        <f t="shared" si="1"/>
        <v>74.73375999999999</v>
      </c>
      <c r="D52" s="3">
        <f t="shared" si="2"/>
        <v>49.687679999999972</v>
      </c>
      <c r="E52" s="8">
        <f t="shared" si="3"/>
        <v>-3.48928200325816E-3</v>
      </c>
      <c r="F52" s="8">
        <f t="shared" si="4"/>
        <v>-7.6731051669286432E-3</v>
      </c>
      <c r="G52" s="8">
        <f t="shared" si="5"/>
        <v>-1.60748096912561E-2</v>
      </c>
    </row>
    <row r="53" spans="1:7" x14ac:dyDescent="0.25">
      <c r="A53" s="3">
        <v>14</v>
      </c>
      <c r="B53" s="3">
        <f t="shared" si="0"/>
        <v>100.16896000000001</v>
      </c>
      <c r="C53" s="3">
        <f t="shared" si="1"/>
        <v>75.143360000000015</v>
      </c>
      <c r="D53" s="3">
        <f t="shared" si="2"/>
        <v>50.117760000000018</v>
      </c>
      <c r="E53" s="8">
        <f t="shared" si="3"/>
        <v>3.8846365181390064E-3</v>
      </c>
      <c r="F53" s="8">
        <f t="shared" si="4"/>
        <v>5.450914092742537E-3</v>
      </c>
      <c r="G53" s="8">
        <f t="shared" si="5"/>
        <v>8.5813891123634866E-3</v>
      </c>
    </row>
    <row r="54" spans="1:7" x14ac:dyDescent="0.25">
      <c r="A54" s="3">
        <v>15</v>
      </c>
      <c r="B54" s="3">
        <f t="shared" si="0"/>
        <v>99.91910399999999</v>
      </c>
      <c r="C54" s="3">
        <f t="shared" si="1"/>
        <v>74.963135999999992</v>
      </c>
      <c r="D54" s="3">
        <f t="shared" si="2"/>
        <v>50.007167999999993</v>
      </c>
      <c r="E54" s="8">
        <f t="shared" si="3"/>
        <v>-2.5005828715199702E-3</v>
      </c>
      <c r="F54" s="8">
        <f t="shared" si="4"/>
        <v>-2.4041683635010139E-3</v>
      </c>
      <c r="G54" s="8">
        <f t="shared" si="5"/>
        <v>-2.2115229560695248E-3</v>
      </c>
    </row>
    <row r="55" spans="1:7" x14ac:dyDescent="0.25">
      <c r="A55" s="3">
        <v>16</v>
      </c>
      <c r="B55" s="3">
        <f t="shared" si="0"/>
        <v>100.013312</v>
      </c>
      <c r="C55" s="3">
        <f t="shared" si="1"/>
        <v>74.979520000000008</v>
      </c>
      <c r="D55" s="3">
        <f t="shared" si="2"/>
        <v>49.945728000000017</v>
      </c>
      <c r="E55" s="8">
        <f t="shared" si="3"/>
        <v>9.4195460700280528E-4</v>
      </c>
      <c r="F55" s="8">
        <f t="shared" si="4"/>
        <v>2.1851300195061777E-4</v>
      </c>
      <c r="G55" s="8">
        <f t="shared" si="5"/>
        <v>-1.2301352379922494E-3</v>
      </c>
    </row>
    <row r="56" spans="1:7" x14ac:dyDescent="0.25">
      <c r="A56" s="3">
        <v>17</v>
      </c>
      <c r="B56" s="3">
        <f t="shared" si="0"/>
        <v>100.01904639999999</v>
      </c>
      <c r="C56" s="3">
        <f t="shared" si="1"/>
        <v>75.03522559999999</v>
      </c>
      <c r="D56" s="3">
        <f t="shared" si="2"/>
        <v>50.051404799999986</v>
      </c>
      <c r="E56" s="8">
        <f t="shared" si="3"/>
        <v>5.7333080112173183E-5</v>
      </c>
      <c r="F56" s="8">
        <f t="shared" si="4"/>
        <v>7.4239265031251968E-4</v>
      </c>
      <c r="G56" s="8">
        <f t="shared" si="5"/>
        <v>2.1113653137657647E-3</v>
      </c>
    </row>
    <row r="57" spans="1:7" x14ac:dyDescent="0.25">
      <c r="A57" s="3">
        <v>18</v>
      </c>
      <c r="B57" s="3">
        <f t="shared" si="0"/>
        <v>99.975628799999996</v>
      </c>
      <c r="C57" s="3">
        <f t="shared" si="1"/>
        <v>74.972966400000018</v>
      </c>
      <c r="D57" s="3">
        <f t="shared" si="2"/>
        <v>49.970304000000041</v>
      </c>
      <c r="E57" s="8">
        <f t="shared" si="3"/>
        <v>-4.3428183969569542E-4</v>
      </c>
      <c r="F57" s="8">
        <f t="shared" si="4"/>
        <v>-8.3042199061195609E-4</v>
      </c>
      <c r="G57" s="8">
        <f t="shared" si="5"/>
        <v>-1.6229799202331172E-3</v>
      </c>
    </row>
    <row r="58" spans="1:7" x14ac:dyDescent="0.25">
      <c r="A58" s="3">
        <v>19</v>
      </c>
      <c r="B58" s="3">
        <f t="shared" si="0"/>
        <v>100.01675263999998</v>
      </c>
      <c r="C58" s="3">
        <f t="shared" si="1"/>
        <v>75.01294335999998</v>
      </c>
      <c r="D58" s="3">
        <f t="shared" si="2"/>
        <v>50.009134079999981</v>
      </c>
      <c r="E58" s="8">
        <f t="shared" si="3"/>
        <v>4.1116951825064928E-4</v>
      </c>
      <c r="F58" s="8">
        <f t="shared" si="4"/>
        <v>5.3293416055020333E-4</v>
      </c>
      <c r="G58" s="8">
        <f t="shared" si="5"/>
        <v>7.7645975508840366E-4</v>
      </c>
    </row>
    <row r="59" spans="1:7" x14ac:dyDescent="0.25">
      <c r="A59" s="3">
        <v>20</v>
      </c>
      <c r="B59" s="3">
        <f t="shared" si="0"/>
        <v>99.992995840000006</v>
      </c>
      <c r="C59" s="3">
        <f t="shared" si="1"/>
        <v>74.997870080000013</v>
      </c>
      <c r="D59" s="3">
        <f t="shared" si="2"/>
        <v>50.002744320000019</v>
      </c>
      <c r="E59" s="8">
        <f t="shared" si="3"/>
        <v>-2.375846408081036E-4</v>
      </c>
      <c r="F59" s="8">
        <f t="shared" si="4"/>
        <v>-2.0098277436264125E-4</v>
      </c>
      <c r="G59" s="8">
        <f t="shared" si="5"/>
        <v>-1.2778818616573982E-4</v>
      </c>
    </row>
    <row r="60" spans="1:7" x14ac:dyDescent="0.25">
      <c r="A60" s="3">
        <v>21</v>
      </c>
      <c r="B60" s="3">
        <f t="shared" si="0"/>
        <v>100.00030310399998</v>
      </c>
      <c r="C60" s="3">
        <f t="shared" si="1"/>
        <v>74.996952575999998</v>
      </c>
      <c r="D60" s="3">
        <f t="shared" si="2"/>
        <v>49.993602048000014</v>
      </c>
      <c r="E60" s="8">
        <f t="shared" si="3"/>
        <v>7.3072418514341585E-5</v>
      </c>
      <c r="F60" s="8">
        <f t="shared" si="4"/>
        <v>-1.2233883757938979E-5</v>
      </c>
      <c r="G60" s="8">
        <f t="shared" si="5"/>
        <v>-1.8286883972128443E-4</v>
      </c>
    </row>
    <row r="61" spans="1:7" x14ac:dyDescent="0.25">
      <c r="A61" s="3">
        <v>22</v>
      </c>
      <c r="B61" s="3">
        <f t="shared" si="0"/>
        <v>100.00249855999999</v>
      </c>
      <c r="C61" s="3">
        <f t="shared" si="1"/>
        <v>75.003899391999994</v>
      </c>
      <c r="D61" s="3">
        <f t="shared" si="2"/>
        <v>50.005300223999996</v>
      </c>
      <c r="E61" s="8">
        <f t="shared" si="3"/>
        <v>2.1954011465948108E-5</v>
      </c>
      <c r="F61" s="8">
        <f t="shared" si="4"/>
        <v>9.2619397875420967E-5</v>
      </c>
      <c r="G61" s="8">
        <f t="shared" si="5"/>
        <v>2.3393872144711488E-4</v>
      </c>
    </row>
    <row r="62" spans="1:7" x14ac:dyDescent="0.25">
      <c r="A62" s="3">
        <v>23</v>
      </c>
      <c r="B62" s="3">
        <f t="shared" si="0"/>
        <v>99.997380198400009</v>
      </c>
      <c r="C62" s="3">
        <f t="shared" si="1"/>
        <v>74.997319577599995</v>
      </c>
      <c r="D62" s="3">
        <f t="shared" si="2"/>
        <v>49.997258956799982</v>
      </c>
      <c r="E62" s="8">
        <f t="shared" si="3"/>
        <v>-5.1184956944153432E-5</v>
      </c>
      <c r="F62" s="8">
        <f t="shared" si="4"/>
        <v>-8.7733994188822747E-5</v>
      </c>
      <c r="G62" s="8">
        <f t="shared" si="5"/>
        <v>-1.6083416106794322E-4</v>
      </c>
    </row>
    <row r="63" spans="1:7" x14ac:dyDescent="0.25">
      <c r="A63" s="9">
        <v>24</v>
      </c>
      <c r="B63" s="9">
        <f t="shared" si="0"/>
        <v>100.00162037760001</v>
      </c>
      <c r="C63" s="9">
        <f t="shared" si="1"/>
        <v>75.001120665600013</v>
      </c>
      <c r="D63" s="9">
        <f t="shared" si="2"/>
        <v>50.00062095360002</v>
      </c>
      <c r="E63" s="10">
        <f t="shared" si="3"/>
        <v>4.2401104941957552E-5</v>
      </c>
      <c r="F63" s="10">
        <f t="shared" si="4"/>
        <v>5.0680416056244642E-5</v>
      </c>
      <c r="G63" s="10">
        <f t="shared" si="5"/>
        <v>6.7239100953524292E-5</v>
      </c>
    </row>
    <row r="64" spans="1:7" x14ac:dyDescent="0.25">
      <c r="A64" s="3">
        <v>25</v>
      </c>
      <c r="B64" s="3">
        <f t="shared" si="0"/>
        <v>99.999427543039999</v>
      </c>
      <c r="C64" s="3">
        <f t="shared" si="1"/>
        <v>74.999951503359981</v>
      </c>
      <c r="D64" s="3">
        <f t="shared" si="2"/>
        <v>50.000475463679962</v>
      </c>
      <c r="E64" s="8">
        <f t="shared" si="3"/>
        <v>-2.1928471131118839E-5</v>
      </c>
      <c r="F64" s="8">
        <f t="shared" si="4"/>
        <v>-1.5588839947178807E-5</v>
      </c>
      <c r="G64" s="8">
        <f t="shared" si="5"/>
        <v>-2.909770731356793E-6</v>
      </c>
    </row>
    <row r="65" spans="1:23" x14ac:dyDescent="0.25">
      <c r="A65" s="3">
        <v>26</v>
      </c>
      <c r="B65" s="3">
        <f t="shared" si="0"/>
        <v>99.999924305920018</v>
      </c>
      <c r="C65" s="3">
        <f t="shared" si="1"/>
        <v>74.99960023040002</v>
      </c>
      <c r="D65" s="3">
        <f t="shared" si="2"/>
        <v>49.999276154880022</v>
      </c>
      <c r="E65" s="8">
        <f t="shared" si="3"/>
        <v>4.9676325603914038E-6</v>
      </c>
      <c r="F65" s="8">
        <f t="shared" si="4"/>
        <v>-4.6836644312970765E-6</v>
      </c>
      <c r="G65" s="8">
        <f t="shared" si="5"/>
        <v>-2.3986523249356248E-5</v>
      </c>
    </row>
    <row r="76" spans="1:23" x14ac:dyDescent="0.25">
      <c r="A76" s="2" t="s">
        <v>4</v>
      </c>
      <c r="B76" s="2" t="s">
        <v>17</v>
      </c>
      <c r="C76" s="2" t="s">
        <v>18</v>
      </c>
      <c r="D76" s="2" t="s">
        <v>19</v>
      </c>
      <c r="E76" s="2"/>
    </row>
    <row r="77" spans="1:23" x14ac:dyDescent="0.25">
      <c r="A77" s="3">
        <v>120</v>
      </c>
      <c r="B77" s="3">
        <v>200</v>
      </c>
      <c r="C77" s="3">
        <v>80</v>
      </c>
      <c r="D77" s="3">
        <v>100</v>
      </c>
      <c r="E77" s="11">
        <v>2020</v>
      </c>
      <c r="G77" s="3">
        <v>1</v>
      </c>
      <c r="H77" s="3">
        <v>1.6666666666666667</v>
      </c>
      <c r="I77" s="3">
        <v>0.66666666666666663</v>
      </c>
      <c r="J77" s="3">
        <v>0.83333333333333337</v>
      </c>
      <c r="K77" s="3">
        <v>16.833333333333332</v>
      </c>
      <c r="M77" s="3">
        <v>1</v>
      </c>
      <c r="N77" s="3">
        <v>1.6666666666666667</v>
      </c>
      <c r="O77" s="3">
        <v>0.66666666666666663</v>
      </c>
      <c r="P77" s="3">
        <v>0.83333333333333337</v>
      </c>
      <c r="Q77" s="3">
        <v>16.833333333333332</v>
      </c>
      <c r="S77" s="3">
        <v>1</v>
      </c>
      <c r="T77" s="3">
        <v>1.6666666666666667</v>
      </c>
      <c r="U77" s="3">
        <f>O83-$O$83*U79</f>
        <v>0</v>
      </c>
      <c r="V77" s="3">
        <f t="shared" ref="V77:W77" si="6">P83-$O$83*V79</f>
        <v>0</v>
      </c>
      <c r="W77" s="3">
        <f t="shared" si="6"/>
        <v>12.999999999999991</v>
      </c>
    </row>
    <row r="78" spans="1:23" x14ac:dyDescent="0.25">
      <c r="A78" s="3">
        <v>-1</v>
      </c>
      <c r="B78" s="3">
        <v>1</v>
      </c>
      <c r="C78" s="3">
        <v>0</v>
      </c>
      <c r="D78" s="3">
        <v>-1</v>
      </c>
      <c r="E78" s="11">
        <v>0</v>
      </c>
      <c r="G78" s="3">
        <v>0</v>
      </c>
      <c r="H78" s="3">
        <f>B84/$B$84</f>
        <v>1</v>
      </c>
      <c r="I78" s="3">
        <f t="shared" ref="I78:K78" si="7">C84/$B$84</f>
        <v>0.24999999999999994</v>
      </c>
      <c r="J78" s="3">
        <f t="shared" si="7"/>
        <v>-6.2499999999999979E-2</v>
      </c>
      <c r="K78" s="3">
        <f t="shared" si="7"/>
        <v>6.3124999999999991</v>
      </c>
      <c r="M78" s="3">
        <v>0</v>
      </c>
      <c r="N78" s="3">
        <v>1</v>
      </c>
      <c r="O78" s="3">
        <v>0.24999999999999994</v>
      </c>
      <c r="P78" s="3">
        <v>-6.2499999999999979E-2</v>
      </c>
      <c r="Q78" s="3">
        <v>6.3124999999999991</v>
      </c>
      <c r="S78" s="3">
        <v>0</v>
      </c>
      <c r="T78" s="3">
        <v>1</v>
      </c>
      <c r="U78" s="3">
        <f>O84-$O$84*U79</f>
        <v>0</v>
      </c>
      <c r="V78" s="3">
        <f t="shared" ref="V78:W78" si="8">P84-$O$84*V79</f>
        <v>0</v>
      </c>
      <c r="W78" s="3">
        <f t="shared" si="8"/>
        <v>6</v>
      </c>
    </row>
    <row r="79" spans="1:23" x14ac:dyDescent="0.25">
      <c r="A79" s="3">
        <v>0</v>
      </c>
      <c r="B79" s="3">
        <v>1</v>
      </c>
      <c r="C79" s="3">
        <v>-3</v>
      </c>
      <c r="D79" s="3">
        <v>0</v>
      </c>
      <c r="E79" s="11">
        <v>0</v>
      </c>
      <c r="G79" s="3">
        <v>0</v>
      </c>
      <c r="H79" s="3">
        <f>B85-$B$85*H78</f>
        <v>0</v>
      </c>
      <c r="I79" s="3">
        <f t="shared" ref="I79:K79" si="9">C85-$B$85*I78</f>
        <v>-3.25</v>
      </c>
      <c r="J79" s="3">
        <f t="shared" si="9"/>
        <v>6.2499999999999979E-2</v>
      </c>
      <c r="K79" s="3">
        <f t="shared" si="9"/>
        <v>-6.3124999999999991</v>
      </c>
      <c r="M79" s="3">
        <v>0</v>
      </c>
      <c r="N79" s="3">
        <v>0</v>
      </c>
      <c r="O79" s="3">
        <v>1</v>
      </c>
      <c r="P79" s="3">
        <v>-1.9230769230769225E-2</v>
      </c>
      <c r="Q79" s="3">
        <v>1.9423076923076921</v>
      </c>
      <c r="S79" s="3">
        <v>0</v>
      </c>
      <c r="T79" s="3">
        <v>0</v>
      </c>
      <c r="U79" s="3">
        <v>1</v>
      </c>
      <c r="V79" s="3">
        <v>0</v>
      </c>
      <c r="W79" s="3">
        <v>2</v>
      </c>
    </row>
    <row r="80" spans="1:23" x14ac:dyDescent="0.25">
      <c r="A80" s="3">
        <v>1</v>
      </c>
      <c r="B80" s="3">
        <v>1</v>
      </c>
      <c r="C80" s="3">
        <v>1</v>
      </c>
      <c r="D80" s="3">
        <v>1</v>
      </c>
      <c r="E80" s="11">
        <v>14</v>
      </c>
      <c r="G80" s="3">
        <v>0</v>
      </c>
      <c r="H80" s="3">
        <f>B86-$B$86*H78</f>
        <v>0</v>
      </c>
      <c r="I80" s="3">
        <f t="shared" ref="I80:K80" si="10">C86-$B$86*I78</f>
        <v>0.5</v>
      </c>
      <c r="J80" s="3">
        <f t="shared" si="10"/>
        <v>0.12499999999999997</v>
      </c>
      <c r="K80" s="3">
        <f t="shared" si="10"/>
        <v>1.3750000000000009</v>
      </c>
      <c r="M80" s="3">
        <v>0</v>
      </c>
      <c r="N80" s="3">
        <v>0</v>
      </c>
      <c r="O80" s="3">
        <v>0</v>
      </c>
      <c r="P80" s="3">
        <f>J86/$J$86</f>
        <v>1</v>
      </c>
      <c r="Q80" s="3">
        <f>K86/$J$86</f>
        <v>3.0000000000000084</v>
      </c>
      <c r="S80" s="3">
        <v>0</v>
      </c>
      <c r="T80" s="3">
        <v>0</v>
      </c>
      <c r="U80" s="3">
        <v>0</v>
      </c>
      <c r="V80" s="3">
        <v>1</v>
      </c>
      <c r="W80" s="3">
        <v>3.0000000000000084</v>
      </c>
    </row>
    <row r="83" spans="1:23" x14ac:dyDescent="0.25">
      <c r="A83" s="3">
        <f>A77/$A$77</f>
        <v>1</v>
      </c>
      <c r="B83" s="3">
        <f t="shared" ref="B83:E83" si="11">B77/$A$77</f>
        <v>1.6666666666666667</v>
      </c>
      <c r="C83" s="3">
        <f t="shared" si="11"/>
        <v>0.66666666666666663</v>
      </c>
      <c r="D83" s="3">
        <f t="shared" si="11"/>
        <v>0.83333333333333337</v>
      </c>
      <c r="E83" s="3">
        <f t="shared" si="11"/>
        <v>16.833333333333332</v>
      </c>
      <c r="G83" s="3">
        <v>1</v>
      </c>
      <c r="H83" s="3">
        <v>1.6666666666666667</v>
      </c>
      <c r="I83" s="3">
        <v>0.66666666666666663</v>
      </c>
      <c r="J83" s="3">
        <v>0.83333333333333337</v>
      </c>
      <c r="K83" s="3">
        <v>16.833333333333332</v>
      </c>
      <c r="M83" s="3">
        <v>1</v>
      </c>
      <c r="N83" s="3">
        <v>1.6666666666666667</v>
      </c>
      <c r="O83" s="3">
        <v>0.66666666666666663</v>
      </c>
      <c r="P83" s="3">
        <f>P77-$P$77*P86</f>
        <v>0</v>
      </c>
      <c r="Q83" s="3">
        <f>Q77-$P$77*Q86</f>
        <v>14.333333333333325</v>
      </c>
      <c r="S83" s="3">
        <v>1</v>
      </c>
      <c r="T83" s="3">
        <f>T77-$T$77*T84</f>
        <v>0</v>
      </c>
      <c r="U83" s="3">
        <f t="shared" ref="U83:W83" si="12">U77-$T$77*U84</f>
        <v>0</v>
      </c>
      <c r="V83" s="3">
        <f t="shared" si="12"/>
        <v>0</v>
      </c>
      <c r="W83" s="9">
        <f t="shared" si="12"/>
        <v>2.9999999999999911</v>
      </c>
    </row>
    <row r="84" spans="1:23" x14ac:dyDescent="0.25">
      <c r="A84" s="3">
        <f>A78-$A$78*A83</f>
        <v>0</v>
      </c>
      <c r="B84" s="3">
        <f t="shared" ref="B84:E84" si="13">B78-$A$78*B83</f>
        <v>2.666666666666667</v>
      </c>
      <c r="C84" s="3">
        <f t="shared" si="13"/>
        <v>0.66666666666666663</v>
      </c>
      <c r="D84" s="3">
        <f t="shared" si="13"/>
        <v>-0.16666666666666663</v>
      </c>
      <c r="E84" s="3">
        <f t="shared" si="13"/>
        <v>16.833333333333332</v>
      </c>
      <c r="G84" s="3">
        <v>0</v>
      </c>
      <c r="H84" s="3">
        <v>1</v>
      </c>
      <c r="I84" s="3">
        <v>0.24999999999999994</v>
      </c>
      <c r="J84" s="3">
        <v>-6.2499999999999979E-2</v>
      </c>
      <c r="K84" s="3">
        <v>6.3124999999999991</v>
      </c>
      <c r="M84" s="3">
        <v>0</v>
      </c>
      <c r="N84" s="3">
        <v>1</v>
      </c>
      <c r="O84" s="3">
        <v>0.24999999999999994</v>
      </c>
      <c r="P84" s="3">
        <f>P78-$P$78*P86</f>
        <v>0</v>
      </c>
      <c r="Q84" s="3">
        <f>Q78-$P$78*Q86</f>
        <v>6.5</v>
      </c>
      <c r="S84" s="3">
        <v>0</v>
      </c>
      <c r="T84" s="3">
        <v>1</v>
      </c>
      <c r="U84" s="3">
        <v>0</v>
      </c>
      <c r="V84" s="3">
        <v>0</v>
      </c>
      <c r="W84" s="9">
        <v>6</v>
      </c>
    </row>
    <row r="85" spans="1:23" x14ac:dyDescent="0.25">
      <c r="A85" s="3">
        <f>A79-$A$79*A83</f>
        <v>0</v>
      </c>
      <c r="B85" s="3">
        <f t="shared" ref="B85:E85" si="14">B79-$A$79*B83</f>
        <v>1</v>
      </c>
      <c r="C85" s="3">
        <f t="shared" si="14"/>
        <v>-3</v>
      </c>
      <c r="D85" s="3">
        <f t="shared" si="14"/>
        <v>0</v>
      </c>
      <c r="E85" s="3">
        <f t="shared" si="14"/>
        <v>0</v>
      </c>
      <c r="G85" s="3">
        <v>0</v>
      </c>
      <c r="H85" s="3">
        <v>0</v>
      </c>
      <c r="I85" s="3">
        <f>I79/$I$79</f>
        <v>1</v>
      </c>
      <c r="J85" s="3">
        <f t="shared" ref="J85:K85" si="15">J79/$I$79</f>
        <v>-1.9230769230769225E-2</v>
      </c>
      <c r="K85" s="3">
        <f t="shared" si="15"/>
        <v>1.9423076923076921</v>
      </c>
      <c r="M85" s="3">
        <v>0</v>
      </c>
      <c r="N85" s="3">
        <v>0</v>
      </c>
      <c r="O85" s="3">
        <v>1</v>
      </c>
      <c r="P85" s="3">
        <f>P79-$P$79*P86</f>
        <v>0</v>
      </c>
      <c r="Q85" s="3">
        <f>Q79-$P$79*Q86</f>
        <v>2</v>
      </c>
      <c r="S85" s="3">
        <v>0</v>
      </c>
      <c r="T85" s="3">
        <v>0</v>
      </c>
      <c r="U85" s="3">
        <v>1</v>
      </c>
      <c r="V85" s="3">
        <v>0</v>
      </c>
      <c r="W85" s="9">
        <v>2</v>
      </c>
    </row>
    <row r="86" spans="1:23" x14ac:dyDescent="0.25">
      <c r="A86" s="3">
        <f>A80-$A$80*A83</f>
        <v>0</v>
      </c>
      <c r="B86" s="3">
        <f t="shared" ref="B86:E86" si="16">B80-$A$80*B83</f>
        <v>-0.66666666666666674</v>
      </c>
      <c r="C86" s="3">
        <f t="shared" si="16"/>
        <v>0.33333333333333337</v>
      </c>
      <c r="D86" s="3">
        <f t="shared" si="16"/>
        <v>0.16666666666666663</v>
      </c>
      <c r="E86" s="3">
        <f t="shared" si="16"/>
        <v>-2.8333333333333321</v>
      </c>
      <c r="G86" s="3">
        <v>0</v>
      </c>
      <c r="H86" s="3">
        <v>0</v>
      </c>
      <c r="I86" s="3">
        <f>I80-$I$80*I85</f>
        <v>0</v>
      </c>
      <c r="J86" s="3">
        <f t="shared" ref="J86:K86" si="17">J80-$I$80*J85</f>
        <v>0.13461538461538458</v>
      </c>
      <c r="K86" s="3">
        <f t="shared" si="17"/>
        <v>0.40384615384615485</v>
      </c>
      <c r="M86" s="3">
        <v>0</v>
      </c>
      <c r="N86" s="3">
        <v>0</v>
      </c>
      <c r="O86" s="3">
        <v>0</v>
      </c>
      <c r="P86" s="3">
        <v>1</v>
      </c>
      <c r="Q86" s="3">
        <v>3.0000000000000084</v>
      </c>
      <c r="S86" s="3">
        <v>0</v>
      </c>
      <c r="T86" s="3">
        <v>0</v>
      </c>
      <c r="U86" s="3">
        <v>0</v>
      </c>
      <c r="V86" s="3">
        <v>1</v>
      </c>
      <c r="W86" s="9">
        <v>3.0000000000000084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2024-04-16T18:13:59Z</dcterms:created>
  <dcterms:modified xsi:type="dcterms:W3CDTF">2024-04-16T19:35:54Z</dcterms:modified>
</cp:coreProperties>
</file>