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13_ncr:1_{8A0DB533-53B8-4562-AACB-9C9878376E1B}" xr6:coauthVersionLast="47" xr6:coauthVersionMax="47" xr10:uidLastSave="{00000000-0000-0000-0000-000000000000}"/>
  <bookViews>
    <workbookView xWindow="-120" yWindow="-120" windowWidth="24240" windowHeight="13740" xr2:uid="{7D17BF13-03BB-4829-9005-FB31BB789362}"/>
  </bookViews>
  <sheets>
    <sheet name="Sheet1" sheetId="1" r:id="rId1"/>
  </sheets>
  <definedNames>
    <definedName name="_xlnm._FilterDatabase" localSheetId="0" hidden="1">Sheet1!$A$1:$B$8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1" l="1"/>
  <c r="H19" i="1"/>
  <c r="I14" i="1"/>
  <c r="I10" i="1"/>
  <c r="J1" i="1"/>
  <c r="J3" i="1"/>
  <c r="J2" i="1"/>
  <c r="E12" i="1"/>
  <c r="E11" i="1"/>
  <c r="E10" i="1"/>
  <c r="E5" i="1"/>
  <c r="F3" i="1"/>
  <c r="E3" i="1" a="1"/>
  <c r="E3" i="1" s="1"/>
  <c r="E2" i="1"/>
  <c r="E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<sst xmlns="http://schemas.openxmlformats.org/spreadsheetml/2006/main" count="24" uniqueCount="24">
  <si>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r>
      <t>x</t>
    </r>
    <r>
      <rPr>
        <vertAlign val="subscript"/>
        <sz val="11"/>
        <color theme="1"/>
        <rFont val="Aptos Narrow"/>
        <family val="2"/>
        <scheme val="minor"/>
      </rPr>
      <t xml:space="preserve"> i</t>
    </r>
  </si>
  <si>
    <t>n</t>
  </si>
  <si>
    <t>Moda unica =</t>
  </si>
  <si>
    <t>Moda varios =</t>
  </si>
  <si>
    <t>Media =</t>
  </si>
  <si>
    <t>Contar si</t>
  </si>
  <si>
    <t>Mediana =</t>
  </si>
  <si>
    <t>media</t>
  </si>
  <si>
    <t>moda</t>
  </si>
  <si>
    <t>mediana</t>
  </si>
  <si>
    <t>Rango</t>
  </si>
  <si>
    <t>maximo</t>
  </si>
  <si>
    <t>minimo</t>
  </si>
  <si>
    <t>La proporcion en la que varian los datos (menor vs mayor)</t>
  </si>
  <si>
    <t>valor maximo de una lista</t>
  </si>
  <si>
    <t>valor minimo de una lista</t>
  </si>
  <si>
    <t>Varianza S</t>
  </si>
  <si>
    <t>Utilizamod var s por que son iguales o menos a 30 datos</t>
  </si>
  <si>
    <t>es el cuadrado de la dispercion de los datos con respecto</t>
  </si>
  <si>
    <t>varianza P</t>
  </si>
  <si>
    <t>Varianza de poblacion siempre sera menor que la de la muestra</t>
  </si>
  <si>
    <t>Desviacion estandar</t>
  </si>
  <si>
    <t>poblacion</t>
  </si>
  <si>
    <t>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</si>
</sst>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45E9-9AC3-488F-ADA2-DA63F59E175E}">
  <dimension ref="A1:K19"/>
  <sheetViews>
    <sheetView tabSelected="1" zoomScale="109" workbookViewId="0">
      <selection activeCell="J18" sqref="J18"/>
    </sheetView>
  </sheetViews>
  <sheetFormatPr defaultRowHeight="15" x14ac:dyDescent="0.25"/>
  <cols>
    <col min="4" max="4" width="12.85546875" bestFit="1" customWidth="1"/>
    <col min="5" max="5" width="9.5703125" bestFit="1" customWidth="1"/>
    <col min="11" max="11" width="53.5703125" bestFit="1" customWidth="1"/>
  </cols>
  <sheetData>
    <row r="1" spans="1:11" ht="18" x14ac:dyDescent="0.35">
      <c r="A1" s="1" t="s">
        <v>1</v>
      </c>
      <c r="B1" s="1" t="s">
        <v>0</v>
      </c>
      <c r="D1" s="1" t="s">
        <v>4</v>
      </c>
      <c r="E1" s="4">
        <f>AVERAGE(B2:B8)</f>
        <v>5.1428571428571432</v>
      </c>
      <c r="I1" s="1" t="s">
        <v>10</v>
      </c>
      <c r="J1" s="1">
        <f>MAX(B2:B8)-MIN(B2:B8)</f>
        <v>7</v>
      </c>
      <c r="K1" s="1" t="s">
        <v>13</v>
      </c>
    </row>
    <row r="2" spans="1:11" x14ac:dyDescent="0.25">
      <c r="A2" s="1">
        <v>1</v>
      </c>
      <c r="B2" s="1">
        <v>4</v>
      </c>
      <c r="D2" s="1" t="s">
        <v>2</v>
      </c>
      <c r="E2" s="4">
        <f>MODE(B2:B8)</f>
        <v>4</v>
      </c>
      <c r="I2" s="1" t="s">
        <v>11</v>
      </c>
      <c r="J2" s="1">
        <f>MAX(B2:B8)</f>
        <v>9</v>
      </c>
      <c r="K2" s="1" t="s">
        <v>14</v>
      </c>
    </row>
    <row r="3" spans="1:11" x14ac:dyDescent="0.25">
      <c r="A3" s="1">
        <v>2</v>
      </c>
      <c r="B3" s="1">
        <v>9</v>
      </c>
      <c r="D3" s="2" t="s">
        <v>3</v>
      </c>
      <c r="E3" s="4" cm="1">
        <f t="array" ref="E3:E4">+_xlfn.MODE.MULT(B2:B8)</f>
        <v>4</v>
      </c>
      <c r="F3" s="5">
        <f>COUNTIF(B:B,5)</f>
        <v>2</v>
      </c>
      <c r="G3" s="5" t="s">
        <v>5</v>
      </c>
      <c r="I3" s="1" t="s">
        <v>12</v>
      </c>
      <c r="J3" s="1">
        <f>MIN(B2:B8)</f>
        <v>2</v>
      </c>
      <c r="K3" s="1" t="s">
        <v>15</v>
      </c>
    </row>
    <row r="4" spans="1:11" x14ac:dyDescent="0.25">
      <c r="A4" s="1">
        <v>3</v>
      </c>
      <c r="B4" s="1">
        <v>2</v>
      </c>
      <c r="D4" s="3"/>
      <c r="E4" s="4">
        <v>5</v>
      </c>
    </row>
    <row r="5" spans="1:11" x14ac:dyDescent="0.25">
      <c r="A5" s="1">
        <v>4</v>
      </c>
      <c r="B5" s="1">
        <v>5</v>
      </c>
      <c r="D5" s="1" t="s">
        <v>6</v>
      </c>
      <c r="E5" s="4">
        <f>MEDIAN(B2:B8)</f>
        <v>5</v>
      </c>
    </row>
    <row r="6" spans="1:11" x14ac:dyDescent="0.25">
      <c r="A6" s="1">
        <v>5</v>
      </c>
      <c r="B6" s="1">
        <v>4</v>
      </c>
    </row>
    <row r="7" spans="1:11" x14ac:dyDescent="0.25">
      <c r="A7" s="1">
        <v>6</v>
      </c>
      <c r="B7" s="1">
        <v>5</v>
      </c>
    </row>
    <row r="8" spans="1:11" x14ac:dyDescent="0.25">
      <c r="A8" s="1">
        <v>7</v>
      </c>
      <c r="B8" s="1">
        <v>7</v>
      </c>
    </row>
    <row r="10" spans="1:11" x14ac:dyDescent="0.25">
      <c r="A10" s="1">
        <v>1</v>
      </c>
      <c r="B10" s="1">
        <v>1</v>
      </c>
      <c r="D10" s="1" t="s">
        <v>7</v>
      </c>
      <c r="E10" s="1">
        <f>AVERAGE(B10:B19)</f>
        <v>35.1</v>
      </c>
      <c r="H10" t="s">
        <v>16</v>
      </c>
      <c r="I10">
        <f>_xlfn.VAR.S(B2:B8)</f>
        <v>5.1428571428571432</v>
      </c>
      <c r="K10" t="s">
        <v>17</v>
      </c>
    </row>
    <row r="11" spans="1:11" x14ac:dyDescent="0.25">
      <c r="A11" s="1">
        <v>2</v>
      </c>
      <c r="B11" s="1">
        <v>1</v>
      </c>
      <c r="D11" s="1" t="s">
        <v>8</v>
      </c>
      <c r="E11" s="1">
        <f>MODE(B10:B19)</f>
        <v>1</v>
      </c>
      <c r="K11" t="s">
        <v>18</v>
      </c>
    </row>
    <row r="12" spans="1:11" x14ac:dyDescent="0.25">
      <c r="A12" s="1">
        <v>3</v>
      </c>
      <c r="B12" s="1">
        <v>1</v>
      </c>
      <c r="D12" s="1" t="s">
        <v>9</v>
      </c>
      <c r="E12" s="1">
        <f>MEDIAN(B10:B19)</f>
        <v>4</v>
      </c>
    </row>
    <row r="13" spans="1:11" x14ac:dyDescent="0.25">
      <c r="A13" s="1">
        <v>4</v>
      </c>
      <c r="B13" s="1">
        <v>1</v>
      </c>
    </row>
    <row r="14" spans="1:11" x14ac:dyDescent="0.25">
      <c r="A14" s="1">
        <v>5</v>
      </c>
      <c r="B14" s="1">
        <v>1</v>
      </c>
      <c r="H14" t="s">
        <v>19</v>
      </c>
      <c r="I14">
        <f>_xlfn.VAR.P(B2:B8)</f>
        <v>4.408163265306122</v>
      </c>
      <c r="K14" t="s">
        <v>20</v>
      </c>
    </row>
    <row r="15" spans="1:11" x14ac:dyDescent="0.25">
      <c r="A15" s="1">
        <v>6</v>
      </c>
      <c r="B15" s="1">
        <v>7</v>
      </c>
    </row>
    <row r="16" spans="1:11" x14ac:dyDescent="0.25">
      <c r="A16" s="1">
        <v>7</v>
      </c>
      <c r="B16" s="1">
        <v>9</v>
      </c>
    </row>
    <row r="17" spans="1:9" x14ac:dyDescent="0.25">
      <c r="A17" s="1">
        <v>8</v>
      </c>
      <c r="B17" s="1">
        <v>30</v>
      </c>
      <c r="H17" s="6" t="s">
        <v>21</v>
      </c>
      <c r="I17" s="6"/>
    </row>
    <row r="18" spans="1:9" x14ac:dyDescent="0.25">
      <c r="A18" s="1">
        <v>9</v>
      </c>
      <c r="B18" s="1">
        <v>100</v>
      </c>
      <c r="H18" s="6" t="s">
        <v>22</v>
      </c>
      <c r="I18" s="6" t="s">
        <v>23</v>
      </c>
    </row>
    <row r="19" spans="1:9" x14ac:dyDescent="0.25">
      <c r="A19" s="1">
        <v>10</v>
      </c>
      <c r="B19" s="1">
        <v>200</v>
      </c>
      <c r="H19" s="6">
        <f>_xlfn.STDEV.P(B2:B8)</f>
        <v>2.0995626366712954</v>
      </c>
      <c r="I19" s="6">
        <f>_xlfn.STDEV.S(B2:B8)</f>
        <v>2.2677868380553634</v>
      </c>
    </row>
  </sheetData>
  <autoFilter ref="A1:B8" xr:uid="{5AC645E9-9AC3-488F-ADA2-DA63F59E175E}">
    <sortState xmlns:xlrd2="http://schemas.microsoft.com/office/spreadsheetml/2017/richdata2" ref="A2:B8">
      <sortCondition ref="A1:A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Parra Hidalgo</dc:creator>
  <cp:lastModifiedBy>Jorge Parra Hidalgo</cp:lastModifiedBy>
  <dcterms:created xsi:type="dcterms:W3CDTF">2025-02-05T22:13:51Z</dcterms:created>
  <dcterms:modified xsi:type="dcterms:W3CDTF">2025-02-06T22:40:53Z</dcterms:modified>
</cp:coreProperties>
</file>