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3\"/>
    </mc:Choice>
  </mc:AlternateContent>
  <xr:revisionPtr revIDLastSave="0" documentId="13_ncr:1_{51DE5F26-EC03-44EE-A0E8-25218000DEA6}" xr6:coauthVersionLast="47" xr6:coauthVersionMax="47" xr10:uidLastSave="{00000000-0000-0000-0000-000000000000}"/>
  <bookViews>
    <workbookView xWindow="-120" yWindow="-120" windowWidth="24240" windowHeight="13740" xr2:uid="{FE9F2F88-AD31-4DA5-8E3D-6A372CCA1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4" i="1" l="1"/>
  <c r="S54" i="1"/>
  <c r="U50" i="1"/>
  <c r="T50" i="1"/>
  <c r="T49" i="1"/>
  <c r="T48" i="1"/>
  <c r="T47" i="1"/>
  <c r="U45" i="1"/>
  <c r="T45" i="1"/>
  <c r="V41" i="1"/>
  <c r="U41" i="1"/>
  <c r="S41" i="1"/>
  <c r="R41" i="1"/>
  <c r="U37" i="1"/>
  <c r="S37" i="1"/>
  <c r="R37" i="1"/>
  <c r="U34" i="1"/>
  <c r="S34" i="1"/>
  <c r="R34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  <c r="O4" i="1"/>
  <c r="P4" i="1" s="1"/>
</calcChain>
</file>

<file path=xl/sharedStrings.xml><?xml version="1.0" encoding="utf-8"?>
<sst xmlns="http://schemas.openxmlformats.org/spreadsheetml/2006/main" count="30" uniqueCount="24">
  <si>
    <t>P(x=heads)</t>
  </si>
  <si>
    <t>Experimentos</t>
  </si>
  <si>
    <t>1er</t>
  </si>
  <si>
    <t>2ndo</t>
  </si>
  <si>
    <t>3er</t>
  </si>
  <si>
    <t>heads 0.5</t>
  </si>
  <si>
    <t>tails 0.5</t>
  </si>
  <si>
    <t>Lanzamiento</t>
  </si>
  <si>
    <t>Formula escrita</t>
  </si>
  <si>
    <t>formula excel</t>
  </si>
  <si>
    <t>false = individual</t>
  </si>
  <si>
    <t>true = acumulado</t>
  </si>
  <si>
    <t>1.- La probabilidad de que obtener una cara en los 3 primeros intentos</t>
  </si>
  <si>
    <t>La probabilidad de obtener una cara en exactamente 3 lanzamientos es de 0.125 = 12.5%</t>
  </si>
  <si>
    <t>La probabilidad de obtener una cara en cualquiera de los 3 lanzamientos = 0.5+0.25+0.125 = 87.5%</t>
  </si>
  <si>
    <t>2.- La probabilidad de que obtener una cara en el 3er intento</t>
  </si>
  <si>
    <t>3.- Probabilidad de obtener una cara en mas de 3 intentos</t>
  </si>
  <si>
    <t>P(x&gt;3)</t>
  </si>
  <si>
    <t xml:space="preserve"> -&gt;</t>
  </si>
  <si>
    <t>P(5&lt;=x&lt;=7)</t>
  </si>
  <si>
    <t>formula</t>
  </si>
  <si>
    <t>4.- Probabilidad de obtener una cara en el intento 5,6 o 7</t>
  </si>
  <si>
    <t>5.- Probabilidad de x que sea igual o menor a 7</t>
  </si>
  <si>
    <t>P(x=&lt;7)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</si>
</sst>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0" xfId="1" applyNumberFormat="1" applyFont="1"/>
    <xf numFmtId="10" fontId="0" fillId="2" borderId="0" xfId="1" applyNumberFormat="1" applyFont="1" applyFill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S"/>
              <a:t>Distribucion probabilistica cara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blipFill>
                <a:blip xmlns:r="http://schemas.openxmlformats.org/officeDocument/2006/relationships" r:embed="rId3"/>
                <a:tile tx="0" ty="0" sx="100000" sy="100000" flip="none" algn="tl"/>
              </a:blip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lt1">
                  <a:lumMod val="9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Sheet1!$P$17:$P$30</c:f>
              <c:numCache>
                <c:formatCode>General</c:formatCode>
                <c:ptCount val="1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6.2500000000000014E-2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7.8125000000000017E-3</c:v>
                </c:pt>
                <c:pt idx="7">
                  <c:v>3.90625E-3</c:v>
                </c:pt>
                <c:pt idx="8">
                  <c:v>1.9531250000000009E-3</c:v>
                </c:pt>
                <c:pt idx="9">
                  <c:v>9.7656250000000043E-4</c:v>
                </c:pt>
                <c:pt idx="10">
                  <c:v>4.8828125000000011E-4</c:v>
                </c:pt>
                <c:pt idx="11">
                  <c:v>2.44140625E-4</c:v>
                </c:pt>
                <c:pt idx="12">
                  <c:v>1.2207031250000008E-4</c:v>
                </c:pt>
                <c:pt idx="13">
                  <c:v>6.1035156250000027E-5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4177-8F3E-C41C3D54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637342383"/>
        <c:axId val="637340463"/>
      </c:barChart>
      <c:catAx>
        <c:axId val="6373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37340463"/>
        <c:crosses val="autoZero"/>
        <c:auto val="1"/>
        <c:lblAlgn val="ctr"/>
        <c:lblOffset val="100"/>
        <c:noMultiLvlLbl val="0"/>
      </c:catAx>
      <c:valAx>
        <c:axId val="637340463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37342383"/>
        <c:crosses val="autoZero"/>
        <c:crossBetween val="between"/>
      </c:valAx>
      <c:spPr>
        <a:noFill/>
        <a:ln w="952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blipFill>
            <a:blip xmlns:r="http://schemas.openxmlformats.org/officeDocument/2006/relationships" r:embed="rId3"/>
            <a:tile tx="0" ty="0" sx="100000" sy="100000" flip="none" algn="tl"/>
          </a:blipFill>
        </a:defRPr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</xdr:rowOff>
    </xdr:from>
    <xdr:to>
      <xdr:col>11</xdr:col>
      <xdr:colOff>495301</xdr:colOff>
      <xdr:row>20</xdr:row>
      <xdr:rowOff>43867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5837C-F28F-0808-2EDC-3AFB57A9F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1"/>
          <a:ext cx="7143750" cy="3853866"/>
        </a:xfrm>
        <a:prstGeom prst="rect">
          <a:avLst/>
        </a:prstGeom>
      </xdr:spPr>
    </xdr:pic>
    <xdr:clientData/>
  </xdr:twoCellAnchor>
  <xdr:twoCellAnchor editAs="oneCell">
    <xdr:from>
      <xdr:col>12</xdr:col>
      <xdr:colOff>76199</xdr:colOff>
      <xdr:row>10</xdr:row>
      <xdr:rowOff>65664</xdr:rowOff>
    </xdr:from>
    <xdr:to>
      <xdr:col>15</xdr:col>
      <xdr:colOff>638175</xdr:colOff>
      <xdr:row>13</xdr:row>
      <xdr:rowOff>21959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E9F64-E966-82C6-6755-0A0292129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399" y="1970664"/>
          <a:ext cx="3295651" cy="527795"/>
        </a:xfrm>
        <a:prstGeom prst="rect">
          <a:avLst/>
        </a:prstGeom>
      </xdr:spPr>
    </xdr:pic>
    <xdr:clientData/>
  </xdr:twoCellAnchor>
  <xdr:twoCellAnchor editAs="oneCell">
    <xdr:from>
      <xdr:col>15</xdr:col>
      <xdr:colOff>514350</xdr:colOff>
      <xdr:row>9</xdr:row>
      <xdr:rowOff>161925</xdr:rowOff>
    </xdr:from>
    <xdr:to>
      <xdr:col>24</xdr:col>
      <xdr:colOff>323157</xdr:colOff>
      <xdr:row>12</xdr:row>
      <xdr:rowOff>171377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C8083-2897-700D-4E7E-2BFCDAB2B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63225" y="1876425"/>
          <a:ext cx="5542857" cy="580952"/>
        </a:xfrm>
        <a:prstGeom prst="rect">
          <a:avLst/>
        </a:prstGeom>
      </xdr:spPr>
    </xdr:pic>
    <xdr:clientData/>
  </xdr:twoCellAnchor>
  <xdr:twoCellAnchor>
    <xdr:from>
      <xdr:col>16</xdr:col>
      <xdr:colOff>341244</xdr:colOff>
      <xdr:row>15</xdr:row>
      <xdr:rowOff>177662</xdr:rowOff>
    </xdr:from>
    <xdr:to>
      <xdr:col>24</xdr:col>
      <xdr:colOff>33131</xdr:colOff>
      <xdr:row>30</xdr:row>
      <xdr:rowOff>63362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12107-6130-4591-1134-483BC33F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12E-ABA1-4F0A-8EFD-1DBB2595CDAF}">
  <dimension ref="N2:X54"/>
  <sheetViews>
    <sheetView tabSelected="1" topLeftCell="H10" zoomScale="115" zoomScaleNormal="115" workbookViewId="0">
      <selection activeCell="Y14" sqref="Y14"/>
    </sheetView>
  </sheetViews>
  <sheetFormatPr defaultRowHeight="15" x14ac:dyDescent="0.25"/>
  <cols>
    <col min="14" max="14" width="12.28515625" bestFit="1" customWidth="1"/>
    <col min="15" max="15" width="19.5703125" bestFit="1" customWidth="1"/>
    <col min="16" max="16" width="12.85546875" bestFit="1" customWidth="1"/>
  </cols>
  <sheetData>
    <row r="2" spans="14:24" x14ac:dyDescent="0.25">
      <c r="N2" t="s">
        <v>0</v>
      </c>
    </row>
    <row r="3" spans="14:24" x14ac:dyDescent="0.25">
      <c r="R3" s="7" t="s">
        <v>13</v>
      </c>
      <c r="S3" s="7"/>
      <c r="T3" s="7"/>
      <c r="U3" s="7"/>
      <c r="V3" s="7"/>
      <c r="W3" s="7"/>
      <c r="X3" s="7"/>
    </row>
    <row r="4" spans="14:24" x14ac:dyDescent="0.25">
      <c r="N4" s="3">
        <v>0.5</v>
      </c>
      <c r="O4" s="3">
        <f>0.5*0.5</f>
        <v>0.25</v>
      </c>
      <c r="P4" s="3">
        <f>0.5*O4</f>
        <v>0.125</v>
      </c>
      <c r="R4" s="7"/>
      <c r="S4" s="7"/>
      <c r="T4" s="7"/>
      <c r="U4" s="7"/>
      <c r="V4" s="7"/>
      <c r="W4" s="7"/>
      <c r="X4" s="7"/>
    </row>
    <row r="5" spans="14:24" x14ac:dyDescent="0.25">
      <c r="N5" s="6" t="s">
        <v>1</v>
      </c>
      <c r="O5" s="6"/>
      <c r="P5" s="6"/>
    </row>
    <row r="6" spans="14:24" x14ac:dyDescent="0.25">
      <c r="N6" s="2" t="s">
        <v>2</v>
      </c>
      <c r="O6" s="2" t="s">
        <v>3</v>
      </c>
      <c r="P6" s="2" t="s">
        <v>4</v>
      </c>
    </row>
    <row r="7" spans="14:24" x14ac:dyDescent="0.25">
      <c r="N7" s="2" t="s">
        <v>5</v>
      </c>
      <c r="O7" s="2" t="s">
        <v>5</v>
      </c>
      <c r="P7" s="2" t="s">
        <v>5</v>
      </c>
      <c r="R7" s="7" t="s">
        <v>14</v>
      </c>
      <c r="S7" s="7"/>
      <c r="T7" s="7"/>
      <c r="U7" s="7"/>
      <c r="V7" s="7"/>
      <c r="W7" s="7"/>
      <c r="X7" s="7"/>
    </row>
    <row r="8" spans="14:24" x14ac:dyDescent="0.25">
      <c r="N8" s="2" t="s">
        <v>6</v>
      </c>
      <c r="O8" s="2" t="s">
        <v>6</v>
      </c>
      <c r="P8" s="2" t="s">
        <v>6</v>
      </c>
      <c r="R8" s="7"/>
      <c r="S8" s="7"/>
      <c r="T8" s="7"/>
      <c r="U8" s="7"/>
      <c r="V8" s="7"/>
      <c r="W8" s="7"/>
      <c r="X8" s="7"/>
    </row>
    <row r="15" spans="14:24" x14ac:dyDescent="0.25">
      <c r="O15">
        <v>0.5</v>
      </c>
      <c r="R15" s="8" t="s">
        <v>10</v>
      </c>
      <c r="S15" s="8"/>
      <c r="T15" s="8" t="s">
        <v>11</v>
      </c>
      <c r="U15" s="8"/>
    </row>
    <row r="16" spans="14:24" x14ac:dyDescent="0.25">
      <c r="N16" s="2" t="s">
        <v>7</v>
      </c>
      <c r="O16" s="2" t="s">
        <v>8</v>
      </c>
      <c r="P16" s="2" t="s">
        <v>9</v>
      </c>
    </row>
    <row r="17" spans="14:16" x14ac:dyDescent="0.25">
      <c r="N17" s="2">
        <v>1</v>
      </c>
      <c r="O17" s="2">
        <f t="shared" ref="O17:O30" si="0">$O$15*(1-$O$15)^(N17-1)</f>
        <v>0.5</v>
      </c>
      <c r="P17" s="2">
        <f>_xlfn.NEGBINOM.DIST(N17-1,1,$O$15,FALSE)</f>
        <v>0.5</v>
      </c>
    </row>
    <row r="18" spans="14:16" x14ac:dyDescent="0.25">
      <c r="N18" s="2">
        <v>2</v>
      </c>
      <c r="O18" s="2">
        <f t="shared" si="0"/>
        <v>0.25</v>
      </c>
      <c r="P18" s="2">
        <f t="shared" ref="P18:P30" si="1">_xlfn.NEGBINOM.DIST(N18-1,1,$O$15,FALSE)</f>
        <v>0.25</v>
      </c>
    </row>
    <row r="19" spans="14:16" x14ac:dyDescent="0.25">
      <c r="N19" s="2">
        <v>3</v>
      </c>
      <c r="O19" s="2">
        <f t="shared" si="0"/>
        <v>0.125</v>
      </c>
      <c r="P19" s="2">
        <f t="shared" si="1"/>
        <v>0.125</v>
      </c>
    </row>
    <row r="20" spans="14:16" x14ac:dyDescent="0.25">
      <c r="N20" s="2">
        <v>4</v>
      </c>
      <c r="O20" s="2">
        <f t="shared" si="0"/>
        <v>6.25E-2</v>
      </c>
      <c r="P20" s="2">
        <f t="shared" si="1"/>
        <v>6.2500000000000014E-2</v>
      </c>
    </row>
    <row r="21" spans="14:16" x14ac:dyDescent="0.25">
      <c r="N21" s="2">
        <v>5</v>
      </c>
      <c r="O21" s="2">
        <f t="shared" si="0"/>
        <v>3.125E-2</v>
      </c>
      <c r="P21" s="2">
        <f t="shared" si="1"/>
        <v>3.125E-2</v>
      </c>
    </row>
    <row r="22" spans="14:16" x14ac:dyDescent="0.25">
      <c r="N22" s="2">
        <v>6</v>
      </c>
      <c r="O22" s="2">
        <f t="shared" si="0"/>
        <v>1.5625E-2</v>
      </c>
      <c r="P22" s="2">
        <f t="shared" si="1"/>
        <v>1.5625E-2</v>
      </c>
    </row>
    <row r="23" spans="14:16" x14ac:dyDescent="0.25">
      <c r="N23" s="2">
        <v>7</v>
      </c>
      <c r="O23" s="2">
        <f t="shared" si="0"/>
        <v>7.8125E-3</v>
      </c>
      <c r="P23" s="2">
        <f t="shared" si="1"/>
        <v>7.8125000000000017E-3</v>
      </c>
    </row>
    <row r="24" spans="14:16" x14ac:dyDescent="0.25">
      <c r="N24" s="2">
        <v>8</v>
      </c>
      <c r="O24" s="2">
        <f t="shared" si="0"/>
        <v>3.90625E-3</v>
      </c>
      <c r="P24" s="2">
        <f t="shared" si="1"/>
        <v>3.90625E-3</v>
      </c>
    </row>
    <row r="25" spans="14:16" x14ac:dyDescent="0.25">
      <c r="N25" s="2">
        <v>9</v>
      </c>
      <c r="O25" s="2">
        <f t="shared" si="0"/>
        <v>1.953125E-3</v>
      </c>
      <c r="P25" s="2">
        <f t="shared" si="1"/>
        <v>1.9531250000000009E-3</v>
      </c>
    </row>
    <row r="26" spans="14:16" x14ac:dyDescent="0.25">
      <c r="N26" s="2">
        <v>10</v>
      </c>
      <c r="O26" s="2">
        <f t="shared" si="0"/>
        <v>9.765625E-4</v>
      </c>
      <c r="P26" s="2">
        <f t="shared" si="1"/>
        <v>9.7656250000000043E-4</v>
      </c>
    </row>
    <row r="27" spans="14:16" x14ac:dyDescent="0.25">
      <c r="N27" s="2">
        <v>11</v>
      </c>
      <c r="O27" s="2">
        <f t="shared" si="0"/>
        <v>4.8828125E-4</v>
      </c>
      <c r="P27" s="2">
        <f t="shared" si="1"/>
        <v>4.8828125000000011E-4</v>
      </c>
    </row>
    <row r="28" spans="14:16" x14ac:dyDescent="0.25">
      <c r="N28" s="2">
        <v>12</v>
      </c>
      <c r="O28" s="2">
        <f t="shared" si="0"/>
        <v>2.44140625E-4</v>
      </c>
      <c r="P28" s="2">
        <f t="shared" si="1"/>
        <v>2.44140625E-4</v>
      </c>
    </row>
    <row r="29" spans="14:16" x14ac:dyDescent="0.25">
      <c r="N29" s="2">
        <v>13</v>
      </c>
      <c r="O29" s="2">
        <f t="shared" si="0"/>
        <v>1.220703125E-4</v>
      </c>
      <c r="P29" s="2">
        <f t="shared" si="1"/>
        <v>1.2207031250000008E-4</v>
      </c>
    </row>
    <row r="30" spans="14:16" x14ac:dyDescent="0.25">
      <c r="N30" s="2">
        <v>14</v>
      </c>
      <c r="O30" s="2">
        <f t="shared" si="0"/>
        <v>6.103515625E-5</v>
      </c>
      <c r="P30" s="2">
        <f t="shared" si="1"/>
        <v>6.1035156250000027E-5</v>
      </c>
    </row>
    <row r="33" spans="18:22" x14ac:dyDescent="0.25">
      <c r="R33" t="s">
        <v>12</v>
      </c>
    </row>
    <row r="34" spans="18:22" x14ac:dyDescent="0.25">
      <c r="R34">
        <f>SUM(O17:O19)</f>
        <v>0.875</v>
      </c>
      <c r="S34" s="4">
        <f>R34</f>
        <v>0.875</v>
      </c>
      <c r="T34" s="1" t="s">
        <v>18</v>
      </c>
      <c r="U34">
        <f>_xlfn.NEGBINOM.DIST(2,1,0.5,TRUE)</f>
        <v>0.875</v>
      </c>
    </row>
    <row r="36" spans="18:22" x14ac:dyDescent="0.25">
      <c r="R36" t="s">
        <v>15</v>
      </c>
    </row>
    <row r="37" spans="18:22" x14ac:dyDescent="0.25">
      <c r="R37">
        <f>O19</f>
        <v>0.125</v>
      </c>
      <c r="S37" s="4">
        <f>R37</f>
        <v>0.125</v>
      </c>
      <c r="T37" s="1" t="s">
        <v>18</v>
      </c>
      <c r="U37">
        <f>_xlfn.NEGBINOM.DIST(2,1,0.5,FALSE)</f>
        <v>0.125</v>
      </c>
    </row>
    <row r="39" spans="18:22" x14ac:dyDescent="0.25">
      <c r="R39" t="s">
        <v>16</v>
      </c>
    </row>
    <row r="40" spans="18:22" x14ac:dyDescent="0.25">
      <c r="R40" t="s">
        <v>17</v>
      </c>
    </row>
    <row r="41" spans="18:22" x14ac:dyDescent="0.25">
      <c r="R41">
        <f>SUM(O17:O19)</f>
        <v>0.875</v>
      </c>
      <c r="S41" s="4">
        <f>R41</f>
        <v>0.875</v>
      </c>
      <c r="T41" s="1" t="s">
        <v>18</v>
      </c>
      <c r="U41">
        <f>1-R41</f>
        <v>0.125</v>
      </c>
      <c r="V41" s="5">
        <f>U41</f>
        <v>0.125</v>
      </c>
    </row>
    <row r="43" spans="18:22" x14ac:dyDescent="0.25">
      <c r="R43" t="s">
        <v>21</v>
      </c>
    </row>
    <row r="45" spans="18:22" x14ac:dyDescent="0.25">
      <c r="R45" t="s">
        <v>19</v>
      </c>
      <c r="T45">
        <f>SUM(O21:O23)</f>
        <v>5.46875E-2</v>
      </c>
      <c r="U45" s="4">
        <f>T45</f>
        <v>5.46875E-2</v>
      </c>
    </row>
    <row r="46" spans="18:22" x14ac:dyDescent="0.25">
      <c r="T46" t="s">
        <v>20</v>
      </c>
    </row>
    <row r="47" spans="18:22" x14ac:dyDescent="0.25">
      <c r="T47">
        <f>_xlfn.NEGBINOM.DIST(4,1,0.5,0)</f>
        <v>3.125E-2</v>
      </c>
    </row>
    <row r="48" spans="18:22" x14ac:dyDescent="0.25">
      <c r="T48">
        <f>_xlfn.NEGBINOM.DIST(5,1,0.5,0)</f>
        <v>1.5625E-2</v>
      </c>
    </row>
    <row r="49" spans="18:21" x14ac:dyDescent="0.25">
      <c r="T49">
        <f>_xlfn.NEGBINOM.DIST(6,1,0.5,0)</f>
        <v>7.8125000000000017E-3</v>
      </c>
    </row>
    <row r="50" spans="18:21" x14ac:dyDescent="0.25">
      <c r="T50">
        <f>SUM(T47:T49)</f>
        <v>5.46875E-2</v>
      </c>
      <c r="U50" s="4">
        <f>T50</f>
        <v>5.46875E-2</v>
      </c>
    </row>
    <row r="52" spans="18:21" x14ac:dyDescent="0.25">
      <c r="R52" t="s">
        <v>22</v>
      </c>
    </row>
    <row r="54" spans="18:21" x14ac:dyDescent="0.25">
      <c r="R54" t="s">
        <v>23</v>
      </c>
      <c r="S54">
        <f>_xlfn.NEGBINOM.DIST(6,1,0.5,1)</f>
        <v>0.9921875</v>
      </c>
      <c r="T54" s="4">
        <f>S54</f>
        <v>0.9921875</v>
      </c>
    </row>
  </sheetData>
  <mergeCells count="5">
    <mergeCell ref="N5:P5"/>
    <mergeCell ref="R3:X4"/>
    <mergeCell ref="R7:X8"/>
    <mergeCell ref="R15:S15"/>
    <mergeCell ref="T15:U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</dc:creator>
  <cp:lastModifiedBy>Jorge P</cp:lastModifiedBy>
  <dcterms:created xsi:type="dcterms:W3CDTF">2025-05-05T21:16:40Z</dcterms:created>
  <dcterms:modified xsi:type="dcterms:W3CDTF">2025-05-07T21:26:08Z</dcterms:modified>
</cp:coreProperties>
</file>