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ge\Desktop\Sem6ULSA\ULSA-6th-Semester\ProbabilityAndStatistics\p3\"/>
    </mc:Choice>
  </mc:AlternateContent>
  <xr:revisionPtr revIDLastSave="0" documentId="13_ncr:1_{FD517548-68BE-497E-93C2-0E65F8560B4E}" xr6:coauthVersionLast="47" xr6:coauthVersionMax="47" xr10:uidLastSave="{00000000-0000-0000-0000-000000000000}"/>
  <bookViews>
    <workbookView xWindow="-120" yWindow="-120" windowWidth="24240" windowHeight="13740" xr2:uid="{87577D33-B7E8-4E82-8C3C-DE767F8CFE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6" i="1" l="1"/>
  <c r="R46" i="1"/>
  <c r="S46" i="1"/>
  <c r="R42" i="1"/>
  <c r="O46" i="1"/>
  <c r="O42" i="1"/>
  <c r="O43" i="1"/>
  <c r="O44" i="1"/>
  <c r="O45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16" i="1"/>
  <c r="N12" i="1"/>
  <c r="O12" i="1" s="1"/>
</calcChain>
</file>

<file path=xl/sharedStrings.xml><?xml version="1.0" encoding="utf-8"?>
<sst xmlns="http://schemas.openxmlformats.org/spreadsheetml/2006/main" count="15" uniqueCount="15">
  <si>
    <t>lambda</t>
  </si>
  <si>
    <t>media</t>
  </si>
  <si>
    <t>intervalo</t>
  </si>
  <si>
    <t>tiempo</t>
  </si>
  <si>
    <t>empleados</t>
  </si>
  <si>
    <t>mes</t>
  </si>
  <si>
    <t>1.- Cual es la probabilidad de que en el siguiente mes renuncien 15 empleados?</t>
  </si>
  <si>
    <t>Hay un 3.47% de que renuncien 15 empleados en el siguiente mes</t>
  </si>
  <si>
    <t>Empleados</t>
  </si>
  <si>
    <t>Probabilidad</t>
  </si>
  <si>
    <t>2.- Cual es la probabilidad de que en el siguiente mes renuncien 30 empleados?</t>
  </si>
  <si>
    <t>3.- Cual es la probabilidad de que en el siguiente mes renuncien 7 empleados o menos?</t>
  </si>
  <si>
    <t>P(x&lt;=7)</t>
  </si>
  <si>
    <t>Hay un 22.022% de que renuncien 7 empleados o menos en el siguiente mes</t>
  </si>
  <si>
    <t>La probabilidad de que renuncien mas de 9 y hasta 12 empleados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</si>
</sst>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00%"/>
    <numFmt numFmtId="166" formatCode="0.000000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10" fontId="0" fillId="2" borderId="0" xfId="1" applyNumberFormat="1" applyFont="1" applyFill="1"/>
    <xf numFmtId="166" fontId="0" fillId="2" borderId="0" xfId="1" applyNumberFormat="1" applyFont="1" applyFill="1"/>
    <xf numFmtId="0" fontId="0" fillId="3" borderId="1" xfId="0" applyFill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0" fillId="3" borderId="1" xfId="1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4" borderId="1" xfId="1" applyNumberFormat="1" applyFont="1" applyFill="1" applyBorder="1" applyAlignment="1">
      <alignment horizontal="center"/>
    </xf>
    <xf numFmtId="164" fontId="0" fillId="2" borderId="0" xfId="1" applyNumberFormat="1" applyFont="1" applyFill="1"/>
    <xf numFmtId="165" fontId="0" fillId="2" borderId="0" xfId="0" applyNumberFormat="1" applyFill="1"/>
    <xf numFmtId="0" fontId="0" fillId="0" borderId="0" xfId="0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Sheet1!$O$15</c:f>
              <c:strCache>
                <c:ptCount val="1"/>
                <c:pt idx="0">
                  <c:v>Probabilidad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580-4EB1-81B8-F5D8F5B10C9F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580-4EB1-81B8-F5D8F5B10C9F}"/>
              </c:ext>
            </c:extLst>
          </c:dPt>
          <c:dLbls>
            <c:dLbl>
              <c:idx val="3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580-4EB1-81B8-F5D8F5B10C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Sheet1!$N$16:$N$46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Sheet1!$O$16:$O$46</c:f>
              <c:numCache>
                <c:formatCode>0.000000%</c:formatCode>
                <c:ptCount val="31"/>
                <c:pt idx="0">
                  <c:v>4.5399929762484854E-5</c:v>
                </c:pt>
                <c:pt idx="1">
                  <c:v>4.5399929762484861E-4</c:v>
                </c:pt>
                <c:pt idx="2">
                  <c:v>2.2699964881242444E-3</c:v>
                </c:pt>
                <c:pt idx="3">
                  <c:v>7.5666549604141483E-3</c:v>
                </c:pt>
                <c:pt idx="4">
                  <c:v>1.8916637401035354E-2</c:v>
                </c:pt>
                <c:pt idx="5">
                  <c:v>3.7833274802070715E-2</c:v>
                </c:pt>
                <c:pt idx="6">
                  <c:v>6.3055458003451192E-2</c:v>
                </c:pt>
                <c:pt idx="7">
                  <c:v>9.0079225719215977E-2</c:v>
                </c:pt>
                <c:pt idx="8">
                  <c:v>0.11259903214901996</c:v>
                </c:pt>
                <c:pt idx="9">
                  <c:v>0.1251100357211333</c:v>
                </c:pt>
                <c:pt idx="10">
                  <c:v>0.1251100357211333</c:v>
                </c:pt>
                <c:pt idx="11">
                  <c:v>0.11373639611012118</c:v>
                </c:pt>
                <c:pt idx="12">
                  <c:v>9.4780330091767673E-2</c:v>
                </c:pt>
                <c:pt idx="13">
                  <c:v>7.2907946224436637E-2</c:v>
                </c:pt>
                <c:pt idx="14">
                  <c:v>5.2077104446026187E-2</c:v>
                </c:pt>
                <c:pt idx="15">
                  <c:v>3.4718069630684127E-2</c:v>
                </c:pt>
                <c:pt idx="16">
                  <c:v>2.1698793519177549E-2</c:v>
                </c:pt>
                <c:pt idx="17">
                  <c:v>1.2763996187751522E-2</c:v>
                </c:pt>
                <c:pt idx="18">
                  <c:v>7.0911089931952852E-3</c:v>
                </c:pt>
                <c:pt idx="19">
                  <c:v>3.7321626279975249E-3</c:v>
                </c:pt>
                <c:pt idx="20">
                  <c:v>1.8660813139987594E-3</c:v>
                </c:pt>
                <c:pt idx="21">
                  <c:v>8.8861014952321864E-4</c:v>
                </c:pt>
                <c:pt idx="22">
                  <c:v>4.0391370432873514E-4</c:v>
                </c:pt>
                <c:pt idx="23">
                  <c:v>1.7561465405597289E-4</c:v>
                </c:pt>
                <c:pt idx="24">
                  <c:v>7.317277252332188E-5</c:v>
                </c:pt>
                <c:pt idx="25">
                  <c:v>2.926910900932863E-5</c:v>
                </c:pt>
                <c:pt idx="26">
                  <c:v>1.1257349618972562E-5</c:v>
                </c:pt>
                <c:pt idx="27">
                  <c:v>4.1693887477676179E-6</c:v>
                </c:pt>
                <c:pt idx="28">
                  <c:v>1.4890674099170117E-6</c:v>
                </c:pt>
                <c:pt idx="29">
                  <c:v>5.1347152066103749E-7</c:v>
                </c:pt>
                <c:pt idx="30">
                  <c:v>1.7115717355367883E-7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0-4EB1-81B8-F5D8F5B10C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421945392"/>
        <c:axId val="421943472"/>
      </c:barChart>
      <c:catAx>
        <c:axId val="42194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421943472"/>
        <c:crosses val="autoZero"/>
        <c:auto val="1"/>
        <c:lblAlgn val="ctr"/>
        <c:lblOffset val="100"/>
        <c:noMultiLvlLbl val="0"/>
      </c:catAx>
      <c:valAx>
        <c:axId val="4219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42194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Sheet1!$O$15</c:f>
              <c:strCache>
                <c:ptCount val="1"/>
                <c:pt idx="0">
                  <c:v>Probabilidad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B1F-484A-B5FA-92EC66AAD78A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B1F-484A-B5FA-92EC66AAD78A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B1F-484A-B5FA-92EC66AAD78A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B1F-484A-B5FA-92EC66AAD78A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1F-484A-B5FA-92EC66AAD78A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B1F-484A-B5FA-92EC66AAD7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Sheet1!$N$16:$N$32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Sheet1!$O$16:$O$32</c:f>
              <c:numCache>
                <c:formatCode>0.000000%</c:formatCode>
                <c:ptCount val="17"/>
                <c:pt idx="0">
                  <c:v>4.5399929762484854E-5</c:v>
                </c:pt>
                <c:pt idx="1">
                  <c:v>4.5399929762484861E-4</c:v>
                </c:pt>
                <c:pt idx="2">
                  <c:v>2.2699964881242444E-3</c:v>
                </c:pt>
                <c:pt idx="3">
                  <c:v>7.5666549604141483E-3</c:v>
                </c:pt>
                <c:pt idx="4">
                  <c:v>1.8916637401035354E-2</c:v>
                </c:pt>
                <c:pt idx="5">
                  <c:v>3.7833274802070715E-2</c:v>
                </c:pt>
                <c:pt idx="6">
                  <c:v>6.3055458003451192E-2</c:v>
                </c:pt>
                <c:pt idx="7">
                  <c:v>9.0079225719215977E-2</c:v>
                </c:pt>
                <c:pt idx="8">
                  <c:v>0.11259903214901996</c:v>
                </c:pt>
                <c:pt idx="9">
                  <c:v>0.1251100357211333</c:v>
                </c:pt>
                <c:pt idx="10">
                  <c:v>0.1251100357211333</c:v>
                </c:pt>
                <c:pt idx="11">
                  <c:v>0.11373639611012118</c:v>
                </c:pt>
                <c:pt idx="12">
                  <c:v>9.4780330091767673E-2</c:v>
                </c:pt>
                <c:pt idx="13">
                  <c:v>7.2907946224436637E-2</c:v>
                </c:pt>
                <c:pt idx="14">
                  <c:v>5.2077104446026187E-2</c:v>
                </c:pt>
                <c:pt idx="15">
                  <c:v>3.4718069630684127E-2</c:v>
                </c:pt>
                <c:pt idx="16">
                  <c:v>2.1698793519177549E-2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F-484A-B5FA-92EC66AAD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421311664"/>
        <c:axId val="421310224"/>
      </c:barChart>
      <c:catAx>
        <c:axId val="42131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421310224"/>
        <c:crosses val="autoZero"/>
        <c:auto val="1"/>
        <c:lblAlgn val="ctr"/>
        <c:lblOffset val="100"/>
        <c:noMultiLvlLbl val="0"/>
      </c:catAx>
      <c:valAx>
        <c:axId val="42131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42131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144445</xdr:colOff>
      <xdr:row>20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0320A6-0B1B-3D40-C191-8D3CC6B80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59645" cy="392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466725</xdr:colOff>
      <xdr:row>1</xdr:row>
      <xdr:rowOff>19050</xdr:rowOff>
    </xdr:from>
    <xdr:to>
      <xdr:col>20</xdr:col>
      <xdr:colOff>279680</xdr:colOff>
      <xdr:row>3</xdr:row>
      <xdr:rowOff>142812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94EC48-D24E-2C70-7B7A-7F83FB7D8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81925" y="209550"/>
          <a:ext cx="5485714" cy="504762"/>
        </a:xfrm>
        <a:prstGeom prst="rect">
          <a:avLst/>
        </a:prstGeom>
      </xdr:spPr>
    </xdr:pic>
    <xdr:clientData/>
  </xdr:twoCellAnchor>
  <xdr:twoCellAnchor>
    <xdr:from>
      <xdr:col>16</xdr:col>
      <xdr:colOff>85724</xdr:colOff>
      <xdr:row>14</xdr:row>
      <xdr:rowOff>142874</xdr:rowOff>
    </xdr:from>
    <xdr:to>
      <xdr:col>27</xdr:col>
      <xdr:colOff>533399</xdr:colOff>
      <xdr:row>37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3CE655-9E92-9B66-6D37-E5925C337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457199</xdr:colOff>
      <xdr:row>47</xdr:row>
      <xdr:rowOff>180975</xdr:rowOff>
    </xdr:from>
    <xdr:to>
      <xdr:col>24</xdr:col>
      <xdr:colOff>142874</xdr:colOff>
      <xdr:row>62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0FC93D-2B13-8D5A-5D37-BB4D53C1F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737B9-D2C0-416C-B0B9-042A31EF00C6}">
  <dimension ref="N6:X67"/>
  <sheetViews>
    <sheetView tabSelected="1" topLeftCell="J55" zoomScale="115" zoomScaleNormal="115" workbookViewId="0">
      <selection activeCell="T73" sqref="T73"/>
    </sheetView>
  </sheetViews>
  <sheetFormatPr defaultRowHeight="15" x14ac:dyDescent="0.25"/>
  <cols>
    <col min="14" max="14" width="12.28515625" customWidth="1"/>
    <col min="15" max="15" width="12" bestFit="1" customWidth="1"/>
    <col min="17" max="17" width="12.140625" bestFit="1" customWidth="1"/>
    <col min="18" max="18" width="12" bestFit="1" customWidth="1"/>
  </cols>
  <sheetData>
    <row r="6" spans="14:20" x14ac:dyDescent="0.25">
      <c r="N6" s="1" t="s">
        <v>0</v>
      </c>
      <c r="O6" s="1" t="s">
        <v>1</v>
      </c>
      <c r="P6" s="1">
        <v>10</v>
      </c>
      <c r="Q6" s="1" t="s">
        <v>4</v>
      </c>
    </row>
    <row r="7" spans="14:20" x14ac:dyDescent="0.25">
      <c r="N7" s="1" t="s">
        <v>2</v>
      </c>
      <c r="O7" s="1" t="s">
        <v>3</v>
      </c>
      <c r="P7" s="1">
        <v>1</v>
      </c>
      <c r="Q7" s="1" t="s">
        <v>5</v>
      </c>
    </row>
    <row r="10" spans="14:20" x14ac:dyDescent="0.25">
      <c r="N10" t="s">
        <v>6</v>
      </c>
    </row>
    <row r="12" spans="14:20" x14ac:dyDescent="0.25">
      <c r="N12">
        <f>_xlfn.POISSON.DIST(15,P6,FALSE)</f>
        <v>3.4718069630684127E-2</v>
      </c>
      <c r="O12" s="2">
        <f>N12</f>
        <v>3.4718069630684127E-2</v>
      </c>
      <c r="P12" s="11" t="s">
        <v>7</v>
      </c>
      <c r="Q12" s="11"/>
      <c r="R12" s="11"/>
      <c r="S12" s="11"/>
      <c r="T12" s="11"/>
    </row>
    <row r="13" spans="14:20" x14ac:dyDescent="0.25">
      <c r="P13" s="11"/>
      <c r="Q13" s="11"/>
      <c r="R13" s="11"/>
      <c r="S13" s="11"/>
      <c r="T13" s="11"/>
    </row>
    <row r="15" spans="14:20" x14ac:dyDescent="0.25">
      <c r="N15" s="1" t="s">
        <v>8</v>
      </c>
      <c r="O15" s="1" t="s">
        <v>9</v>
      </c>
    </row>
    <row r="16" spans="14:20" x14ac:dyDescent="0.25">
      <c r="N16" s="1">
        <v>0</v>
      </c>
      <c r="O16" s="5">
        <f>_xlfn.POISSON.DIST(N16,10,0)</f>
        <v>4.5399929762484854E-5</v>
      </c>
    </row>
    <row r="17" spans="14:15" x14ac:dyDescent="0.25">
      <c r="N17" s="1">
        <v>1</v>
      </c>
      <c r="O17" s="5">
        <f t="shared" ref="O17:O46" si="0">_xlfn.POISSON.DIST(N17,10,0)</f>
        <v>4.5399929762484861E-4</v>
      </c>
    </row>
    <row r="18" spans="14:15" x14ac:dyDescent="0.25">
      <c r="N18" s="1">
        <v>2</v>
      </c>
      <c r="O18" s="5">
        <f t="shared" si="0"/>
        <v>2.2699964881242444E-3</v>
      </c>
    </row>
    <row r="19" spans="14:15" x14ac:dyDescent="0.25">
      <c r="N19" s="1">
        <v>3</v>
      </c>
      <c r="O19" s="5">
        <f t="shared" si="0"/>
        <v>7.5666549604141483E-3</v>
      </c>
    </row>
    <row r="20" spans="14:15" x14ac:dyDescent="0.25">
      <c r="N20" s="1">
        <v>4</v>
      </c>
      <c r="O20" s="5">
        <f t="shared" si="0"/>
        <v>1.8916637401035354E-2</v>
      </c>
    </row>
    <row r="21" spans="14:15" x14ac:dyDescent="0.25">
      <c r="N21" s="1">
        <v>5</v>
      </c>
      <c r="O21" s="5">
        <f t="shared" si="0"/>
        <v>3.7833274802070715E-2</v>
      </c>
    </row>
    <row r="22" spans="14:15" x14ac:dyDescent="0.25">
      <c r="N22" s="1">
        <v>6</v>
      </c>
      <c r="O22" s="5">
        <f t="shared" si="0"/>
        <v>6.3055458003451192E-2</v>
      </c>
    </row>
    <row r="23" spans="14:15" x14ac:dyDescent="0.25">
      <c r="N23" s="1">
        <v>7</v>
      </c>
      <c r="O23" s="5">
        <f t="shared" si="0"/>
        <v>9.0079225719215977E-2</v>
      </c>
    </row>
    <row r="24" spans="14:15" x14ac:dyDescent="0.25">
      <c r="N24" s="1">
        <v>8</v>
      </c>
      <c r="O24" s="5">
        <f t="shared" si="0"/>
        <v>0.11259903214901996</v>
      </c>
    </row>
    <row r="25" spans="14:15" x14ac:dyDescent="0.25">
      <c r="N25" s="1">
        <v>9</v>
      </c>
      <c r="O25" s="5">
        <f t="shared" si="0"/>
        <v>0.1251100357211333</v>
      </c>
    </row>
    <row r="26" spans="14:15" x14ac:dyDescent="0.25">
      <c r="N26" s="4">
        <v>10</v>
      </c>
      <c r="O26" s="6">
        <f t="shared" si="0"/>
        <v>0.1251100357211333</v>
      </c>
    </row>
    <row r="27" spans="14:15" x14ac:dyDescent="0.25">
      <c r="N27" s="1">
        <v>11</v>
      </c>
      <c r="O27" s="5">
        <f t="shared" si="0"/>
        <v>0.11373639611012118</v>
      </c>
    </row>
    <row r="28" spans="14:15" x14ac:dyDescent="0.25">
      <c r="N28" s="1">
        <v>12</v>
      </c>
      <c r="O28" s="5">
        <f t="shared" si="0"/>
        <v>9.4780330091767673E-2</v>
      </c>
    </row>
    <row r="29" spans="14:15" x14ac:dyDescent="0.25">
      <c r="N29" s="1">
        <v>13</v>
      </c>
      <c r="O29" s="5">
        <f t="shared" si="0"/>
        <v>7.2907946224436637E-2</v>
      </c>
    </row>
    <row r="30" spans="14:15" x14ac:dyDescent="0.25">
      <c r="N30" s="1">
        <v>14</v>
      </c>
      <c r="O30" s="5">
        <f t="shared" si="0"/>
        <v>5.2077104446026187E-2</v>
      </c>
    </row>
    <row r="31" spans="14:15" x14ac:dyDescent="0.25">
      <c r="N31" s="7">
        <v>15</v>
      </c>
      <c r="O31" s="8">
        <f t="shared" si="0"/>
        <v>3.4718069630684127E-2</v>
      </c>
    </row>
    <row r="32" spans="14:15" x14ac:dyDescent="0.25">
      <c r="N32" s="1">
        <v>16</v>
      </c>
      <c r="O32" s="5">
        <f t="shared" si="0"/>
        <v>2.1698793519177549E-2</v>
      </c>
    </row>
    <row r="33" spans="14:24" x14ac:dyDescent="0.25">
      <c r="N33" s="1">
        <v>17</v>
      </c>
      <c r="O33" s="5">
        <f t="shared" si="0"/>
        <v>1.2763996187751522E-2</v>
      </c>
    </row>
    <row r="34" spans="14:24" x14ac:dyDescent="0.25">
      <c r="N34" s="1">
        <v>18</v>
      </c>
      <c r="O34" s="5">
        <f t="shared" si="0"/>
        <v>7.0911089931952852E-3</v>
      </c>
    </row>
    <row r="35" spans="14:24" x14ac:dyDescent="0.25">
      <c r="N35" s="1">
        <v>19</v>
      </c>
      <c r="O35" s="5">
        <f t="shared" si="0"/>
        <v>3.7321626279975249E-3</v>
      </c>
    </row>
    <row r="36" spans="14:24" x14ac:dyDescent="0.25">
      <c r="N36" s="1">
        <v>20</v>
      </c>
      <c r="O36" s="5">
        <f t="shared" si="0"/>
        <v>1.8660813139987594E-3</v>
      </c>
    </row>
    <row r="37" spans="14:24" x14ac:dyDescent="0.25">
      <c r="N37" s="1">
        <v>21</v>
      </c>
      <c r="O37" s="5">
        <f t="shared" si="0"/>
        <v>8.8861014952321864E-4</v>
      </c>
    </row>
    <row r="38" spans="14:24" x14ac:dyDescent="0.25">
      <c r="N38" s="1">
        <v>22</v>
      </c>
      <c r="O38" s="5">
        <f t="shared" si="0"/>
        <v>4.0391370432873514E-4</v>
      </c>
    </row>
    <row r="39" spans="14:24" x14ac:dyDescent="0.25">
      <c r="N39" s="1">
        <v>23</v>
      </c>
      <c r="O39" s="5">
        <f t="shared" si="0"/>
        <v>1.7561465405597289E-4</v>
      </c>
    </row>
    <row r="40" spans="14:24" x14ac:dyDescent="0.25">
      <c r="N40" s="1">
        <v>24</v>
      </c>
      <c r="O40" s="5">
        <f t="shared" si="0"/>
        <v>7.317277252332188E-5</v>
      </c>
      <c r="Q40" t="s">
        <v>10</v>
      </c>
    </row>
    <row r="41" spans="14:24" x14ac:dyDescent="0.25">
      <c r="N41" s="1">
        <v>25</v>
      </c>
      <c r="O41" s="5">
        <f t="shared" si="0"/>
        <v>2.926910900932863E-5</v>
      </c>
    </row>
    <row r="42" spans="14:24" x14ac:dyDescent="0.25">
      <c r="N42" s="1">
        <v>26</v>
      </c>
      <c r="O42" s="5">
        <f t="shared" si="0"/>
        <v>1.1257349618972562E-5</v>
      </c>
      <c r="R42" s="3">
        <f>O46</f>
        <v>1.7115717355367883E-7</v>
      </c>
    </row>
    <row r="43" spans="14:24" x14ac:dyDescent="0.25">
      <c r="N43" s="1">
        <v>27</v>
      </c>
      <c r="O43" s="5">
        <f t="shared" si="0"/>
        <v>4.1693887477676179E-6</v>
      </c>
    </row>
    <row r="44" spans="14:24" x14ac:dyDescent="0.25">
      <c r="N44" s="1">
        <v>28</v>
      </c>
      <c r="O44" s="5">
        <f t="shared" si="0"/>
        <v>1.4890674099170117E-6</v>
      </c>
      <c r="Q44" t="s">
        <v>11</v>
      </c>
    </row>
    <row r="45" spans="14:24" x14ac:dyDescent="0.25">
      <c r="N45" s="1">
        <v>29</v>
      </c>
      <c r="O45" s="5">
        <f t="shared" si="0"/>
        <v>5.1347152066103749E-7</v>
      </c>
    </row>
    <row r="46" spans="14:24" x14ac:dyDescent="0.25">
      <c r="N46" s="1">
        <v>30</v>
      </c>
      <c r="O46" s="5">
        <f t="shared" si="0"/>
        <v>1.7115717355367883E-7</v>
      </c>
      <c r="Q46" t="s">
        <v>12</v>
      </c>
      <c r="R46">
        <f>_xlfn.POISSON.DIST(7,10,1)</f>
        <v>0.22022064660169899</v>
      </c>
      <c r="S46" s="9">
        <f>R46</f>
        <v>0.22022064660169899</v>
      </c>
      <c r="T46" s="11" t="s">
        <v>13</v>
      </c>
      <c r="U46" s="11"/>
      <c r="V46" s="11"/>
      <c r="W46" s="11"/>
      <c r="X46" s="11"/>
    </row>
    <row r="47" spans="14:24" x14ac:dyDescent="0.25">
      <c r="T47" s="11"/>
      <c r="U47" s="11"/>
      <c r="V47" s="11"/>
      <c r="W47" s="11"/>
      <c r="X47" s="11"/>
    </row>
    <row r="66" spans="17:21" ht="24" customHeight="1" x14ac:dyDescent="0.25">
      <c r="Q66" s="10">
        <f>SUM(O26:O28)</f>
        <v>0.33362676192302215</v>
      </c>
      <c r="R66" s="11" t="s">
        <v>14</v>
      </c>
      <c r="S66" s="11"/>
      <c r="T66" s="11"/>
      <c r="U66" s="11"/>
    </row>
    <row r="67" spans="17:21" x14ac:dyDescent="0.25">
      <c r="R67" s="11"/>
      <c r="S67" s="11"/>
      <c r="T67" s="11"/>
      <c r="U67" s="11"/>
    </row>
  </sheetData>
  <mergeCells count="3">
    <mergeCell ref="P12:T13"/>
    <mergeCell ref="T46:X47"/>
    <mergeCell ref="R66:U6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P</dc:creator>
  <cp:lastModifiedBy>Jorge P</cp:lastModifiedBy>
  <dcterms:created xsi:type="dcterms:W3CDTF">2025-05-08T21:06:14Z</dcterms:created>
  <dcterms:modified xsi:type="dcterms:W3CDTF">2025-05-12T21:46:12Z</dcterms:modified>
</cp:coreProperties>
</file>