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jorge\OneDrive\Escritorio\ULSA-6th-Semester\ProbabilityAndStatistics\final\"/>
    </mc:Choice>
  </mc:AlternateContent>
  <xr:revisionPtr revIDLastSave="0" documentId="13_ncr:1_{A5748066-4B62-44A7-93E7-F10C5183142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_FilterDatabase" localSheetId="2" hidden="1">Hoja3!$B$4:$B$30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2" l="1"/>
  <c r="K11" i="2"/>
  <c r="B38" i="3"/>
  <c r="K9" i="2"/>
  <c r="G5" i="2"/>
  <c r="J4" i="2"/>
  <c r="G23" i="2"/>
  <c r="G13" i="2"/>
  <c r="G6" i="2"/>
  <c r="G7" i="2"/>
  <c r="G8" i="2"/>
  <c r="G9" i="2"/>
  <c r="G10" i="2"/>
  <c r="G11" i="2"/>
  <c r="G12" i="2"/>
  <c r="F13" i="2"/>
  <c r="F12" i="2"/>
  <c r="F11" i="2"/>
  <c r="F9" i="2"/>
  <c r="F10" i="2"/>
  <c r="F8" i="2"/>
  <c r="F6" i="2"/>
  <c r="F7" i="2"/>
  <c r="F5" i="2"/>
  <c r="C23" i="2"/>
  <c r="B23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5" i="2"/>
  <c r="B41" i="3"/>
  <c r="F15" i="3"/>
  <c r="G15" i="3" s="1"/>
  <c r="F14" i="3"/>
  <c r="G14" i="3" s="1"/>
  <c r="F13" i="3"/>
  <c r="F12" i="3"/>
  <c r="G12" i="3" s="1"/>
  <c r="F11" i="3"/>
  <c r="F10" i="3"/>
  <c r="G11" i="3"/>
  <c r="F9" i="3"/>
  <c r="G9" i="3"/>
  <c r="F8" i="3"/>
  <c r="F7" i="3"/>
  <c r="G10" i="3"/>
  <c r="G13" i="3"/>
  <c r="G7" i="3"/>
  <c r="F6" i="3"/>
  <c r="F5" i="3"/>
  <c r="G5" i="3"/>
  <c r="B35" i="3"/>
  <c r="G6" i="3"/>
  <c r="G8" i="3"/>
  <c r="K2" i="3"/>
  <c r="C31" i="3"/>
  <c r="B31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5" i="3"/>
  <c r="G31" i="3" l="1"/>
</calcChain>
</file>

<file path=xl/sharedStrings.xml><?xml version="1.0" encoding="utf-8"?>
<sst xmlns="http://schemas.openxmlformats.org/spreadsheetml/2006/main" count="94" uniqueCount="68">
  <si>
    <t>Datos</t>
  </si>
  <si>
    <t>Realice una prueba de bondad de Ajuste con un NIVEL DE CONFIANZA DEL 95%</t>
  </si>
  <si>
    <t>Se mide la temperatura promedio del SITE en el mes de junio. Los datos se presentan a continuación:</t>
  </si>
  <si>
    <t xml:space="preserve">El número de paneles que presentan fallas diariamente en un parque solar. </t>
  </si>
  <si>
    <t>i</t>
  </si>
  <si>
    <t>xi</t>
  </si>
  <si>
    <t>xi^2</t>
  </si>
  <si>
    <t>n</t>
  </si>
  <si>
    <t>NC</t>
  </si>
  <si>
    <t>alfa=1-NC</t>
  </si>
  <si>
    <t>ai(n,alfa)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</si>
  <si>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</si>
  <si>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</si>
  <si>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</si>
  <si>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</si>
  <si>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</si>
  <si>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</si>
  <si>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</si>
  <si>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</si>
  <si>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</si>
  <si>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</si>
  <si>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</si>
  <si>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x(n−i+1)​−x(i)</t>
  </si>
  <si>
    <t>((x_i1+n-i+1 )- x_i) * ai</t>
  </si>
  <si>
    <t>x palito (media)</t>
  </si>
  <si>
    <t>SH^2</t>
  </si>
  <si>
    <t>WC</t>
  </si>
  <si>
    <t>WTa</t>
  </si>
  <si>
    <t>Conclusion</t>
  </si>
  <si>
    <t>REGLA DE DECISION</t>
  </si>
  <si>
    <r>
      <t>Si</t>
    </r>
    <r>
      <rPr>
        <b/>
        <sz val="11"/>
        <color theme="1"/>
        <rFont val="Calibri"/>
        <family val="2"/>
        <scheme val="minor"/>
      </rPr>
      <t xml:space="preserve"> Wc &gt;=Wta</t>
    </r>
    <r>
      <rPr>
        <sz val="11"/>
        <color theme="1"/>
        <rFont val="Calibri"/>
        <family val="2"/>
        <scheme val="minor"/>
      </rPr>
      <t xml:space="preserve"> entonces NO rechazamos H0</t>
    </r>
  </si>
  <si>
    <r>
      <t xml:space="preserve">Pero si </t>
    </r>
    <r>
      <rPr>
        <b/>
        <sz val="11"/>
        <color theme="1"/>
        <rFont val="Calibri"/>
        <family val="2"/>
        <scheme val="minor"/>
      </rPr>
      <t>Wc  &lt; Wta</t>
    </r>
    <r>
      <rPr>
        <sz val="11"/>
        <color theme="1"/>
        <rFont val="Calibri"/>
        <family val="2"/>
        <scheme val="minor"/>
      </rPr>
      <t xml:space="preserve"> entonces SI rechazamos H0</t>
    </r>
  </si>
  <si>
    <t>WC NO es mayor o igual a Wta por lo que RECHAZAMOS H0 con un nivel de confianza del 95%</t>
  </si>
  <si>
    <t>ai(n, alfa)</t>
  </si>
  <si>
    <t>x(n−i+1)​−x(i) * ai</t>
  </si>
  <si>
    <t>x palito(media x)</t>
  </si>
  <si>
    <t>Wta</t>
  </si>
  <si>
    <t>WC &gt;= Wta</t>
  </si>
  <si>
    <t>ENTONCES NO RECHAZAMOS A H0 CON UN NC DE 95%</t>
  </si>
  <si>
    <t>Calculos:</t>
  </si>
  <si>
    <t>F</t>
  </si>
  <si>
    <t>Z</t>
  </si>
  <si>
    <t>Fo</t>
  </si>
  <si>
    <r>
      <t>D</t>
    </r>
    <r>
      <rPr>
        <vertAlign val="superscript"/>
        <sz val="11"/>
        <color theme="1"/>
        <rFont val="Calibri"/>
        <family val="2"/>
        <scheme val="minor"/>
      </rPr>
      <t>+</t>
    </r>
  </si>
  <si>
    <r>
      <t>D</t>
    </r>
    <r>
      <rPr>
        <vertAlign val="superscript"/>
        <sz val="11"/>
        <color theme="1"/>
        <rFont val="Calibri"/>
        <family val="2"/>
        <scheme val="minor"/>
      </rPr>
      <t>-</t>
    </r>
  </si>
  <si>
    <t>n=</t>
  </si>
  <si>
    <t>D+ Max</t>
  </si>
  <si>
    <t>D- Max</t>
  </si>
  <si>
    <t>N.C=</t>
  </si>
  <si>
    <t>Alpha=</t>
  </si>
  <si>
    <t>Media=</t>
  </si>
  <si>
    <t>Desv. Est.=</t>
  </si>
  <si>
    <t>D=</t>
  </si>
  <si>
    <t>D(alpha)=</t>
  </si>
  <si>
    <t>Hipotesis:</t>
  </si>
  <si>
    <t>H0</t>
  </si>
  <si>
    <t>Los datos perteneces a una distribucion normal</t>
  </si>
  <si>
    <t>c(alpha)=</t>
  </si>
  <si>
    <t>H1</t>
  </si>
  <si>
    <t>Los datos no perteneces a una distribucion normal</t>
  </si>
  <si>
    <t>k(n)=</t>
  </si>
  <si>
    <t>Decision:</t>
  </si>
  <si>
    <t>Estadistico de Prueba:</t>
  </si>
  <si>
    <t>D(alpha)&gt;=D</t>
  </si>
  <si>
    <t>Se acepta la Hipotesis</t>
  </si>
  <si>
    <t>Conclusion:</t>
  </si>
  <si>
    <t>Despues de los calculos correspondientes, se ha aceptado la hipotesis, por lo cual podemos decir que es probable con un nivel de confianza de 95% de que se trata de una distribucion normal.</t>
  </si>
  <si>
    <t>Regla de Decision: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</si>
</sst>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/>
    <xf numFmtId="0" fontId="0" fillId="7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447675</xdr:colOff>
      <xdr:row>22</xdr:row>
      <xdr:rowOff>171450</xdr:rowOff>
    </xdr:from>
    <xdr:to>
      <xdr:col>15</xdr:col>
      <xdr:colOff>546639</xdr:colOff>
      <xdr:row>31</xdr:row>
      <xdr:rowOff>43896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D291074-C16D-4F7E-B253-4E392C267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38900" y="4362450"/>
          <a:ext cx="6194964" cy="15869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10"/>
  <sheetViews>
    <sheetView topLeftCell="A105" workbookViewId="0">
      <selection activeCell="O13" sqref="O13"/>
    </sheetView>
  </sheetViews>
  <sheetFormatPr baseColWidth="10" defaultRowHeight="15" x14ac:dyDescent="0.25"/>
  <sheetData>
    <row r="1" spans="1:17" x14ac:dyDescent="0.25">
      <c r="A1" s="21" t="s">
        <v>0</v>
      </c>
      <c r="B1" s="21" t="s">
        <v>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7" x14ac:dyDescent="0.25">
      <c r="A2" s="21">
        <v>165.51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5" t="s">
        <v>39</v>
      </c>
      <c r="Q2" s="25"/>
    </row>
    <row r="3" spans="1:17" ht="17.25" x14ac:dyDescent="0.25">
      <c r="A3" s="21">
        <v>165.84</v>
      </c>
      <c r="B3" s="21"/>
      <c r="C3" s="21"/>
      <c r="D3" s="21"/>
      <c r="E3" s="21"/>
      <c r="F3" s="21"/>
      <c r="G3" s="21"/>
      <c r="H3" s="22" t="s">
        <v>4</v>
      </c>
      <c r="I3" s="22" t="s">
        <v>5</v>
      </c>
      <c r="J3" s="22" t="s">
        <v>40</v>
      </c>
      <c r="K3" s="22" t="s">
        <v>41</v>
      </c>
      <c r="L3" s="22" t="s">
        <v>42</v>
      </c>
      <c r="M3" s="22" t="s">
        <v>43</v>
      </c>
      <c r="N3" s="22" t="s">
        <v>44</v>
      </c>
      <c r="O3" s="21"/>
      <c r="P3" s="21"/>
      <c r="Q3" s="21"/>
    </row>
    <row r="4" spans="1:17" x14ac:dyDescent="0.25">
      <c r="A4" s="21">
        <v>166.27</v>
      </c>
      <c r="B4" s="21"/>
      <c r="C4" s="21" t="s">
        <v>45</v>
      </c>
      <c r="D4" s="21">
        <v>607</v>
      </c>
      <c r="E4" s="21"/>
      <c r="F4" s="21"/>
      <c r="G4" s="21"/>
      <c r="H4" s="22">
        <v>1</v>
      </c>
      <c r="I4" s="22">
        <v>165.51</v>
      </c>
      <c r="J4" s="22">
        <v>1.6474464579901153E-3</v>
      </c>
      <c r="K4" s="22">
        <v>-2.762468114558247</v>
      </c>
      <c r="L4" s="22">
        <v>2.8683082335930004E-3</v>
      </c>
      <c r="M4" s="22">
        <v>-1.220861775602885E-3</v>
      </c>
      <c r="N4" s="22">
        <v>2.8683082335930004E-3</v>
      </c>
      <c r="O4" s="21"/>
      <c r="P4" s="22" t="s">
        <v>46</v>
      </c>
      <c r="Q4" s="22" t="s">
        <v>47</v>
      </c>
    </row>
    <row r="5" spans="1:17" x14ac:dyDescent="0.25">
      <c r="A5" s="21">
        <v>166.46</v>
      </c>
      <c r="B5" s="21"/>
      <c r="C5" s="21" t="s">
        <v>48</v>
      </c>
      <c r="D5" s="21">
        <v>0.95</v>
      </c>
      <c r="E5" s="21"/>
      <c r="F5" s="21"/>
      <c r="G5" s="21"/>
      <c r="H5" s="22">
        <v>2</v>
      </c>
      <c r="I5" s="22">
        <v>165.84</v>
      </c>
      <c r="J5" s="22">
        <v>3.2948929159802307E-3</v>
      </c>
      <c r="K5" s="22">
        <v>-2.6999387355210209</v>
      </c>
      <c r="L5" s="22">
        <v>3.4676122889879773E-3</v>
      </c>
      <c r="M5" s="22">
        <v>-1.7271937300774665E-4</v>
      </c>
      <c r="N5" s="22">
        <v>1.820165830997862E-3</v>
      </c>
      <c r="O5" s="21"/>
      <c r="P5" s="22">
        <v>2.013275538065662E-2</v>
      </c>
      <c r="Q5" s="22">
        <v>2.0523591908596206E-2</v>
      </c>
    </row>
    <row r="6" spans="1:17" x14ac:dyDescent="0.25">
      <c r="A6" s="21">
        <v>167.72</v>
      </c>
      <c r="B6" s="21"/>
      <c r="C6" s="21" t="s">
        <v>49</v>
      </c>
      <c r="D6" s="21">
        <v>0.05</v>
      </c>
      <c r="E6" s="21"/>
      <c r="F6" s="21"/>
      <c r="G6" s="21"/>
      <c r="H6" s="22">
        <v>3</v>
      </c>
      <c r="I6" s="22">
        <v>166.27</v>
      </c>
      <c r="J6" s="22">
        <v>4.9423393739703456E-3</v>
      </c>
      <c r="K6" s="22">
        <v>-2.6184610598058491</v>
      </c>
      <c r="L6" s="22">
        <v>4.4163686032304078E-3</v>
      </c>
      <c r="M6" s="22">
        <v>5.2597077073993775E-4</v>
      </c>
      <c r="N6" s="22">
        <v>1.1214756872501772E-3</v>
      </c>
      <c r="O6" s="21"/>
      <c r="P6" s="21"/>
      <c r="Q6" s="21"/>
    </row>
    <row r="7" spans="1:17" x14ac:dyDescent="0.25">
      <c r="A7" s="21">
        <v>167.94</v>
      </c>
      <c r="B7" s="21"/>
      <c r="C7" s="21" t="s">
        <v>50</v>
      </c>
      <c r="D7" s="21">
        <v>180.08897858319582</v>
      </c>
      <c r="E7" s="21"/>
      <c r="F7" s="21"/>
      <c r="G7" s="21"/>
      <c r="H7" s="22">
        <v>4</v>
      </c>
      <c r="I7" s="22">
        <v>166.46</v>
      </c>
      <c r="J7" s="22">
        <v>6.5897858319604614E-3</v>
      </c>
      <c r="K7" s="22">
        <v>-2.5824592961177508</v>
      </c>
      <c r="L7" s="22">
        <v>4.9049466682228272E-3</v>
      </c>
      <c r="M7" s="22">
        <v>1.6848391637376342E-3</v>
      </c>
      <c r="N7" s="22">
        <v>-3.7392705747518393E-5</v>
      </c>
      <c r="O7" s="21"/>
      <c r="P7" s="21"/>
      <c r="Q7" s="21"/>
    </row>
    <row r="8" spans="1:17" x14ac:dyDescent="0.25">
      <c r="A8" s="21">
        <v>168.27</v>
      </c>
      <c r="B8" s="21"/>
      <c r="C8" s="21" t="s">
        <v>51</v>
      </c>
      <c r="D8" s="21">
        <v>5.2775192250597955</v>
      </c>
      <c r="E8" s="21"/>
      <c r="F8" s="21"/>
      <c r="G8" s="21"/>
      <c r="H8" s="22">
        <v>5</v>
      </c>
      <c r="I8" s="22">
        <v>167.72</v>
      </c>
      <c r="J8" s="22">
        <v>8.2372322899505763E-3</v>
      </c>
      <c r="K8" s="22">
        <v>-2.3437107579756251</v>
      </c>
      <c r="L8" s="22">
        <v>9.5464858191765256E-3</v>
      </c>
      <c r="M8" s="22">
        <v>-1.3092535292259493E-3</v>
      </c>
      <c r="N8" s="22">
        <v>2.9566999872160642E-3</v>
      </c>
      <c r="O8" s="21"/>
      <c r="P8" s="21" t="s">
        <v>52</v>
      </c>
      <c r="Q8" s="21">
        <v>2.0523591908596206E-2</v>
      </c>
    </row>
    <row r="9" spans="1:17" x14ac:dyDescent="0.25">
      <c r="A9" s="21">
        <v>169.11</v>
      </c>
      <c r="B9" s="21"/>
      <c r="C9" s="21"/>
      <c r="D9" s="21"/>
      <c r="E9" s="21"/>
      <c r="F9" s="21"/>
      <c r="G9" s="21"/>
      <c r="H9" s="22">
        <v>6</v>
      </c>
      <c r="I9" s="22">
        <v>167.94</v>
      </c>
      <c r="J9" s="22">
        <v>9.8846787479406912E-3</v>
      </c>
      <c r="K9" s="22">
        <v>-2.3020245052841424</v>
      </c>
      <c r="L9" s="22">
        <v>1.0666895133209973E-2</v>
      </c>
      <c r="M9" s="22">
        <v>-7.8221638526928226E-4</v>
      </c>
      <c r="N9" s="22">
        <v>2.4296628432593972E-3</v>
      </c>
      <c r="O9" s="21"/>
      <c r="P9" s="21"/>
      <c r="Q9" s="21"/>
    </row>
    <row r="10" spans="1:17" x14ac:dyDescent="0.25">
      <c r="A10" s="21">
        <v>169.23</v>
      </c>
      <c r="B10" s="21"/>
      <c r="C10" s="21"/>
      <c r="D10" s="21"/>
      <c r="E10" s="21"/>
      <c r="F10" s="21"/>
      <c r="G10" s="21"/>
      <c r="H10" s="22">
        <v>7</v>
      </c>
      <c r="I10" s="22">
        <v>168.27</v>
      </c>
      <c r="J10" s="22">
        <v>1.1532125205930808E-2</v>
      </c>
      <c r="K10" s="22">
        <v>-2.2394951262469163</v>
      </c>
      <c r="L10" s="22">
        <v>1.25618590418114E-2</v>
      </c>
      <c r="M10" s="22">
        <v>-1.0297338358805919E-3</v>
      </c>
      <c r="N10" s="22">
        <v>2.6771802938707085E-3</v>
      </c>
      <c r="O10" s="21"/>
      <c r="P10" s="21" t="s">
        <v>53</v>
      </c>
      <c r="Q10" s="21">
        <v>3.6290840255321727E-2</v>
      </c>
    </row>
    <row r="11" spans="1:17" x14ac:dyDescent="0.25">
      <c r="A11" s="21">
        <v>169.37</v>
      </c>
      <c r="B11" s="21"/>
      <c r="C11" s="26" t="s">
        <v>54</v>
      </c>
      <c r="D11" s="27"/>
      <c r="E11" s="28"/>
      <c r="F11" s="21"/>
      <c r="G11" s="21"/>
      <c r="H11" s="22">
        <v>8</v>
      </c>
      <c r="I11" s="22">
        <v>169.11</v>
      </c>
      <c r="J11" s="22">
        <v>1.3179571663920923E-2</v>
      </c>
      <c r="K11" s="22">
        <v>-2.0803294341521639</v>
      </c>
      <c r="L11" s="22">
        <v>1.8747663405495087E-2</v>
      </c>
      <c r="M11" s="22">
        <v>-5.5680917415741639E-3</v>
      </c>
      <c r="N11" s="22">
        <v>7.2155381995642788E-3</v>
      </c>
      <c r="O11" s="21"/>
      <c r="P11" s="21"/>
      <c r="Q11" s="21"/>
    </row>
    <row r="12" spans="1:17" x14ac:dyDescent="0.25">
      <c r="A12" s="21">
        <v>169.43</v>
      </c>
      <c r="B12" s="21"/>
      <c r="C12" s="23" t="s">
        <v>55</v>
      </c>
      <c r="D12" s="20" t="s">
        <v>56</v>
      </c>
      <c r="E12" s="20"/>
      <c r="F12" s="21"/>
      <c r="G12" s="21"/>
      <c r="H12" s="22">
        <v>9</v>
      </c>
      <c r="I12" s="22">
        <v>169.23</v>
      </c>
      <c r="J12" s="22">
        <v>1.4827018121911038E-2</v>
      </c>
      <c r="K12" s="22">
        <v>-2.0575914781386326</v>
      </c>
      <c r="L12" s="22">
        <v>1.9814682694442049E-2</v>
      </c>
      <c r="M12" s="22">
        <v>-4.9876645725310115E-3</v>
      </c>
      <c r="N12" s="22">
        <v>6.6351110305211264E-3</v>
      </c>
      <c r="O12" s="21"/>
      <c r="P12" s="21"/>
      <c r="Q12" s="21"/>
    </row>
    <row r="13" spans="1:17" x14ac:dyDescent="0.25">
      <c r="A13" s="21">
        <v>169.58</v>
      </c>
      <c r="B13" s="21"/>
      <c r="C13" s="24"/>
      <c r="D13" s="20"/>
      <c r="E13" s="20"/>
      <c r="F13" s="21"/>
      <c r="G13" s="21"/>
      <c r="H13" s="22">
        <v>10</v>
      </c>
      <c r="I13" s="22">
        <v>169.37</v>
      </c>
      <c r="J13" s="22">
        <v>1.6474464579901153E-2</v>
      </c>
      <c r="K13" s="22">
        <v>-2.0310638627895043</v>
      </c>
      <c r="L13" s="22">
        <v>2.1124258338767857E-2</v>
      </c>
      <c r="M13" s="22">
        <v>-4.6497937588667049E-3</v>
      </c>
      <c r="N13" s="22">
        <v>6.2972402168568198E-3</v>
      </c>
      <c r="O13" s="21"/>
      <c r="P13" s="21" t="s">
        <v>57</v>
      </c>
      <c r="Q13" s="21">
        <v>0.89500000000000002</v>
      </c>
    </row>
    <row r="14" spans="1:17" x14ac:dyDescent="0.25">
      <c r="A14" s="21">
        <v>169.91</v>
      </c>
      <c r="B14" s="21"/>
      <c r="C14" s="23" t="s">
        <v>58</v>
      </c>
      <c r="D14" s="20" t="s">
        <v>59</v>
      </c>
      <c r="E14" s="20"/>
      <c r="F14" s="21"/>
      <c r="G14" s="21"/>
      <c r="H14" s="22">
        <v>11</v>
      </c>
      <c r="I14" s="22">
        <v>169.43</v>
      </c>
      <c r="J14" s="22">
        <v>1.8121911037891267E-2</v>
      </c>
      <c r="K14" s="22">
        <v>-2.0196948847827358</v>
      </c>
      <c r="L14" s="22">
        <v>2.1707523011408381E-2</v>
      </c>
      <c r="M14" s="22">
        <v>-3.5856119735171131E-3</v>
      </c>
      <c r="N14" s="22">
        <v>5.233058431507228E-3</v>
      </c>
      <c r="O14" s="21"/>
      <c r="P14" s="21" t="s">
        <v>60</v>
      </c>
      <c r="Q14" s="21">
        <v>24.661870425244736</v>
      </c>
    </row>
    <row r="15" spans="1:17" x14ac:dyDescent="0.25">
      <c r="A15" s="21">
        <v>169.99</v>
      </c>
      <c r="B15" s="21"/>
      <c r="C15" s="24"/>
      <c r="D15" s="20"/>
      <c r="E15" s="20"/>
      <c r="F15" s="21"/>
      <c r="G15" s="21"/>
      <c r="H15" s="22">
        <v>12</v>
      </c>
      <c r="I15" s="22">
        <v>169.58</v>
      </c>
      <c r="J15" s="22">
        <v>1.9769357495881382E-2</v>
      </c>
      <c r="K15" s="22">
        <v>-1.991272439765815</v>
      </c>
      <c r="L15" s="22">
        <v>2.3225471841126777E-2</v>
      </c>
      <c r="M15" s="22">
        <v>-3.4561143452453945E-3</v>
      </c>
      <c r="N15" s="22">
        <v>5.1035608032355094E-3</v>
      </c>
      <c r="O15" s="21"/>
      <c r="P15" s="21"/>
      <c r="Q15" s="21"/>
    </row>
    <row r="16" spans="1:17" x14ac:dyDescent="0.25">
      <c r="A16" s="21">
        <v>170.03</v>
      </c>
      <c r="B16" s="21"/>
      <c r="C16" s="21"/>
      <c r="D16" s="21"/>
      <c r="E16" s="21"/>
      <c r="F16" s="21"/>
      <c r="G16" s="21"/>
      <c r="H16" s="22">
        <v>13</v>
      </c>
      <c r="I16" s="22">
        <v>169.91</v>
      </c>
      <c r="J16" s="22">
        <v>2.1416803953871501E-2</v>
      </c>
      <c r="K16" s="22">
        <v>-1.9287430607285942</v>
      </c>
      <c r="L16" s="22">
        <v>2.6881383821074776E-2</v>
      </c>
      <c r="M16" s="22">
        <v>-5.4645798672032751E-3</v>
      </c>
      <c r="N16" s="22">
        <v>7.1120263251933935E-3</v>
      </c>
      <c r="O16" s="21"/>
      <c r="P16" s="21"/>
      <c r="Q16" s="21"/>
    </row>
    <row r="17" spans="1:17" x14ac:dyDescent="0.25">
      <c r="A17" s="21">
        <v>170.13</v>
      </c>
      <c r="B17" s="21"/>
      <c r="C17" s="21"/>
      <c r="D17" s="21"/>
      <c r="E17" s="21"/>
      <c r="F17" s="21"/>
      <c r="G17" s="21"/>
      <c r="H17" s="22">
        <v>14</v>
      </c>
      <c r="I17" s="22">
        <v>169.99</v>
      </c>
      <c r="J17" s="22">
        <v>2.3064250411861616E-2</v>
      </c>
      <c r="K17" s="22">
        <v>-1.9135844233862345</v>
      </c>
      <c r="L17" s="22">
        <v>2.7836638455475647E-2</v>
      </c>
      <c r="M17" s="22">
        <v>-4.7723880436140315E-3</v>
      </c>
      <c r="N17" s="22">
        <v>6.4198345016041464E-3</v>
      </c>
      <c r="O17" s="21"/>
      <c r="P17" s="17" t="s">
        <v>61</v>
      </c>
      <c r="Q17" s="17"/>
    </row>
    <row r="18" spans="1:17" x14ac:dyDescent="0.25">
      <c r="A18" s="21">
        <v>170.14</v>
      </c>
      <c r="B18" s="21"/>
      <c r="C18" s="25" t="s">
        <v>62</v>
      </c>
      <c r="D18" s="25"/>
      <c r="E18" s="25"/>
      <c r="F18" s="25"/>
      <c r="G18" s="21"/>
      <c r="H18" s="22">
        <v>15</v>
      </c>
      <c r="I18" s="22">
        <v>170.03</v>
      </c>
      <c r="J18" s="22">
        <v>2.4711696869851731E-2</v>
      </c>
      <c r="K18" s="22">
        <v>-1.9060051047150572</v>
      </c>
      <c r="L18" s="22">
        <v>2.8324771681369411E-2</v>
      </c>
      <c r="M18" s="22">
        <v>-3.6130748115176803E-3</v>
      </c>
      <c r="N18" s="22">
        <v>5.2605212695077952E-3</v>
      </c>
      <c r="O18" s="21"/>
      <c r="P18" s="12" t="s">
        <v>63</v>
      </c>
      <c r="Q18" s="12"/>
    </row>
    <row r="19" spans="1:17" x14ac:dyDescent="0.25">
      <c r="A19" s="21">
        <v>170.4</v>
      </c>
      <c r="B19" s="21"/>
      <c r="C19" s="21"/>
      <c r="D19" s="21"/>
      <c r="E19" s="21"/>
      <c r="F19" s="21"/>
      <c r="G19" s="21"/>
      <c r="H19" s="22">
        <v>16</v>
      </c>
      <c r="I19" s="22">
        <v>170.13</v>
      </c>
      <c r="J19" s="22">
        <v>2.6359143327841845E-2</v>
      </c>
      <c r="K19" s="22">
        <v>-1.8870568080371117</v>
      </c>
      <c r="L19" s="22">
        <v>2.9576342631284842E-2</v>
      </c>
      <c r="M19" s="22">
        <v>-3.2171993034429969E-3</v>
      </c>
      <c r="N19" s="22">
        <v>4.8646457614331118E-3</v>
      </c>
      <c r="O19" s="21"/>
      <c r="P19" s="12" t="s">
        <v>64</v>
      </c>
      <c r="Q19" s="12"/>
    </row>
    <row r="20" spans="1:17" x14ac:dyDescent="0.25">
      <c r="A20" s="21">
        <v>170.63</v>
      </c>
      <c r="B20" s="21"/>
      <c r="C20" s="21"/>
      <c r="D20" s="21"/>
      <c r="E20" s="21"/>
      <c r="F20" s="21"/>
      <c r="G20" s="21"/>
      <c r="H20" s="22">
        <v>17</v>
      </c>
      <c r="I20" s="22">
        <v>170.14</v>
      </c>
      <c r="J20" s="22">
        <v>2.800658978583196E-2</v>
      </c>
      <c r="K20" s="22">
        <v>-1.8851619783693188</v>
      </c>
      <c r="L20" s="22">
        <v>2.9703986199487147E-2</v>
      </c>
      <c r="M20" s="22">
        <v>-1.6973964136551868E-3</v>
      </c>
      <c r="N20" s="22">
        <v>3.3448428716453017E-3</v>
      </c>
      <c r="O20" s="21"/>
      <c r="P20" s="21"/>
      <c r="Q20" s="21"/>
    </row>
    <row r="21" spans="1:17" x14ac:dyDescent="0.25">
      <c r="A21" s="21">
        <v>170.72</v>
      </c>
      <c r="B21" s="21"/>
      <c r="C21" s="21"/>
      <c r="D21" s="21"/>
      <c r="E21" s="21"/>
      <c r="F21" s="21"/>
      <c r="G21" s="21"/>
      <c r="H21" s="22">
        <v>18</v>
      </c>
      <c r="I21" s="22">
        <v>170.4</v>
      </c>
      <c r="J21" s="22">
        <v>2.9654036243822075E-2</v>
      </c>
      <c r="K21" s="22">
        <v>-1.8358964070066539</v>
      </c>
      <c r="L21" s="22">
        <v>3.3186489600049454E-2</v>
      </c>
      <c r="M21" s="22">
        <v>-3.5324533562273788E-3</v>
      </c>
      <c r="N21" s="22">
        <v>5.1798998142174937E-3</v>
      </c>
      <c r="O21" s="21"/>
      <c r="P21" s="17" t="s">
        <v>65</v>
      </c>
      <c r="Q21" s="17"/>
    </row>
    <row r="22" spans="1:17" x14ac:dyDescent="0.25">
      <c r="A22" s="21">
        <v>170.76</v>
      </c>
      <c r="B22" s="21"/>
      <c r="C22" s="21"/>
      <c r="D22" s="21"/>
      <c r="E22" s="21"/>
      <c r="F22" s="21"/>
      <c r="G22" s="21"/>
      <c r="H22" s="22">
        <v>19</v>
      </c>
      <c r="I22" s="22">
        <v>170.63</v>
      </c>
      <c r="J22" s="22">
        <v>3.130148270181219E-2</v>
      </c>
      <c r="K22" s="22">
        <v>-1.7923153246473786</v>
      </c>
      <c r="L22" s="22">
        <v>3.6541234936460838E-2</v>
      </c>
      <c r="M22" s="22">
        <v>-5.239752234648648E-3</v>
      </c>
      <c r="N22" s="22">
        <v>6.8871986926387629E-3</v>
      </c>
      <c r="O22" s="21"/>
      <c r="P22" s="20" t="s">
        <v>66</v>
      </c>
      <c r="Q22" s="20"/>
    </row>
    <row r="23" spans="1:17" x14ac:dyDescent="0.25">
      <c r="A23" s="21">
        <v>170.83</v>
      </c>
      <c r="B23" s="21"/>
      <c r="C23" s="21"/>
      <c r="D23" s="21"/>
      <c r="E23" s="21"/>
      <c r="F23" s="21"/>
      <c r="G23" s="21"/>
      <c r="H23" s="22">
        <v>20</v>
      </c>
      <c r="I23" s="22">
        <v>170.72</v>
      </c>
      <c r="J23" s="22">
        <v>3.2948929159802305E-2</v>
      </c>
      <c r="K23" s="22">
        <v>-1.7752618576372261</v>
      </c>
      <c r="L23" s="22">
        <v>3.7927330105944505E-2</v>
      </c>
      <c r="M23" s="22">
        <v>-4.9784009461422002E-3</v>
      </c>
      <c r="N23" s="22">
        <v>6.6258474041323151E-3</v>
      </c>
      <c r="O23" s="21"/>
      <c r="P23" s="20"/>
      <c r="Q23" s="20"/>
    </row>
    <row r="24" spans="1:17" x14ac:dyDescent="0.25">
      <c r="A24" s="21">
        <v>170.87</v>
      </c>
      <c r="B24" s="21"/>
      <c r="C24" s="21"/>
      <c r="D24" s="21"/>
      <c r="E24" s="21"/>
      <c r="F24" s="21"/>
      <c r="G24" s="21"/>
      <c r="H24" s="22">
        <v>21</v>
      </c>
      <c r="I24" s="22">
        <v>170.76</v>
      </c>
      <c r="J24" s="22">
        <v>3.459637561779242E-2</v>
      </c>
      <c r="K24" s="22">
        <v>-1.7676825389660489</v>
      </c>
      <c r="L24" s="22">
        <v>3.8556995337317934E-2</v>
      </c>
      <c r="M24" s="22">
        <v>-3.9606197195255141E-3</v>
      </c>
      <c r="N24" s="22">
        <v>5.608066177515629E-3</v>
      </c>
      <c r="O24" s="21"/>
      <c r="P24" s="20"/>
      <c r="Q24" s="20"/>
    </row>
    <row r="25" spans="1:17" x14ac:dyDescent="0.25">
      <c r="A25" s="21">
        <v>170.99</v>
      </c>
      <c r="B25" s="21"/>
      <c r="C25" s="21"/>
      <c r="D25" s="21"/>
      <c r="E25" s="21"/>
      <c r="F25" s="21"/>
      <c r="G25" s="21"/>
      <c r="H25" s="22">
        <v>22</v>
      </c>
      <c r="I25" s="22">
        <v>170.83</v>
      </c>
      <c r="J25" s="22">
        <v>3.6243822075782535E-2</v>
      </c>
      <c r="K25" s="22">
        <v>-1.7544187312914821</v>
      </c>
      <c r="L25" s="22">
        <v>3.9679392024882763E-2</v>
      </c>
      <c r="M25" s="22">
        <v>-3.4355699491002284E-3</v>
      </c>
      <c r="N25" s="22">
        <v>5.0830164070903433E-3</v>
      </c>
      <c r="O25" s="21"/>
      <c r="P25" s="20"/>
      <c r="Q25" s="20"/>
    </row>
    <row r="26" spans="1:17" x14ac:dyDescent="0.25">
      <c r="A26" s="21">
        <v>171.04</v>
      </c>
      <c r="B26" s="21"/>
      <c r="C26" s="21"/>
      <c r="D26" s="21"/>
      <c r="E26" s="21"/>
      <c r="F26" s="21"/>
      <c r="G26" s="21"/>
      <c r="H26" s="22">
        <v>23</v>
      </c>
      <c r="I26" s="22">
        <v>170.87</v>
      </c>
      <c r="J26" s="22">
        <v>3.789126853377265E-2</v>
      </c>
      <c r="K26" s="22">
        <v>-1.7468394126203051</v>
      </c>
      <c r="L26" s="22">
        <v>4.0332598924970139E-2</v>
      </c>
      <c r="M26" s="22">
        <v>-2.4413303911974896E-3</v>
      </c>
      <c r="N26" s="22">
        <v>4.0887768491876045E-3</v>
      </c>
      <c r="O26" s="21"/>
      <c r="P26" s="20"/>
      <c r="Q26" s="20"/>
    </row>
    <row r="27" spans="1:17" x14ac:dyDescent="0.25">
      <c r="A27" s="21">
        <v>171.1</v>
      </c>
      <c r="B27" s="21"/>
      <c r="C27" s="21"/>
      <c r="D27" s="21"/>
      <c r="E27" s="21"/>
      <c r="F27" s="21"/>
      <c r="G27" s="21"/>
      <c r="H27" s="22">
        <v>24</v>
      </c>
      <c r="I27" s="22">
        <v>170.99</v>
      </c>
      <c r="J27" s="22">
        <v>3.9538714991762765E-2</v>
      </c>
      <c r="K27" s="22">
        <v>-1.7241014566067683</v>
      </c>
      <c r="L27" s="22">
        <v>4.2344764594402388E-2</v>
      </c>
      <c r="M27" s="22">
        <v>-2.8060496026396237E-3</v>
      </c>
      <c r="N27" s="22">
        <v>4.4534960606297386E-3</v>
      </c>
      <c r="O27" s="21"/>
      <c r="P27" s="20"/>
      <c r="Q27" s="20"/>
    </row>
    <row r="28" spans="1:17" x14ac:dyDescent="0.25">
      <c r="A28" s="21">
        <v>171.18</v>
      </c>
      <c r="B28" s="21"/>
      <c r="C28" s="25" t="s">
        <v>67</v>
      </c>
      <c r="D28" s="25"/>
      <c r="E28" s="25"/>
      <c r="F28" s="25"/>
      <c r="G28" s="21"/>
      <c r="H28" s="22">
        <v>25</v>
      </c>
      <c r="I28" s="22">
        <v>171.04</v>
      </c>
      <c r="J28" s="22">
        <v>4.118616144975288E-2</v>
      </c>
      <c r="K28" s="22">
        <v>-1.7146273082677981</v>
      </c>
      <c r="L28" s="22">
        <v>4.3206789345641629E-2</v>
      </c>
      <c r="M28" s="22">
        <v>-2.0206278958887491E-3</v>
      </c>
      <c r="N28" s="22">
        <v>3.668074353878864E-3</v>
      </c>
      <c r="O28" s="21"/>
      <c r="P28" s="20"/>
      <c r="Q28" s="20"/>
    </row>
    <row r="29" spans="1:17" x14ac:dyDescent="0.25">
      <c r="A29" s="21">
        <v>171.43</v>
      </c>
      <c r="B29" s="21"/>
      <c r="C29" s="21"/>
      <c r="D29" s="21"/>
      <c r="E29" s="21"/>
      <c r="F29" s="21"/>
      <c r="G29" s="21"/>
      <c r="H29" s="22">
        <v>26</v>
      </c>
      <c r="I29" s="22">
        <v>171.1</v>
      </c>
      <c r="J29" s="22">
        <v>4.2833607907743002E-2</v>
      </c>
      <c r="K29" s="22">
        <v>-1.7032583302610296</v>
      </c>
      <c r="L29" s="22">
        <v>4.4259867497296587E-2</v>
      </c>
      <c r="M29" s="22">
        <v>-1.4262595895535857E-3</v>
      </c>
      <c r="N29" s="22">
        <v>3.0737060475437075E-3</v>
      </c>
      <c r="O29" s="21"/>
      <c r="P29" s="20"/>
      <c r="Q29" s="20"/>
    </row>
    <row r="30" spans="1:17" x14ac:dyDescent="0.25">
      <c r="A30" s="21">
        <v>171.48</v>
      </c>
      <c r="B30" s="21"/>
      <c r="C30" s="21"/>
      <c r="D30" s="21"/>
      <c r="E30" s="21"/>
      <c r="F30" s="21"/>
      <c r="G30" s="21"/>
      <c r="H30" s="22">
        <v>27</v>
      </c>
      <c r="I30" s="22">
        <v>171.18</v>
      </c>
      <c r="J30" s="22">
        <v>4.4481054365733116E-2</v>
      </c>
      <c r="K30" s="22">
        <v>-1.68809969291867</v>
      </c>
      <c r="L30" s="22">
        <v>4.5696046702332675E-2</v>
      </c>
      <c r="M30" s="22">
        <v>-1.2149923365995588E-3</v>
      </c>
      <c r="N30" s="22">
        <v>2.8624387945896737E-3</v>
      </c>
      <c r="O30" s="21"/>
      <c r="P30" s="20"/>
      <c r="Q30" s="20"/>
    </row>
    <row r="31" spans="1:17" x14ac:dyDescent="0.25">
      <c r="A31" s="21">
        <v>171.5</v>
      </c>
      <c r="B31" s="21"/>
      <c r="C31" s="21"/>
      <c r="D31" s="21"/>
      <c r="E31" s="21"/>
      <c r="F31" s="21"/>
      <c r="G31" s="21"/>
      <c r="H31" s="22">
        <v>28</v>
      </c>
      <c r="I31" s="22">
        <v>171.43</v>
      </c>
      <c r="J31" s="22">
        <v>4.6128500823723231E-2</v>
      </c>
      <c r="K31" s="22">
        <v>-1.6407289512238035</v>
      </c>
      <c r="L31" s="22">
        <v>5.0426846193367895E-2</v>
      </c>
      <c r="M31" s="22">
        <v>-4.2983453696446641E-3</v>
      </c>
      <c r="N31" s="22">
        <v>5.945791827634779E-3</v>
      </c>
      <c r="O31" s="21"/>
      <c r="P31" s="21"/>
      <c r="Q31" s="21"/>
    </row>
    <row r="32" spans="1:17" x14ac:dyDescent="0.25">
      <c r="A32" s="21">
        <v>171.54</v>
      </c>
      <c r="B32" s="21"/>
      <c r="C32" s="21"/>
      <c r="D32" s="21"/>
      <c r="E32" s="21"/>
      <c r="F32" s="21"/>
      <c r="G32" s="21"/>
      <c r="H32" s="22">
        <v>29</v>
      </c>
      <c r="I32" s="22">
        <v>171.48</v>
      </c>
      <c r="J32" s="22">
        <v>4.7775947281713346E-2</v>
      </c>
      <c r="K32" s="22">
        <v>-1.6312548028848333</v>
      </c>
      <c r="L32" s="22">
        <v>5.1418282956224241E-2</v>
      </c>
      <c r="M32" s="22">
        <v>-3.6423356745108951E-3</v>
      </c>
      <c r="N32" s="22">
        <v>5.28978213250101E-3</v>
      </c>
      <c r="O32" s="21"/>
      <c r="P32" s="21"/>
      <c r="Q32" s="21"/>
    </row>
    <row r="33" spans="1:14" x14ac:dyDescent="0.25">
      <c r="A33" s="21">
        <v>171.6</v>
      </c>
      <c r="B33" s="21"/>
      <c r="C33" s="21"/>
      <c r="D33" s="21"/>
      <c r="E33" s="21"/>
      <c r="F33" s="21"/>
      <c r="G33" s="21"/>
      <c r="H33" s="22">
        <v>30</v>
      </c>
      <c r="I33" s="22">
        <v>171.5</v>
      </c>
      <c r="J33" s="22">
        <v>4.9423393739703461E-2</v>
      </c>
      <c r="K33" s="22">
        <v>-1.627465143549242</v>
      </c>
      <c r="L33" s="22">
        <v>5.1819172887822611E-2</v>
      </c>
      <c r="M33" s="22">
        <v>-2.3957791481191495E-3</v>
      </c>
      <c r="N33" s="22">
        <v>4.0432256061092645E-3</v>
      </c>
    </row>
    <row r="34" spans="1:14" x14ac:dyDescent="0.25">
      <c r="A34" s="21">
        <v>171.67</v>
      </c>
      <c r="B34" s="21"/>
      <c r="C34" s="21"/>
      <c r="D34" s="21"/>
      <c r="E34" s="21"/>
      <c r="F34" s="21"/>
      <c r="G34" s="21"/>
      <c r="H34" s="22">
        <v>31</v>
      </c>
      <c r="I34" s="22">
        <v>171.54</v>
      </c>
      <c r="J34" s="22">
        <v>5.1070840197693576E-2</v>
      </c>
      <c r="K34" s="22">
        <v>-1.619885824878065</v>
      </c>
      <c r="L34" s="22">
        <v>5.2628402690132275E-2</v>
      </c>
      <c r="M34" s="22">
        <v>-1.5575624924386994E-3</v>
      </c>
      <c r="N34" s="22">
        <v>3.2050089504288143E-3</v>
      </c>
    </row>
    <row r="35" spans="1:14" x14ac:dyDescent="0.25">
      <c r="A35" s="21">
        <v>171.67</v>
      </c>
      <c r="B35" s="21"/>
      <c r="C35" s="21"/>
      <c r="D35" s="21"/>
      <c r="E35" s="21"/>
      <c r="F35" s="21"/>
      <c r="G35" s="21"/>
      <c r="H35" s="22">
        <v>32</v>
      </c>
      <c r="I35" s="22">
        <v>171.6</v>
      </c>
      <c r="J35" s="22">
        <v>5.2718286655683691E-2</v>
      </c>
      <c r="K35" s="22">
        <v>-1.6085168468712965</v>
      </c>
      <c r="L35" s="22">
        <v>5.3861014765680865E-2</v>
      </c>
      <c r="M35" s="22">
        <v>-1.1427281099971737E-3</v>
      </c>
      <c r="N35" s="22">
        <v>2.7901745679872886E-3</v>
      </c>
    </row>
    <row r="36" spans="1:14" x14ac:dyDescent="0.25">
      <c r="A36" s="21">
        <v>171.78</v>
      </c>
      <c r="B36" s="21"/>
      <c r="C36" s="21"/>
      <c r="D36" s="21"/>
      <c r="E36" s="21"/>
      <c r="F36" s="21"/>
      <c r="G36" s="21"/>
      <c r="H36" s="22">
        <v>33</v>
      </c>
      <c r="I36" s="22">
        <v>171.67</v>
      </c>
      <c r="J36" s="22">
        <v>5.4365733113673806E-2</v>
      </c>
      <c r="K36" s="22">
        <v>-1.5952530391967352</v>
      </c>
      <c r="L36" s="22">
        <v>5.5327831197074996E-2</v>
      </c>
      <c r="M36" s="22">
        <v>-9.6209808340119024E-4</v>
      </c>
      <c r="N36" s="22">
        <v>2.6095445413913052E-3</v>
      </c>
    </row>
    <row r="37" spans="1:14" x14ac:dyDescent="0.25">
      <c r="A37" s="21">
        <v>171.82</v>
      </c>
      <c r="B37" s="21"/>
      <c r="C37" s="21"/>
      <c r="D37" s="21"/>
      <c r="E37" s="21"/>
      <c r="F37" s="21"/>
      <c r="G37" s="21"/>
      <c r="H37" s="22">
        <v>34</v>
      </c>
      <c r="I37" s="22">
        <v>171.67</v>
      </c>
      <c r="J37" s="22">
        <v>5.6013179571663921E-2</v>
      </c>
      <c r="K37" s="22">
        <v>-1.5952530391967352</v>
      </c>
      <c r="L37" s="22">
        <v>5.5327831197074996E-2</v>
      </c>
      <c r="M37" s="22">
        <v>6.8534837458892467E-4</v>
      </c>
      <c r="N37" s="22">
        <v>9.6209808340119024E-4</v>
      </c>
    </row>
    <row r="38" spans="1:14" x14ac:dyDescent="0.25">
      <c r="A38" s="21">
        <v>171.83</v>
      </c>
      <c r="B38" s="21"/>
      <c r="C38" s="21"/>
      <c r="D38" s="21"/>
      <c r="E38" s="21"/>
      <c r="F38" s="21"/>
      <c r="G38" s="21"/>
      <c r="H38" s="22">
        <v>35</v>
      </c>
      <c r="I38" s="22">
        <v>171.78</v>
      </c>
      <c r="J38" s="22">
        <v>5.7660626029654036E-2</v>
      </c>
      <c r="K38" s="22">
        <v>-1.5744099128509912</v>
      </c>
      <c r="L38" s="22">
        <v>5.7696356788536005E-2</v>
      </c>
      <c r="M38" s="22">
        <v>-3.573075888196886E-5</v>
      </c>
      <c r="N38" s="22">
        <v>1.6831772168720838E-3</v>
      </c>
    </row>
    <row r="39" spans="1:14" x14ac:dyDescent="0.25">
      <c r="A39" s="21">
        <v>171.83</v>
      </c>
      <c r="B39" s="21"/>
      <c r="C39" s="21"/>
      <c r="D39" s="21"/>
      <c r="E39" s="21"/>
      <c r="F39" s="21"/>
      <c r="G39" s="21"/>
      <c r="H39" s="22">
        <v>36</v>
      </c>
      <c r="I39" s="22">
        <v>171.82</v>
      </c>
      <c r="J39" s="22">
        <v>5.9308072487644151E-2</v>
      </c>
      <c r="K39" s="22">
        <v>-1.5668305941798142</v>
      </c>
      <c r="L39" s="22">
        <v>5.8577147092345946E-2</v>
      </c>
      <c r="M39" s="22">
        <v>7.3092539529820422E-4</v>
      </c>
      <c r="N39" s="22">
        <v>9.1652106269191069E-4</v>
      </c>
    </row>
    <row r="40" spans="1:14" x14ac:dyDescent="0.25">
      <c r="A40" s="21">
        <v>171.98</v>
      </c>
      <c r="B40" s="21"/>
      <c r="C40" s="21"/>
      <c r="D40" s="21"/>
      <c r="E40" s="21"/>
      <c r="F40" s="21"/>
      <c r="G40" s="21"/>
      <c r="H40" s="22">
        <v>37</v>
      </c>
      <c r="I40" s="22">
        <v>171.83</v>
      </c>
      <c r="J40" s="22">
        <v>6.0955518945634266E-2</v>
      </c>
      <c r="K40" s="22">
        <v>-1.5649357645120159</v>
      </c>
      <c r="L40" s="22">
        <v>5.8798985860124602E-2</v>
      </c>
      <c r="M40" s="22">
        <v>2.156533085509664E-3</v>
      </c>
      <c r="N40" s="22">
        <v>-5.0908662751954908E-4</v>
      </c>
    </row>
    <row r="41" spans="1:14" x14ac:dyDescent="0.25">
      <c r="A41" s="21">
        <v>171.99</v>
      </c>
      <c r="B41" s="21"/>
      <c r="C41" s="21"/>
      <c r="D41" s="21"/>
      <c r="E41" s="21"/>
      <c r="F41" s="21"/>
      <c r="G41" s="21"/>
      <c r="H41" s="22">
        <v>38</v>
      </c>
      <c r="I41" s="22">
        <v>171.83</v>
      </c>
      <c r="J41" s="22">
        <v>6.260296540362438E-2</v>
      </c>
      <c r="K41" s="22">
        <v>-1.5649357645120159</v>
      </c>
      <c r="L41" s="22">
        <v>5.8798985860124602E-2</v>
      </c>
      <c r="M41" s="22">
        <v>3.8039795434997789E-3</v>
      </c>
      <c r="N41" s="22">
        <v>-2.156533085509664E-3</v>
      </c>
    </row>
    <row r="42" spans="1:14" x14ac:dyDescent="0.25">
      <c r="A42" s="21">
        <v>172.04</v>
      </c>
      <c r="B42" s="21"/>
      <c r="C42" s="21"/>
      <c r="D42" s="21"/>
      <c r="E42" s="21"/>
      <c r="F42" s="21"/>
      <c r="G42" s="21"/>
      <c r="H42" s="22">
        <v>39</v>
      </c>
      <c r="I42" s="22">
        <v>171.98</v>
      </c>
      <c r="J42" s="22">
        <v>6.4250411861614495E-2</v>
      </c>
      <c r="K42" s="22">
        <v>-1.5365133194951002</v>
      </c>
      <c r="L42" s="22">
        <v>6.2206266801077291E-2</v>
      </c>
      <c r="M42" s="22">
        <v>2.0441450605372044E-3</v>
      </c>
      <c r="N42" s="22">
        <v>-3.966986025470895E-4</v>
      </c>
    </row>
    <row r="43" spans="1:14" x14ac:dyDescent="0.25">
      <c r="A43" s="21">
        <v>172.18</v>
      </c>
      <c r="B43" s="21"/>
      <c r="C43" s="21"/>
      <c r="D43" s="21"/>
      <c r="E43" s="21"/>
      <c r="F43" s="21"/>
      <c r="G43" s="21"/>
      <c r="H43" s="22">
        <v>40</v>
      </c>
      <c r="I43" s="22">
        <v>171.99</v>
      </c>
      <c r="J43" s="22">
        <v>6.589785831960461E-2</v>
      </c>
      <c r="K43" s="22">
        <v>-1.5346184898273019</v>
      </c>
      <c r="L43" s="22">
        <v>6.2438784087990022E-2</v>
      </c>
      <c r="M43" s="22">
        <v>3.4590742316145881E-3</v>
      </c>
      <c r="N43" s="22">
        <v>-1.8116277736244732E-3</v>
      </c>
    </row>
    <row r="44" spans="1:14" x14ac:dyDescent="0.25">
      <c r="A44" s="21">
        <v>172.2</v>
      </c>
      <c r="B44" s="21"/>
      <c r="C44" s="21"/>
      <c r="D44" s="21"/>
      <c r="E44" s="21"/>
      <c r="F44" s="21"/>
      <c r="G44" s="21"/>
      <c r="H44" s="22">
        <v>41</v>
      </c>
      <c r="I44" s="22">
        <v>172.04</v>
      </c>
      <c r="J44" s="22">
        <v>6.7545304777594725E-2</v>
      </c>
      <c r="K44" s="22">
        <v>-1.5251443414883319</v>
      </c>
      <c r="L44" s="22">
        <v>6.3611549745462306E-2</v>
      </c>
      <c r="M44" s="22">
        <v>3.9337550321324188E-3</v>
      </c>
      <c r="N44" s="22">
        <v>-2.2863085741423039E-3</v>
      </c>
    </row>
    <row r="45" spans="1:14" x14ac:dyDescent="0.25">
      <c r="A45" s="21">
        <v>172.23</v>
      </c>
      <c r="B45" s="21"/>
      <c r="C45" s="21"/>
      <c r="D45" s="21"/>
      <c r="E45" s="21"/>
      <c r="F45" s="21"/>
      <c r="G45" s="21"/>
      <c r="H45" s="22">
        <v>42</v>
      </c>
      <c r="I45" s="22">
        <v>172.18</v>
      </c>
      <c r="J45" s="22">
        <v>6.919275123558484E-2</v>
      </c>
      <c r="K45" s="22">
        <v>-1.4986167261392036</v>
      </c>
      <c r="L45" s="22">
        <v>6.6986545513602086E-2</v>
      </c>
      <c r="M45" s="22">
        <v>2.2062057219827541E-3</v>
      </c>
      <c r="N45" s="22">
        <v>-5.587592639926392E-4</v>
      </c>
    </row>
    <row r="46" spans="1:14" x14ac:dyDescent="0.25">
      <c r="A46" s="21">
        <v>172.35</v>
      </c>
      <c r="B46" s="21"/>
      <c r="C46" s="21"/>
      <c r="D46" s="21"/>
      <c r="E46" s="21"/>
      <c r="F46" s="21"/>
      <c r="G46" s="21"/>
      <c r="H46" s="22">
        <v>43</v>
      </c>
      <c r="I46" s="22">
        <v>172.2</v>
      </c>
      <c r="J46" s="22">
        <v>7.0840197693574955E-2</v>
      </c>
      <c r="K46" s="22">
        <v>-1.4948270668036179</v>
      </c>
      <c r="L46" s="22">
        <v>6.74797902138011E-2</v>
      </c>
      <c r="M46" s="22">
        <v>3.3604074797738553E-3</v>
      </c>
      <c r="N46" s="22">
        <v>-1.7129610217837404E-3</v>
      </c>
    </row>
    <row r="47" spans="1:14" x14ac:dyDescent="0.25">
      <c r="A47" s="21">
        <v>172.57</v>
      </c>
      <c r="B47" s="21"/>
      <c r="C47" s="21"/>
      <c r="D47" s="21"/>
      <c r="E47" s="21"/>
      <c r="F47" s="21"/>
      <c r="G47" s="21"/>
      <c r="H47" s="22">
        <v>44</v>
      </c>
      <c r="I47" s="22">
        <v>172.23</v>
      </c>
      <c r="J47" s="22">
        <v>7.248764415156507E-2</v>
      </c>
      <c r="K47" s="22">
        <v>-1.4891425778002336</v>
      </c>
      <c r="L47" s="22">
        <v>6.8224913939667814E-2</v>
      </c>
      <c r="M47" s="22">
        <v>4.262730211897256E-3</v>
      </c>
      <c r="N47" s="22">
        <v>-2.6152837539071411E-3</v>
      </c>
    </row>
    <row r="48" spans="1:14" x14ac:dyDescent="0.25">
      <c r="A48" s="21">
        <v>172.6</v>
      </c>
      <c r="B48" s="21"/>
      <c r="C48" s="21"/>
      <c r="D48" s="21"/>
      <c r="E48" s="21"/>
      <c r="F48" s="21"/>
      <c r="G48" s="21"/>
      <c r="H48" s="22">
        <v>45</v>
      </c>
      <c r="I48" s="22">
        <v>172.35</v>
      </c>
      <c r="J48" s="22">
        <v>7.4135090609555185E-2</v>
      </c>
      <c r="K48" s="22">
        <v>-1.4664046217866968</v>
      </c>
      <c r="L48" s="22">
        <v>7.1269043984819605E-2</v>
      </c>
      <c r="M48" s="22">
        <v>2.8660466247355798E-3</v>
      </c>
      <c r="N48" s="22">
        <v>-1.2186001667454649E-3</v>
      </c>
    </row>
    <row r="49" spans="1:14" x14ac:dyDescent="0.25">
      <c r="A49" s="21">
        <v>172.6</v>
      </c>
      <c r="B49" s="21"/>
      <c r="C49" s="21"/>
      <c r="D49" s="21"/>
      <c r="E49" s="21"/>
      <c r="F49" s="21"/>
      <c r="G49" s="21"/>
      <c r="H49" s="22">
        <v>46</v>
      </c>
      <c r="I49" s="22">
        <v>172.57</v>
      </c>
      <c r="J49" s="22">
        <v>7.57825370675453E-2</v>
      </c>
      <c r="K49" s="22">
        <v>-1.4247183690952143</v>
      </c>
      <c r="L49" s="22">
        <v>7.7119313533177303E-2</v>
      </c>
      <c r="M49" s="22">
        <v>-1.336776465632003E-3</v>
      </c>
      <c r="N49" s="22">
        <v>2.9842229236221179E-3</v>
      </c>
    </row>
    <row r="50" spans="1:14" x14ac:dyDescent="0.25">
      <c r="A50" s="21">
        <v>172.72</v>
      </c>
      <c r="B50" s="21"/>
      <c r="C50" s="21"/>
      <c r="D50" s="21"/>
      <c r="E50" s="21"/>
      <c r="F50" s="21"/>
      <c r="G50" s="21"/>
      <c r="H50" s="22">
        <v>47</v>
      </c>
      <c r="I50" s="22">
        <v>172.6</v>
      </c>
      <c r="J50" s="22">
        <v>7.7429983525535415E-2</v>
      </c>
      <c r="K50" s="22">
        <v>-1.4190338800918303</v>
      </c>
      <c r="L50" s="22">
        <v>7.7944569418833001E-2</v>
      </c>
      <c r="M50" s="22">
        <v>-5.1458589329758664E-4</v>
      </c>
      <c r="N50" s="22">
        <v>2.1620323512877015E-3</v>
      </c>
    </row>
    <row r="51" spans="1:14" x14ac:dyDescent="0.25">
      <c r="A51" s="21">
        <v>172.73</v>
      </c>
      <c r="B51" s="21"/>
      <c r="C51" s="21"/>
      <c r="D51" s="21"/>
      <c r="E51" s="21"/>
      <c r="F51" s="21"/>
      <c r="G51" s="21"/>
      <c r="H51" s="22">
        <v>48</v>
      </c>
      <c r="I51" s="22">
        <v>172.6</v>
      </c>
      <c r="J51" s="22">
        <v>7.907742998352553E-2</v>
      </c>
      <c r="K51" s="22">
        <v>-1.4190338800918303</v>
      </c>
      <c r="L51" s="22">
        <v>7.7944569418833001E-2</v>
      </c>
      <c r="M51" s="22">
        <v>1.1328605646925283E-3</v>
      </c>
      <c r="N51" s="22">
        <v>5.1458589329758664E-4</v>
      </c>
    </row>
    <row r="52" spans="1:14" x14ac:dyDescent="0.25">
      <c r="A52" s="21">
        <v>172.73</v>
      </c>
      <c r="B52" s="21"/>
      <c r="C52" s="21"/>
      <c r="D52" s="21"/>
      <c r="E52" s="21"/>
      <c r="F52" s="21"/>
      <c r="G52" s="21"/>
      <c r="H52" s="22">
        <v>49</v>
      </c>
      <c r="I52" s="22">
        <v>172.72</v>
      </c>
      <c r="J52" s="22">
        <v>8.0724876441515644E-2</v>
      </c>
      <c r="K52" s="22">
        <v>-1.3962959240782935</v>
      </c>
      <c r="L52" s="22">
        <v>8.1312700351095751E-2</v>
      </c>
      <c r="M52" s="22">
        <v>-5.8782390958010688E-4</v>
      </c>
      <c r="N52" s="22">
        <v>2.2352703675702218E-3</v>
      </c>
    </row>
    <row r="53" spans="1:14" x14ac:dyDescent="0.25">
      <c r="A53" s="21">
        <v>172.78</v>
      </c>
      <c r="B53" s="21"/>
      <c r="C53" s="21"/>
      <c r="D53" s="21"/>
      <c r="E53" s="21"/>
      <c r="F53" s="21"/>
      <c r="G53" s="21"/>
      <c r="H53" s="22">
        <v>50</v>
      </c>
      <c r="I53" s="22">
        <v>172.73</v>
      </c>
      <c r="J53" s="22">
        <v>8.2372322899505759E-2</v>
      </c>
      <c r="K53" s="22">
        <v>-1.3944010944105005</v>
      </c>
      <c r="L53" s="22">
        <v>8.1598258906483534E-2</v>
      </c>
      <c r="M53" s="22">
        <v>7.7406399302222539E-4</v>
      </c>
      <c r="N53" s="22">
        <v>8.7338246496788952E-4</v>
      </c>
    </row>
    <row r="54" spans="1:14" x14ac:dyDescent="0.25">
      <c r="A54" s="21">
        <v>172.84</v>
      </c>
      <c r="B54" s="21"/>
      <c r="C54" s="21"/>
      <c r="D54" s="21"/>
      <c r="E54" s="21"/>
      <c r="F54" s="21"/>
      <c r="G54" s="21"/>
      <c r="H54" s="22">
        <v>51</v>
      </c>
      <c r="I54" s="22">
        <v>172.73</v>
      </c>
      <c r="J54" s="22">
        <v>8.4019769357495888E-2</v>
      </c>
      <c r="K54" s="22">
        <v>-1.3944010944105005</v>
      </c>
      <c r="L54" s="22">
        <v>8.1598258906483534E-2</v>
      </c>
      <c r="M54" s="22">
        <v>2.4215104510123542E-3</v>
      </c>
      <c r="N54" s="22">
        <v>-7.7406399302222539E-4</v>
      </c>
    </row>
    <row r="55" spans="1:14" x14ac:dyDescent="0.25">
      <c r="A55" s="21">
        <v>172.96</v>
      </c>
      <c r="B55" s="21"/>
      <c r="C55" s="21"/>
      <c r="D55" s="21"/>
      <c r="E55" s="21"/>
      <c r="F55" s="21"/>
      <c r="G55" s="21"/>
      <c r="H55" s="22">
        <v>52</v>
      </c>
      <c r="I55" s="22">
        <v>172.78</v>
      </c>
      <c r="J55" s="22">
        <v>8.5667215815486003E-2</v>
      </c>
      <c r="K55" s="22">
        <v>-1.384926946071525</v>
      </c>
      <c r="L55" s="22">
        <v>8.3037403301100696E-2</v>
      </c>
      <c r="M55" s="22">
        <v>2.6298125143853074E-3</v>
      </c>
      <c r="N55" s="22">
        <v>-9.8236605639519248E-4</v>
      </c>
    </row>
    <row r="56" spans="1:14" x14ac:dyDescent="0.25">
      <c r="A56" s="21">
        <v>172.96</v>
      </c>
      <c r="B56" s="21"/>
      <c r="C56" s="21"/>
      <c r="D56" s="21"/>
      <c r="E56" s="21"/>
      <c r="F56" s="21"/>
      <c r="G56" s="21"/>
      <c r="H56" s="22">
        <v>53</v>
      </c>
      <c r="I56" s="22">
        <v>172.84</v>
      </c>
      <c r="J56" s="22">
        <v>8.7314662273476118E-2</v>
      </c>
      <c r="K56" s="22">
        <v>-1.3735579680647565</v>
      </c>
      <c r="L56" s="22">
        <v>8.478947666701192E-2</v>
      </c>
      <c r="M56" s="22">
        <v>2.5251856064641975E-3</v>
      </c>
      <c r="N56" s="22">
        <v>-8.7773914847408263E-4</v>
      </c>
    </row>
    <row r="57" spans="1:14" x14ac:dyDescent="0.25">
      <c r="A57" s="21">
        <v>172.96</v>
      </c>
      <c r="B57" s="21"/>
      <c r="C57" s="21"/>
      <c r="D57" s="21"/>
      <c r="E57" s="21"/>
      <c r="F57" s="21"/>
      <c r="G57" s="21"/>
      <c r="H57" s="22">
        <v>54</v>
      </c>
      <c r="I57" s="22">
        <v>172.96</v>
      </c>
      <c r="J57" s="22">
        <v>8.8962108731466233E-2</v>
      </c>
      <c r="K57" s="22">
        <v>-1.3508200120512197</v>
      </c>
      <c r="L57" s="22">
        <v>8.8376547959359703E-2</v>
      </c>
      <c r="M57" s="22">
        <v>5.8556077210653035E-4</v>
      </c>
      <c r="N57" s="22">
        <v>1.0618856858835846E-3</v>
      </c>
    </row>
    <row r="58" spans="1:14" x14ac:dyDescent="0.25">
      <c r="A58" s="21">
        <v>173.01</v>
      </c>
      <c r="B58" s="21"/>
      <c r="C58" s="21"/>
      <c r="D58" s="21"/>
      <c r="E58" s="21"/>
      <c r="F58" s="21"/>
      <c r="G58" s="21"/>
      <c r="H58" s="22">
        <v>55</v>
      </c>
      <c r="I58" s="22">
        <v>172.96</v>
      </c>
      <c r="J58" s="22">
        <v>9.0609555189456348E-2</v>
      </c>
      <c r="K58" s="22">
        <v>-1.3508200120512197</v>
      </c>
      <c r="L58" s="22">
        <v>8.8376547959359703E-2</v>
      </c>
      <c r="M58" s="22">
        <v>2.2330072300966453E-3</v>
      </c>
      <c r="N58" s="22">
        <v>-5.8556077210653035E-4</v>
      </c>
    </row>
    <row r="59" spans="1:14" x14ac:dyDescent="0.25">
      <c r="A59" s="21">
        <v>173.06</v>
      </c>
      <c r="B59" s="21"/>
      <c r="C59" s="21"/>
      <c r="D59" s="21"/>
      <c r="E59" s="21"/>
      <c r="F59" s="21"/>
      <c r="G59" s="21"/>
      <c r="H59" s="22">
        <v>56</v>
      </c>
      <c r="I59" s="22">
        <v>172.96</v>
      </c>
      <c r="J59" s="22">
        <v>9.2257001647446463E-2</v>
      </c>
      <c r="K59" s="22">
        <v>-1.3508200120512197</v>
      </c>
      <c r="L59" s="22">
        <v>8.8376547959359703E-2</v>
      </c>
      <c r="M59" s="22">
        <v>3.8804536880867602E-3</v>
      </c>
      <c r="N59" s="22">
        <v>-2.2330072300966453E-3</v>
      </c>
    </row>
    <row r="60" spans="1:14" x14ac:dyDescent="0.25">
      <c r="A60" s="21">
        <v>173.14</v>
      </c>
      <c r="B60" s="21"/>
      <c r="C60" s="21"/>
      <c r="D60" s="21"/>
      <c r="E60" s="21"/>
      <c r="F60" s="21"/>
      <c r="G60" s="21"/>
      <c r="H60" s="22">
        <v>57</v>
      </c>
      <c r="I60" s="22">
        <v>173.01</v>
      </c>
      <c r="J60" s="22">
        <v>9.3904448105436578E-2</v>
      </c>
      <c r="K60" s="22">
        <v>-1.3413458637122497</v>
      </c>
      <c r="L60" s="22">
        <v>8.9904092739250874E-2</v>
      </c>
      <c r="M60" s="22">
        <v>4.0003553661857039E-3</v>
      </c>
      <c r="N60" s="22">
        <v>-2.352908908195589E-3</v>
      </c>
    </row>
    <row r="61" spans="1:14" x14ac:dyDescent="0.25">
      <c r="A61" s="21">
        <v>173.15</v>
      </c>
      <c r="B61" s="21"/>
      <c r="C61" s="21"/>
      <c r="D61" s="21"/>
      <c r="E61" s="21"/>
      <c r="F61" s="21"/>
      <c r="G61" s="21"/>
      <c r="H61" s="22">
        <v>58</v>
      </c>
      <c r="I61" s="22">
        <v>173.06</v>
      </c>
      <c r="J61" s="22">
        <v>9.5551894563426693E-2</v>
      </c>
      <c r="K61" s="22">
        <v>-1.3318717153732742</v>
      </c>
      <c r="L61" s="22">
        <v>9.1451173449087278E-2</v>
      </c>
      <c r="M61" s="22">
        <v>4.1007211143394146E-3</v>
      </c>
      <c r="N61" s="22">
        <v>-2.4532746563492996E-3</v>
      </c>
    </row>
    <row r="62" spans="1:14" x14ac:dyDescent="0.25">
      <c r="A62" s="21">
        <v>173.29</v>
      </c>
      <c r="B62" s="21"/>
      <c r="C62" s="21"/>
      <c r="D62" s="21"/>
      <c r="E62" s="21"/>
      <c r="F62" s="21"/>
      <c r="G62" s="21"/>
      <c r="H62" s="22">
        <v>59</v>
      </c>
      <c r="I62" s="22">
        <v>173.14</v>
      </c>
      <c r="J62" s="22">
        <v>9.7199341021416807E-2</v>
      </c>
      <c r="K62" s="22">
        <v>-1.31671307803092</v>
      </c>
      <c r="L62" s="22">
        <v>9.39674091076734E-2</v>
      </c>
      <c r="M62" s="22">
        <v>3.2319319137434077E-3</v>
      </c>
      <c r="N62" s="22">
        <v>-1.5844854557532928E-3</v>
      </c>
    </row>
    <row r="63" spans="1:14" x14ac:dyDescent="0.25">
      <c r="A63" s="21">
        <v>173.32</v>
      </c>
      <c r="B63" s="21"/>
      <c r="C63" s="21"/>
      <c r="D63" s="21"/>
      <c r="E63" s="21"/>
      <c r="F63" s="21"/>
      <c r="G63" s="21"/>
      <c r="H63" s="22">
        <v>60</v>
      </c>
      <c r="I63" s="22">
        <v>173.15</v>
      </c>
      <c r="J63" s="22">
        <v>9.8846787479406922E-2</v>
      </c>
      <c r="K63" s="22">
        <v>-1.3148182483631217</v>
      </c>
      <c r="L63" s="22">
        <v>9.4285496500226509E-2</v>
      </c>
      <c r="M63" s="22">
        <v>4.5612909791804129E-3</v>
      </c>
      <c r="N63" s="22">
        <v>-2.913844521190298E-3</v>
      </c>
    </row>
    <row r="64" spans="1:14" x14ac:dyDescent="0.25">
      <c r="A64" s="21">
        <v>173.32</v>
      </c>
      <c r="B64" s="21"/>
      <c r="C64" s="21"/>
      <c r="D64" s="21"/>
      <c r="E64" s="21"/>
      <c r="F64" s="21"/>
      <c r="G64" s="21"/>
      <c r="H64" s="22">
        <v>61</v>
      </c>
      <c r="I64" s="22">
        <v>173.29</v>
      </c>
      <c r="J64" s="22">
        <v>0.10049423393739704</v>
      </c>
      <c r="K64" s="22">
        <v>-1.2882906330139989</v>
      </c>
      <c r="L64" s="22">
        <v>9.8822406274551994E-2</v>
      </c>
      <c r="M64" s="22">
        <v>1.6718276628450435E-3</v>
      </c>
      <c r="N64" s="22">
        <v>-2.4381204854928562E-5</v>
      </c>
    </row>
    <row r="65" spans="1:14" x14ac:dyDescent="0.25">
      <c r="A65" s="21">
        <v>173.34</v>
      </c>
      <c r="B65" s="21"/>
      <c r="C65" s="21"/>
      <c r="D65" s="21"/>
      <c r="E65" s="21"/>
      <c r="F65" s="21"/>
      <c r="G65" s="21"/>
      <c r="H65" s="22">
        <v>62</v>
      </c>
      <c r="I65" s="22">
        <v>173.32</v>
      </c>
      <c r="J65" s="22">
        <v>0.10214168039538715</v>
      </c>
      <c r="K65" s="22">
        <v>-1.2826061440106147</v>
      </c>
      <c r="L65" s="22">
        <v>9.9815048281584981E-2</v>
      </c>
      <c r="M65" s="22">
        <v>2.3266321138021712E-3</v>
      </c>
      <c r="N65" s="22">
        <v>-6.7918565581205625E-4</v>
      </c>
    </row>
    <row r="66" spans="1:14" x14ac:dyDescent="0.25">
      <c r="A66" s="21">
        <v>173.39</v>
      </c>
      <c r="B66" s="21"/>
      <c r="C66" s="21"/>
      <c r="D66" s="21"/>
      <c r="E66" s="21"/>
      <c r="F66" s="21"/>
      <c r="G66" s="21"/>
      <c r="H66" s="22">
        <v>63</v>
      </c>
      <c r="I66" s="22">
        <v>173.32</v>
      </c>
      <c r="J66" s="22">
        <v>0.10378912685337727</v>
      </c>
      <c r="K66" s="22">
        <v>-1.2826061440106147</v>
      </c>
      <c r="L66" s="22">
        <v>9.9815048281584981E-2</v>
      </c>
      <c r="M66" s="22">
        <v>3.9740785717922861E-3</v>
      </c>
      <c r="N66" s="22">
        <v>-2.3266321138021712E-3</v>
      </c>
    </row>
    <row r="67" spans="1:14" x14ac:dyDescent="0.25">
      <c r="A67" s="21">
        <v>173.4</v>
      </c>
      <c r="B67" s="21"/>
      <c r="C67" s="21"/>
      <c r="D67" s="21"/>
      <c r="E67" s="21"/>
      <c r="F67" s="21"/>
      <c r="G67" s="21"/>
      <c r="H67" s="22">
        <v>64</v>
      </c>
      <c r="I67" s="22">
        <v>173.34</v>
      </c>
      <c r="J67" s="22">
        <v>0.10543657331136738</v>
      </c>
      <c r="K67" s="22">
        <v>-1.2788164846750234</v>
      </c>
      <c r="L67" s="22">
        <v>0.10048084375308558</v>
      </c>
      <c r="M67" s="22">
        <v>4.9557295582818017E-3</v>
      </c>
      <c r="N67" s="22">
        <v>-3.3082831002916868E-3</v>
      </c>
    </row>
    <row r="68" spans="1:14" x14ac:dyDescent="0.25">
      <c r="A68" s="21">
        <v>173.41</v>
      </c>
      <c r="B68" s="21"/>
      <c r="C68" s="21"/>
      <c r="D68" s="21"/>
      <c r="E68" s="21"/>
      <c r="F68" s="21"/>
      <c r="G68" s="21"/>
      <c r="H68" s="22">
        <v>65</v>
      </c>
      <c r="I68" s="22">
        <v>173.39</v>
      </c>
      <c r="J68" s="22">
        <v>0.1070840197693575</v>
      </c>
      <c r="K68" s="22">
        <v>-1.2693423363360534</v>
      </c>
      <c r="L68" s="22">
        <v>0.10215949641978342</v>
      </c>
      <c r="M68" s="22">
        <v>4.9245233495740781E-3</v>
      </c>
      <c r="N68" s="22">
        <v>-3.2770768915839632E-3</v>
      </c>
    </row>
    <row r="69" spans="1:14" x14ac:dyDescent="0.25">
      <c r="A69" s="21">
        <v>173.49</v>
      </c>
      <c r="B69" s="21"/>
      <c r="C69" s="21"/>
      <c r="D69" s="21"/>
      <c r="E69" s="21"/>
      <c r="F69" s="21"/>
      <c r="G69" s="21"/>
      <c r="H69" s="22">
        <v>66</v>
      </c>
      <c r="I69" s="22">
        <v>173.4</v>
      </c>
      <c r="J69" s="22">
        <v>0.10873146622734761</v>
      </c>
      <c r="K69" s="22">
        <v>-1.2674475066682551</v>
      </c>
      <c r="L69" s="22">
        <v>0.10249766108357634</v>
      </c>
      <c r="M69" s="22">
        <v>6.2338051437712677E-3</v>
      </c>
      <c r="N69" s="22">
        <v>-4.5863586857811528E-3</v>
      </c>
    </row>
    <row r="70" spans="1:14" x14ac:dyDescent="0.25">
      <c r="A70" s="21">
        <v>173.49</v>
      </c>
      <c r="B70" s="21"/>
      <c r="C70" s="21"/>
      <c r="D70" s="21"/>
      <c r="E70" s="21"/>
      <c r="F70" s="21"/>
      <c r="G70" s="21"/>
      <c r="H70" s="22">
        <v>67</v>
      </c>
      <c r="I70" s="22">
        <v>173.41</v>
      </c>
      <c r="J70" s="22">
        <v>0.11037891268533773</v>
      </c>
      <c r="K70" s="22">
        <v>-1.2655526770004621</v>
      </c>
      <c r="L70" s="22">
        <v>0.10283663885840545</v>
      </c>
      <c r="M70" s="22">
        <v>7.5422738269322748E-3</v>
      </c>
      <c r="N70" s="22">
        <v>-5.8948273689421599E-3</v>
      </c>
    </row>
    <row r="71" spans="1:14" x14ac:dyDescent="0.25">
      <c r="A71" s="21">
        <v>173.68</v>
      </c>
      <c r="B71" s="21"/>
      <c r="C71" s="21"/>
      <c r="D71" s="21"/>
      <c r="E71" s="21"/>
      <c r="F71" s="21"/>
      <c r="G71" s="21"/>
      <c r="H71" s="22">
        <v>68</v>
      </c>
      <c r="I71" s="22">
        <v>173.49</v>
      </c>
      <c r="J71" s="22">
        <v>0.11202635914332784</v>
      </c>
      <c r="K71" s="22">
        <v>-1.2503940396581024</v>
      </c>
      <c r="L71" s="22">
        <v>0.10557782040728636</v>
      </c>
      <c r="M71" s="22">
        <v>6.4485387360414814E-3</v>
      </c>
      <c r="N71" s="22">
        <v>-4.8010922780513665E-3</v>
      </c>
    </row>
    <row r="72" spans="1:14" x14ac:dyDescent="0.25">
      <c r="A72" s="21">
        <v>173.74</v>
      </c>
      <c r="B72" s="21"/>
      <c r="C72" s="21"/>
      <c r="D72" s="21"/>
      <c r="E72" s="21"/>
      <c r="F72" s="21"/>
      <c r="G72" s="21"/>
      <c r="H72" s="22">
        <v>69</v>
      </c>
      <c r="I72" s="22">
        <v>173.49</v>
      </c>
      <c r="J72" s="22">
        <v>0.11367380560131796</v>
      </c>
      <c r="K72" s="22">
        <v>-1.2503940396581024</v>
      </c>
      <c r="L72" s="22">
        <v>0.10557782040728636</v>
      </c>
      <c r="M72" s="22">
        <v>8.0959851940315963E-3</v>
      </c>
      <c r="N72" s="22">
        <v>-6.4485387360414814E-3</v>
      </c>
    </row>
    <row r="73" spans="1:14" x14ac:dyDescent="0.25">
      <c r="A73" s="21">
        <v>173.76</v>
      </c>
      <c r="B73" s="21"/>
      <c r="C73" s="21"/>
      <c r="D73" s="21"/>
      <c r="E73" s="21"/>
      <c r="F73" s="21"/>
      <c r="G73" s="21"/>
      <c r="H73" s="22">
        <v>70</v>
      </c>
      <c r="I73" s="22">
        <v>173.68</v>
      </c>
      <c r="J73" s="22">
        <v>0.11532125205930807</v>
      </c>
      <c r="K73" s="22">
        <v>-1.2143922759700043</v>
      </c>
      <c r="L73" s="22">
        <v>0.11229898177052106</v>
      </c>
      <c r="M73" s="22">
        <v>3.0222702887870156E-3</v>
      </c>
      <c r="N73" s="22">
        <v>-1.3748238307969007E-3</v>
      </c>
    </row>
    <row r="74" spans="1:14" x14ac:dyDescent="0.25">
      <c r="A74" s="21">
        <v>173.77</v>
      </c>
      <c r="B74" s="21"/>
      <c r="C74" s="21"/>
      <c r="D74" s="21"/>
      <c r="E74" s="21"/>
      <c r="F74" s="21"/>
      <c r="G74" s="21"/>
      <c r="H74" s="22">
        <v>71</v>
      </c>
      <c r="I74" s="22">
        <v>173.74</v>
      </c>
      <c r="J74" s="22">
        <v>0.11696869851729819</v>
      </c>
      <c r="K74" s="22">
        <v>-1.2030232979632358</v>
      </c>
      <c r="L74" s="22">
        <v>0.11448365247725009</v>
      </c>
      <c r="M74" s="22">
        <v>2.4850460400480945E-3</v>
      </c>
      <c r="N74" s="22">
        <v>-8.3759958205797957E-4</v>
      </c>
    </row>
    <row r="75" spans="1:14" x14ac:dyDescent="0.25">
      <c r="A75" s="21">
        <v>174</v>
      </c>
      <c r="B75" s="21"/>
      <c r="C75" s="21"/>
      <c r="D75" s="21"/>
      <c r="E75" s="21"/>
      <c r="F75" s="21"/>
      <c r="G75" s="21"/>
      <c r="H75" s="22">
        <v>72</v>
      </c>
      <c r="I75" s="22">
        <v>173.76</v>
      </c>
      <c r="J75" s="22">
        <v>0.1186161449752883</v>
      </c>
      <c r="K75" s="22">
        <v>-1.1992336386276499</v>
      </c>
      <c r="L75" s="22">
        <v>0.11521855534811902</v>
      </c>
      <c r="M75" s="22">
        <v>3.3975896271692813E-3</v>
      </c>
      <c r="N75" s="22">
        <v>-1.7501431691791663E-3</v>
      </c>
    </row>
    <row r="76" spans="1:14" x14ac:dyDescent="0.25">
      <c r="A76" s="21">
        <v>174.02</v>
      </c>
      <c r="B76" s="21"/>
      <c r="C76" s="21"/>
      <c r="D76" s="21"/>
      <c r="E76" s="21"/>
      <c r="F76" s="21"/>
      <c r="G76" s="21"/>
      <c r="H76" s="22">
        <v>73</v>
      </c>
      <c r="I76" s="22">
        <v>173.77</v>
      </c>
      <c r="J76" s="22">
        <v>0.12026359143327842</v>
      </c>
      <c r="K76" s="22">
        <v>-1.1973388089598516</v>
      </c>
      <c r="L76" s="22">
        <v>0.11558726180710158</v>
      </c>
      <c r="M76" s="22">
        <v>4.6763296261768394E-3</v>
      </c>
      <c r="N76" s="22">
        <v>-3.0288831681867245E-3</v>
      </c>
    </row>
    <row r="77" spans="1:14" x14ac:dyDescent="0.25">
      <c r="A77" s="21">
        <v>174.07</v>
      </c>
      <c r="B77" s="21"/>
      <c r="C77" s="21"/>
      <c r="D77" s="21"/>
      <c r="E77" s="21"/>
      <c r="F77" s="21"/>
      <c r="G77" s="21"/>
      <c r="H77" s="22">
        <v>74</v>
      </c>
      <c r="I77" s="22">
        <v>174</v>
      </c>
      <c r="J77" s="22">
        <v>0.12191103789126853</v>
      </c>
      <c r="K77" s="22">
        <v>-1.1537577266005763</v>
      </c>
      <c r="L77" s="22">
        <v>0.12429975490838741</v>
      </c>
      <c r="M77" s="22">
        <v>-2.3887170171188743E-3</v>
      </c>
      <c r="N77" s="22">
        <v>4.0361634751089892E-3</v>
      </c>
    </row>
    <row r="78" spans="1:14" x14ac:dyDescent="0.25">
      <c r="A78" s="21">
        <v>174.23</v>
      </c>
      <c r="B78" s="21"/>
      <c r="C78" s="21"/>
      <c r="D78" s="21"/>
      <c r="E78" s="21"/>
      <c r="F78" s="21"/>
      <c r="G78" s="21"/>
      <c r="H78" s="22">
        <v>75</v>
      </c>
      <c r="I78" s="22">
        <v>174.02</v>
      </c>
      <c r="J78" s="22">
        <v>0.12355848434925865</v>
      </c>
      <c r="K78" s="22">
        <v>-1.149968067264985</v>
      </c>
      <c r="L78" s="22">
        <v>0.12507851186619565</v>
      </c>
      <c r="M78" s="22">
        <v>-1.5200275169370003E-3</v>
      </c>
      <c r="N78" s="22">
        <v>3.1674739749271152E-3</v>
      </c>
    </row>
    <row r="79" spans="1:14" x14ac:dyDescent="0.25">
      <c r="A79" s="21">
        <v>174.24</v>
      </c>
      <c r="B79" s="21"/>
      <c r="C79" s="21"/>
      <c r="D79" s="21"/>
      <c r="E79" s="21"/>
      <c r="F79" s="21"/>
      <c r="G79" s="21"/>
      <c r="H79" s="22">
        <v>76</v>
      </c>
      <c r="I79" s="22">
        <v>174.07</v>
      </c>
      <c r="J79" s="22">
        <v>0.12520593080724876</v>
      </c>
      <c r="K79" s="22">
        <v>-1.140493918926015</v>
      </c>
      <c r="L79" s="22">
        <v>0.12704029236781514</v>
      </c>
      <c r="M79" s="22">
        <v>-1.8343615605663777E-3</v>
      </c>
      <c r="N79" s="22">
        <v>3.4818080185564926E-3</v>
      </c>
    </row>
    <row r="80" spans="1:14" x14ac:dyDescent="0.25">
      <c r="A80" s="21">
        <v>174.26</v>
      </c>
      <c r="B80" s="21"/>
      <c r="C80" s="21"/>
      <c r="D80" s="21"/>
      <c r="E80" s="21"/>
      <c r="F80" s="21"/>
      <c r="G80" s="21"/>
      <c r="H80" s="22">
        <v>77</v>
      </c>
      <c r="I80" s="22">
        <v>174.23</v>
      </c>
      <c r="J80" s="22">
        <v>0.12685337726523888</v>
      </c>
      <c r="K80" s="22">
        <v>-1.110176644241301</v>
      </c>
      <c r="L80" s="22">
        <v>0.13346145753043795</v>
      </c>
      <c r="M80" s="22">
        <v>-6.6080802651990733E-3</v>
      </c>
      <c r="N80" s="22">
        <v>8.2555267231891882E-3</v>
      </c>
    </row>
    <row r="81" spans="1:14" x14ac:dyDescent="0.25">
      <c r="A81" s="21">
        <v>174.28</v>
      </c>
      <c r="B81" s="21"/>
      <c r="C81" s="21"/>
      <c r="D81" s="21"/>
      <c r="E81" s="21"/>
      <c r="F81" s="21"/>
      <c r="G81" s="21"/>
      <c r="H81" s="22">
        <v>78</v>
      </c>
      <c r="I81" s="22">
        <v>174.24</v>
      </c>
      <c r="J81" s="22">
        <v>0.12850082372322899</v>
      </c>
      <c r="K81" s="22">
        <v>-1.1082818145735027</v>
      </c>
      <c r="L81" s="22">
        <v>0.13387006337574869</v>
      </c>
      <c r="M81" s="22">
        <v>-5.3692396525197028E-3</v>
      </c>
      <c r="N81" s="22">
        <v>7.0166861105098177E-3</v>
      </c>
    </row>
    <row r="82" spans="1:14" x14ac:dyDescent="0.25">
      <c r="A82" s="21">
        <v>174.28</v>
      </c>
      <c r="B82" s="21"/>
      <c r="C82" s="21"/>
      <c r="D82" s="21"/>
      <c r="E82" s="21"/>
      <c r="F82" s="21"/>
      <c r="G82" s="21"/>
      <c r="H82" s="22">
        <v>79</v>
      </c>
      <c r="I82" s="22">
        <v>174.26</v>
      </c>
      <c r="J82" s="22">
        <v>0.13014827018121911</v>
      </c>
      <c r="K82" s="22">
        <v>-1.1044921552379168</v>
      </c>
      <c r="L82" s="22">
        <v>0.13468985232623348</v>
      </c>
      <c r="M82" s="22">
        <v>-4.5415821450143778E-3</v>
      </c>
      <c r="N82" s="22">
        <v>6.1890286030044928E-3</v>
      </c>
    </row>
    <row r="83" spans="1:14" x14ac:dyDescent="0.25">
      <c r="A83" s="21">
        <v>174.32</v>
      </c>
      <c r="B83" s="21"/>
      <c r="C83" s="21"/>
      <c r="D83" s="21"/>
      <c r="E83" s="21"/>
      <c r="F83" s="21"/>
      <c r="G83" s="21"/>
      <c r="H83" s="22">
        <v>80</v>
      </c>
      <c r="I83" s="22">
        <v>174.28</v>
      </c>
      <c r="J83" s="22">
        <v>0.13179571663920922</v>
      </c>
      <c r="K83" s="22">
        <v>-1.1007024959023255</v>
      </c>
      <c r="L83" s="22">
        <v>0.13551307981264307</v>
      </c>
      <c r="M83" s="22">
        <v>-3.7173631734338519E-3</v>
      </c>
      <c r="N83" s="22">
        <v>5.3648096314239668E-3</v>
      </c>
    </row>
    <row r="84" spans="1:14" x14ac:dyDescent="0.25">
      <c r="A84" s="21">
        <v>174.32</v>
      </c>
      <c r="B84" s="21"/>
      <c r="C84" s="21"/>
      <c r="D84" s="21"/>
      <c r="E84" s="21"/>
      <c r="F84" s="21"/>
      <c r="G84" s="21"/>
      <c r="H84" s="22">
        <v>81</v>
      </c>
      <c r="I84" s="22">
        <v>174.28</v>
      </c>
      <c r="J84" s="22">
        <v>0.13344316309719934</v>
      </c>
      <c r="K84" s="22">
        <v>-1.1007024959023255</v>
      </c>
      <c r="L84" s="22">
        <v>0.13551307981264307</v>
      </c>
      <c r="M84" s="22">
        <v>-2.069916715443737E-3</v>
      </c>
      <c r="N84" s="22">
        <v>3.7173631734338519E-3</v>
      </c>
    </row>
    <row r="85" spans="1:14" x14ac:dyDescent="0.25">
      <c r="A85" s="21">
        <v>174.36</v>
      </c>
      <c r="B85" s="21"/>
      <c r="C85" s="21"/>
      <c r="D85" s="21"/>
      <c r="E85" s="21"/>
      <c r="F85" s="21"/>
      <c r="G85" s="21"/>
      <c r="H85" s="22">
        <v>82</v>
      </c>
      <c r="I85" s="22">
        <v>174.32</v>
      </c>
      <c r="J85" s="22">
        <v>0.13509060955518945</v>
      </c>
      <c r="K85" s="22">
        <v>-1.0931231772311485</v>
      </c>
      <c r="L85" s="22">
        <v>0.13716986050630275</v>
      </c>
      <c r="M85" s="22">
        <v>-2.0792509511133039E-3</v>
      </c>
      <c r="N85" s="22">
        <v>3.7266974091034188E-3</v>
      </c>
    </row>
    <row r="86" spans="1:14" x14ac:dyDescent="0.25">
      <c r="A86" s="21">
        <v>174.41</v>
      </c>
      <c r="B86" s="21"/>
      <c r="C86" s="21"/>
      <c r="D86" s="21"/>
      <c r="E86" s="21"/>
      <c r="F86" s="21"/>
      <c r="G86" s="21"/>
      <c r="H86" s="22">
        <v>83</v>
      </c>
      <c r="I86" s="22">
        <v>174.32</v>
      </c>
      <c r="J86" s="22">
        <v>0.13673805601317957</v>
      </c>
      <c r="K86" s="22">
        <v>-1.0931231772311485</v>
      </c>
      <c r="L86" s="22">
        <v>0.13716986050630275</v>
      </c>
      <c r="M86" s="22">
        <v>-4.3180449312318903E-4</v>
      </c>
      <c r="N86" s="22">
        <v>2.0792509511133039E-3</v>
      </c>
    </row>
    <row r="87" spans="1:14" x14ac:dyDescent="0.25">
      <c r="A87" s="21">
        <v>174.41</v>
      </c>
      <c r="B87" s="21"/>
      <c r="C87" s="21"/>
      <c r="D87" s="21"/>
      <c r="E87" s="21"/>
      <c r="F87" s="21"/>
      <c r="G87" s="21"/>
      <c r="H87" s="22">
        <v>84</v>
      </c>
      <c r="I87" s="22">
        <v>174.36</v>
      </c>
      <c r="J87" s="22">
        <v>0.13838550247116968</v>
      </c>
      <c r="K87" s="22">
        <v>-1.0855438585599659</v>
      </c>
      <c r="L87" s="22">
        <v>0.13884042479618708</v>
      </c>
      <c r="M87" s="22">
        <v>-4.5492232501739838E-4</v>
      </c>
      <c r="N87" s="22">
        <v>2.1023687830075133E-3</v>
      </c>
    </row>
    <row r="88" spans="1:14" x14ac:dyDescent="0.25">
      <c r="A88" s="21">
        <v>174.43</v>
      </c>
      <c r="B88" s="21"/>
      <c r="C88" s="21"/>
      <c r="D88" s="21"/>
      <c r="E88" s="21"/>
      <c r="F88" s="21"/>
      <c r="G88" s="21"/>
      <c r="H88" s="22">
        <v>85</v>
      </c>
      <c r="I88" s="22">
        <v>174.41</v>
      </c>
      <c r="J88" s="22">
        <v>0.1400329489291598</v>
      </c>
      <c r="K88" s="22">
        <v>-1.0760697102209957</v>
      </c>
      <c r="L88" s="22">
        <v>0.140948040488488</v>
      </c>
      <c r="M88" s="22">
        <v>-9.1509155932820163E-4</v>
      </c>
      <c r="N88" s="22">
        <v>2.5625380173183165E-3</v>
      </c>
    </row>
    <row r="89" spans="1:14" x14ac:dyDescent="0.25">
      <c r="A89" s="21">
        <v>174.48</v>
      </c>
      <c r="B89" s="21"/>
      <c r="C89" s="21"/>
      <c r="D89" s="21"/>
      <c r="E89" s="21"/>
      <c r="F89" s="21"/>
      <c r="G89" s="21"/>
      <c r="H89" s="22">
        <v>86</v>
      </c>
      <c r="I89" s="22">
        <v>174.41</v>
      </c>
      <c r="J89" s="22">
        <v>0.14168039538714991</v>
      </c>
      <c r="K89" s="22">
        <v>-1.0760697102209957</v>
      </c>
      <c r="L89" s="22">
        <v>0.140948040488488</v>
      </c>
      <c r="M89" s="22">
        <v>7.3235489866191328E-4</v>
      </c>
      <c r="N89" s="22">
        <v>9.1509155932820163E-4</v>
      </c>
    </row>
    <row r="90" spans="1:14" x14ac:dyDescent="0.25">
      <c r="A90" s="21">
        <v>174.57</v>
      </c>
      <c r="B90" s="21"/>
      <c r="C90" s="21"/>
      <c r="D90" s="21"/>
      <c r="E90" s="21"/>
      <c r="F90" s="21"/>
      <c r="G90" s="21"/>
      <c r="H90" s="22">
        <v>87</v>
      </c>
      <c r="I90" s="22">
        <v>174.43</v>
      </c>
      <c r="J90" s="22">
        <v>0.14332784184514002</v>
      </c>
      <c r="K90" s="22">
        <v>-1.0722800508854045</v>
      </c>
      <c r="L90" s="22">
        <v>0.14179713213832393</v>
      </c>
      <c r="M90" s="22">
        <v>1.5307097068160969E-3</v>
      </c>
      <c r="N90" s="22">
        <v>1.1673675117401805E-4</v>
      </c>
    </row>
    <row r="91" spans="1:14" x14ac:dyDescent="0.25">
      <c r="A91" s="21">
        <v>174.58</v>
      </c>
      <c r="B91" s="21"/>
      <c r="C91" s="21"/>
      <c r="D91" s="21"/>
      <c r="E91" s="21"/>
      <c r="F91" s="21"/>
      <c r="G91" s="21"/>
      <c r="H91" s="22">
        <v>88</v>
      </c>
      <c r="I91" s="22">
        <v>174.48</v>
      </c>
      <c r="J91" s="22">
        <v>0.14497528830313014</v>
      </c>
      <c r="K91" s="22">
        <v>-1.0628059025464345</v>
      </c>
      <c r="L91" s="22">
        <v>0.14393499110927943</v>
      </c>
      <c r="M91" s="22">
        <v>1.0402971938507088E-3</v>
      </c>
      <c r="N91" s="22">
        <v>6.0714926413940606E-4</v>
      </c>
    </row>
    <row r="92" spans="1:14" x14ac:dyDescent="0.25">
      <c r="A92" s="21">
        <v>174.59</v>
      </c>
      <c r="B92" s="21"/>
      <c r="C92" s="21"/>
      <c r="D92" s="21"/>
      <c r="E92" s="21"/>
      <c r="F92" s="21"/>
      <c r="G92" s="21"/>
      <c r="H92" s="22">
        <v>89</v>
      </c>
      <c r="I92" s="22">
        <v>174.57</v>
      </c>
      <c r="J92" s="22">
        <v>0.14662273476112025</v>
      </c>
      <c r="K92" s="22">
        <v>-1.0457524355362817</v>
      </c>
      <c r="L92" s="22">
        <v>0.1478376733137044</v>
      </c>
      <c r="M92" s="22">
        <v>-1.2149385525841438E-3</v>
      </c>
      <c r="N92" s="22">
        <v>2.8623850105742588E-3</v>
      </c>
    </row>
    <row r="93" spans="1:14" x14ac:dyDescent="0.25">
      <c r="A93" s="21">
        <v>174.64</v>
      </c>
      <c r="B93" s="21"/>
      <c r="C93" s="21"/>
      <c r="D93" s="21"/>
      <c r="E93" s="21"/>
      <c r="F93" s="21"/>
      <c r="G93" s="21"/>
      <c r="H93" s="22">
        <v>90</v>
      </c>
      <c r="I93" s="22">
        <v>174.58</v>
      </c>
      <c r="J93" s="22">
        <v>0.14827018121911037</v>
      </c>
      <c r="K93" s="22">
        <v>-1.0438576058684834</v>
      </c>
      <c r="L93" s="22">
        <v>0.14827563741358249</v>
      </c>
      <c r="M93" s="22">
        <v>-5.4561944721198685E-6</v>
      </c>
      <c r="N93" s="22">
        <v>1.6529026524622348E-3</v>
      </c>
    </row>
    <row r="94" spans="1:14" x14ac:dyDescent="0.25">
      <c r="A94" s="21">
        <v>174.65</v>
      </c>
      <c r="B94" s="21"/>
      <c r="C94" s="21"/>
      <c r="D94" s="21"/>
      <c r="E94" s="21"/>
      <c r="F94" s="21"/>
      <c r="G94" s="21"/>
      <c r="H94" s="22">
        <v>91</v>
      </c>
      <c r="I94" s="22">
        <v>174.59</v>
      </c>
      <c r="J94" s="22">
        <v>0.14991762767710048</v>
      </c>
      <c r="K94" s="22">
        <v>-1.0419627762006904</v>
      </c>
      <c r="L94" s="22">
        <v>0.14871446863383581</v>
      </c>
      <c r="M94" s="22">
        <v>1.2031590432646788E-3</v>
      </c>
      <c r="N94" s="22">
        <v>4.4428741472543609E-4</v>
      </c>
    </row>
    <row r="95" spans="1:14" x14ac:dyDescent="0.25">
      <c r="A95" s="21">
        <v>174.66</v>
      </c>
      <c r="B95" s="21"/>
      <c r="C95" s="21"/>
      <c r="D95" s="21"/>
      <c r="E95" s="21"/>
      <c r="F95" s="21"/>
      <c r="G95" s="21"/>
      <c r="H95" s="22">
        <v>92</v>
      </c>
      <c r="I95" s="22">
        <v>174.64</v>
      </c>
      <c r="J95" s="22">
        <v>0.1515650741350906</v>
      </c>
      <c r="K95" s="22">
        <v>-1.0324886278617205</v>
      </c>
      <c r="L95" s="22">
        <v>0.15092163616588991</v>
      </c>
      <c r="M95" s="22">
        <v>6.4343796920068863E-4</v>
      </c>
      <c r="N95" s="22">
        <v>1.0040084887894263E-3</v>
      </c>
    </row>
    <row r="96" spans="1:14" x14ac:dyDescent="0.25">
      <c r="A96" s="21">
        <v>174.68</v>
      </c>
      <c r="B96" s="21"/>
      <c r="C96" s="21"/>
      <c r="D96" s="21"/>
      <c r="E96" s="21"/>
      <c r="F96" s="21"/>
      <c r="G96" s="21"/>
      <c r="H96" s="22">
        <v>93</v>
      </c>
      <c r="I96" s="22">
        <v>174.65</v>
      </c>
      <c r="J96" s="22">
        <v>0.15321252059308071</v>
      </c>
      <c r="K96" s="22">
        <v>-1.0305937981939222</v>
      </c>
      <c r="L96" s="22">
        <v>0.15136567279974161</v>
      </c>
      <c r="M96" s="22">
        <v>1.8468477933391014E-3</v>
      </c>
      <c r="N96" s="22">
        <v>-1.9940133534898652E-4</v>
      </c>
    </row>
    <row r="97" spans="1:14" x14ac:dyDescent="0.25">
      <c r="A97" s="21">
        <v>174.7</v>
      </c>
      <c r="B97" s="21"/>
      <c r="C97" s="21"/>
      <c r="D97" s="21"/>
      <c r="E97" s="21"/>
      <c r="F97" s="21"/>
      <c r="G97" s="21"/>
      <c r="H97" s="22">
        <v>94</v>
      </c>
      <c r="I97" s="22">
        <v>174.66</v>
      </c>
      <c r="J97" s="22">
        <v>0.15485996705107083</v>
      </c>
      <c r="K97" s="22">
        <v>-1.0286989685261292</v>
      </c>
      <c r="L97" s="22">
        <v>0.15181057739514126</v>
      </c>
      <c r="M97" s="22">
        <v>3.0493896559295741E-3</v>
      </c>
      <c r="N97" s="22">
        <v>-1.4019431979394592E-3</v>
      </c>
    </row>
    <row r="98" spans="1:14" x14ac:dyDescent="0.25">
      <c r="A98" s="21">
        <v>174.72</v>
      </c>
      <c r="B98" s="21"/>
      <c r="C98" s="21"/>
      <c r="D98" s="21"/>
      <c r="E98" s="21"/>
      <c r="F98" s="21"/>
      <c r="G98" s="21"/>
      <c r="H98" s="22">
        <v>95</v>
      </c>
      <c r="I98" s="22">
        <v>174.68</v>
      </c>
      <c r="J98" s="22">
        <v>0.15650741350906094</v>
      </c>
      <c r="K98" s="22">
        <v>-1.0249093091905379</v>
      </c>
      <c r="L98" s="22">
        <v>0.15270299084899874</v>
      </c>
      <c r="M98" s="22">
        <v>3.8044226600622011E-3</v>
      </c>
      <c r="N98" s="22">
        <v>-2.1569762020720862E-3</v>
      </c>
    </row>
    <row r="99" spans="1:14" x14ac:dyDescent="0.25">
      <c r="A99" s="21">
        <v>174.72</v>
      </c>
      <c r="B99" s="21"/>
      <c r="C99" s="21"/>
      <c r="D99" s="21"/>
      <c r="E99" s="21"/>
      <c r="F99" s="21"/>
      <c r="G99" s="21"/>
      <c r="H99" s="22">
        <v>96</v>
      </c>
      <c r="I99" s="22">
        <v>174.7</v>
      </c>
      <c r="J99" s="22">
        <v>0.15815485996705106</v>
      </c>
      <c r="K99" s="22">
        <v>-1.021119649854952</v>
      </c>
      <c r="L99" s="22">
        <v>0.15359887722368393</v>
      </c>
      <c r="M99" s="22">
        <v>4.5559827433671318E-3</v>
      </c>
      <c r="N99" s="22">
        <v>-2.9085362853770169E-3</v>
      </c>
    </row>
    <row r="100" spans="1:14" x14ac:dyDescent="0.25">
      <c r="A100" s="21">
        <v>174.74</v>
      </c>
      <c r="B100" s="21"/>
      <c r="C100" s="21"/>
      <c r="D100" s="21"/>
      <c r="E100" s="21"/>
      <c r="F100" s="21"/>
      <c r="G100" s="21"/>
      <c r="H100" s="22">
        <v>97</v>
      </c>
      <c r="I100" s="22">
        <v>174.72</v>
      </c>
      <c r="J100" s="22">
        <v>0.15980230642504117</v>
      </c>
      <c r="K100" s="22">
        <v>-1.0173299905193607</v>
      </c>
      <c r="L100" s="22">
        <v>0.1544982371181855</v>
      </c>
      <c r="M100" s="22">
        <v>5.3040693068556743E-3</v>
      </c>
      <c r="N100" s="22">
        <v>-3.6566228488655594E-3</v>
      </c>
    </row>
    <row r="101" spans="1:14" x14ac:dyDescent="0.25">
      <c r="A101" s="21">
        <v>174.81</v>
      </c>
      <c r="B101" s="21"/>
      <c r="C101" s="21"/>
      <c r="D101" s="21"/>
      <c r="E101" s="21"/>
      <c r="F101" s="21"/>
      <c r="G101" s="21"/>
      <c r="H101" s="22">
        <v>98</v>
      </c>
      <c r="I101" s="22">
        <v>174.72</v>
      </c>
      <c r="J101" s="22">
        <v>0.16144975288303129</v>
      </c>
      <c r="K101" s="22">
        <v>-1.0173299905193607</v>
      </c>
      <c r="L101" s="22">
        <v>0.1544982371181855</v>
      </c>
      <c r="M101" s="22">
        <v>6.9515157648457893E-3</v>
      </c>
      <c r="N101" s="22">
        <v>-5.3040693068556743E-3</v>
      </c>
    </row>
    <row r="102" spans="1:14" x14ac:dyDescent="0.25">
      <c r="A102" s="21">
        <v>174.81</v>
      </c>
      <c r="B102" s="21"/>
      <c r="C102" s="21"/>
      <c r="D102" s="21"/>
      <c r="E102" s="21"/>
      <c r="F102" s="21"/>
      <c r="G102" s="21"/>
      <c r="H102" s="22">
        <v>99</v>
      </c>
      <c r="I102" s="22">
        <v>174.74</v>
      </c>
      <c r="J102" s="22">
        <v>0.1630971993410214</v>
      </c>
      <c r="K102" s="22">
        <v>-1.0135403311837696</v>
      </c>
      <c r="L102" s="22">
        <v>0.15540107103384826</v>
      </c>
      <c r="M102" s="22">
        <v>7.6961283071731446E-3</v>
      </c>
      <c r="N102" s="22">
        <v>-6.0486818491830296E-3</v>
      </c>
    </row>
    <row r="103" spans="1:14" x14ac:dyDescent="0.25">
      <c r="A103" s="21">
        <v>174.85</v>
      </c>
      <c r="B103" s="21"/>
      <c r="C103" s="21"/>
      <c r="D103" s="21"/>
      <c r="E103" s="21"/>
      <c r="F103" s="21"/>
      <c r="G103" s="21"/>
      <c r="H103" s="22">
        <v>100</v>
      </c>
      <c r="I103" s="22">
        <v>174.81</v>
      </c>
      <c r="J103" s="22">
        <v>0.16474464579901152</v>
      </c>
      <c r="K103" s="22">
        <v>-1.0002765235092081</v>
      </c>
      <c r="L103" s="22">
        <v>0.15858835258876336</v>
      </c>
      <c r="M103" s="22">
        <v>6.1562932102481593E-3</v>
      </c>
      <c r="N103" s="22">
        <v>-4.5088467522580444E-3</v>
      </c>
    </row>
    <row r="104" spans="1:14" x14ac:dyDescent="0.25">
      <c r="A104" s="21">
        <v>174.85</v>
      </c>
      <c r="B104" s="21"/>
      <c r="C104" s="21"/>
      <c r="D104" s="21"/>
      <c r="E104" s="21"/>
      <c r="F104" s="21"/>
      <c r="G104" s="21"/>
      <c r="H104" s="22">
        <v>101</v>
      </c>
      <c r="I104" s="22">
        <v>174.81</v>
      </c>
      <c r="J104" s="22">
        <v>0.16639209225700163</v>
      </c>
      <c r="K104" s="22">
        <v>-1.0002765235092081</v>
      </c>
      <c r="L104" s="22">
        <v>0.15858835258876336</v>
      </c>
      <c r="M104" s="22">
        <v>7.8037396682382743E-3</v>
      </c>
      <c r="N104" s="22">
        <v>-6.1562932102481593E-3</v>
      </c>
    </row>
    <row r="105" spans="1:14" x14ac:dyDescent="0.25">
      <c r="A105" s="21">
        <v>174.91</v>
      </c>
      <c r="B105" s="21"/>
      <c r="C105" s="21"/>
      <c r="D105" s="21"/>
      <c r="E105" s="21"/>
      <c r="F105" s="21"/>
      <c r="G105" s="21"/>
      <c r="H105" s="22">
        <v>102</v>
      </c>
      <c r="I105" s="22">
        <v>174.85</v>
      </c>
      <c r="J105" s="22">
        <v>0.16803953871499178</v>
      </c>
      <c r="K105" s="22">
        <v>-0.99269720483803103</v>
      </c>
      <c r="L105" s="22">
        <v>0.16042876875861534</v>
      </c>
      <c r="M105" s="22">
        <v>7.6107699563764397E-3</v>
      </c>
      <c r="N105" s="22">
        <v>-5.9633234983862971E-3</v>
      </c>
    </row>
    <row r="106" spans="1:14" x14ac:dyDescent="0.25">
      <c r="A106" s="21">
        <v>174.93</v>
      </c>
      <c r="B106" s="21"/>
      <c r="C106" s="21"/>
      <c r="D106" s="21"/>
      <c r="E106" s="21"/>
      <c r="F106" s="21"/>
      <c r="G106" s="21"/>
      <c r="H106" s="22">
        <v>103</v>
      </c>
      <c r="I106" s="22">
        <v>174.85</v>
      </c>
      <c r="J106" s="22">
        <v>0.16968698517298189</v>
      </c>
      <c r="K106" s="22">
        <v>-0.99269720483803103</v>
      </c>
      <c r="L106" s="22">
        <v>0.16042876875861534</v>
      </c>
      <c r="M106" s="22">
        <v>9.2582164143665546E-3</v>
      </c>
      <c r="N106" s="22">
        <v>-7.6107699563764397E-3</v>
      </c>
    </row>
    <row r="107" spans="1:14" x14ac:dyDescent="0.25">
      <c r="A107" s="21">
        <v>174.96</v>
      </c>
      <c r="B107" s="21"/>
      <c r="C107" s="21"/>
      <c r="D107" s="21"/>
      <c r="E107" s="21"/>
      <c r="F107" s="21"/>
      <c r="G107" s="21"/>
      <c r="H107" s="22">
        <v>104</v>
      </c>
      <c r="I107" s="22">
        <v>174.91</v>
      </c>
      <c r="J107" s="22">
        <v>0.17133443163097201</v>
      </c>
      <c r="K107" s="22">
        <v>-0.98132822683126264</v>
      </c>
      <c r="L107" s="22">
        <v>0.16321545369867177</v>
      </c>
      <c r="M107" s="22">
        <v>8.1189779323002365E-3</v>
      </c>
      <c r="N107" s="22">
        <v>-6.4715314743101215E-3</v>
      </c>
    </row>
    <row r="108" spans="1:14" x14ac:dyDescent="0.25">
      <c r="A108" s="21">
        <v>174.96</v>
      </c>
      <c r="B108" s="21"/>
      <c r="C108" s="21"/>
      <c r="D108" s="21"/>
      <c r="E108" s="21"/>
      <c r="F108" s="21"/>
      <c r="G108" s="21"/>
      <c r="H108" s="22">
        <v>105</v>
      </c>
      <c r="I108" s="22">
        <v>174.93</v>
      </c>
      <c r="J108" s="22">
        <v>0.17298187808896212</v>
      </c>
      <c r="K108" s="22">
        <v>-0.97753856749567136</v>
      </c>
      <c r="L108" s="22">
        <v>0.16415129691793723</v>
      </c>
      <c r="M108" s="22">
        <v>8.8305811710248927E-3</v>
      </c>
      <c r="N108" s="22">
        <v>-7.1831347130347778E-3</v>
      </c>
    </row>
    <row r="109" spans="1:14" x14ac:dyDescent="0.25">
      <c r="A109" s="21">
        <v>175</v>
      </c>
      <c r="B109" s="21"/>
      <c r="C109" s="21"/>
      <c r="D109" s="21"/>
      <c r="E109" s="21"/>
      <c r="F109" s="21"/>
      <c r="G109" s="21"/>
      <c r="H109" s="22">
        <v>106</v>
      </c>
      <c r="I109" s="22">
        <v>174.96</v>
      </c>
      <c r="J109" s="22">
        <v>0.17462932454695224</v>
      </c>
      <c r="K109" s="22">
        <v>-0.97185407849228711</v>
      </c>
      <c r="L109" s="22">
        <v>0.16556157397094626</v>
      </c>
      <c r="M109" s="22">
        <v>9.0677505760059784E-3</v>
      </c>
      <c r="N109" s="22">
        <v>-7.4203041180158635E-3</v>
      </c>
    </row>
    <row r="110" spans="1:14" x14ac:dyDescent="0.25">
      <c r="A110" s="21">
        <v>175</v>
      </c>
      <c r="B110" s="21"/>
      <c r="C110" s="21"/>
      <c r="D110" s="21"/>
      <c r="E110" s="21"/>
      <c r="F110" s="21"/>
      <c r="G110" s="21"/>
      <c r="H110" s="22">
        <v>107</v>
      </c>
      <c r="I110" s="22">
        <v>174.96</v>
      </c>
      <c r="J110" s="22">
        <v>0.17627677100494235</v>
      </c>
      <c r="K110" s="22">
        <v>-0.97185407849228711</v>
      </c>
      <c r="L110" s="22">
        <v>0.16556157397094626</v>
      </c>
      <c r="M110" s="22">
        <v>1.0715197033996093E-2</v>
      </c>
      <c r="N110" s="22">
        <v>-9.0677505760059784E-3</v>
      </c>
    </row>
    <row r="111" spans="1:14" x14ac:dyDescent="0.25">
      <c r="A111" s="21">
        <v>175.02</v>
      </c>
      <c r="B111" s="21"/>
      <c r="C111" s="21"/>
      <c r="D111" s="21"/>
      <c r="E111" s="21"/>
      <c r="F111" s="21"/>
      <c r="G111" s="21"/>
      <c r="H111" s="22">
        <v>108</v>
      </c>
      <c r="I111" s="22">
        <v>175</v>
      </c>
      <c r="J111" s="22">
        <v>0.17792421746293247</v>
      </c>
      <c r="K111" s="22">
        <v>-0.96427475982110999</v>
      </c>
      <c r="L111" s="22">
        <v>0.16745409584979148</v>
      </c>
      <c r="M111" s="22">
        <v>1.0470121613140981E-2</v>
      </c>
      <c r="N111" s="22">
        <v>-8.8226751551508664E-3</v>
      </c>
    </row>
    <row r="112" spans="1:14" x14ac:dyDescent="0.25">
      <c r="A112" s="21">
        <v>175.03</v>
      </c>
      <c r="B112" s="21"/>
      <c r="C112" s="21"/>
      <c r="D112" s="21"/>
      <c r="E112" s="21"/>
      <c r="F112" s="21"/>
      <c r="G112" s="21"/>
      <c r="H112" s="22">
        <v>109</v>
      </c>
      <c r="I112" s="22">
        <v>175</v>
      </c>
      <c r="J112" s="22">
        <v>0.17957166392092258</v>
      </c>
      <c r="K112" s="22">
        <v>-0.96427475982110999</v>
      </c>
      <c r="L112" s="22">
        <v>0.16745409584979148</v>
      </c>
      <c r="M112" s="22">
        <v>1.2117568071131096E-2</v>
      </c>
      <c r="N112" s="22">
        <v>-1.0470121613140981E-2</v>
      </c>
    </row>
    <row r="113" spans="1:14" x14ac:dyDescent="0.25">
      <c r="A113" s="21">
        <v>175.07</v>
      </c>
      <c r="B113" s="21"/>
      <c r="C113" s="21"/>
      <c r="D113" s="21"/>
      <c r="E113" s="21"/>
      <c r="F113" s="21"/>
      <c r="G113" s="21"/>
      <c r="H113" s="22">
        <v>110</v>
      </c>
      <c r="I113" s="22">
        <v>175.02</v>
      </c>
      <c r="J113" s="22">
        <v>0.1812191103789127</v>
      </c>
      <c r="K113" s="22">
        <v>-0.96048510048551872</v>
      </c>
      <c r="L113" s="22">
        <v>0.1684055630996012</v>
      </c>
      <c r="M113" s="22">
        <v>1.2813547279311499E-2</v>
      </c>
      <c r="N113" s="22">
        <v>-1.1166100821321384E-2</v>
      </c>
    </row>
    <row r="114" spans="1:14" x14ac:dyDescent="0.25">
      <c r="A114" s="21">
        <v>175.1</v>
      </c>
      <c r="B114" s="21"/>
      <c r="C114" s="21"/>
      <c r="D114" s="21"/>
      <c r="E114" s="21"/>
      <c r="F114" s="21"/>
      <c r="G114" s="21"/>
      <c r="H114" s="22">
        <v>111</v>
      </c>
      <c r="I114" s="22">
        <v>175.03</v>
      </c>
      <c r="J114" s="22">
        <v>0.18286655683690281</v>
      </c>
      <c r="K114" s="22">
        <v>-0.95859027081772585</v>
      </c>
      <c r="L114" s="22">
        <v>0.16888259787767951</v>
      </c>
      <c r="M114" s="22">
        <v>1.3983958959223303E-2</v>
      </c>
      <c r="N114" s="22">
        <v>-1.2336512501233188E-2</v>
      </c>
    </row>
    <row r="115" spans="1:14" x14ac:dyDescent="0.25">
      <c r="A115" s="21">
        <v>175.1</v>
      </c>
      <c r="B115" s="21"/>
      <c r="C115" s="21"/>
      <c r="D115" s="21"/>
      <c r="E115" s="21"/>
      <c r="F115" s="21"/>
      <c r="G115" s="21"/>
      <c r="H115" s="22">
        <v>112</v>
      </c>
      <c r="I115" s="22">
        <v>175.07</v>
      </c>
      <c r="J115" s="22">
        <v>0.18451400329489293</v>
      </c>
      <c r="K115" s="22">
        <v>-0.95101095214654863</v>
      </c>
      <c r="L115" s="22">
        <v>0.17079940810013225</v>
      </c>
      <c r="M115" s="22">
        <v>1.3714595194760676E-2</v>
      </c>
      <c r="N115" s="22">
        <v>-1.2067148736770561E-2</v>
      </c>
    </row>
    <row r="116" spans="1:14" x14ac:dyDescent="0.25">
      <c r="A116" s="21">
        <v>175.12</v>
      </c>
      <c r="B116" s="21"/>
      <c r="C116" s="21"/>
      <c r="D116" s="21"/>
      <c r="E116" s="21"/>
      <c r="F116" s="21"/>
      <c r="G116" s="21"/>
      <c r="H116" s="22">
        <v>113</v>
      </c>
      <c r="I116" s="22">
        <v>175.1</v>
      </c>
      <c r="J116" s="22">
        <v>0.18616144975288304</v>
      </c>
      <c r="K116" s="22">
        <v>-0.94532646314316449</v>
      </c>
      <c r="L116" s="22">
        <v>0.17224611608478524</v>
      </c>
      <c r="M116" s="22">
        <v>1.3915333668097801E-2</v>
      </c>
      <c r="N116" s="22">
        <v>-1.2267887210107686E-2</v>
      </c>
    </row>
    <row r="117" spans="1:14" x14ac:dyDescent="0.25">
      <c r="A117" s="21">
        <v>175.14</v>
      </c>
      <c r="B117" s="21"/>
      <c r="C117" s="21"/>
      <c r="D117" s="21"/>
      <c r="E117" s="21"/>
      <c r="F117" s="21"/>
      <c r="G117" s="21"/>
      <c r="H117" s="22">
        <v>114</v>
      </c>
      <c r="I117" s="22">
        <v>175.1</v>
      </c>
      <c r="J117" s="22">
        <v>0.18780889621087316</v>
      </c>
      <c r="K117" s="22">
        <v>-0.94532646314316449</v>
      </c>
      <c r="L117" s="22">
        <v>0.17224611608478524</v>
      </c>
      <c r="M117" s="22">
        <v>1.5562780126087916E-2</v>
      </c>
      <c r="N117" s="22">
        <v>-1.3915333668097801E-2</v>
      </c>
    </row>
    <row r="118" spans="1:14" x14ac:dyDescent="0.25">
      <c r="A118" s="21">
        <v>175.18</v>
      </c>
      <c r="B118" s="21"/>
      <c r="C118" s="21"/>
      <c r="D118" s="21"/>
      <c r="E118" s="21"/>
      <c r="F118" s="21"/>
      <c r="G118" s="21"/>
      <c r="H118" s="22">
        <v>115</v>
      </c>
      <c r="I118" s="22">
        <v>175.12</v>
      </c>
      <c r="J118" s="22">
        <v>0.18945634266886327</v>
      </c>
      <c r="K118" s="22">
        <v>-0.94153680380757321</v>
      </c>
      <c r="L118" s="22">
        <v>0.17321491898558777</v>
      </c>
      <c r="M118" s="22">
        <v>1.6241423683275497E-2</v>
      </c>
      <c r="N118" s="22">
        <v>-1.4593977225285382E-2</v>
      </c>
    </row>
    <row r="119" spans="1:14" x14ac:dyDescent="0.25">
      <c r="A119" s="21">
        <v>175.18</v>
      </c>
      <c r="B119" s="21"/>
      <c r="C119" s="21"/>
      <c r="D119" s="21"/>
      <c r="E119" s="21"/>
      <c r="F119" s="21"/>
      <c r="G119" s="21"/>
      <c r="H119" s="22">
        <v>116</v>
      </c>
      <c r="I119" s="22">
        <v>175.14</v>
      </c>
      <c r="J119" s="22">
        <v>0.19110378912685339</v>
      </c>
      <c r="K119" s="22">
        <v>-0.93774714447198726</v>
      </c>
      <c r="L119" s="22">
        <v>0.17418718484592199</v>
      </c>
      <c r="M119" s="22">
        <v>1.6916604280931391E-2</v>
      </c>
      <c r="N119" s="22">
        <v>-1.5269157822941276E-2</v>
      </c>
    </row>
    <row r="120" spans="1:14" x14ac:dyDescent="0.25">
      <c r="A120" s="21">
        <v>175.19</v>
      </c>
      <c r="B120" s="21"/>
      <c r="C120" s="21"/>
      <c r="D120" s="21"/>
      <c r="E120" s="21"/>
      <c r="F120" s="21"/>
      <c r="G120" s="21"/>
      <c r="H120" s="22">
        <v>117</v>
      </c>
      <c r="I120" s="22">
        <v>175.18</v>
      </c>
      <c r="J120" s="22">
        <v>0.1927512355848435</v>
      </c>
      <c r="K120" s="22">
        <v>-0.93016782580080482</v>
      </c>
      <c r="L120" s="22">
        <v>0.1761420988007649</v>
      </c>
      <c r="M120" s="22">
        <v>1.6609136784078604E-2</v>
      </c>
      <c r="N120" s="22">
        <v>-1.4961690326088489E-2</v>
      </c>
    </row>
    <row r="121" spans="1:14" x14ac:dyDescent="0.25">
      <c r="A121" s="21">
        <v>175.29</v>
      </c>
      <c r="B121" s="21"/>
      <c r="C121" s="21"/>
      <c r="D121" s="21"/>
      <c r="E121" s="21"/>
      <c r="F121" s="21"/>
      <c r="G121" s="21"/>
      <c r="H121" s="22">
        <v>118</v>
      </c>
      <c r="I121" s="22">
        <v>175.18</v>
      </c>
      <c r="J121" s="22">
        <v>0.19439868204283361</v>
      </c>
      <c r="K121" s="22">
        <v>-0.93016782580080482</v>
      </c>
      <c r="L121" s="22">
        <v>0.1761420988007649</v>
      </c>
      <c r="M121" s="22">
        <v>1.8256583242068719E-2</v>
      </c>
      <c r="N121" s="22">
        <v>-1.6609136784078604E-2</v>
      </c>
    </row>
    <row r="122" spans="1:14" x14ac:dyDescent="0.25">
      <c r="A122" s="21">
        <v>175.31</v>
      </c>
      <c r="B122" s="21"/>
      <c r="C122" s="21"/>
      <c r="D122" s="21"/>
      <c r="E122" s="21"/>
      <c r="F122" s="21"/>
      <c r="G122" s="21"/>
      <c r="H122" s="22">
        <v>119</v>
      </c>
      <c r="I122" s="22">
        <v>175.19</v>
      </c>
      <c r="J122" s="22">
        <v>0.19604612850082373</v>
      </c>
      <c r="K122" s="22">
        <v>-0.92827299613301184</v>
      </c>
      <c r="L122" s="22">
        <v>0.17663298895715615</v>
      </c>
      <c r="M122" s="22">
        <v>1.9413139543667579E-2</v>
      </c>
      <c r="N122" s="22">
        <v>-1.7765693085677464E-2</v>
      </c>
    </row>
    <row r="123" spans="1:14" x14ac:dyDescent="0.25">
      <c r="A123" s="21">
        <v>175.32</v>
      </c>
      <c r="B123" s="21"/>
      <c r="C123" s="21"/>
      <c r="D123" s="21"/>
      <c r="E123" s="21"/>
      <c r="F123" s="21"/>
      <c r="G123" s="21"/>
      <c r="H123" s="22">
        <v>120</v>
      </c>
      <c r="I123" s="22">
        <v>175.29</v>
      </c>
      <c r="J123" s="22">
        <v>0.19769357495881384</v>
      </c>
      <c r="K123" s="22">
        <v>-0.90932469945506633</v>
      </c>
      <c r="L123" s="22">
        <v>0.18158937828169158</v>
      </c>
      <c r="M123" s="22">
        <v>1.6104196677122262E-2</v>
      </c>
      <c r="N123" s="22">
        <v>-1.4456750219132147E-2</v>
      </c>
    </row>
    <row r="124" spans="1:14" x14ac:dyDescent="0.25">
      <c r="A124" s="21">
        <v>175.35</v>
      </c>
      <c r="B124" s="21"/>
      <c r="C124" s="21"/>
      <c r="D124" s="21"/>
      <c r="E124" s="21"/>
      <c r="F124" s="21"/>
      <c r="G124" s="21"/>
      <c r="H124" s="22">
        <v>121</v>
      </c>
      <c r="I124" s="22">
        <v>175.31</v>
      </c>
      <c r="J124" s="22">
        <v>0.19934102141680396</v>
      </c>
      <c r="K124" s="22">
        <v>-0.90553504011947505</v>
      </c>
      <c r="L124" s="22">
        <v>0.1825910026063107</v>
      </c>
      <c r="M124" s="22">
        <v>1.6750018810493261E-2</v>
      </c>
      <c r="N124" s="22">
        <v>-1.5102572352503146E-2</v>
      </c>
    </row>
    <row r="125" spans="1:14" x14ac:dyDescent="0.25">
      <c r="A125" s="21">
        <v>175.42</v>
      </c>
      <c r="B125" s="21"/>
      <c r="C125" s="21"/>
      <c r="D125" s="21"/>
      <c r="E125" s="21"/>
      <c r="F125" s="21"/>
      <c r="G125" s="21"/>
      <c r="H125" s="22">
        <v>122</v>
      </c>
      <c r="I125" s="22">
        <v>175.32</v>
      </c>
      <c r="J125" s="22">
        <v>0.20098846787479407</v>
      </c>
      <c r="K125" s="22">
        <v>-0.90364021045168208</v>
      </c>
      <c r="L125" s="22">
        <v>0.18309310611051224</v>
      </c>
      <c r="M125" s="22">
        <v>1.7895361764281831E-2</v>
      </c>
      <c r="N125" s="22">
        <v>-1.6247915306291716E-2</v>
      </c>
    </row>
    <row r="126" spans="1:14" x14ac:dyDescent="0.25">
      <c r="A126" s="21">
        <v>175.46</v>
      </c>
      <c r="B126" s="21"/>
      <c r="C126" s="21"/>
      <c r="D126" s="21"/>
      <c r="E126" s="21"/>
      <c r="F126" s="21"/>
      <c r="G126" s="21"/>
      <c r="H126" s="22">
        <v>123</v>
      </c>
      <c r="I126" s="22">
        <v>175.35</v>
      </c>
      <c r="J126" s="22">
        <v>0.20263591433278419</v>
      </c>
      <c r="K126" s="22">
        <v>-0.89795572144829783</v>
      </c>
      <c r="L126" s="22">
        <v>0.18460457803925764</v>
      </c>
      <c r="M126" s="22">
        <v>1.8031336293526545E-2</v>
      </c>
      <c r="N126" s="22">
        <v>-1.638388983553643E-2</v>
      </c>
    </row>
    <row r="127" spans="1:14" x14ac:dyDescent="0.25">
      <c r="A127" s="21">
        <v>175.47</v>
      </c>
      <c r="B127" s="21"/>
      <c r="C127" s="21"/>
      <c r="D127" s="21"/>
      <c r="E127" s="21"/>
      <c r="F127" s="21"/>
      <c r="G127" s="21"/>
      <c r="H127" s="22">
        <v>124</v>
      </c>
      <c r="I127" s="22">
        <v>175.42</v>
      </c>
      <c r="J127" s="22">
        <v>0.2042833607907743</v>
      </c>
      <c r="K127" s="22">
        <v>-0.88469191377373657</v>
      </c>
      <c r="L127" s="22">
        <v>0.1881614090561588</v>
      </c>
      <c r="M127" s="22">
        <v>1.6121951734615503E-2</v>
      </c>
      <c r="N127" s="22">
        <v>-1.4474505276625388E-2</v>
      </c>
    </row>
    <row r="128" spans="1:14" x14ac:dyDescent="0.25">
      <c r="A128" s="21">
        <v>175.5</v>
      </c>
      <c r="B128" s="21"/>
      <c r="C128" s="21"/>
      <c r="D128" s="21"/>
      <c r="E128" s="21"/>
      <c r="F128" s="21"/>
      <c r="G128" s="21"/>
      <c r="H128" s="22">
        <v>125</v>
      </c>
      <c r="I128" s="22">
        <v>175.46</v>
      </c>
      <c r="J128" s="22">
        <v>0.20593080724876442</v>
      </c>
      <c r="K128" s="22">
        <v>-0.87711259510255402</v>
      </c>
      <c r="L128" s="22">
        <v>0.1902127421063681</v>
      </c>
      <c r="M128" s="22">
        <v>1.571806514239632E-2</v>
      </c>
      <c r="N128" s="22">
        <v>-1.4070618684406205E-2</v>
      </c>
    </row>
    <row r="129" spans="1:14" x14ac:dyDescent="0.25">
      <c r="A129" s="21">
        <v>175.57</v>
      </c>
      <c r="B129" s="21"/>
      <c r="C129" s="21"/>
      <c r="D129" s="21"/>
      <c r="E129" s="21"/>
      <c r="F129" s="21"/>
      <c r="G129" s="21"/>
      <c r="H129" s="22">
        <v>126</v>
      </c>
      <c r="I129" s="22">
        <v>175.47</v>
      </c>
      <c r="J129" s="22">
        <v>0.20757825370675453</v>
      </c>
      <c r="K129" s="22">
        <v>-0.87521776543476104</v>
      </c>
      <c r="L129" s="22">
        <v>0.19072771432195293</v>
      </c>
      <c r="M129" s="22">
        <v>1.6850539384801605E-2</v>
      </c>
      <c r="N129" s="22">
        <v>-1.520309292681149E-2</v>
      </c>
    </row>
    <row r="130" spans="1:14" x14ac:dyDescent="0.25">
      <c r="A130" s="21">
        <v>175.57</v>
      </c>
      <c r="B130" s="21"/>
      <c r="C130" s="21"/>
      <c r="D130" s="21"/>
      <c r="E130" s="21"/>
      <c r="F130" s="21"/>
      <c r="G130" s="21"/>
      <c r="H130" s="22">
        <v>127</v>
      </c>
      <c r="I130" s="22">
        <v>175.5</v>
      </c>
      <c r="J130" s="22">
        <v>0.20922570016474465</v>
      </c>
      <c r="K130" s="22">
        <v>-0.8695332764313769</v>
      </c>
      <c r="L130" s="22">
        <v>0.19227775761012136</v>
      </c>
      <c r="M130" s="22">
        <v>1.6947942554623285E-2</v>
      </c>
      <c r="N130" s="22">
        <v>-1.530049609663317E-2</v>
      </c>
    </row>
    <row r="131" spans="1:14" x14ac:dyDescent="0.25">
      <c r="A131" s="21">
        <v>175.58</v>
      </c>
      <c r="B131" s="21"/>
      <c r="C131" s="21"/>
      <c r="D131" s="21"/>
      <c r="E131" s="21"/>
      <c r="F131" s="21"/>
      <c r="G131" s="21"/>
      <c r="H131" s="22">
        <v>128</v>
      </c>
      <c r="I131" s="22">
        <v>175.57</v>
      </c>
      <c r="J131" s="22">
        <v>0.21087314662273476</v>
      </c>
      <c r="K131" s="22">
        <v>-0.85626946875681553</v>
      </c>
      <c r="L131" s="22">
        <v>0.19592437247749306</v>
      </c>
      <c r="M131" s="22">
        <v>1.4948774145241706E-2</v>
      </c>
      <c r="N131" s="22">
        <v>-1.3301327687251591E-2</v>
      </c>
    </row>
    <row r="132" spans="1:14" x14ac:dyDescent="0.25">
      <c r="A132" s="21">
        <v>175.61</v>
      </c>
      <c r="B132" s="21"/>
      <c r="C132" s="21"/>
      <c r="D132" s="21"/>
      <c r="E132" s="21"/>
      <c r="F132" s="21"/>
      <c r="G132" s="21"/>
      <c r="H132" s="22">
        <v>129</v>
      </c>
      <c r="I132" s="22">
        <v>175.57</v>
      </c>
      <c r="J132" s="22">
        <v>0.21252059308072488</v>
      </c>
      <c r="K132" s="22">
        <v>-0.85626946875681553</v>
      </c>
      <c r="L132" s="22">
        <v>0.19592437247749306</v>
      </c>
      <c r="M132" s="22">
        <v>1.659622060323182E-2</v>
      </c>
      <c r="N132" s="22">
        <v>-1.4948774145241706E-2</v>
      </c>
    </row>
    <row r="133" spans="1:14" x14ac:dyDescent="0.25">
      <c r="A133" s="21">
        <v>175.64</v>
      </c>
      <c r="B133" s="21"/>
      <c r="C133" s="21"/>
      <c r="D133" s="21"/>
      <c r="E133" s="21"/>
      <c r="F133" s="21"/>
      <c r="G133" s="21"/>
      <c r="H133" s="22">
        <v>130</v>
      </c>
      <c r="I133" s="22">
        <v>175.58</v>
      </c>
      <c r="J133" s="22">
        <v>0.21416803953871499</v>
      </c>
      <c r="K133" s="22">
        <v>-0.85437463908901723</v>
      </c>
      <c r="L133" s="22">
        <v>0.19644872161064103</v>
      </c>
      <c r="M133" s="22">
        <v>1.7719317928073963E-2</v>
      </c>
      <c r="N133" s="22">
        <v>-1.6071871470083848E-2</v>
      </c>
    </row>
    <row r="134" spans="1:14" x14ac:dyDescent="0.25">
      <c r="A134" s="21">
        <v>175.66</v>
      </c>
      <c r="B134" s="21"/>
      <c r="C134" s="21"/>
      <c r="D134" s="21"/>
      <c r="E134" s="21"/>
      <c r="F134" s="21"/>
      <c r="G134" s="21"/>
      <c r="H134" s="22">
        <v>131</v>
      </c>
      <c r="I134" s="22">
        <v>175.61</v>
      </c>
      <c r="J134" s="22">
        <v>0.21581548599670511</v>
      </c>
      <c r="K134" s="22">
        <v>-0.84869015008563298</v>
      </c>
      <c r="L134" s="22">
        <v>0.19802686427276453</v>
      </c>
      <c r="M134" s="22">
        <v>1.7788621723940579E-2</v>
      </c>
      <c r="N134" s="22">
        <v>-1.6141175265950464E-2</v>
      </c>
    </row>
    <row r="135" spans="1:14" x14ac:dyDescent="0.25">
      <c r="A135" s="21">
        <v>175.68</v>
      </c>
      <c r="B135" s="21"/>
      <c r="C135" s="21"/>
      <c r="D135" s="21"/>
      <c r="E135" s="21"/>
      <c r="F135" s="21"/>
      <c r="G135" s="21"/>
      <c r="H135" s="22">
        <v>132</v>
      </c>
      <c r="I135" s="22">
        <v>175.64</v>
      </c>
      <c r="J135" s="22">
        <v>0.21746293245469522</v>
      </c>
      <c r="K135" s="22">
        <v>-0.84300566108225417</v>
      </c>
      <c r="L135" s="22">
        <v>0.19961263885297009</v>
      </c>
      <c r="M135" s="22">
        <v>1.7850293601725131E-2</v>
      </c>
      <c r="N135" s="22">
        <v>-1.6202847143735016E-2</v>
      </c>
    </row>
    <row r="136" spans="1:14" x14ac:dyDescent="0.25">
      <c r="A136" s="21">
        <v>175.69</v>
      </c>
      <c r="B136" s="21"/>
      <c r="C136" s="21"/>
      <c r="D136" s="21"/>
      <c r="E136" s="21"/>
      <c r="F136" s="21"/>
      <c r="G136" s="21"/>
      <c r="H136" s="22">
        <v>133</v>
      </c>
      <c r="I136" s="22">
        <v>175.66</v>
      </c>
      <c r="J136" s="22">
        <v>0.21911037891268534</v>
      </c>
      <c r="K136" s="22">
        <v>-0.83921600174666289</v>
      </c>
      <c r="L136" s="22">
        <v>0.20067405468382446</v>
      </c>
      <c r="M136" s="22">
        <v>1.8436324228860879E-2</v>
      </c>
      <c r="N136" s="22">
        <v>-1.6788877770870764E-2</v>
      </c>
    </row>
    <row r="137" spans="1:14" x14ac:dyDescent="0.25">
      <c r="A137" s="21">
        <v>175.75</v>
      </c>
      <c r="B137" s="21"/>
      <c r="C137" s="21"/>
      <c r="D137" s="21"/>
      <c r="E137" s="21"/>
      <c r="F137" s="21"/>
      <c r="G137" s="21"/>
      <c r="H137" s="22">
        <v>134</v>
      </c>
      <c r="I137" s="22">
        <v>175.68</v>
      </c>
      <c r="J137" s="22">
        <v>0.22075782537067545</v>
      </c>
      <c r="K137" s="22">
        <v>-0.83542634241107161</v>
      </c>
      <c r="L137" s="22">
        <v>0.20173885155035712</v>
      </c>
      <c r="M137" s="22">
        <v>1.9018973820318336E-2</v>
      </c>
      <c r="N137" s="22">
        <v>-1.7371527362328221E-2</v>
      </c>
    </row>
    <row r="138" spans="1:14" x14ac:dyDescent="0.25">
      <c r="A138" s="21">
        <v>175.79</v>
      </c>
      <c r="B138" s="21"/>
      <c r="C138" s="21"/>
      <c r="D138" s="21"/>
      <c r="E138" s="21"/>
      <c r="F138" s="21"/>
      <c r="G138" s="21"/>
      <c r="H138" s="22">
        <v>135</v>
      </c>
      <c r="I138" s="22">
        <v>175.69</v>
      </c>
      <c r="J138" s="22">
        <v>0.22240527182866557</v>
      </c>
      <c r="K138" s="22">
        <v>-0.83353151274327864</v>
      </c>
      <c r="L138" s="22">
        <v>0.20227251644800895</v>
      </c>
      <c r="M138" s="22">
        <v>2.013275538065662E-2</v>
      </c>
      <c r="N138" s="22">
        <v>-1.8485308922666505E-2</v>
      </c>
    </row>
    <row r="139" spans="1:14" x14ac:dyDescent="0.25">
      <c r="A139" s="21">
        <v>175.8</v>
      </c>
      <c r="B139" s="21"/>
      <c r="C139" s="21"/>
      <c r="D139" s="21"/>
      <c r="E139" s="21"/>
      <c r="F139" s="21"/>
      <c r="G139" s="21"/>
      <c r="H139" s="22">
        <v>136</v>
      </c>
      <c r="I139" s="22">
        <v>175.75</v>
      </c>
      <c r="J139" s="22">
        <v>0.22405271828665568</v>
      </c>
      <c r="K139" s="22">
        <v>-0.82216253473651024</v>
      </c>
      <c r="L139" s="22">
        <v>0.20549219924164716</v>
      </c>
      <c r="M139" s="22">
        <v>1.8560519045008522E-2</v>
      </c>
      <c r="N139" s="22">
        <v>-1.6913072587018407E-2</v>
      </c>
    </row>
    <row r="140" spans="1:14" x14ac:dyDescent="0.25">
      <c r="A140" s="21">
        <v>175.86</v>
      </c>
      <c r="B140" s="21"/>
      <c r="C140" s="21"/>
      <c r="D140" s="21"/>
      <c r="E140" s="21"/>
      <c r="F140" s="21"/>
      <c r="G140" s="21"/>
      <c r="H140" s="22">
        <v>137</v>
      </c>
      <c r="I140" s="22">
        <v>175.79</v>
      </c>
      <c r="J140" s="22">
        <v>0.2257001647446458</v>
      </c>
      <c r="K140" s="22">
        <v>-0.81458321606533313</v>
      </c>
      <c r="L140" s="22">
        <v>0.20765546045751945</v>
      </c>
      <c r="M140" s="22">
        <v>1.8044704287126345E-2</v>
      </c>
      <c r="N140" s="22">
        <v>-1.639725782913623E-2</v>
      </c>
    </row>
    <row r="141" spans="1:14" x14ac:dyDescent="0.25">
      <c r="A141" s="21">
        <v>175.89</v>
      </c>
      <c r="B141" s="21"/>
      <c r="C141" s="21"/>
      <c r="D141" s="21"/>
      <c r="E141" s="21"/>
      <c r="F141" s="21"/>
      <c r="G141" s="21"/>
      <c r="H141" s="22">
        <v>138</v>
      </c>
      <c r="I141" s="22">
        <v>175.8</v>
      </c>
      <c r="J141" s="22">
        <v>0.22734761120263591</v>
      </c>
      <c r="K141" s="22">
        <v>-0.81268838639753482</v>
      </c>
      <c r="L141" s="22">
        <v>0.20819837071582423</v>
      </c>
      <c r="M141" s="22">
        <v>1.9149240486811686E-2</v>
      </c>
      <c r="N141" s="22">
        <v>-1.7501794028821571E-2</v>
      </c>
    </row>
    <row r="142" spans="1:14" x14ac:dyDescent="0.25">
      <c r="A142" s="21">
        <v>175.9</v>
      </c>
      <c r="B142" s="21"/>
      <c r="C142" s="21"/>
      <c r="D142" s="21"/>
      <c r="E142" s="21"/>
      <c r="F142" s="21"/>
      <c r="G142" s="21"/>
      <c r="H142" s="22">
        <v>139</v>
      </c>
      <c r="I142" s="22">
        <v>175.86</v>
      </c>
      <c r="J142" s="22">
        <v>0.22899505766062603</v>
      </c>
      <c r="K142" s="22">
        <v>-0.80131940839076643</v>
      </c>
      <c r="L142" s="22">
        <v>0.21147337888028653</v>
      </c>
      <c r="M142" s="22">
        <v>1.75216787803395E-2</v>
      </c>
      <c r="N142" s="22">
        <v>-1.5874232322349385E-2</v>
      </c>
    </row>
    <row r="143" spans="1:14" x14ac:dyDescent="0.25">
      <c r="A143" s="21">
        <v>175.96</v>
      </c>
      <c r="B143" s="21"/>
      <c r="C143" s="21"/>
      <c r="D143" s="21"/>
      <c r="E143" s="21"/>
      <c r="F143" s="21"/>
      <c r="G143" s="21"/>
      <c r="H143" s="22">
        <v>140</v>
      </c>
      <c r="I143" s="22">
        <v>175.89</v>
      </c>
      <c r="J143" s="22">
        <v>0.23064250411861614</v>
      </c>
      <c r="K143" s="22">
        <v>-0.79563491938738762</v>
      </c>
      <c r="L143" s="22">
        <v>0.21312213201494856</v>
      </c>
      <c r="M143" s="22">
        <v>1.7520372103667581E-2</v>
      </c>
      <c r="N143" s="22">
        <v>-1.5872925645677466E-2</v>
      </c>
    </row>
    <row r="144" spans="1:14" x14ac:dyDescent="0.25">
      <c r="A144" s="21">
        <v>176</v>
      </c>
      <c r="B144" s="21"/>
      <c r="C144" s="21"/>
      <c r="D144" s="21"/>
      <c r="E144" s="21"/>
      <c r="F144" s="21"/>
      <c r="G144" s="21"/>
      <c r="H144" s="22">
        <v>141</v>
      </c>
      <c r="I144" s="22">
        <v>175.9</v>
      </c>
      <c r="J144" s="22">
        <v>0.23228995057660626</v>
      </c>
      <c r="K144" s="22">
        <v>-0.7937400897195892</v>
      </c>
      <c r="L144" s="22">
        <v>0.2136733782104405</v>
      </c>
      <c r="M144" s="22">
        <v>1.8616572366165762E-2</v>
      </c>
      <c r="N144" s="22">
        <v>-1.6969125908175647E-2</v>
      </c>
    </row>
    <row r="145" spans="1:14" x14ac:dyDescent="0.25">
      <c r="A145" s="21">
        <v>176.03</v>
      </c>
      <c r="B145" s="21"/>
      <c r="C145" s="21"/>
      <c r="D145" s="21"/>
      <c r="E145" s="21"/>
      <c r="F145" s="21"/>
      <c r="G145" s="21"/>
      <c r="H145" s="22">
        <v>142</v>
      </c>
      <c r="I145" s="22">
        <v>175.96</v>
      </c>
      <c r="J145" s="22">
        <v>0.23393739703459637</v>
      </c>
      <c r="K145" s="22">
        <v>-0.78237111171282081</v>
      </c>
      <c r="L145" s="22">
        <v>0.21699825304472015</v>
      </c>
      <c r="M145" s="22">
        <v>1.6939143989876226E-2</v>
      </c>
      <c r="N145" s="22">
        <v>-1.5291697531886111E-2</v>
      </c>
    </row>
    <row r="146" spans="1:14" x14ac:dyDescent="0.25">
      <c r="A146" s="21">
        <v>176.05</v>
      </c>
      <c r="B146" s="21"/>
      <c r="C146" s="21"/>
      <c r="D146" s="21"/>
      <c r="E146" s="21"/>
      <c r="F146" s="21"/>
      <c r="G146" s="21"/>
      <c r="H146" s="22">
        <v>143</v>
      </c>
      <c r="I146" s="22">
        <v>176</v>
      </c>
      <c r="J146" s="22">
        <v>0.23558484349258649</v>
      </c>
      <c r="K146" s="22">
        <v>-0.77479179304164369</v>
      </c>
      <c r="L146" s="22">
        <v>0.21923134978678105</v>
      </c>
      <c r="M146" s="22">
        <v>1.6353493705805439E-2</v>
      </c>
      <c r="N146" s="22">
        <v>-1.4706047247815324E-2</v>
      </c>
    </row>
    <row r="147" spans="1:14" x14ac:dyDescent="0.25">
      <c r="A147" s="21">
        <v>176.05</v>
      </c>
      <c r="B147" s="21"/>
      <c r="C147" s="21"/>
      <c r="D147" s="21"/>
      <c r="E147" s="21"/>
      <c r="F147" s="21"/>
      <c r="G147" s="21"/>
      <c r="H147" s="22">
        <v>144</v>
      </c>
      <c r="I147" s="22">
        <v>176.03</v>
      </c>
      <c r="J147" s="22">
        <v>0.2372322899505766</v>
      </c>
      <c r="K147" s="22">
        <v>-0.76910730403825955</v>
      </c>
      <c r="L147" s="22">
        <v>0.22091480626626839</v>
      </c>
      <c r="M147" s="22">
        <v>1.6317483684308215E-2</v>
      </c>
      <c r="N147" s="22">
        <v>-1.46700372263181E-2</v>
      </c>
    </row>
    <row r="148" spans="1:14" x14ac:dyDescent="0.25">
      <c r="A148" s="21">
        <v>176.06</v>
      </c>
      <c r="B148" s="21"/>
      <c r="C148" s="21"/>
      <c r="D148" s="21"/>
      <c r="E148" s="21"/>
      <c r="F148" s="21"/>
      <c r="G148" s="21"/>
      <c r="H148" s="22">
        <v>145</v>
      </c>
      <c r="I148" s="22">
        <v>176.05</v>
      </c>
      <c r="J148" s="22">
        <v>0.23887973640856672</v>
      </c>
      <c r="K148" s="22">
        <v>-0.76531764470266828</v>
      </c>
      <c r="L148" s="22">
        <v>0.22204120981868453</v>
      </c>
      <c r="M148" s="22">
        <v>1.6838526589882191E-2</v>
      </c>
      <c r="N148" s="22">
        <v>-1.5191080131892076E-2</v>
      </c>
    </row>
    <row r="149" spans="1:14" x14ac:dyDescent="0.25">
      <c r="A149" s="21">
        <v>176.12</v>
      </c>
      <c r="B149" s="21"/>
      <c r="C149" s="21"/>
      <c r="D149" s="21"/>
      <c r="E149" s="21"/>
      <c r="F149" s="21"/>
      <c r="G149" s="21"/>
      <c r="H149" s="22">
        <v>146</v>
      </c>
      <c r="I149" s="22">
        <v>176.05</v>
      </c>
      <c r="J149" s="22">
        <v>0.24052718286655683</v>
      </c>
      <c r="K149" s="22">
        <v>-0.76531764470266828</v>
      </c>
      <c r="L149" s="22">
        <v>0.22204120981868453</v>
      </c>
      <c r="M149" s="22">
        <v>1.8485973047872306E-2</v>
      </c>
      <c r="N149" s="22">
        <v>-1.6838526589882191E-2</v>
      </c>
    </row>
    <row r="150" spans="1:14" x14ac:dyDescent="0.25">
      <c r="A150" s="21">
        <v>176.13</v>
      </c>
      <c r="B150" s="21"/>
      <c r="C150" s="21"/>
      <c r="D150" s="21"/>
      <c r="E150" s="21"/>
      <c r="F150" s="21"/>
      <c r="G150" s="21"/>
      <c r="H150" s="22">
        <v>147</v>
      </c>
      <c r="I150" s="22">
        <v>176.06</v>
      </c>
      <c r="J150" s="22">
        <v>0.24217462932454695</v>
      </c>
      <c r="K150" s="22">
        <v>-0.7634228150348753</v>
      </c>
      <c r="L150" s="22">
        <v>0.22260563887975354</v>
      </c>
      <c r="M150" s="22">
        <v>1.9568990444793405E-2</v>
      </c>
      <c r="N150" s="22">
        <v>-1.792154398680329E-2</v>
      </c>
    </row>
    <row r="151" spans="1:14" x14ac:dyDescent="0.25">
      <c r="A151" s="21">
        <v>176.16</v>
      </c>
      <c r="B151" s="21"/>
      <c r="C151" s="21"/>
      <c r="D151" s="21"/>
      <c r="E151" s="21"/>
      <c r="F151" s="21"/>
      <c r="G151" s="21"/>
      <c r="H151" s="22">
        <v>148</v>
      </c>
      <c r="I151" s="22">
        <v>176.12</v>
      </c>
      <c r="J151" s="22">
        <v>0.24382207578253706</v>
      </c>
      <c r="K151" s="22">
        <v>-0.75205383702810691</v>
      </c>
      <c r="L151" s="22">
        <v>0.22600934170996004</v>
      </c>
      <c r="M151" s="22">
        <v>1.7812734072577024E-2</v>
      </c>
      <c r="N151" s="22">
        <v>-1.616528761458691E-2</v>
      </c>
    </row>
    <row r="152" spans="1:14" x14ac:dyDescent="0.25">
      <c r="A152" s="21">
        <v>176.23</v>
      </c>
      <c r="B152" s="21"/>
      <c r="C152" s="21"/>
      <c r="D152" s="21"/>
      <c r="E152" s="21"/>
      <c r="F152" s="21"/>
      <c r="G152" s="21"/>
      <c r="H152" s="22">
        <v>149</v>
      </c>
      <c r="I152" s="22">
        <v>176.13</v>
      </c>
      <c r="J152" s="22">
        <v>0.24546952224052718</v>
      </c>
      <c r="K152" s="22">
        <v>-0.75015900736031393</v>
      </c>
      <c r="L152" s="22">
        <v>0.22657947216393795</v>
      </c>
      <c r="M152" s="22">
        <v>1.8890050076589227E-2</v>
      </c>
      <c r="N152" s="22">
        <v>-1.7242603618599112E-2</v>
      </c>
    </row>
    <row r="153" spans="1:14" x14ac:dyDescent="0.25">
      <c r="A153" s="21">
        <v>176.28</v>
      </c>
      <c r="B153" s="21"/>
      <c r="C153" s="21"/>
      <c r="D153" s="21"/>
      <c r="E153" s="21"/>
      <c r="F153" s="21"/>
      <c r="G153" s="21"/>
      <c r="H153" s="22">
        <v>150</v>
      </c>
      <c r="I153" s="22">
        <v>176.16</v>
      </c>
      <c r="J153" s="22">
        <v>0.24711696869851729</v>
      </c>
      <c r="K153" s="22">
        <v>-0.74447451835692979</v>
      </c>
      <c r="L153" s="22">
        <v>0.22829472575879586</v>
      </c>
      <c r="M153" s="22">
        <v>1.8822242939721429E-2</v>
      </c>
      <c r="N153" s="22">
        <v>-1.7174796481731314E-2</v>
      </c>
    </row>
    <row r="154" spans="1:14" x14ac:dyDescent="0.25">
      <c r="A154" s="21">
        <v>176.28</v>
      </c>
      <c r="B154" s="21"/>
      <c r="C154" s="21"/>
      <c r="D154" s="21"/>
      <c r="E154" s="21"/>
      <c r="F154" s="21"/>
      <c r="G154" s="21"/>
      <c r="H154" s="22">
        <v>151</v>
      </c>
      <c r="I154" s="22">
        <v>176.23</v>
      </c>
      <c r="J154" s="22">
        <v>0.24876441515650741</v>
      </c>
      <c r="K154" s="22">
        <v>-0.73121071068236843</v>
      </c>
      <c r="L154" s="22">
        <v>0.232325229491056</v>
      </c>
      <c r="M154" s="22">
        <v>1.6439185665451411E-2</v>
      </c>
      <c r="N154" s="22">
        <v>-1.4791739207461296E-2</v>
      </c>
    </row>
    <row r="155" spans="1:14" x14ac:dyDescent="0.25">
      <c r="A155" s="21">
        <v>176.29</v>
      </c>
      <c r="B155" s="21"/>
      <c r="C155" s="21"/>
      <c r="D155" s="21"/>
      <c r="E155" s="21"/>
      <c r="F155" s="21"/>
      <c r="G155" s="21"/>
      <c r="H155" s="22">
        <v>152</v>
      </c>
      <c r="I155" s="22">
        <v>176.28</v>
      </c>
      <c r="J155" s="22">
        <v>0.25041186161449752</v>
      </c>
      <c r="K155" s="22">
        <v>-0.7217365623433929</v>
      </c>
      <c r="L155" s="22">
        <v>0.23522822921580791</v>
      </c>
      <c r="M155" s="22">
        <v>1.5183632398689612E-2</v>
      </c>
      <c r="N155" s="22">
        <v>-1.3536185940699497E-2</v>
      </c>
    </row>
    <row r="156" spans="1:14" x14ac:dyDescent="0.25">
      <c r="A156" s="21">
        <v>176.4</v>
      </c>
      <c r="B156" s="21"/>
      <c r="C156" s="21"/>
      <c r="D156" s="21"/>
      <c r="E156" s="21"/>
      <c r="F156" s="21"/>
      <c r="G156" s="21"/>
      <c r="H156" s="22">
        <v>153</v>
      </c>
      <c r="I156" s="22">
        <v>176.28</v>
      </c>
      <c r="J156" s="22">
        <v>0.25205930807248766</v>
      </c>
      <c r="K156" s="22">
        <v>-0.7217365623433929</v>
      </c>
      <c r="L156" s="22">
        <v>0.23522822921580791</v>
      </c>
      <c r="M156" s="22">
        <v>1.6831078856679754E-2</v>
      </c>
      <c r="N156" s="22">
        <v>-1.5183632398689612E-2</v>
      </c>
    </row>
    <row r="157" spans="1:14" x14ac:dyDescent="0.25">
      <c r="A157" s="21">
        <v>176.45</v>
      </c>
      <c r="B157" s="21"/>
      <c r="C157" s="21"/>
      <c r="D157" s="21"/>
      <c r="E157" s="21"/>
      <c r="F157" s="21"/>
      <c r="G157" s="21"/>
      <c r="H157" s="22">
        <v>154</v>
      </c>
      <c r="I157" s="22">
        <v>176.29</v>
      </c>
      <c r="J157" s="22">
        <v>0.25370675453047775</v>
      </c>
      <c r="K157" s="22">
        <v>-0.71984173267560003</v>
      </c>
      <c r="L157" s="22">
        <v>0.23581122335050245</v>
      </c>
      <c r="M157" s="22">
        <v>1.7895531179975305E-2</v>
      </c>
      <c r="N157" s="22">
        <v>-1.6248084721985218E-2</v>
      </c>
    </row>
    <row r="158" spans="1:14" x14ac:dyDescent="0.25">
      <c r="A158" s="21">
        <v>176.5</v>
      </c>
      <c r="B158" s="21"/>
      <c r="C158" s="21"/>
      <c r="D158" s="21"/>
      <c r="E158" s="21"/>
      <c r="F158" s="21"/>
      <c r="G158" s="21"/>
      <c r="H158" s="22">
        <v>155</v>
      </c>
      <c r="I158" s="22">
        <v>176.4</v>
      </c>
      <c r="J158" s="22">
        <v>0.25535420098846789</v>
      </c>
      <c r="K158" s="22">
        <v>-0.69899860632985611</v>
      </c>
      <c r="L158" s="22">
        <v>0.24227645090246258</v>
      </c>
      <c r="M158" s="22">
        <v>1.3077750086005313E-2</v>
      </c>
      <c r="N158" s="22">
        <v>-1.143030362801517E-2</v>
      </c>
    </row>
    <row r="159" spans="1:14" x14ac:dyDescent="0.25">
      <c r="A159" s="21">
        <v>176.52</v>
      </c>
      <c r="B159" s="21"/>
      <c r="C159" s="21"/>
      <c r="D159" s="21"/>
      <c r="E159" s="21"/>
      <c r="F159" s="21"/>
      <c r="G159" s="21"/>
      <c r="H159" s="22">
        <v>156</v>
      </c>
      <c r="I159" s="22">
        <v>176.45</v>
      </c>
      <c r="J159" s="22">
        <v>0.25700164744645798</v>
      </c>
      <c r="K159" s="22">
        <v>-0.68952445799088602</v>
      </c>
      <c r="L159" s="22">
        <v>0.24524664366471305</v>
      </c>
      <c r="M159" s="22">
        <v>1.1755003781744933E-2</v>
      </c>
      <c r="N159" s="22">
        <v>-1.0107557323754846E-2</v>
      </c>
    </row>
    <row r="160" spans="1:14" x14ac:dyDescent="0.25">
      <c r="A160" s="21">
        <v>176.59</v>
      </c>
      <c r="B160" s="21"/>
      <c r="C160" s="21"/>
      <c r="D160" s="21"/>
      <c r="E160" s="21"/>
      <c r="F160" s="21"/>
      <c r="G160" s="21"/>
      <c r="H160" s="22">
        <v>157</v>
      </c>
      <c r="I160" s="22">
        <v>176.5</v>
      </c>
      <c r="J160" s="22">
        <v>0.25864909390444812</v>
      </c>
      <c r="K160" s="22">
        <v>-0.6800503096519106</v>
      </c>
      <c r="L160" s="22">
        <v>0.24823630304703725</v>
      </c>
      <c r="M160" s="22">
        <v>1.041279085741087E-2</v>
      </c>
      <c r="N160" s="22">
        <v>-8.765344399420727E-3</v>
      </c>
    </row>
    <row r="161" spans="1:14" x14ac:dyDescent="0.25">
      <c r="A161" s="21">
        <v>176.7</v>
      </c>
      <c r="B161" s="21"/>
      <c r="C161" s="21"/>
      <c r="D161" s="21"/>
      <c r="E161" s="21"/>
      <c r="F161" s="21"/>
      <c r="G161" s="21"/>
      <c r="H161" s="22">
        <v>158</v>
      </c>
      <c r="I161" s="22">
        <v>176.52</v>
      </c>
      <c r="J161" s="22">
        <v>0.26029654036243821</v>
      </c>
      <c r="K161" s="22">
        <v>-0.67626065031631932</v>
      </c>
      <c r="L161" s="22">
        <v>0.24943758567915536</v>
      </c>
      <c r="M161" s="22">
        <v>1.0858954683282851E-2</v>
      </c>
      <c r="N161" s="22">
        <v>-9.2115082252927638E-3</v>
      </c>
    </row>
    <row r="162" spans="1:14" x14ac:dyDescent="0.25">
      <c r="A162" s="21">
        <v>176.71</v>
      </c>
      <c r="B162" s="21"/>
      <c r="C162" s="21"/>
      <c r="D162" s="21"/>
      <c r="E162" s="21"/>
      <c r="F162" s="21"/>
      <c r="G162" s="21"/>
      <c r="H162" s="22">
        <v>159</v>
      </c>
      <c r="I162" s="22">
        <v>176.59</v>
      </c>
      <c r="J162" s="22">
        <v>0.26194398682042835</v>
      </c>
      <c r="K162" s="22">
        <v>-0.66299684264175796</v>
      </c>
      <c r="L162" s="22">
        <v>0.25366628811318254</v>
      </c>
      <c r="M162" s="22">
        <v>8.2776987072458175E-3</v>
      </c>
      <c r="N162" s="22">
        <v>-6.6302522492556748E-3</v>
      </c>
    </row>
    <row r="163" spans="1:14" x14ac:dyDescent="0.25">
      <c r="A163" s="21">
        <v>176.73</v>
      </c>
      <c r="B163" s="21"/>
      <c r="C163" s="21"/>
      <c r="D163" s="21"/>
      <c r="E163" s="21"/>
      <c r="F163" s="21"/>
      <c r="G163" s="21"/>
      <c r="H163" s="22">
        <v>160</v>
      </c>
      <c r="I163" s="22">
        <v>176.7</v>
      </c>
      <c r="J163" s="22">
        <v>0.26359143327841844</v>
      </c>
      <c r="K163" s="22">
        <v>-0.64215371629601947</v>
      </c>
      <c r="L163" s="22">
        <v>0.26038669061232445</v>
      </c>
      <c r="M163" s="22">
        <v>3.2047426660939959E-3</v>
      </c>
      <c r="N163" s="22">
        <v>-1.5572962081039088E-3</v>
      </c>
    </row>
    <row r="164" spans="1:14" x14ac:dyDescent="0.25">
      <c r="A164" s="21">
        <v>176.74</v>
      </c>
      <c r="B164" s="21"/>
      <c r="C164" s="21"/>
      <c r="D164" s="21"/>
      <c r="E164" s="21"/>
      <c r="F164" s="21"/>
      <c r="G164" s="21"/>
      <c r="H164" s="22">
        <v>161</v>
      </c>
      <c r="I164" s="22">
        <v>176.71</v>
      </c>
      <c r="J164" s="22">
        <v>0.26523887973640858</v>
      </c>
      <c r="K164" s="22">
        <v>-0.64025888662822117</v>
      </c>
      <c r="L164" s="22">
        <v>0.26100215239155888</v>
      </c>
      <c r="M164" s="22">
        <v>4.2367273448497E-3</v>
      </c>
      <c r="N164" s="22">
        <v>-2.5892808868595574E-3</v>
      </c>
    </row>
    <row r="165" spans="1:14" x14ac:dyDescent="0.25">
      <c r="A165" s="21">
        <v>176.76</v>
      </c>
      <c r="B165" s="21"/>
      <c r="C165" s="21"/>
      <c r="D165" s="21"/>
      <c r="E165" s="21"/>
      <c r="F165" s="21"/>
      <c r="G165" s="21"/>
      <c r="H165" s="22">
        <v>162</v>
      </c>
      <c r="I165" s="22">
        <v>176.73</v>
      </c>
      <c r="J165" s="22">
        <v>0.26688632619439867</v>
      </c>
      <c r="K165" s="22">
        <v>-0.63646922729263522</v>
      </c>
      <c r="L165" s="22">
        <v>0.26223531600109884</v>
      </c>
      <c r="M165" s="22">
        <v>4.6510101932998316E-3</v>
      </c>
      <c r="N165" s="22">
        <v>-3.0035637353097444E-3</v>
      </c>
    </row>
    <row r="166" spans="1:14" x14ac:dyDescent="0.25">
      <c r="A166" s="21">
        <v>176.76</v>
      </c>
      <c r="B166" s="21"/>
      <c r="C166" s="21"/>
      <c r="D166" s="21"/>
      <c r="E166" s="21"/>
      <c r="F166" s="21"/>
      <c r="G166" s="21"/>
      <c r="H166" s="22">
        <v>163</v>
      </c>
      <c r="I166" s="22">
        <v>176.74</v>
      </c>
      <c r="J166" s="22">
        <v>0.26853377265238881</v>
      </c>
      <c r="K166" s="22">
        <v>-0.63457439762483692</v>
      </c>
      <c r="L166" s="22">
        <v>0.26285301520813931</v>
      </c>
      <c r="M166" s="22">
        <v>5.6807574442495068E-3</v>
      </c>
      <c r="N166" s="22">
        <v>-4.0333109862593641E-3</v>
      </c>
    </row>
    <row r="167" spans="1:14" x14ac:dyDescent="0.25">
      <c r="A167" s="21">
        <v>176.76</v>
      </c>
      <c r="B167" s="21"/>
      <c r="C167" s="21"/>
      <c r="D167" s="21"/>
      <c r="E167" s="21"/>
      <c r="F167" s="21"/>
      <c r="G167" s="21"/>
      <c r="H167" s="22">
        <v>164</v>
      </c>
      <c r="I167" s="22">
        <v>176.76</v>
      </c>
      <c r="J167" s="22">
        <v>0.2701812191103789</v>
      </c>
      <c r="K167" s="22">
        <v>-0.63078473828925108</v>
      </c>
      <c r="L167" s="22">
        <v>0.26409064181655295</v>
      </c>
      <c r="M167" s="22">
        <v>6.0905772938259495E-3</v>
      </c>
      <c r="N167" s="22">
        <v>-4.4431308358358623E-3</v>
      </c>
    </row>
    <row r="168" spans="1:14" x14ac:dyDescent="0.25">
      <c r="A168" s="21">
        <v>176.79</v>
      </c>
      <c r="B168" s="21"/>
      <c r="C168" s="21"/>
      <c r="D168" s="21"/>
      <c r="E168" s="21"/>
      <c r="F168" s="21"/>
      <c r="G168" s="21"/>
      <c r="H168" s="22">
        <v>165</v>
      </c>
      <c r="I168" s="22">
        <v>176.76</v>
      </c>
      <c r="J168" s="22">
        <v>0.27182866556836904</v>
      </c>
      <c r="K168" s="22">
        <v>-0.63078473828925108</v>
      </c>
      <c r="L168" s="22">
        <v>0.26409064181655295</v>
      </c>
      <c r="M168" s="22">
        <v>7.7380237518160921E-3</v>
      </c>
      <c r="N168" s="22">
        <v>-6.0905772938259495E-3</v>
      </c>
    </row>
    <row r="169" spans="1:14" x14ac:dyDescent="0.25">
      <c r="A169" s="21">
        <v>176.79</v>
      </c>
      <c r="B169" s="21"/>
      <c r="C169" s="21"/>
      <c r="D169" s="21"/>
      <c r="E169" s="21"/>
      <c r="F169" s="21"/>
      <c r="G169" s="21"/>
      <c r="H169" s="22">
        <v>166</v>
      </c>
      <c r="I169" s="22">
        <v>176.76</v>
      </c>
      <c r="J169" s="22">
        <v>0.27347611202635913</v>
      </c>
      <c r="K169" s="22">
        <v>-0.63078473828925108</v>
      </c>
      <c r="L169" s="22">
        <v>0.26409064181655295</v>
      </c>
      <c r="M169" s="22">
        <v>9.3854702098061793E-3</v>
      </c>
      <c r="N169" s="22">
        <v>-7.7380237518160921E-3</v>
      </c>
    </row>
    <row r="170" spans="1:14" x14ac:dyDescent="0.25">
      <c r="A170" s="21">
        <v>176.85</v>
      </c>
      <c r="B170" s="21"/>
      <c r="C170" s="21"/>
      <c r="D170" s="21"/>
      <c r="E170" s="21"/>
      <c r="F170" s="21"/>
      <c r="G170" s="21"/>
      <c r="H170" s="22">
        <v>167</v>
      </c>
      <c r="I170" s="22">
        <v>176.79</v>
      </c>
      <c r="J170" s="22">
        <v>0.27512355848434927</v>
      </c>
      <c r="K170" s="22">
        <v>-0.62510024928586683</v>
      </c>
      <c r="L170" s="22">
        <v>0.2659526321766098</v>
      </c>
      <c r="M170" s="22">
        <v>9.1709263077394687E-3</v>
      </c>
      <c r="N170" s="22">
        <v>-7.523479849749326E-3</v>
      </c>
    </row>
    <row r="171" spans="1:14" x14ac:dyDescent="0.25">
      <c r="A171" s="21">
        <v>176.86</v>
      </c>
      <c r="B171" s="21"/>
      <c r="C171" s="21"/>
      <c r="D171" s="21"/>
      <c r="E171" s="21"/>
      <c r="F171" s="21"/>
      <c r="G171" s="21"/>
      <c r="H171" s="22">
        <v>168</v>
      </c>
      <c r="I171" s="22">
        <v>176.79</v>
      </c>
      <c r="J171" s="22">
        <v>0.27677100494233936</v>
      </c>
      <c r="K171" s="22">
        <v>-0.62510024928586683</v>
      </c>
      <c r="L171" s="22">
        <v>0.2659526321766098</v>
      </c>
      <c r="M171" s="22">
        <v>1.0818372765729556E-2</v>
      </c>
      <c r="N171" s="22">
        <v>-9.1709263077394687E-3</v>
      </c>
    </row>
    <row r="172" spans="1:14" x14ac:dyDescent="0.25">
      <c r="A172" s="21">
        <v>176.86</v>
      </c>
      <c r="B172" s="21"/>
      <c r="C172" s="21"/>
      <c r="D172" s="21"/>
      <c r="E172" s="21"/>
      <c r="F172" s="21"/>
      <c r="G172" s="21"/>
      <c r="H172" s="22">
        <v>169</v>
      </c>
      <c r="I172" s="22">
        <v>176.85</v>
      </c>
      <c r="J172" s="22">
        <v>0.2784184514003295</v>
      </c>
      <c r="K172" s="22">
        <v>-0.61373127127909843</v>
      </c>
      <c r="L172" s="22">
        <v>0.2696964602019275</v>
      </c>
      <c r="M172" s="22">
        <v>8.7219911984020015E-3</v>
      </c>
      <c r="N172" s="22">
        <v>-7.0745447404118589E-3</v>
      </c>
    </row>
    <row r="173" spans="1:14" x14ac:dyDescent="0.25">
      <c r="A173" s="21">
        <v>176.87</v>
      </c>
      <c r="B173" s="21"/>
      <c r="C173" s="21"/>
      <c r="D173" s="21"/>
      <c r="E173" s="21"/>
      <c r="F173" s="21"/>
      <c r="G173" s="21"/>
      <c r="H173" s="22">
        <v>170</v>
      </c>
      <c r="I173" s="22">
        <v>176.86</v>
      </c>
      <c r="J173" s="22">
        <v>0.28006589785831959</v>
      </c>
      <c r="K173" s="22">
        <v>-0.61183644161130013</v>
      </c>
      <c r="L173" s="22">
        <v>0.27032298826980938</v>
      </c>
      <c r="M173" s="22">
        <v>9.7429095885102068E-3</v>
      </c>
      <c r="N173" s="22">
        <v>-8.0954631305201197E-3</v>
      </c>
    </row>
    <row r="174" spans="1:14" x14ac:dyDescent="0.25">
      <c r="A174" s="21">
        <v>176.91</v>
      </c>
      <c r="B174" s="21"/>
      <c r="C174" s="21"/>
      <c r="D174" s="21"/>
      <c r="E174" s="21"/>
      <c r="F174" s="21"/>
      <c r="G174" s="21"/>
      <c r="H174" s="22">
        <v>171</v>
      </c>
      <c r="I174" s="22">
        <v>176.86</v>
      </c>
      <c r="J174" s="22">
        <v>0.28171334431630973</v>
      </c>
      <c r="K174" s="22">
        <v>-0.61183644161130013</v>
      </c>
      <c r="L174" s="22">
        <v>0.27032298826980938</v>
      </c>
      <c r="M174" s="22">
        <v>1.1390356046500349E-2</v>
      </c>
      <c r="N174" s="22">
        <v>-9.7429095885102068E-3</v>
      </c>
    </row>
    <row r="175" spans="1:14" x14ac:dyDescent="0.25">
      <c r="A175" s="21">
        <v>176.92</v>
      </c>
      <c r="B175" s="21"/>
      <c r="C175" s="21"/>
      <c r="D175" s="21"/>
      <c r="E175" s="21"/>
      <c r="F175" s="21"/>
      <c r="G175" s="21"/>
      <c r="H175" s="22">
        <v>172</v>
      </c>
      <c r="I175" s="22">
        <v>176.87</v>
      </c>
      <c r="J175" s="22">
        <v>0.28336079077429982</v>
      </c>
      <c r="K175" s="22">
        <v>-0.60994161194350716</v>
      </c>
      <c r="L175" s="22">
        <v>0.27095024310885252</v>
      </c>
      <c r="M175" s="22">
        <v>1.2410547665447302E-2</v>
      </c>
      <c r="N175" s="22">
        <v>-1.0763101207457215E-2</v>
      </c>
    </row>
    <row r="176" spans="1:14" x14ac:dyDescent="0.25">
      <c r="A176" s="21">
        <v>176.95</v>
      </c>
      <c r="B176" s="21"/>
      <c r="C176" s="21"/>
      <c r="D176" s="21"/>
      <c r="E176" s="21"/>
      <c r="F176" s="21"/>
      <c r="G176" s="21"/>
      <c r="H176" s="22">
        <v>173</v>
      </c>
      <c r="I176" s="22">
        <v>176.91</v>
      </c>
      <c r="J176" s="22">
        <v>0.28500823723228996</v>
      </c>
      <c r="K176" s="22">
        <v>-0.60236229327233004</v>
      </c>
      <c r="L176" s="22">
        <v>0.27346650184128618</v>
      </c>
      <c r="M176" s="22">
        <v>1.1541735391003782E-2</v>
      </c>
      <c r="N176" s="22">
        <v>-9.8942889330136397E-3</v>
      </c>
    </row>
    <row r="177" spans="1:14" x14ac:dyDescent="0.25">
      <c r="A177" s="21">
        <v>176.99</v>
      </c>
      <c r="B177" s="21"/>
      <c r="C177" s="21"/>
      <c r="D177" s="21"/>
      <c r="E177" s="21"/>
      <c r="F177" s="21"/>
      <c r="G177" s="21"/>
      <c r="H177" s="22">
        <v>174</v>
      </c>
      <c r="I177" s="22">
        <v>176.92</v>
      </c>
      <c r="J177" s="22">
        <v>0.28665568369028005</v>
      </c>
      <c r="K177" s="22">
        <v>-0.60046746360453707</v>
      </c>
      <c r="L177" s="22">
        <v>0.27409736922480926</v>
      </c>
      <c r="M177" s="22">
        <v>1.2558314465470788E-2</v>
      </c>
      <c r="N177" s="22">
        <v>-1.0910868007480701E-2</v>
      </c>
    </row>
    <row r="178" spans="1:14" x14ac:dyDescent="0.25">
      <c r="A178" s="21">
        <v>177.02</v>
      </c>
      <c r="B178" s="21"/>
      <c r="C178" s="21"/>
      <c r="D178" s="21"/>
      <c r="E178" s="21"/>
      <c r="F178" s="21"/>
      <c r="G178" s="21"/>
      <c r="H178" s="22">
        <v>175</v>
      </c>
      <c r="I178" s="22">
        <v>176.95</v>
      </c>
      <c r="J178" s="22">
        <v>0.28830313014827019</v>
      </c>
      <c r="K178" s="22">
        <v>-0.59478297460115281</v>
      </c>
      <c r="L178" s="22">
        <v>0.27599427475117866</v>
      </c>
      <c r="M178" s="22">
        <v>1.2308855397091534E-2</v>
      </c>
      <c r="N178" s="22">
        <v>-1.0661408939101391E-2</v>
      </c>
    </row>
    <row r="179" spans="1:14" x14ac:dyDescent="0.25">
      <c r="A179" s="21">
        <v>177.1</v>
      </c>
      <c r="B179" s="21"/>
      <c r="C179" s="21"/>
      <c r="D179" s="21"/>
      <c r="E179" s="21"/>
      <c r="F179" s="21"/>
      <c r="G179" s="21"/>
      <c r="H179" s="22">
        <v>176</v>
      </c>
      <c r="I179" s="22">
        <v>176.99</v>
      </c>
      <c r="J179" s="22">
        <v>0.28995057660626028</v>
      </c>
      <c r="K179" s="22">
        <v>-0.58720365592997037</v>
      </c>
      <c r="L179" s="22">
        <v>0.27853346865618339</v>
      </c>
      <c r="M179" s="22">
        <v>1.1417107950076888E-2</v>
      </c>
      <c r="N179" s="22">
        <v>-9.7696614920868008E-3</v>
      </c>
    </row>
    <row r="180" spans="1:14" x14ac:dyDescent="0.25">
      <c r="A180" s="21">
        <v>177.12</v>
      </c>
      <c r="B180" s="21"/>
      <c r="C180" s="21"/>
      <c r="D180" s="21"/>
      <c r="E180" s="21"/>
      <c r="F180" s="21"/>
      <c r="G180" s="21"/>
      <c r="H180" s="22">
        <v>177</v>
      </c>
      <c r="I180" s="22">
        <v>177.02</v>
      </c>
      <c r="J180" s="22">
        <v>0.29159802306425042</v>
      </c>
      <c r="K180" s="22">
        <v>-0.58151916692658612</v>
      </c>
      <c r="L180" s="22">
        <v>0.28044530207862051</v>
      </c>
      <c r="M180" s="22">
        <v>1.1152720985629916E-2</v>
      </c>
      <c r="N180" s="22">
        <v>-9.5052745276397732E-3</v>
      </c>
    </row>
    <row r="181" spans="1:14" x14ac:dyDescent="0.25">
      <c r="A181" s="21">
        <v>177.22</v>
      </c>
      <c r="B181" s="21"/>
      <c r="C181" s="21"/>
      <c r="D181" s="21"/>
      <c r="E181" s="21"/>
      <c r="F181" s="21"/>
      <c r="G181" s="21"/>
      <c r="H181" s="22">
        <v>178</v>
      </c>
      <c r="I181" s="22">
        <v>177.1</v>
      </c>
      <c r="J181" s="22">
        <v>0.29324546952224051</v>
      </c>
      <c r="K181" s="22">
        <v>-0.56636052958423189</v>
      </c>
      <c r="L181" s="22">
        <v>0.28557436031519146</v>
      </c>
      <c r="M181" s="22">
        <v>7.6711092070490539E-3</v>
      </c>
      <c r="N181" s="22">
        <v>-6.0236627490589667E-3</v>
      </c>
    </row>
    <row r="182" spans="1:14" x14ac:dyDescent="0.25">
      <c r="A182" s="21">
        <v>177.26</v>
      </c>
      <c r="B182" s="21"/>
      <c r="C182" s="21"/>
      <c r="D182" s="21"/>
      <c r="E182" s="21"/>
      <c r="F182" s="21"/>
      <c r="G182" s="21"/>
      <c r="H182" s="22">
        <v>179</v>
      </c>
      <c r="I182" s="22">
        <v>177.12</v>
      </c>
      <c r="J182" s="22">
        <v>0.29489291598023065</v>
      </c>
      <c r="K182" s="22">
        <v>-0.56257087024864061</v>
      </c>
      <c r="L182" s="22">
        <v>0.28686356618737774</v>
      </c>
      <c r="M182" s="22">
        <v>8.0293497928529134E-3</v>
      </c>
      <c r="N182" s="22">
        <v>-6.3819033348627707E-3</v>
      </c>
    </row>
    <row r="183" spans="1:14" x14ac:dyDescent="0.25">
      <c r="A183" s="21">
        <v>177.26</v>
      </c>
      <c r="B183" s="21"/>
      <c r="C183" s="21"/>
      <c r="D183" s="21"/>
      <c r="E183" s="21"/>
      <c r="F183" s="21"/>
      <c r="G183" s="21"/>
      <c r="H183" s="22">
        <v>180</v>
      </c>
      <c r="I183" s="22">
        <v>177.22</v>
      </c>
      <c r="J183" s="22">
        <v>0.29654036243822074</v>
      </c>
      <c r="K183" s="22">
        <v>-0.54362257357069499</v>
      </c>
      <c r="L183" s="22">
        <v>0.29335061133500206</v>
      </c>
      <c r="M183" s="22">
        <v>3.1897511032186743E-3</v>
      </c>
      <c r="N183" s="22">
        <v>-1.5423046452285871E-3</v>
      </c>
    </row>
    <row r="184" spans="1:14" x14ac:dyDescent="0.25">
      <c r="A184" s="21">
        <v>177.29</v>
      </c>
      <c r="B184" s="21"/>
      <c r="C184" s="21"/>
      <c r="D184" s="21"/>
      <c r="E184" s="21"/>
      <c r="F184" s="21"/>
      <c r="G184" s="21"/>
      <c r="H184" s="22">
        <v>181</v>
      </c>
      <c r="I184" s="22">
        <v>177.26</v>
      </c>
      <c r="J184" s="22">
        <v>0.29818780889621088</v>
      </c>
      <c r="K184" s="22">
        <v>-0.53604325489951787</v>
      </c>
      <c r="L184" s="22">
        <v>0.29596432819779345</v>
      </c>
      <c r="M184" s="22">
        <v>2.2234806984174349E-3</v>
      </c>
      <c r="N184" s="22">
        <v>-5.7603424042729223E-4</v>
      </c>
    </row>
    <row r="185" spans="1:14" x14ac:dyDescent="0.25">
      <c r="A185" s="21">
        <v>177.45</v>
      </c>
      <c r="B185" s="21"/>
      <c r="C185" s="21"/>
      <c r="D185" s="21"/>
      <c r="E185" s="21"/>
      <c r="F185" s="21"/>
      <c r="G185" s="21"/>
      <c r="H185" s="22">
        <v>182</v>
      </c>
      <c r="I185" s="22">
        <v>177.26</v>
      </c>
      <c r="J185" s="22">
        <v>0.29983525535420097</v>
      </c>
      <c r="K185" s="22">
        <v>-0.53604325489951787</v>
      </c>
      <c r="L185" s="22">
        <v>0.29596432819779345</v>
      </c>
      <c r="M185" s="22">
        <v>3.8709271564075221E-3</v>
      </c>
      <c r="N185" s="22">
        <v>-2.2234806984174349E-3</v>
      </c>
    </row>
    <row r="186" spans="1:14" x14ac:dyDescent="0.25">
      <c r="A186" s="21">
        <v>177.51</v>
      </c>
      <c r="B186" s="21"/>
      <c r="C186" s="21"/>
      <c r="D186" s="21"/>
      <c r="E186" s="21"/>
      <c r="F186" s="21"/>
      <c r="G186" s="21"/>
      <c r="H186" s="22">
        <v>183</v>
      </c>
      <c r="I186" s="22">
        <v>177.29</v>
      </c>
      <c r="J186" s="22">
        <v>0.30148270181219111</v>
      </c>
      <c r="K186" s="22">
        <v>-0.53035876589613373</v>
      </c>
      <c r="L186" s="22">
        <v>0.29793160466555629</v>
      </c>
      <c r="M186" s="22">
        <v>3.5510971466348185E-3</v>
      </c>
      <c r="N186" s="22">
        <v>-1.9036506886446758E-3</v>
      </c>
    </row>
    <row r="187" spans="1:14" x14ac:dyDescent="0.25">
      <c r="A187" s="21">
        <v>177.52</v>
      </c>
      <c r="B187" s="21"/>
      <c r="C187" s="21"/>
      <c r="D187" s="21"/>
      <c r="E187" s="21"/>
      <c r="F187" s="21"/>
      <c r="G187" s="21"/>
      <c r="H187" s="22">
        <v>184</v>
      </c>
      <c r="I187" s="22">
        <v>177.45</v>
      </c>
      <c r="J187" s="22">
        <v>0.3031301482701812</v>
      </c>
      <c r="K187" s="22">
        <v>-0.50004149121141972</v>
      </c>
      <c r="L187" s="22">
        <v>0.30852293126060559</v>
      </c>
      <c r="M187" s="22">
        <v>-5.392782990424394E-3</v>
      </c>
      <c r="N187" s="22">
        <v>7.0402294484144812E-3</v>
      </c>
    </row>
    <row r="188" spans="1:14" x14ac:dyDescent="0.25">
      <c r="A188" s="21">
        <v>177.53</v>
      </c>
      <c r="B188" s="21"/>
      <c r="C188" s="21"/>
      <c r="D188" s="21"/>
      <c r="E188" s="21"/>
      <c r="F188" s="21"/>
      <c r="G188" s="21"/>
      <c r="H188" s="22">
        <v>185</v>
      </c>
      <c r="I188" s="22">
        <v>177.51</v>
      </c>
      <c r="J188" s="22">
        <v>0.30477759472817134</v>
      </c>
      <c r="K188" s="22">
        <v>-0.48867251320465133</v>
      </c>
      <c r="L188" s="22">
        <v>0.31253678331880552</v>
      </c>
      <c r="M188" s="22">
        <v>-7.7591885906341806E-3</v>
      </c>
      <c r="N188" s="22">
        <v>9.4066350486243233E-3</v>
      </c>
    </row>
    <row r="189" spans="1:14" x14ac:dyDescent="0.25">
      <c r="A189" s="21">
        <v>177.54</v>
      </c>
      <c r="B189" s="21"/>
      <c r="C189" s="21"/>
      <c r="D189" s="21"/>
      <c r="E189" s="21"/>
      <c r="F189" s="21"/>
      <c r="G189" s="21"/>
      <c r="H189" s="22">
        <v>186</v>
      </c>
      <c r="I189" s="22">
        <v>177.52</v>
      </c>
      <c r="J189" s="22">
        <v>0.30642504118616143</v>
      </c>
      <c r="K189" s="22">
        <v>-0.48677768353685297</v>
      </c>
      <c r="L189" s="22">
        <v>0.31320794341060687</v>
      </c>
      <c r="M189" s="22">
        <v>-6.7829022244454418E-3</v>
      </c>
      <c r="N189" s="22">
        <v>8.4303486824355289E-3</v>
      </c>
    </row>
    <row r="190" spans="1:14" x14ac:dyDescent="0.25">
      <c r="A190" s="21">
        <v>177.54</v>
      </c>
      <c r="B190" s="21"/>
      <c r="C190" s="21"/>
      <c r="D190" s="21"/>
      <c r="E190" s="21"/>
      <c r="F190" s="21"/>
      <c r="G190" s="21"/>
      <c r="H190" s="22">
        <v>187</v>
      </c>
      <c r="I190" s="22">
        <v>177.53</v>
      </c>
      <c r="J190" s="22">
        <v>0.30807248764415157</v>
      </c>
      <c r="K190" s="22">
        <v>-0.48488285386906005</v>
      </c>
      <c r="L190" s="22">
        <v>0.31387972283956</v>
      </c>
      <c r="M190" s="22">
        <v>-5.8072351954084334E-3</v>
      </c>
      <c r="N190" s="22">
        <v>7.454681653398576E-3</v>
      </c>
    </row>
    <row r="191" spans="1:14" x14ac:dyDescent="0.25">
      <c r="A191" s="21">
        <v>177.59</v>
      </c>
      <c r="B191" s="21"/>
      <c r="C191" s="21"/>
      <c r="D191" s="21"/>
      <c r="E191" s="21"/>
      <c r="F191" s="21"/>
      <c r="G191" s="21"/>
      <c r="H191" s="22">
        <v>188</v>
      </c>
      <c r="I191" s="22">
        <v>177.54</v>
      </c>
      <c r="J191" s="22">
        <v>0.30971993410214166</v>
      </c>
      <c r="K191" s="22">
        <v>-0.48298802420126707</v>
      </c>
      <c r="L191" s="22">
        <v>0.31455211976301889</v>
      </c>
      <c r="M191" s="22">
        <v>-4.8321856608772307E-3</v>
      </c>
      <c r="N191" s="22">
        <v>6.4796321188673178E-3</v>
      </c>
    </row>
    <row r="192" spans="1:14" x14ac:dyDescent="0.25">
      <c r="A192" s="21">
        <v>177.64</v>
      </c>
      <c r="B192" s="21"/>
      <c r="C192" s="21"/>
      <c r="D192" s="21"/>
      <c r="E192" s="21"/>
      <c r="F192" s="21"/>
      <c r="G192" s="21"/>
      <c r="H192" s="22">
        <v>189</v>
      </c>
      <c r="I192" s="22">
        <v>177.54</v>
      </c>
      <c r="J192" s="22">
        <v>0.3113673805601318</v>
      </c>
      <c r="K192" s="22">
        <v>-0.48298802420126707</v>
      </c>
      <c r="L192" s="22">
        <v>0.31455211976301889</v>
      </c>
      <c r="M192" s="22">
        <v>-3.184739202887088E-3</v>
      </c>
      <c r="N192" s="22">
        <v>4.8321856608772307E-3</v>
      </c>
    </row>
    <row r="193" spans="1:14" x14ac:dyDescent="0.25">
      <c r="A193" s="21">
        <v>177.65</v>
      </c>
      <c r="B193" s="21"/>
      <c r="C193" s="21"/>
      <c r="D193" s="21"/>
      <c r="E193" s="21"/>
      <c r="F193" s="21"/>
      <c r="G193" s="21"/>
      <c r="H193" s="22">
        <v>190</v>
      </c>
      <c r="I193" s="22">
        <v>177.59</v>
      </c>
      <c r="J193" s="22">
        <v>0.31301482701812189</v>
      </c>
      <c r="K193" s="22">
        <v>-0.47351387586229166</v>
      </c>
      <c r="L193" s="22">
        <v>0.31792330187693363</v>
      </c>
      <c r="M193" s="22">
        <v>-4.9084748588117399E-3</v>
      </c>
      <c r="N193" s="22">
        <v>6.5559213168018271E-3</v>
      </c>
    </row>
    <row r="194" spans="1:14" x14ac:dyDescent="0.25">
      <c r="A194" s="21">
        <v>177.69</v>
      </c>
      <c r="B194" s="21"/>
      <c r="C194" s="21"/>
      <c r="D194" s="21"/>
      <c r="E194" s="21"/>
      <c r="F194" s="21"/>
      <c r="G194" s="21"/>
      <c r="H194" s="22">
        <v>191</v>
      </c>
      <c r="I194" s="22">
        <v>177.64</v>
      </c>
      <c r="J194" s="22">
        <v>0.31466227347611203</v>
      </c>
      <c r="K194" s="22">
        <v>-0.46403972752332157</v>
      </c>
      <c r="L194" s="22">
        <v>0.32130964144858215</v>
      </c>
      <c r="M194" s="22">
        <v>-6.6473679724701196E-3</v>
      </c>
      <c r="N194" s="22">
        <v>8.2948144304602622E-3</v>
      </c>
    </row>
    <row r="195" spans="1:14" x14ac:dyDescent="0.25">
      <c r="A195" s="21">
        <v>177.71</v>
      </c>
      <c r="B195" s="21"/>
      <c r="C195" s="21"/>
      <c r="D195" s="21"/>
      <c r="E195" s="21"/>
      <c r="F195" s="21"/>
      <c r="G195" s="21"/>
      <c r="H195" s="22">
        <v>192</v>
      </c>
      <c r="I195" s="22">
        <v>177.65</v>
      </c>
      <c r="J195" s="22">
        <v>0.31630971993410212</v>
      </c>
      <c r="K195" s="22">
        <v>-0.46214489785552321</v>
      </c>
      <c r="L195" s="22">
        <v>0.32198870745404862</v>
      </c>
      <c r="M195" s="22">
        <v>-5.678987519946499E-3</v>
      </c>
      <c r="N195" s="22">
        <v>7.3264339779365861E-3</v>
      </c>
    </row>
    <row r="196" spans="1:14" x14ac:dyDescent="0.25">
      <c r="A196" s="21">
        <v>177.76</v>
      </c>
      <c r="B196" s="21"/>
      <c r="C196" s="21"/>
      <c r="D196" s="21"/>
      <c r="E196" s="21"/>
      <c r="F196" s="21"/>
      <c r="G196" s="21"/>
      <c r="H196" s="22">
        <v>193</v>
      </c>
      <c r="I196" s="22">
        <v>177.69</v>
      </c>
      <c r="J196" s="22">
        <v>0.31795716639209226</v>
      </c>
      <c r="K196" s="22">
        <v>-0.45456557918434609</v>
      </c>
      <c r="L196" s="22">
        <v>0.32471090132194047</v>
      </c>
      <c r="M196" s="22">
        <v>-6.7537349298482097E-3</v>
      </c>
      <c r="N196" s="22">
        <v>8.4011813878383523E-3</v>
      </c>
    </row>
    <row r="197" spans="1:14" x14ac:dyDescent="0.25">
      <c r="A197" s="21">
        <v>177.79</v>
      </c>
      <c r="B197" s="21"/>
      <c r="C197" s="21"/>
      <c r="D197" s="21"/>
      <c r="E197" s="21"/>
      <c r="F197" s="21"/>
      <c r="G197" s="21"/>
      <c r="H197" s="22">
        <v>194</v>
      </c>
      <c r="I197" s="22">
        <v>177.71</v>
      </c>
      <c r="J197" s="22">
        <v>0.31960461285008235</v>
      </c>
      <c r="K197" s="22">
        <v>-0.45077591984875481</v>
      </c>
      <c r="L197" s="22">
        <v>0.3260755291216772</v>
      </c>
      <c r="M197" s="22">
        <v>-6.4709162715948509E-3</v>
      </c>
      <c r="N197" s="22">
        <v>8.1183627295849381E-3</v>
      </c>
    </row>
    <row r="198" spans="1:14" x14ac:dyDescent="0.25">
      <c r="A198" s="21">
        <v>177.84</v>
      </c>
      <c r="B198" s="21"/>
      <c r="C198" s="21"/>
      <c r="D198" s="21"/>
      <c r="E198" s="21"/>
      <c r="F198" s="21"/>
      <c r="G198" s="21"/>
      <c r="H198" s="22">
        <v>195</v>
      </c>
      <c r="I198" s="22">
        <v>177.76</v>
      </c>
      <c r="J198" s="22">
        <v>0.32125205930807249</v>
      </c>
      <c r="K198" s="22">
        <v>-0.44130177150978472</v>
      </c>
      <c r="L198" s="22">
        <v>0.32949727190423517</v>
      </c>
      <c r="M198" s="22">
        <v>-8.2452125961626765E-3</v>
      </c>
      <c r="N198" s="22">
        <v>9.8926590541528192E-3</v>
      </c>
    </row>
    <row r="199" spans="1:14" x14ac:dyDescent="0.25">
      <c r="A199" s="21">
        <v>177.85</v>
      </c>
      <c r="B199" s="21"/>
      <c r="C199" s="21"/>
      <c r="D199" s="21"/>
      <c r="E199" s="21"/>
      <c r="F199" s="21"/>
      <c r="G199" s="21"/>
      <c r="H199" s="22">
        <v>196</v>
      </c>
      <c r="I199" s="22">
        <v>177.79</v>
      </c>
      <c r="J199" s="22">
        <v>0.32289950576606258</v>
      </c>
      <c r="K199" s="22">
        <v>-0.43561728250640053</v>
      </c>
      <c r="L199" s="22">
        <v>0.33155721475264199</v>
      </c>
      <c r="M199" s="22">
        <v>-8.6577089865794155E-3</v>
      </c>
      <c r="N199" s="22">
        <v>1.0305155444569503E-2</v>
      </c>
    </row>
    <row r="200" spans="1:14" x14ac:dyDescent="0.25">
      <c r="A200" s="21">
        <v>177.86</v>
      </c>
      <c r="B200" s="21"/>
      <c r="C200" s="21"/>
      <c r="D200" s="21"/>
      <c r="E200" s="21"/>
      <c r="F200" s="21"/>
      <c r="G200" s="21"/>
      <c r="H200" s="22">
        <v>197</v>
      </c>
      <c r="I200" s="22">
        <v>177.84</v>
      </c>
      <c r="J200" s="22">
        <v>0.32454695222405272</v>
      </c>
      <c r="K200" s="22">
        <v>-0.42614313416742505</v>
      </c>
      <c r="L200" s="22">
        <v>0.33500177554866151</v>
      </c>
      <c r="M200" s="22">
        <v>-1.0454823324608786E-2</v>
      </c>
      <c r="N200" s="22">
        <v>1.2102269782598929E-2</v>
      </c>
    </row>
    <row r="201" spans="1:14" x14ac:dyDescent="0.25">
      <c r="A201" s="21">
        <v>177.87</v>
      </c>
      <c r="B201" s="21"/>
      <c r="C201" s="21"/>
      <c r="D201" s="21"/>
      <c r="E201" s="21"/>
      <c r="F201" s="21"/>
      <c r="G201" s="21"/>
      <c r="H201" s="22">
        <v>198</v>
      </c>
      <c r="I201" s="22">
        <v>177.85</v>
      </c>
      <c r="J201" s="22">
        <v>0.32619439868204281</v>
      </c>
      <c r="K201" s="22">
        <v>-0.42424830449963213</v>
      </c>
      <c r="L201" s="22">
        <v>0.33569236801275371</v>
      </c>
      <c r="M201" s="22">
        <v>-9.4979693307108981E-3</v>
      </c>
      <c r="N201" s="22">
        <v>1.1145415788700985E-2</v>
      </c>
    </row>
    <row r="202" spans="1:14" x14ac:dyDescent="0.25">
      <c r="A202" s="21">
        <v>177.88</v>
      </c>
      <c r="B202" s="21"/>
      <c r="C202" s="21"/>
      <c r="D202" s="21"/>
      <c r="E202" s="21"/>
      <c r="F202" s="21"/>
      <c r="G202" s="21"/>
      <c r="H202" s="22">
        <v>199</v>
      </c>
      <c r="I202" s="22">
        <v>177.86</v>
      </c>
      <c r="J202" s="22">
        <v>0.32784184514003295</v>
      </c>
      <c r="K202" s="22">
        <v>-0.42235347483183378</v>
      </c>
      <c r="L202" s="22">
        <v>0.33638351585215681</v>
      </c>
      <c r="M202" s="22">
        <v>-8.5416707121238611E-3</v>
      </c>
      <c r="N202" s="22">
        <v>1.0189117170114004E-2</v>
      </c>
    </row>
    <row r="203" spans="1:14" x14ac:dyDescent="0.25">
      <c r="A203" s="21">
        <v>177.95</v>
      </c>
      <c r="B203" s="21"/>
      <c r="C203" s="21"/>
      <c r="D203" s="21"/>
      <c r="E203" s="21"/>
      <c r="F203" s="21"/>
      <c r="G203" s="21"/>
      <c r="H203" s="22">
        <v>200</v>
      </c>
      <c r="I203" s="22">
        <v>177.87</v>
      </c>
      <c r="J203" s="22">
        <v>0.32948929159802304</v>
      </c>
      <c r="K203" s="22">
        <v>-0.42045864516404086</v>
      </c>
      <c r="L203" s="22">
        <v>0.33707521703002696</v>
      </c>
      <c r="M203" s="22">
        <v>-7.585925432003926E-3</v>
      </c>
      <c r="N203" s="22">
        <v>9.2333718899940131E-3</v>
      </c>
    </row>
    <row r="204" spans="1:14" x14ac:dyDescent="0.25">
      <c r="A204" s="21">
        <v>177.98</v>
      </c>
      <c r="B204" s="21"/>
      <c r="C204" s="21"/>
      <c r="D204" s="21"/>
      <c r="E204" s="21"/>
      <c r="F204" s="21"/>
      <c r="G204" s="21"/>
      <c r="H204" s="22">
        <v>201</v>
      </c>
      <c r="I204" s="22">
        <v>177.88</v>
      </c>
      <c r="J204" s="22">
        <v>0.33113673805601318</v>
      </c>
      <c r="K204" s="22">
        <v>-0.41856381549624794</v>
      </c>
      <c r="L204" s="22">
        <v>0.33776746950392067</v>
      </c>
      <c r="M204" s="22">
        <v>-6.6307314479074897E-3</v>
      </c>
      <c r="N204" s="22">
        <v>8.2781779058976324E-3</v>
      </c>
    </row>
    <row r="205" spans="1:14" x14ac:dyDescent="0.25">
      <c r="A205" s="21">
        <v>178.02</v>
      </c>
      <c r="B205" s="21"/>
      <c r="C205" s="21"/>
      <c r="D205" s="21"/>
      <c r="E205" s="21"/>
      <c r="F205" s="21"/>
      <c r="G205" s="21"/>
      <c r="H205" s="22">
        <v>202</v>
      </c>
      <c r="I205" s="22">
        <v>177.95</v>
      </c>
      <c r="J205" s="22">
        <v>0.33278418451400327</v>
      </c>
      <c r="K205" s="22">
        <v>-0.40530000782168657</v>
      </c>
      <c r="L205" s="22">
        <v>0.34262850037535619</v>
      </c>
      <c r="M205" s="22">
        <v>-9.8443158613529258E-3</v>
      </c>
      <c r="N205" s="22">
        <v>1.1491762319343013E-2</v>
      </c>
    </row>
    <row r="206" spans="1:14" x14ac:dyDescent="0.25">
      <c r="A206" s="21">
        <v>178.03</v>
      </c>
      <c r="B206" s="21"/>
      <c r="C206" s="21"/>
      <c r="D206" s="21"/>
      <c r="E206" s="21"/>
      <c r="F206" s="21"/>
      <c r="G206" s="21"/>
      <c r="H206" s="22">
        <v>203</v>
      </c>
      <c r="I206" s="22">
        <v>177.98</v>
      </c>
      <c r="J206" s="22">
        <v>0.33443163097199341</v>
      </c>
      <c r="K206" s="22">
        <v>-0.39961551881830237</v>
      </c>
      <c r="L206" s="22">
        <v>0.34471986221343698</v>
      </c>
      <c r="M206" s="22">
        <v>-1.0288231241443568E-2</v>
      </c>
      <c r="N206" s="22">
        <v>1.1935677699433711E-2</v>
      </c>
    </row>
    <row r="207" spans="1:14" x14ac:dyDescent="0.25">
      <c r="A207" s="21">
        <v>178.07</v>
      </c>
      <c r="B207" s="21"/>
      <c r="C207" s="21"/>
      <c r="D207" s="21"/>
      <c r="E207" s="21"/>
      <c r="F207" s="21"/>
      <c r="G207" s="21"/>
      <c r="H207" s="22">
        <v>204</v>
      </c>
      <c r="I207" s="22">
        <v>178.02</v>
      </c>
      <c r="J207" s="22">
        <v>0.33607907742998355</v>
      </c>
      <c r="K207" s="22">
        <v>-0.39203620014711982</v>
      </c>
      <c r="L207" s="22">
        <v>0.34751573326178731</v>
      </c>
      <c r="M207" s="22">
        <v>-1.1436655831803755E-2</v>
      </c>
      <c r="N207" s="22">
        <v>1.3084102289793897E-2</v>
      </c>
    </row>
    <row r="208" spans="1:14" x14ac:dyDescent="0.25">
      <c r="A208" s="21">
        <v>178.08</v>
      </c>
      <c r="B208" s="21"/>
      <c r="C208" s="21"/>
      <c r="D208" s="21"/>
      <c r="E208" s="21"/>
      <c r="F208" s="21"/>
      <c r="G208" s="21"/>
      <c r="H208" s="22">
        <v>205</v>
      </c>
      <c r="I208" s="22">
        <v>178.03</v>
      </c>
      <c r="J208" s="22">
        <v>0.33772652388797364</v>
      </c>
      <c r="K208" s="22">
        <v>-0.3901413704793269</v>
      </c>
      <c r="L208" s="22">
        <v>0.3482160063251426</v>
      </c>
      <c r="M208" s="22">
        <v>-1.0489482437168962E-2</v>
      </c>
      <c r="N208" s="22">
        <v>1.2136928895159049E-2</v>
      </c>
    </row>
    <row r="209" spans="1:14" x14ac:dyDescent="0.25">
      <c r="A209" s="21">
        <v>178.11</v>
      </c>
      <c r="B209" s="21"/>
      <c r="C209" s="21"/>
      <c r="D209" s="21"/>
      <c r="E209" s="21"/>
      <c r="F209" s="21"/>
      <c r="G209" s="21"/>
      <c r="H209" s="22">
        <v>206</v>
      </c>
      <c r="I209" s="22">
        <v>178.07</v>
      </c>
      <c r="J209" s="22">
        <v>0.33937397034596378</v>
      </c>
      <c r="K209" s="22">
        <v>-0.38256205180814973</v>
      </c>
      <c r="L209" s="22">
        <v>0.35102225589348723</v>
      </c>
      <c r="M209" s="22">
        <v>-1.1648285547523451E-2</v>
      </c>
      <c r="N209" s="22">
        <v>1.3295732005513594E-2</v>
      </c>
    </row>
    <row r="210" spans="1:14" x14ac:dyDescent="0.25">
      <c r="A210" s="21">
        <v>178.12</v>
      </c>
      <c r="B210" s="21"/>
      <c r="C210" s="21"/>
      <c r="D210" s="21"/>
      <c r="E210" s="21"/>
      <c r="F210" s="21"/>
      <c r="G210" s="21"/>
      <c r="H210" s="22">
        <v>207</v>
      </c>
      <c r="I210" s="22">
        <v>178.08</v>
      </c>
      <c r="J210" s="22">
        <v>0.34102141680395387</v>
      </c>
      <c r="K210" s="22">
        <v>-0.38066722214035142</v>
      </c>
      <c r="L210" s="22">
        <v>0.35172509689990283</v>
      </c>
      <c r="M210" s="22">
        <v>-1.0703680095948964E-2</v>
      </c>
      <c r="N210" s="22">
        <v>1.2351126553939051E-2</v>
      </c>
    </row>
    <row r="211" spans="1:14" x14ac:dyDescent="0.25">
      <c r="A211" s="21">
        <v>178.16</v>
      </c>
      <c r="B211" s="21"/>
      <c r="C211" s="21"/>
      <c r="D211" s="21"/>
      <c r="E211" s="21"/>
      <c r="F211" s="21"/>
      <c r="G211" s="21"/>
      <c r="H211" s="22">
        <v>208</v>
      </c>
      <c r="I211" s="22">
        <v>178.11</v>
      </c>
      <c r="J211" s="22">
        <v>0.34266886326194401</v>
      </c>
      <c r="K211" s="22">
        <v>-0.37498273313696723</v>
      </c>
      <c r="L211" s="22">
        <v>0.35383665411903731</v>
      </c>
      <c r="M211" s="22">
        <v>-1.1167790857093296E-2</v>
      </c>
      <c r="N211" s="22">
        <v>1.2815237315083439E-2</v>
      </c>
    </row>
    <row r="212" spans="1:14" x14ac:dyDescent="0.25">
      <c r="A212" s="21">
        <v>178.18</v>
      </c>
      <c r="B212" s="21"/>
      <c r="C212" s="21"/>
      <c r="D212" s="21"/>
      <c r="E212" s="21"/>
      <c r="F212" s="21"/>
      <c r="G212" s="21"/>
      <c r="H212" s="22">
        <v>209</v>
      </c>
      <c r="I212" s="22">
        <v>178.12</v>
      </c>
      <c r="J212" s="22">
        <v>0.3443163097199341</v>
      </c>
      <c r="K212" s="22">
        <v>-0.37308790346917425</v>
      </c>
      <c r="L212" s="22">
        <v>0.3545415107042324</v>
      </c>
      <c r="M212" s="22">
        <v>-1.0225200984298299E-2</v>
      </c>
      <c r="N212" s="22">
        <v>1.1872647442288387E-2</v>
      </c>
    </row>
    <row r="213" spans="1:14" x14ac:dyDescent="0.25">
      <c r="A213" s="21">
        <v>178.21</v>
      </c>
      <c r="B213" s="21"/>
      <c r="C213" s="21"/>
      <c r="D213" s="21"/>
      <c r="E213" s="21"/>
      <c r="F213" s="21"/>
      <c r="G213" s="21"/>
      <c r="H213" s="22">
        <v>210</v>
      </c>
      <c r="I213" s="22">
        <v>178.16</v>
      </c>
      <c r="J213" s="22">
        <v>0.34596375617792424</v>
      </c>
      <c r="K213" s="22">
        <v>-0.36550858479799714</v>
      </c>
      <c r="L213" s="22">
        <v>0.35736589986131406</v>
      </c>
      <c r="M213" s="22">
        <v>-1.140214368338982E-2</v>
      </c>
      <c r="N213" s="22">
        <v>1.3049590141379963E-2</v>
      </c>
    </row>
    <row r="214" spans="1:14" x14ac:dyDescent="0.25">
      <c r="A214" s="21">
        <v>178.24</v>
      </c>
      <c r="B214" s="21"/>
      <c r="C214" s="21"/>
      <c r="D214" s="21"/>
      <c r="E214" s="21"/>
      <c r="F214" s="21"/>
      <c r="G214" s="21"/>
      <c r="H214" s="22">
        <v>211</v>
      </c>
      <c r="I214" s="22">
        <v>178.18</v>
      </c>
      <c r="J214" s="22">
        <v>0.34761120263591433</v>
      </c>
      <c r="K214" s="22">
        <v>-0.36171892546240586</v>
      </c>
      <c r="L214" s="22">
        <v>0.35878104146029827</v>
      </c>
      <c r="M214" s="22">
        <v>-1.1169838824383937E-2</v>
      </c>
      <c r="N214" s="22">
        <v>1.2817285282374025E-2</v>
      </c>
    </row>
    <row r="215" spans="1:14" x14ac:dyDescent="0.25">
      <c r="A215" s="21">
        <v>178.3</v>
      </c>
      <c r="B215" s="21"/>
      <c r="C215" s="21"/>
      <c r="D215" s="21"/>
      <c r="E215" s="21"/>
      <c r="F215" s="21"/>
      <c r="G215" s="21"/>
      <c r="H215" s="22">
        <v>212</v>
      </c>
      <c r="I215" s="22">
        <v>178.21</v>
      </c>
      <c r="J215" s="22">
        <v>0.34925864909390447</v>
      </c>
      <c r="K215" s="22">
        <v>-0.35603443645902166</v>
      </c>
      <c r="L215" s="22">
        <v>0.36090738806038164</v>
      </c>
      <c r="M215" s="22">
        <v>-1.1648738966477168E-2</v>
      </c>
      <c r="N215" s="22">
        <v>1.3296185424467311E-2</v>
      </c>
    </row>
    <row r="216" spans="1:14" x14ac:dyDescent="0.25">
      <c r="A216" s="21">
        <v>178.34</v>
      </c>
      <c r="B216" s="21"/>
      <c r="C216" s="21"/>
      <c r="D216" s="21"/>
      <c r="E216" s="21"/>
      <c r="F216" s="21"/>
      <c r="G216" s="21"/>
      <c r="H216" s="22">
        <v>213</v>
      </c>
      <c r="I216" s="22">
        <v>178.24</v>
      </c>
      <c r="J216" s="22">
        <v>0.35090609555189456</v>
      </c>
      <c r="K216" s="22">
        <v>-0.35034994745563747</v>
      </c>
      <c r="L216" s="22">
        <v>0.36303804246387628</v>
      </c>
      <c r="M216" s="22">
        <v>-1.2131946911981717E-2</v>
      </c>
      <c r="N216" s="22">
        <v>1.3779393369971804E-2</v>
      </c>
    </row>
    <row r="217" spans="1:14" x14ac:dyDescent="0.25">
      <c r="A217" s="21">
        <v>178.4</v>
      </c>
      <c r="B217" s="21"/>
      <c r="C217" s="21"/>
      <c r="D217" s="21"/>
      <c r="E217" s="21"/>
      <c r="F217" s="21"/>
      <c r="G217" s="21"/>
      <c r="H217" s="22">
        <v>214</v>
      </c>
      <c r="I217" s="22">
        <v>178.3</v>
      </c>
      <c r="J217" s="22">
        <v>0.3525535420098847</v>
      </c>
      <c r="K217" s="22">
        <v>-0.33898096944886907</v>
      </c>
      <c r="L217" s="22">
        <v>0.36731203324760991</v>
      </c>
      <c r="M217" s="22">
        <v>-1.4758491237725213E-2</v>
      </c>
      <c r="N217" s="22">
        <v>1.6405937695715356E-2</v>
      </c>
    </row>
    <row r="218" spans="1:14" x14ac:dyDescent="0.25">
      <c r="A218" s="21">
        <v>178.4</v>
      </c>
      <c r="B218" s="21"/>
      <c r="C218" s="21"/>
      <c r="D218" s="21"/>
      <c r="E218" s="21"/>
      <c r="F218" s="21"/>
      <c r="G218" s="21"/>
      <c r="H218" s="22">
        <v>215</v>
      </c>
      <c r="I218" s="22">
        <v>178.34</v>
      </c>
      <c r="J218" s="22">
        <v>0.35420098846787479</v>
      </c>
      <c r="K218" s="22">
        <v>-0.3314016507776919</v>
      </c>
      <c r="L218" s="22">
        <v>0.37017055907076857</v>
      </c>
      <c r="M218" s="22">
        <v>-1.5969570602893779E-2</v>
      </c>
      <c r="N218" s="22">
        <v>1.7617017060883866E-2</v>
      </c>
    </row>
    <row r="219" spans="1:14" x14ac:dyDescent="0.25">
      <c r="A219" s="21">
        <v>178.42</v>
      </c>
      <c r="B219" s="21"/>
      <c r="C219" s="21"/>
      <c r="D219" s="21"/>
      <c r="E219" s="21"/>
      <c r="F219" s="21"/>
      <c r="G219" s="21"/>
      <c r="H219" s="22">
        <v>216</v>
      </c>
      <c r="I219" s="22">
        <v>178.4</v>
      </c>
      <c r="J219" s="22">
        <v>0.35584843492586493</v>
      </c>
      <c r="K219" s="22">
        <v>-0.32003267277092351</v>
      </c>
      <c r="L219" s="22">
        <v>0.37447178136386694</v>
      </c>
      <c r="M219" s="22">
        <v>-1.8623346438002009E-2</v>
      </c>
      <c r="N219" s="22">
        <v>2.0270792895992151E-2</v>
      </c>
    </row>
    <row r="220" spans="1:14" x14ac:dyDescent="0.25">
      <c r="A220" s="21">
        <v>178.42</v>
      </c>
      <c r="B220" s="21"/>
      <c r="C220" s="21"/>
      <c r="D220" s="21"/>
      <c r="E220" s="21"/>
      <c r="F220" s="21"/>
      <c r="G220" s="21"/>
      <c r="H220" s="22">
        <v>217</v>
      </c>
      <c r="I220" s="22">
        <v>178.4</v>
      </c>
      <c r="J220" s="22">
        <v>0.35749588138385502</v>
      </c>
      <c r="K220" s="22">
        <v>-0.32003267277092351</v>
      </c>
      <c r="L220" s="22">
        <v>0.37447178136386694</v>
      </c>
      <c r="M220" s="22">
        <v>-1.6975899980011921E-2</v>
      </c>
      <c r="N220" s="22">
        <v>1.8623346438002009E-2</v>
      </c>
    </row>
    <row r="221" spans="1:14" x14ac:dyDescent="0.25">
      <c r="A221" s="21">
        <v>178.47</v>
      </c>
      <c r="B221" s="21"/>
      <c r="C221" s="21"/>
      <c r="D221" s="21"/>
      <c r="E221" s="21"/>
      <c r="F221" s="21"/>
      <c r="G221" s="21"/>
      <c r="H221" s="22">
        <v>218</v>
      </c>
      <c r="I221" s="22">
        <v>178.42</v>
      </c>
      <c r="J221" s="22">
        <v>0.35914332784184516</v>
      </c>
      <c r="K221" s="22">
        <v>-0.31624301343533762</v>
      </c>
      <c r="L221" s="22">
        <v>0.3759090308605707</v>
      </c>
      <c r="M221" s="22">
        <v>-1.6765703018725542E-2</v>
      </c>
      <c r="N221" s="22">
        <v>1.8413149476715684E-2</v>
      </c>
    </row>
    <row r="222" spans="1:14" x14ac:dyDescent="0.25">
      <c r="A222" s="21">
        <v>178.49</v>
      </c>
      <c r="B222" s="21"/>
      <c r="C222" s="21"/>
      <c r="D222" s="21"/>
      <c r="E222" s="21"/>
      <c r="F222" s="21"/>
      <c r="G222" s="21"/>
      <c r="H222" s="22">
        <v>219</v>
      </c>
      <c r="I222" s="22">
        <v>178.42</v>
      </c>
      <c r="J222" s="22">
        <v>0.36079077429983525</v>
      </c>
      <c r="K222" s="22">
        <v>-0.31624301343533762</v>
      </c>
      <c r="L222" s="22">
        <v>0.3759090308605707</v>
      </c>
      <c r="M222" s="22">
        <v>-1.5118256560735455E-2</v>
      </c>
      <c r="N222" s="22">
        <v>1.6765703018725542E-2</v>
      </c>
    </row>
    <row r="223" spans="1:14" x14ac:dyDescent="0.25">
      <c r="A223" s="21">
        <v>178.5</v>
      </c>
      <c r="B223" s="21"/>
      <c r="C223" s="21"/>
      <c r="D223" s="21"/>
      <c r="E223" s="21"/>
      <c r="F223" s="21"/>
      <c r="G223" s="21"/>
      <c r="H223" s="22">
        <v>220</v>
      </c>
      <c r="I223" s="22">
        <v>178.47</v>
      </c>
      <c r="J223" s="22">
        <v>0.36243822075782539</v>
      </c>
      <c r="K223" s="22">
        <v>-0.30676886509636214</v>
      </c>
      <c r="L223" s="22">
        <v>0.37950965418624499</v>
      </c>
      <c r="M223" s="22">
        <v>-1.7071433428419602E-2</v>
      </c>
      <c r="N223" s="22">
        <v>1.8718879886409745E-2</v>
      </c>
    </row>
    <row r="224" spans="1:14" x14ac:dyDescent="0.25">
      <c r="A224" s="21">
        <v>178.51</v>
      </c>
      <c r="B224" s="21"/>
      <c r="C224" s="21"/>
      <c r="D224" s="21"/>
      <c r="E224" s="21"/>
      <c r="F224" s="21"/>
      <c r="G224" s="21"/>
      <c r="H224" s="22">
        <v>221</v>
      </c>
      <c r="I224" s="22">
        <v>178.49</v>
      </c>
      <c r="J224" s="22">
        <v>0.36408566721581548</v>
      </c>
      <c r="K224" s="22">
        <v>-0.30297920576077086</v>
      </c>
      <c r="L224" s="22">
        <v>0.38095285432326159</v>
      </c>
      <c r="M224" s="22">
        <v>-1.6867187107446113E-2</v>
      </c>
      <c r="N224" s="22">
        <v>1.85146335654362E-2</v>
      </c>
    </row>
    <row r="225" spans="1:14" x14ac:dyDescent="0.25">
      <c r="A225" s="21">
        <v>178.52</v>
      </c>
      <c r="B225" s="21"/>
      <c r="C225" s="21"/>
      <c r="D225" s="21"/>
      <c r="E225" s="21"/>
      <c r="F225" s="21"/>
      <c r="G225" s="21"/>
      <c r="H225" s="22">
        <v>222</v>
      </c>
      <c r="I225" s="22">
        <v>178.5</v>
      </c>
      <c r="J225" s="22">
        <v>0.36573311367380562</v>
      </c>
      <c r="K225" s="22">
        <v>-0.30108437609297795</v>
      </c>
      <c r="L225" s="22">
        <v>0.38167507732500561</v>
      </c>
      <c r="M225" s="22">
        <v>-1.5941963651199986E-2</v>
      </c>
      <c r="N225" s="22">
        <v>1.7589410109190129E-2</v>
      </c>
    </row>
    <row r="226" spans="1:14" x14ac:dyDescent="0.25">
      <c r="A226" s="21">
        <v>178.53</v>
      </c>
      <c r="B226" s="21"/>
      <c r="C226" s="21"/>
      <c r="D226" s="21"/>
      <c r="E226" s="21"/>
      <c r="F226" s="21"/>
      <c r="G226" s="21"/>
      <c r="H226" s="22">
        <v>223</v>
      </c>
      <c r="I226" s="22">
        <v>178.51</v>
      </c>
      <c r="J226" s="22">
        <v>0.36738056013179571</v>
      </c>
      <c r="K226" s="22">
        <v>-0.29918954642518503</v>
      </c>
      <c r="L226" s="22">
        <v>0.38239771247500964</v>
      </c>
      <c r="M226" s="22">
        <v>-1.5017152343213935E-2</v>
      </c>
      <c r="N226" s="22">
        <v>1.6664598801204022E-2</v>
      </c>
    </row>
    <row r="227" spans="1:14" x14ac:dyDescent="0.25">
      <c r="A227" s="21">
        <v>178.54</v>
      </c>
      <c r="B227" s="21"/>
      <c r="C227" s="21"/>
      <c r="D227" s="21"/>
      <c r="E227" s="21"/>
      <c r="F227" s="21"/>
      <c r="G227" s="21"/>
      <c r="H227" s="22">
        <v>224</v>
      </c>
      <c r="I227" s="22">
        <v>178.52</v>
      </c>
      <c r="J227" s="22">
        <v>0.36902800658978585</v>
      </c>
      <c r="K227" s="22">
        <v>-0.29729471675738667</v>
      </c>
      <c r="L227" s="22">
        <v>0.38312075741246537</v>
      </c>
      <c r="M227" s="22">
        <v>-1.4092750822679523E-2</v>
      </c>
      <c r="N227" s="22">
        <v>1.5740197280669666E-2</v>
      </c>
    </row>
    <row r="228" spans="1:14" x14ac:dyDescent="0.25">
      <c r="A228" s="21">
        <v>178.56</v>
      </c>
      <c r="B228" s="21"/>
      <c r="C228" s="21"/>
      <c r="D228" s="21"/>
      <c r="E228" s="21"/>
      <c r="F228" s="21"/>
      <c r="G228" s="21"/>
      <c r="H228" s="22">
        <v>225</v>
      </c>
      <c r="I228" s="22">
        <v>178.53</v>
      </c>
      <c r="J228" s="22">
        <v>0.37067545304777594</v>
      </c>
      <c r="K228" s="22">
        <v>-0.29539988708959375</v>
      </c>
      <c r="L228" s="22">
        <v>0.38384420977227585</v>
      </c>
      <c r="M228" s="22">
        <v>-1.3168756724499908E-2</v>
      </c>
      <c r="N228" s="22">
        <v>1.4816203182489995E-2</v>
      </c>
    </row>
    <row r="229" spans="1:14" x14ac:dyDescent="0.25">
      <c r="A229" s="21">
        <v>178.58</v>
      </c>
      <c r="B229" s="21"/>
      <c r="C229" s="21"/>
      <c r="D229" s="21"/>
      <c r="E229" s="21"/>
      <c r="F229" s="21"/>
      <c r="G229" s="21"/>
      <c r="H229" s="22">
        <v>226</v>
      </c>
      <c r="I229" s="22">
        <v>178.54</v>
      </c>
      <c r="J229" s="22">
        <v>0.37232289950576608</v>
      </c>
      <c r="K229" s="22">
        <v>-0.29350505742180077</v>
      </c>
      <c r="L229" s="22">
        <v>0.38456806718509151</v>
      </c>
      <c r="M229" s="22">
        <v>-1.224516767932543E-2</v>
      </c>
      <c r="N229" s="22">
        <v>1.3892614137315573E-2</v>
      </c>
    </row>
    <row r="230" spans="1:14" x14ac:dyDescent="0.25">
      <c r="A230" s="21">
        <v>178.59</v>
      </c>
      <c r="B230" s="21"/>
      <c r="C230" s="21"/>
      <c r="D230" s="21"/>
      <c r="E230" s="21"/>
      <c r="F230" s="21"/>
      <c r="G230" s="21"/>
      <c r="H230" s="22">
        <v>227</v>
      </c>
      <c r="I230" s="22">
        <v>178.56</v>
      </c>
      <c r="J230" s="22">
        <v>0.37397034596375617</v>
      </c>
      <c r="K230" s="22">
        <v>-0.28971539808620955</v>
      </c>
      <c r="L230" s="22">
        <v>0.38601698767117648</v>
      </c>
      <c r="M230" s="22">
        <v>-1.2046641707420314E-2</v>
      </c>
      <c r="N230" s="22">
        <v>1.3694088165410401E-2</v>
      </c>
    </row>
    <row r="231" spans="1:14" x14ac:dyDescent="0.25">
      <c r="A231" s="21">
        <v>178.6</v>
      </c>
      <c r="B231" s="21"/>
      <c r="C231" s="21"/>
      <c r="D231" s="21"/>
      <c r="E231" s="21"/>
      <c r="F231" s="21"/>
      <c r="G231" s="21"/>
      <c r="H231" s="22">
        <v>228</v>
      </c>
      <c r="I231" s="22">
        <v>178.58</v>
      </c>
      <c r="J231" s="22">
        <v>0.37561779242174631</v>
      </c>
      <c r="K231" s="22">
        <v>-0.28592573875061827</v>
      </c>
      <c r="L231" s="22">
        <v>0.38746749983160289</v>
      </c>
      <c r="M231" s="22">
        <v>-1.184970740985658E-2</v>
      </c>
      <c r="N231" s="22">
        <v>1.3497153867846723E-2</v>
      </c>
    </row>
    <row r="232" spans="1:14" x14ac:dyDescent="0.25">
      <c r="A232" s="21">
        <v>178.6</v>
      </c>
      <c r="B232" s="21"/>
      <c r="C232" s="21"/>
      <c r="D232" s="21"/>
      <c r="E232" s="21"/>
      <c r="F232" s="21"/>
      <c r="G232" s="21"/>
      <c r="H232" s="22">
        <v>229</v>
      </c>
      <c r="I232" s="22">
        <v>178.59</v>
      </c>
      <c r="J232" s="22">
        <v>0.3772652388797364</v>
      </c>
      <c r="K232" s="22">
        <v>-0.2840309090828253</v>
      </c>
      <c r="L232" s="22">
        <v>0.38819334682172246</v>
      </c>
      <c r="M232" s="22">
        <v>-1.0928107941986065E-2</v>
      </c>
      <c r="N232" s="22">
        <v>1.2575554399976152E-2</v>
      </c>
    </row>
    <row r="233" spans="1:14" x14ac:dyDescent="0.25">
      <c r="A233" s="21">
        <v>178.61</v>
      </c>
      <c r="B233" s="21"/>
      <c r="C233" s="21"/>
      <c r="D233" s="21"/>
      <c r="E233" s="21"/>
      <c r="F233" s="21"/>
      <c r="G233" s="21"/>
      <c r="H233" s="22">
        <v>230</v>
      </c>
      <c r="I233" s="22">
        <v>178.6</v>
      </c>
      <c r="J233" s="22">
        <v>0.37891268533772654</v>
      </c>
      <c r="K233" s="22">
        <v>-0.28213607941503238</v>
      </c>
      <c r="L233" s="22">
        <v>0.38891958456059605</v>
      </c>
      <c r="M233" s="22">
        <v>-1.0006899222869514E-2</v>
      </c>
      <c r="N233" s="22">
        <v>1.1654345680859657E-2</v>
      </c>
    </row>
    <row r="234" spans="1:14" x14ac:dyDescent="0.25">
      <c r="A234" s="21">
        <v>178.64</v>
      </c>
      <c r="B234" s="21"/>
      <c r="C234" s="21"/>
      <c r="D234" s="21"/>
      <c r="E234" s="21"/>
      <c r="F234" s="21"/>
      <c r="G234" s="21"/>
      <c r="H234" s="22">
        <v>231</v>
      </c>
      <c r="I234" s="22">
        <v>178.6</v>
      </c>
      <c r="J234" s="22">
        <v>0.38056013179571663</v>
      </c>
      <c r="K234" s="22">
        <v>-0.28213607941503238</v>
      </c>
      <c r="L234" s="22">
        <v>0.38891958456059605</v>
      </c>
      <c r="M234" s="22">
        <v>-8.359452764879427E-3</v>
      </c>
      <c r="N234" s="22">
        <v>1.0006899222869514E-2</v>
      </c>
    </row>
    <row r="235" spans="1:14" x14ac:dyDescent="0.25">
      <c r="A235" s="21">
        <v>178.65</v>
      </c>
      <c r="B235" s="21"/>
      <c r="C235" s="21"/>
      <c r="D235" s="21"/>
      <c r="E235" s="21"/>
      <c r="F235" s="21"/>
      <c r="G235" s="21"/>
      <c r="H235" s="22">
        <v>232</v>
      </c>
      <c r="I235" s="22">
        <v>178.61</v>
      </c>
      <c r="J235" s="22">
        <v>0.38220757825370677</v>
      </c>
      <c r="K235" s="22">
        <v>-0.28024124974723408</v>
      </c>
      <c r="L235" s="22">
        <v>0.38964621064971205</v>
      </c>
      <c r="M235" s="22">
        <v>-7.4386323960052847E-3</v>
      </c>
      <c r="N235" s="22">
        <v>9.0860788539954274E-3</v>
      </c>
    </row>
    <row r="236" spans="1:14" x14ac:dyDescent="0.25">
      <c r="A236" s="21">
        <v>178.65</v>
      </c>
      <c r="B236" s="21"/>
      <c r="C236" s="21"/>
      <c r="D236" s="21"/>
      <c r="E236" s="21"/>
      <c r="F236" s="21"/>
      <c r="G236" s="21"/>
      <c r="H236" s="22">
        <v>233</v>
      </c>
      <c r="I236" s="22">
        <v>178.64</v>
      </c>
      <c r="J236" s="22">
        <v>0.38385502471169686</v>
      </c>
      <c r="K236" s="22">
        <v>-0.27455676074385527</v>
      </c>
      <c r="L236" s="22">
        <v>0.39182839497242294</v>
      </c>
      <c r="M236" s="22">
        <v>-7.973370260726087E-3</v>
      </c>
      <c r="N236" s="22">
        <v>9.6208167187161742E-3</v>
      </c>
    </row>
    <row r="237" spans="1:14" x14ac:dyDescent="0.25">
      <c r="A237" s="21">
        <v>178.68</v>
      </c>
      <c r="B237" s="21"/>
      <c r="C237" s="21"/>
      <c r="D237" s="21"/>
      <c r="E237" s="21"/>
      <c r="F237" s="21"/>
      <c r="G237" s="21"/>
      <c r="H237" s="22">
        <v>234</v>
      </c>
      <c r="I237" s="22">
        <v>178.65</v>
      </c>
      <c r="J237" s="22">
        <v>0.385502471169687</v>
      </c>
      <c r="K237" s="22">
        <v>-0.27266193107605691</v>
      </c>
      <c r="L237" s="22">
        <v>0.39255655039628107</v>
      </c>
      <c r="M237" s="22">
        <v>-7.0540792265940677E-3</v>
      </c>
      <c r="N237" s="22">
        <v>8.7015256845842104E-3</v>
      </c>
    </row>
    <row r="238" spans="1:14" x14ac:dyDescent="0.25">
      <c r="A238" s="21">
        <v>178.69</v>
      </c>
      <c r="B238" s="21"/>
      <c r="C238" s="21"/>
      <c r="D238" s="21"/>
      <c r="E238" s="21"/>
      <c r="F238" s="21"/>
      <c r="G238" s="21"/>
      <c r="H238" s="22">
        <v>235</v>
      </c>
      <c r="I238" s="22">
        <v>178.65</v>
      </c>
      <c r="J238" s="22">
        <v>0.38714991762767709</v>
      </c>
      <c r="K238" s="22">
        <v>-0.27266193107605691</v>
      </c>
      <c r="L238" s="22">
        <v>0.39255655039628107</v>
      </c>
      <c r="M238" s="22">
        <v>-5.4066327686039806E-3</v>
      </c>
      <c r="N238" s="22">
        <v>7.0540792265940677E-3</v>
      </c>
    </row>
    <row r="239" spans="1:14" x14ac:dyDescent="0.25">
      <c r="A239" s="21">
        <v>178.77</v>
      </c>
      <c r="B239" s="21"/>
      <c r="C239" s="21"/>
      <c r="D239" s="21"/>
      <c r="E239" s="21"/>
      <c r="F239" s="21"/>
      <c r="G239" s="21"/>
      <c r="H239" s="22">
        <v>236</v>
      </c>
      <c r="I239" s="22">
        <v>178.68</v>
      </c>
      <c r="J239" s="22">
        <v>0.38879736408566723</v>
      </c>
      <c r="K239" s="22">
        <v>-0.26697744207267271</v>
      </c>
      <c r="L239" s="22">
        <v>0.39474326475597765</v>
      </c>
      <c r="M239" s="22">
        <v>-5.9459006703104222E-3</v>
      </c>
      <c r="N239" s="22">
        <v>7.5933471283005649E-3</v>
      </c>
    </row>
    <row r="240" spans="1:14" x14ac:dyDescent="0.25">
      <c r="A240" s="21">
        <v>178.77</v>
      </c>
      <c r="B240" s="21"/>
      <c r="C240" s="21"/>
      <c r="D240" s="21"/>
      <c r="E240" s="21"/>
      <c r="F240" s="21"/>
      <c r="G240" s="21"/>
      <c r="H240" s="22">
        <v>237</v>
      </c>
      <c r="I240" s="22">
        <v>178.69</v>
      </c>
      <c r="J240" s="22">
        <v>0.39044481054365732</v>
      </c>
      <c r="K240" s="22">
        <v>-0.26508261240487979</v>
      </c>
      <c r="L240" s="22">
        <v>0.39547291081688557</v>
      </c>
      <c r="M240" s="22">
        <v>-5.0281002732282531E-3</v>
      </c>
      <c r="N240" s="22">
        <v>6.6755467312183403E-3</v>
      </c>
    </row>
    <row r="241" spans="1:14" x14ac:dyDescent="0.25">
      <c r="A241" s="21">
        <v>178.81</v>
      </c>
      <c r="B241" s="21"/>
      <c r="C241" s="21"/>
      <c r="D241" s="21"/>
      <c r="E241" s="21"/>
      <c r="F241" s="21"/>
      <c r="G241" s="21"/>
      <c r="H241" s="22">
        <v>238</v>
      </c>
      <c r="I241" s="22">
        <v>178.77</v>
      </c>
      <c r="J241" s="22">
        <v>0.39209225700164746</v>
      </c>
      <c r="K241" s="22">
        <v>-0.24992397506252009</v>
      </c>
      <c r="L241" s="22">
        <v>0.40132307101581272</v>
      </c>
      <c r="M241" s="22">
        <v>-9.2308140141652562E-3</v>
      </c>
      <c r="N241" s="22">
        <v>1.0878260472155399E-2</v>
      </c>
    </row>
    <row r="242" spans="1:14" x14ac:dyDescent="0.25">
      <c r="A242" s="21">
        <v>178.82</v>
      </c>
      <c r="B242" s="21"/>
      <c r="C242" s="21"/>
      <c r="D242" s="21"/>
      <c r="E242" s="21"/>
      <c r="F242" s="21"/>
      <c r="G242" s="21"/>
      <c r="H242" s="22">
        <v>239</v>
      </c>
      <c r="I242" s="22">
        <v>178.77</v>
      </c>
      <c r="J242" s="22">
        <v>0.39373970345963755</v>
      </c>
      <c r="K242" s="22">
        <v>-0.24992397506252009</v>
      </c>
      <c r="L242" s="22">
        <v>0.40132307101581272</v>
      </c>
      <c r="M242" s="22">
        <v>-7.583367556175169E-3</v>
      </c>
      <c r="N242" s="22">
        <v>9.2308140141652562E-3</v>
      </c>
    </row>
    <row r="243" spans="1:14" x14ac:dyDescent="0.25">
      <c r="A243" s="21">
        <v>178.83</v>
      </c>
      <c r="B243" s="21"/>
      <c r="C243" s="21"/>
      <c r="D243" s="21"/>
      <c r="E243" s="21"/>
      <c r="F243" s="21"/>
      <c r="G243" s="21"/>
      <c r="H243" s="22">
        <v>240</v>
      </c>
      <c r="I243" s="22">
        <v>178.81</v>
      </c>
      <c r="J243" s="22">
        <v>0.39538714991762769</v>
      </c>
      <c r="K243" s="22">
        <v>-0.24234465639134295</v>
      </c>
      <c r="L243" s="22">
        <v>0.40425655701921398</v>
      </c>
      <c r="M243" s="22">
        <v>-8.8694071015862908E-3</v>
      </c>
      <c r="N243" s="22">
        <v>1.0516853559576433E-2</v>
      </c>
    </row>
    <row r="244" spans="1:14" x14ac:dyDescent="0.25">
      <c r="A244" s="21">
        <v>178.85</v>
      </c>
      <c r="B244" s="21"/>
      <c r="C244" s="21"/>
      <c r="D244" s="21"/>
      <c r="E244" s="21"/>
      <c r="F244" s="21"/>
      <c r="G244" s="21"/>
      <c r="H244" s="22">
        <v>241</v>
      </c>
      <c r="I244" s="22">
        <v>178.82</v>
      </c>
      <c r="J244" s="22">
        <v>0.39703459637561778</v>
      </c>
      <c r="K244" s="22">
        <v>-0.24044982672355</v>
      </c>
      <c r="L244" s="22">
        <v>0.40499077740760125</v>
      </c>
      <c r="M244" s="22">
        <v>-7.956181031983478E-3</v>
      </c>
      <c r="N244" s="22">
        <v>9.6036274899735652E-3</v>
      </c>
    </row>
    <row r="245" spans="1:14" x14ac:dyDescent="0.25">
      <c r="A245" s="21">
        <v>178.86</v>
      </c>
      <c r="B245" s="21"/>
      <c r="C245" s="21"/>
      <c r="D245" s="21"/>
      <c r="E245" s="21"/>
      <c r="F245" s="21"/>
      <c r="G245" s="21"/>
      <c r="H245" s="22">
        <v>242</v>
      </c>
      <c r="I245" s="22">
        <v>178.83</v>
      </c>
      <c r="J245" s="22">
        <v>0.39868204283360792</v>
      </c>
      <c r="K245" s="22">
        <v>-0.2385549970557517</v>
      </c>
      <c r="L245" s="22">
        <v>0.4057253323913344</v>
      </c>
      <c r="M245" s="22">
        <v>-7.0432895577264842E-3</v>
      </c>
      <c r="N245" s="22">
        <v>8.6907360157166269E-3</v>
      </c>
    </row>
    <row r="246" spans="1:14" x14ac:dyDescent="0.25">
      <c r="A246" s="21">
        <v>178.89</v>
      </c>
      <c r="B246" s="21"/>
      <c r="C246" s="21"/>
      <c r="D246" s="21"/>
      <c r="E246" s="21"/>
      <c r="F246" s="21"/>
      <c r="G246" s="21"/>
      <c r="H246" s="22">
        <v>243</v>
      </c>
      <c r="I246" s="22">
        <v>178.85</v>
      </c>
      <c r="J246" s="22">
        <v>0.40032948929159801</v>
      </c>
      <c r="K246" s="22">
        <v>-0.23476533772016581</v>
      </c>
      <c r="L246" s="22">
        <v>0.4071954361971295</v>
      </c>
      <c r="M246" s="22">
        <v>-6.8659469055314948E-3</v>
      </c>
      <c r="N246" s="22">
        <v>8.5133933635215819E-3</v>
      </c>
    </row>
    <row r="247" spans="1:14" x14ac:dyDescent="0.25">
      <c r="A247" s="21">
        <v>178.91</v>
      </c>
      <c r="B247" s="21"/>
      <c r="C247" s="21"/>
      <c r="D247" s="21"/>
      <c r="E247" s="21"/>
      <c r="F247" s="21"/>
      <c r="G247" s="21"/>
      <c r="H247" s="22">
        <v>244</v>
      </c>
      <c r="I247" s="22">
        <v>178.86</v>
      </c>
      <c r="J247" s="22">
        <v>0.40197693574958815</v>
      </c>
      <c r="K247" s="22">
        <v>-0.23287050805236748</v>
      </c>
      <c r="L247" s="22">
        <v>0.40793098003659822</v>
      </c>
      <c r="M247" s="22">
        <v>-5.954044287010074E-3</v>
      </c>
      <c r="N247" s="22">
        <v>7.6014907450002167E-3</v>
      </c>
    </row>
    <row r="248" spans="1:14" x14ac:dyDescent="0.25">
      <c r="A248" s="21">
        <v>178.92</v>
      </c>
      <c r="B248" s="21"/>
      <c r="C248" s="21"/>
      <c r="D248" s="21"/>
      <c r="E248" s="21"/>
      <c r="F248" s="21"/>
      <c r="G248" s="21"/>
      <c r="H248" s="22">
        <v>245</v>
      </c>
      <c r="I248" s="22">
        <v>178.89</v>
      </c>
      <c r="J248" s="22">
        <v>0.40362438220757824</v>
      </c>
      <c r="K248" s="22">
        <v>-0.22718601904898866</v>
      </c>
      <c r="L248" s="22">
        <v>0.41013954933305602</v>
      </c>
      <c r="M248" s="22">
        <v>-6.5151671254777832E-3</v>
      </c>
      <c r="N248" s="22">
        <v>8.1626135834678704E-3</v>
      </c>
    </row>
    <row r="249" spans="1:14" x14ac:dyDescent="0.25">
      <c r="A249" s="21">
        <v>178.92</v>
      </c>
      <c r="B249" s="21"/>
      <c r="C249" s="21"/>
      <c r="D249" s="21"/>
      <c r="E249" s="21"/>
      <c r="F249" s="21"/>
      <c r="G249" s="21"/>
      <c r="H249" s="22">
        <v>246</v>
      </c>
      <c r="I249" s="22">
        <v>178.91</v>
      </c>
      <c r="J249" s="22">
        <v>0.40527182866556838</v>
      </c>
      <c r="K249" s="22">
        <v>-0.22339635971339741</v>
      </c>
      <c r="L249" s="22">
        <v>0.41161351863730178</v>
      </c>
      <c r="M249" s="22">
        <v>-6.3416899717333997E-3</v>
      </c>
      <c r="N249" s="22">
        <v>7.9891364297235423E-3</v>
      </c>
    </row>
    <row r="250" spans="1:14" x14ac:dyDescent="0.25">
      <c r="A250" s="21">
        <v>178.93</v>
      </c>
      <c r="B250" s="21"/>
      <c r="C250" s="21"/>
      <c r="D250" s="21"/>
      <c r="E250" s="21"/>
      <c r="F250" s="21"/>
      <c r="G250" s="21"/>
      <c r="H250" s="22">
        <v>247</v>
      </c>
      <c r="I250" s="22">
        <v>178.92</v>
      </c>
      <c r="J250" s="22">
        <v>0.40691927512355847</v>
      </c>
      <c r="K250" s="22">
        <v>-0.22150153004560447</v>
      </c>
      <c r="L250" s="22">
        <v>0.41235097269119447</v>
      </c>
      <c r="M250" s="22">
        <v>-5.4316975676360069E-3</v>
      </c>
      <c r="N250" s="22">
        <v>7.079144025626094E-3</v>
      </c>
    </row>
    <row r="251" spans="1:14" x14ac:dyDescent="0.25">
      <c r="A251" s="21">
        <v>178.94</v>
      </c>
      <c r="B251" s="21"/>
      <c r="C251" s="21"/>
      <c r="D251" s="21"/>
      <c r="E251" s="21"/>
      <c r="F251" s="21"/>
      <c r="G251" s="21"/>
      <c r="H251" s="22">
        <v>248</v>
      </c>
      <c r="I251" s="22">
        <v>178.92</v>
      </c>
      <c r="J251" s="22">
        <v>0.40856672158154861</v>
      </c>
      <c r="K251" s="22">
        <v>-0.22150153004560447</v>
      </c>
      <c r="L251" s="22">
        <v>0.41235097269119447</v>
      </c>
      <c r="M251" s="22">
        <v>-3.7842511096458642E-3</v>
      </c>
      <c r="N251" s="22">
        <v>5.4316975676360069E-3</v>
      </c>
    </row>
    <row r="252" spans="1:14" x14ac:dyDescent="0.25">
      <c r="A252" s="21">
        <v>178.98</v>
      </c>
      <c r="B252" s="21"/>
      <c r="C252" s="21"/>
      <c r="D252" s="21"/>
      <c r="E252" s="21"/>
      <c r="F252" s="21"/>
      <c r="G252" s="21"/>
      <c r="H252" s="22">
        <v>249</v>
      </c>
      <c r="I252" s="22">
        <v>178.93</v>
      </c>
      <c r="J252" s="22">
        <v>0.4102141680395387</v>
      </c>
      <c r="K252" s="22">
        <v>-0.21960670037780614</v>
      </c>
      <c r="L252" s="22">
        <v>0.41308873632508186</v>
      </c>
      <c r="M252" s="22">
        <v>-2.8745682855431665E-3</v>
      </c>
      <c r="N252" s="22">
        <v>4.5220147435332536E-3</v>
      </c>
    </row>
    <row r="253" spans="1:14" x14ac:dyDescent="0.25">
      <c r="A253" s="21">
        <v>179.01</v>
      </c>
      <c r="B253" s="21"/>
      <c r="C253" s="21"/>
      <c r="D253" s="21"/>
      <c r="E253" s="21"/>
      <c r="F253" s="21"/>
      <c r="G253" s="21"/>
      <c r="H253" s="22">
        <v>250</v>
      </c>
      <c r="I253" s="22">
        <v>178.94</v>
      </c>
      <c r="J253" s="22">
        <v>0.41186161449752884</v>
      </c>
      <c r="K253" s="22">
        <v>-0.21771187071001319</v>
      </c>
      <c r="L253" s="22">
        <v>0.41382680701896213</v>
      </c>
      <c r="M253" s="22">
        <v>-1.9651925214332899E-3</v>
      </c>
      <c r="N253" s="22">
        <v>3.6126389794234326E-3</v>
      </c>
    </row>
    <row r="254" spans="1:14" x14ac:dyDescent="0.25">
      <c r="A254" s="21">
        <v>179.05</v>
      </c>
      <c r="B254" s="21"/>
      <c r="C254" s="21"/>
      <c r="D254" s="21"/>
      <c r="E254" s="21"/>
      <c r="F254" s="21"/>
      <c r="G254" s="21"/>
      <c r="H254" s="22">
        <v>251</v>
      </c>
      <c r="I254" s="22">
        <v>178.98</v>
      </c>
      <c r="J254" s="22">
        <v>0.41350906095551893</v>
      </c>
      <c r="K254" s="22">
        <v>-0.21013255203883605</v>
      </c>
      <c r="L254" s="22">
        <v>0.41678210988113085</v>
      </c>
      <c r="M254" s="22">
        <v>-3.2730489256119211E-3</v>
      </c>
      <c r="N254" s="22">
        <v>4.9204953836020082E-3</v>
      </c>
    </row>
    <row r="255" spans="1:14" x14ac:dyDescent="0.25">
      <c r="A255" s="21">
        <v>179.07</v>
      </c>
      <c r="B255" s="21"/>
      <c r="C255" s="21"/>
      <c r="D255" s="21"/>
      <c r="E255" s="21"/>
      <c r="F255" s="21"/>
      <c r="G255" s="21"/>
      <c r="H255" s="22">
        <v>252</v>
      </c>
      <c r="I255" s="22">
        <v>179.01</v>
      </c>
      <c r="J255" s="22">
        <v>0.41515650741350907</v>
      </c>
      <c r="K255" s="22">
        <v>-0.20444806303545185</v>
      </c>
      <c r="L255" s="22">
        <v>0.41900168719933634</v>
      </c>
      <c r="M255" s="22">
        <v>-3.8451797858272685E-3</v>
      </c>
      <c r="N255" s="22">
        <v>5.4926262438174112E-3</v>
      </c>
    </row>
    <row r="256" spans="1:14" x14ac:dyDescent="0.25">
      <c r="A256" s="21">
        <v>179.09</v>
      </c>
      <c r="B256" s="21"/>
      <c r="C256" s="21"/>
      <c r="D256" s="21"/>
      <c r="E256" s="21"/>
      <c r="F256" s="21"/>
      <c r="G256" s="21"/>
      <c r="H256" s="22">
        <v>253</v>
      </c>
      <c r="I256" s="22">
        <v>179.05</v>
      </c>
      <c r="J256" s="22">
        <v>0.41680395387149916</v>
      </c>
      <c r="K256" s="22">
        <v>-0.19686874436426932</v>
      </c>
      <c r="L256" s="22">
        <v>0.42196512668646557</v>
      </c>
      <c r="M256" s="22">
        <v>-5.1611728149664193E-3</v>
      </c>
      <c r="N256" s="22">
        <v>6.8086192729565065E-3</v>
      </c>
    </row>
    <row r="257" spans="1:14" x14ac:dyDescent="0.25">
      <c r="A257" s="21">
        <v>179.16</v>
      </c>
      <c r="B257" s="21"/>
      <c r="C257" s="21"/>
      <c r="D257" s="21"/>
      <c r="E257" s="21"/>
      <c r="F257" s="21"/>
      <c r="G257" s="21"/>
      <c r="H257" s="22">
        <v>254</v>
      </c>
      <c r="I257" s="22">
        <v>179.07</v>
      </c>
      <c r="J257" s="22">
        <v>0.4184514003294893</v>
      </c>
      <c r="K257" s="22">
        <v>-0.19307908502868343</v>
      </c>
      <c r="L257" s="22">
        <v>0.42344851609073331</v>
      </c>
      <c r="M257" s="22">
        <v>-4.9971157612440087E-3</v>
      </c>
      <c r="N257" s="22">
        <v>6.6445622192341514E-3</v>
      </c>
    </row>
    <row r="258" spans="1:14" x14ac:dyDescent="0.25">
      <c r="A258" s="21">
        <v>179.17</v>
      </c>
      <c r="B258" s="21"/>
      <c r="C258" s="21"/>
      <c r="D258" s="21"/>
      <c r="E258" s="21"/>
      <c r="F258" s="21"/>
      <c r="G258" s="21"/>
      <c r="H258" s="22">
        <v>255</v>
      </c>
      <c r="I258" s="22">
        <v>179.09</v>
      </c>
      <c r="J258" s="22">
        <v>0.42009884678747939</v>
      </c>
      <c r="K258" s="22">
        <v>-0.18928942569309218</v>
      </c>
      <c r="L258" s="22">
        <v>0.42493299129279344</v>
      </c>
      <c r="M258" s="22">
        <v>-4.834144505314053E-3</v>
      </c>
      <c r="N258" s="22">
        <v>6.4815909633041402E-3</v>
      </c>
    </row>
    <row r="259" spans="1:14" x14ac:dyDescent="0.25">
      <c r="A259" s="21">
        <v>179.17</v>
      </c>
      <c r="B259" s="21"/>
      <c r="C259" s="21"/>
      <c r="D259" s="21"/>
      <c r="E259" s="21"/>
      <c r="F259" s="21"/>
      <c r="G259" s="21"/>
      <c r="H259" s="22">
        <v>256</v>
      </c>
      <c r="I259" s="22">
        <v>179.16</v>
      </c>
      <c r="J259" s="22">
        <v>0.42174629324546953</v>
      </c>
      <c r="K259" s="22">
        <v>-0.17602561801853081</v>
      </c>
      <c r="L259" s="22">
        <v>0.43013690820488926</v>
      </c>
      <c r="M259" s="22">
        <v>-8.3906149594197288E-3</v>
      </c>
      <c r="N259" s="22">
        <v>1.0038061417409871E-2</v>
      </c>
    </row>
    <row r="260" spans="1:14" x14ac:dyDescent="0.25">
      <c r="A260" s="21">
        <v>179.19</v>
      </c>
      <c r="B260" s="21"/>
      <c r="C260" s="21"/>
      <c r="D260" s="21"/>
      <c r="E260" s="21"/>
      <c r="F260" s="21"/>
      <c r="G260" s="21"/>
      <c r="H260" s="22">
        <v>257</v>
      </c>
      <c r="I260" s="22">
        <v>179.17</v>
      </c>
      <c r="J260" s="22">
        <v>0.42339373970345962</v>
      </c>
      <c r="K260" s="22">
        <v>-0.17413078835073789</v>
      </c>
      <c r="L260" s="22">
        <v>0.4308813386044279</v>
      </c>
      <c r="M260" s="22">
        <v>-7.4875989009682842E-3</v>
      </c>
      <c r="N260" s="22">
        <v>9.1350453589583713E-3</v>
      </c>
    </row>
    <row r="261" spans="1:14" x14ac:dyDescent="0.25">
      <c r="A261" s="21">
        <v>179.21</v>
      </c>
      <c r="B261" s="21"/>
      <c r="C261" s="21"/>
      <c r="D261" s="21"/>
      <c r="E261" s="21"/>
      <c r="F261" s="21"/>
      <c r="G261" s="21"/>
      <c r="H261" s="22">
        <v>258</v>
      </c>
      <c r="I261" s="22">
        <v>179.17</v>
      </c>
      <c r="J261" s="22">
        <v>0.42504118616144976</v>
      </c>
      <c r="K261" s="22">
        <v>-0.17413078835073789</v>
      </c>
      <c r="L261" s="22">
        <v>0.4308813386044279</v>
      </c>
      <c r="M261" s="22">
        <v>-5.8401524429781415E-3</v>
      </c>
      <c r="N261" s="22">
        <v>7.4875989009682842E-3</v>
      </c>
    </row>
    <row r="262" spans="1:14" x14ac:dyDescent="0.25">
      <c r="A262" s="21">
        <v>179.22</v>
      </c>
      <c r="B262" s="21"/>
      <c r="C262" s="21"/>
      <c r="D262" s="21"/>
      <c r="E262" s="21"/>
      <c r="F262" s="21"/>
      <c r="G262" s="21"/>
      <c r="H262" s="22">
        <v>259</v>
      </c>
      <c r="I262" s="22">
        <v>179.19</v>
      </c>
      <c r="J262" s="22">
        <v>0.42668863261943984</v>
      </c>
      <c r="K262" s="22">
        <v>-0.17034112901514661</v>
      </c>
      <c r="L262" s="22">
        <v>0.432370933801763</v>
      </c>
      <c r="M262" s="22">
        <v>-5.6823011823231573E-3</v>
      </c>
      <c r="N262" s="22">
        <v>7.3297476403132444E-3</v>
      </c>
    </row>
    <row r="263" spans="1:14" x14ac:dyDescent="0.25">
      <c r="A263" s="21">
        <v>179.26</v>
      </c>
      <c r="B263" s="21"/>
      <c r="C263" s="21"/>
      <c r="D263" s="21"/>
      <c r="E263" s="21"/>
      <c r="F263" s="21"/>
      <c r="G263" s="21"/>
      <c r="H263" s="22">
        <v>260</v>
      </c>
      <c r="I263" s="22">
        <v>179.21</v>
      </c>
      <c r="J263" s="22">
        <v>0.42833607907742999</v>
      </c>
      <c r="K263" s="22">
        <v>-0.16655146967955536</v>
      </c>
      <c r="L263" s="22">
        <v>0.43386149089399384</v>
      </c>
      <c r="M263" s="22">
        <v>-5.5254118165638522E-3</v>
      </c>
      <c r="N263" s="22">
        <v>7.1728582745539948E-3</v>
      </c>
    </row>
    <row r="264" spans="1:14" x14ac:dyDescent="0.25">
      <c r="A264" s="21">
        <v>179.29</v>
      </c>
      <c r="B264" s="21"/>
      <c r="C264" s="21"/>
      <c r="D264" s="21"/>
      <c r="E264" s="21"/>
      <c r="F264" s="21"/>
      <c r="G264" s="21"/>
      <c r="H264" s="22">
        <v>261</v>
      </c>
      <c r="I264" s="22">
        <v>179.22</v>
      </c>
      <c r="J264" s="22">
        <v>0.42998352553542007</v>
      </c>
      <c r="K264" s="22">
        <v>-0.16465664001176242</v>
      </c>
      <c r="L264" s="22">
        <v>0.43460712365253301</v>
      </c>
      <c r="M264" s="22">
        <v>-4.623598117112937E-3</v>
      </c>
      <c r="N264" s="22">
        <v>6.2710445751030242E-3</v>
      </c>
    </row>
    <row r="265" spans="1:14" x14ac:dyDescent="0.25">
      <c r="A265" s="21">
        <v>179.29</v>
      </c>
      <c r="B265" s="21"/>
      <c r="C265" s="21"/>
      <c r="D265" s="21"/>
      <c r="E265" s="21"/>
      <c r="F265" s="21"/>
      <c r="G265" s="21"/>
      <c r="H265" s="22">
        <v>262</v>
      </c>
      <c r="I265" s="22">
        <v>179.26</v>
      </c>
      <c r="J265" s="22">
        <v>0.43163097199341022</v>
      </c>
      <c r="K265" s="22">
        <v>-0.15707732134058527</v>
      </c>
      <c r="L265" s="22">
        <v>0.43759195532154094</v>
      </c>
      <c r="M265" s="22">
        <v>-5.9609833281307201E-3</v>
      </c>
      <c r="N265" s="22">
        <v>7.6084297861208627E-3</v>
      </c>
    </row>
    <row r="266" spans="1:14" x14ac:dyDescent="0.25">
      <c r="A266" s="21">
        <v>179.31</v>
      </c>
      <c r="B266" s="21"/>
      <c r="C266" s="21"/>
      <c r="D266" s="21"/>
      <c r="E266" s="21"/>
      <c r="F266" s="21"/>
      <c r="G266" s="21"/>
      <c r="H266" s="22">
        <v>263</v>
      </c>
      <c r="I266" s="22">
        <v>179.29</v>
      </c>
      <c r="J266" s="22">
        <v>0.4332784184514003</v>
      </c>
      <c r="K266" s="22">
        <v>-0.15139283233720108</v>
      </c>
      <c r="L266" s="22">
        <v>0.43983292163114618</v>
      </c>
      <c r="M266" s="22">
        <v>-6.5545031797458742E-3</v>
      </c>
      <c r="N266" s="22">
        <v>8.2019496377359613E-3</v>
      </c>
    </row>
    <row r="267" spans="1:14" x14ac:dyDescent="0.25">
      <c r="A267" s="21">
        <v>179.33</v>
      </c>
      <c r="B267" s="21"/>
      <c r="C267" s="21"/>
      <c r="D267" s="21"/>
      <c r="E267" s="21"/>
      <c r="F267" s="21"/>
      <c r="G267" s="21"/>
      <c r="H267" s="22">
        <v>264</v>
      </c>
      <c r="I267" s="22">
        <v>179.29</v>
      </c>
      <c r="J267" s="22">
        <v>0.43492586490939045</v>
      </c>
      <c r="K267" s="22">
        <v>-0.15139283233720108</v>
      </c>
      <c r="L267" s="22">
        <v>0.43983292163114618</v>
      </c>
      <c r="M267" s="22">
        <v>-4.9070567217557315E-3</v>
      </c>
      <c r="N267" s="22">
        <v>6.5545031797458742E-3</v>
      </c>
    </row>
    <row r="268" spans="1:14" x14ac:dyDescent="0.25">
      <c r="A268" s="21">
        <v>179.36</v>
      </c>
      <c r="B268" s="21"/>
      <c r="C268" s="21"/>
      <c r="D268" s="21"/>
      <c r="E268" s="21"/>
      <c r="F268" s="21"/>
      <c r="G268" s="21"/>
      <c r="H268" s="22">
        <v>265</v>
      </c>
      <c r="I268" s="22">
        <v>179.31</v>
      </c>
      <c r="J268" s="22">
        <v>0.43657331136738053</v>
      </c>
      <c r="K268" s="22">
        <v>-0.1476031730016098</v>
      </c>
      <c r="L268" s="22">
        <v>0.44132797541999413</v>
      </c>
      <c r="M268" s="22">
        <v>-4.7546640526135997E-3</v>
      </c>
      <c r="N268" s="22">
        <v>6.4021105106036869E-3</v>
      </c>
    </row>
    <row r="269" spans="1:14" x14ac:dyDescent="0.25">
      <c r="A269" s="21">
        <v>179.38</v>
      </c>
      <c r="B269" s="21"/>
      <c r="C269" s="21"/>
      <c r="D269" s="21"/>
      <c r="E269" s="21"/>
      <c r="F269" s="21"/>
      <c r="G269" s="21"/>
      <c r="H269" s="22">
        <v>266</v>
      </c>
      <c r="I269" s="22">
        <v>179.33</v>
      </c>
      <c r="J269" s="22">
        <v>0.43822075782537068</v>
      </c>
      <c r="K269" s="22">
        <v>-0.14381351366601855</v>
      </c>
      <c r="L269" s="22">
        <v>0.44282386572365073</v>
      </c>
      <c r="M269" s="22">
        <v>-4.6031078982800566E-3</v>
      </c>
      <c r="N269" s="22">
        <v>6.2505543562701993E-3</v>
      </c>
    </row>
    <row r="270" spans="1:14" x14ac:dyDescent="0.25">
      <c r="A270" s="21">
        <v>179.42</v>
      </c>
      <c r="B270" s="21"/>
      <c r="C270" s="21"/>
      <c r="D270" s="21"/>
      <c r="E270" s="21"/>
      <c r="F270" s="21"/>
      <c r="G270" s="21"/>
      <c r="H270" s="22">
        <v>267</v>
      </c>
      <c r="I270" s="22">
        <v>179.36</v>
      </c>
      <c r="J270" s="22">
        <v>0.43986820428336076</v>
      </c>
      <c r="K270" s="22">
        <v>-0.13812902466263433</v>
      </c>
      <c r="L270" s="22">
        <v>0.44506922363816909</v>
      </c>
      <c r="M270" s="22">
        <v>-5.2010193548083228E-3</v>
      </c>
      <c r="N270" s="22">
        <v>6.8484658127984099E-3</v>
      </c>
    </row>
    <row r="271" spans="1:14" x14ac:dyDescent="0.25">
      <c r="A271" s="21">
        <v>179.46</v>
      </c>
      <c r="B271" s="21"/>
      <c r="C271" s="21"/>
      <c r="D271" s="21"/>
      <c r="E271" s="21"/>
      <c r="F271" s="21"/>
      <c r="G271" s="21"/>
      <c r="H271" s="22">
        <v>268</v>
      </c>
      <c r="I271" s="22">
        <v>179.38</v>
      </c>
      <c r="J271" s="22">
        <v>0.44151565074135091</v>
      </c>
      <c r="K271" s="22">
        <v>-0.13433936532704846</v>
      </c>
      <c r="L271" s="22">
        <v>0.44656711315942793</v>
      </c>
      <c r="M271" s="22">
        <v>-5.051462418077024E-3</v>
      </c>
      <c r="N271" s="22">
        <v>6.6989088760671667E-3</v>
      </c>
    </row>
    <row r="272" spans="1:14" x14ac:dyDescent="0.25">
      <c r="A272" s="21">
        <v>179.46</v>
      </c>
      <c r="B272" s="21"/>
      <c r="C272" s="21"/>
      <c r="D272" s="21"/>
      <c r="E272" s="21"/>
      <c r="F272" s="21"/>
      <c r="G272" s="21"/>
      <c r="H272" s="22">
        <v>269</v>
      </c>
      <c r="I272" s="22">
        <v>179.42</v>
      </c>
      <c r="J272" s="22">
        <v>0.44316309719934099</v>
      </c>
      <c r="K272" s="22">
        <v>-0.12676004665587132</v>
      </c>
      <c r="L272" s="22">
        <v>0.44956515936497021</v>
      </c>
      <c r="M272" s="22">
        <v>-6.4020621656292187E-3</v>
      </c>
      <c r="N272" s="22">
        <v>8.0495086236193059E-3</v>
      </c>
    </row>
    <row r="273" spans="1:14" x14ac:dyDescent="0.25">
      <c r="A273" s="21">
        <v>179.51</v>
      </c>
      <c r="B273" s="21"/>
      <c r="C273" s="21"/>
      <c r="D273" s="21"/>
      <c r="E273" s="21"/>
      <c r="F273" s="21"/>
      <c r="G273" s="21"/>
      <c r="H273" s="22">
        <v>270</v>
      </c>
      <c r="I273" s="22">
        <v>179.46</v>
      </c>
      <c r="J273" s="22">
        <v>0.44481054365733114</v>
      </c>
      <c r="K273" s="22">
        <v>-0.11918072798468878</v>
      </c>
      <c r="L273" s="22">
        <v>0.45256608732807646</v>
      </c>
      <c r="M273" s="22">
        <v>-7.755543670745324E-3</v>
      </c>
      <c r="N273" s="22">
        <v>9.4029901287354667E-3</v>
      </c>
    </row>
    <row r="274" spans="1:14" x14ac:dyDescent="0.25">
      <c r="A274" s="21">
        <v>179.53</v>
      </c>
      <c r="B274" s="21"/>
      <c r="C274" s="21"/>
      <c r="D274" s="21"/>
      <c r="E274" s="21"/>
      <c r="F274" s="21"/>
      <c r="G274" s="21"/>
      <c r="H274" s="22">
        <v>271</v>
      </c>
      <c r="I274" s="22">
        <v>179.46</v>
      </c>
      <c r="J274" s="22">
        <v>0.44645799011532128</v>
      </c>
      <c r="K274" s="22">
        <v>-0.11918072798468878</v>
      </c>
      <c r="L274" s="22">
        <v>0.45256608732807646</v>
      </c>
      <c r="M274" s="22">
        <v>-6.1080972127551814E-3</v>
      </c>
      <c r="N274" s="22">
        <v>7.755543670745324E-3</v>
      </c>
    </row>
    <row r="275" spans="1:14" x14ac:dyDescent="0.25">
      <c r="A275" s="21">
        <v>179.55</v>
      </c>
      <c r="B275" s="21"/>
      <c r="C275" s="21"/>
      <c r="D275" s="21"/>
      <c r="E275" s="21"/>
      <c r="F275" s="21"/>
      <c r="G275" s="21"/>
      <c r="H275" s="22">
        <v>272</v>
      </c>
      <c r="I275" s="22">
        <v>179.51</v>
      </c>
      <c r="J275" s="22">
        <v>0.44810543657331137</v>
      </c>
      <c r="K275" s="22">
        <v>-0.1097065796457187</v>
      </c>
      <c r="L275" s="22">
        <v>0.45632104105737425</v>
      </c>
      <c r="M275" s="22">
        <v>-8.2156044840628883E-3</v>
      </c>
      <c r="N275" s="22">
        <v>9.8630509420529755E-3</v>
      </c>
    </row>
    <row r="276" spans="1:14" x14ac:dyDescent="0.25">
      <c r="A276" s="21">
        <v>179.56</v>
      </c>
      <c r="B276" s="21"/>
      <c r="C276" s="21"/>
      <c r="D276" s="21"/>
      <c r="E276" s="21"/>
      <c r="F276" s="21"/>
      <c r="G276" s="21"/>
      <c r="H276" s="22">
        <v>273</v>
      </c>
      <c r="I276" s="22">
        <v>179.53</v>
      </c>
      <c r="J276" s="22">
        <v>0.44975288303130151</v>
      </c>
      <c r="K276" s="22">
        <v>-0.10591692031012744</v>
      </c>
      <c r="L276" s="22">
        <v>0.45782413455868542</v>
      </c>
      <c r="M276" s="22">
        <v>-8.0712515273839158E-3</v>
      </c>
      <c r="N276" s="22">
        <v>9.7186979853740585E-3</v>
      </c>
    </row>
    <row r="277" spans="1:14" x14ac:dyDescent="0.25">
      <c r="A277" s="21">
        <v>179.56</v>
      </c>
      <c r="B277" s="21"/>
      <c r="C277" s="21"/>
      <c r="D277" s="21"/>
      <c r="E277" s="21"/>
      <c r="F277" s="21"/>
      <c r="G277" s="21"/>
      <c r="H277" s="22">
        <v>274</v>
      </c>
      <c r="I277" s="22">
        <v>179.55</v>
      </c>
      <c r="J277" s="22">
        <v>0.4514003294892916</v>
      </c>
      <c r="K277" s="22">
        <v>-0.10212726097453617</v>
      </c>
      <c r="L277" s="22">
        <v>0.45932783150564088</v>
      </c>
      <c r="M277" s="22">
        <v>-7.927502016349286E-3</v>
      </c>
      <c r="N277" s="22">
        <v>9.5749484743393731E-3</v>
      </c>
    </row>
    <row r="278" spans="1:14" x14ac:dyDescent="0.25">
      <c r="A278" s="21">
        <v>179.59</v>
      </c>
      <c r="B278" s="21"/>
      <c r="C278" s="21"/>
      <c r="D278" s="21"/>
      <c r="E278" s="21"/>
      <c r="F278" s="21"/>
      <c r="G278" s="21"/>
      <c r="H278" s="22">
        <v>275</v>
      </c>
      <c r="I278" s="22">
        <v>179.56</v>
      </c>
      <c r="J278" s="22">
        <v>0.45304777594728174</v>
      </c>
      <c r="K278" s="22">
        <v>-0.10023243130674322</v>
      </c>
      <c r="L278" s="22">
        <v>0.46007989959672274</v>
      </c>
      <c r="M278" s="22">
        <v>-7.0321236494410022E-3</v>
      </c>
      <c r="N278" s="22">
        <v>8.6795701074311449E-3</v>
      </c>
    </row>
    <row r="279" spans="1:14" x14ac:dyDescent="0.25">
      <c r="A279" s="21">
        <v>179.6</v>
      </c>
      <c r="B279" s="21"/>
      <c r="C279" s="21"/>
      <c r="D279" s="21"/>
      <c r="E279" s="21"/>
      <c r="F279" s="21"/>
      <c r="G279" s="21"/>
      <c r="H279" s="22">
        <v>276</v>
      </c>
      <c r="I279" s="22">
        <v>179.56</v>
      </c>
      <c r="J279" s="22">
        <v>0.45469522240527183</v>
      </c>
      <c r="K279" s="22">
        <v>-0.10023243130674322</v>
      </c>
      <c r="L279" s="22">
        <v>0.46007989959672274</v>
      </c>
      <c r="M279" s="22">
        <v>-5.3846771914509151E-3</v>
      </c>
      <c r="N279" s="22">
        <v>7.0321236494410022E-3</v>
      </c>
    </row>
    <row r="280" spans="1:14" x14ac:dyDescent="0.25">
      <c r="A280" s="21">
        <v>179.61</v>
      </c>
      <c r="B280" s="21"/>
      <c r="C280" s="21"/>
      <c r="D280" s="21"/>
      <c r="E280" s="21"/>
      <c r="F280" s="21"/>
      <c r="G280" s="21"/>
      <c r="H280" s="22">
        <v>277</v>
      </c>
      <c r="I280" s="22">
        <v>179.59</v>
      </c>
      <c r="J280" s="22">
        <v>0.45634266886326197</v>
      </c>
      <c r="K280" s="22">
        <v>-9.4547942303359014E-2</v>
      </c>
      <c r="L280" s="22">
        <v>0.46233695026511229</v>
      </c>
      <c r="M280" s="22">
        <v>-5.994281401850321E-3</v>
      </c>
      <c r="N280" s="22">
        <v>7.6417278598404637E-3</v>
      </c>
    </row>
    <row r="281" spans="1:14" x14ac:dyDescent="0.25">
      <c r="A281" s="21">
        <v>179.62</v>
      </c>
      <c r="B281" s="21"/>
      <c r="C281" s="21"/>
      <c r="D281" s="21"/>
      <c r="E281" s="21"/>
      <c r="F281" s="21"/>
      <c r="G281" s="21"/>
      <c r="H281" s="22">
        <v>278</v>
      </c>
      <c r="I281" s="22">
        <v>179.6</v>
      </c>
      <c r="J281" s="22">
        <v>0.45799011532125206</v>
      </c>
      <c r="K281" s="22">
        <v>-9.2653112635566082E-2</v>
      </c>
      <c r="L281" s="22">
        <v>0.46308957370097692</v>
      </c>
      <c r="M281" s="22">
        <v>-5.0994583797248638E-3</v>
      </c>
      <c r="N281" s="22">
        <v>6.746904837714951E-3</v>
      </c>
    </row>
    <row r="282" spans="1:14" x14ac:dyDescent="0.25">
      <c r="A282" s="21">
        <v>179.67</v>
      </c>
      <c r="B282" s="21"/>
      <c r="C282" s="21"/>
      <c r="D282" s="21"/>
      <c r="E282" s="21"/>
      <c r="F282" s="21"/>
      <c r="G282" s="21"/>
      <c r="H282" s="22">
        <v>279</v>
      </c>
      <c r="I282" s="22">
        <v>179.61</v>
      </c>
      <c r="J282" s="22">
        <v>0.4596375617792422</v>
      </c>
      <c r="K282" s="22">
        <v>-9.0758282967767751E-2</v>
      </c>
      <c r="L282" s="22">
        <v>0.46384232928037883</v>
      </c>
      <c r="M282" s="22">
        <v>-4.2047675011366303E-3</v>
      </c>
      <c r="N282" s="22">
        <v>5.852213959126773E-3</v>
      </c>
    </row>
    <row r="283" spans="1:14" x14ac:dyDescent="0.25">
      <c r="A283" s="21">
        <v>179.67</v>
      </c>
      <c r="B283" s="21"/>
      <c r="C283" s="21"/>
      <c r="D283" s="21"/>
      <c r="E283" s="21"/>
      <c r="F283" s="21"/>
      <c r="G283" s="21"/>
      <c r="H283" s="22">
        <v>280</v>
      </c>
      <c r="I283" s="22">
        <v>179.62</v>
      </c>
      <c r="J283" s="22">
        <v>0.46128500823723229</v>
      </c>
      <c r="K283" s="22">
        <v>-8.8863453299974818E-2</v>
      </c>
      <c r="L283" s="22">
        <v>0.46459521432336798</v>
      </c>
      <c r="M283" s="22">
        <v>-3.3102060861356919E-3</v>
      </c>
      <c r="N283" s="22">
        <v>4.957652544125779E-3</v>
      </c>
    </row>
    <row r="284" spans="1:14" x14ac:dyDescent="0.25">
      <c r="A284" s="21">
        <v>179.67</v>
      </c>
      <c r="B284" s="21"/>
      <c r="C284" s="21"/>
      <c r="D284" s="21"/>
      <c r="E284" s="21"/>
      <c r="F284" s="21"/>
      <c r="G284" s="21"/>
      <c r="H284" s="22">
        <v>281</v>
      </c>
      <c r="I284" s="22">
        <v>179.67</v>
      </c>
      <c r="J284" s="22">
        <v>0.46293245469522243</v>
      </c>
      <c r="K284" s="22">
        <v>-7.9389304961004728E-2</v>
      </c>
      <c r="L284" s="22">
        <v>0.4683614875983198</v>
      </c>
      <c r="M284" s="22">
        <v>-5.429032903097375E-3</v>
      </c>
      <c r="N284" s="22">
        <v>7.0764793610875176E-3</v>
      </c>
    </row>
    <row r="285" spans="1:14" x14ac:dyDescent="0.25">
      <c r="A285" s="21">
        <v>179.69</v>
      </c>
      <c r="B285" s="21"/>
      <c r="C285" s="21"/>
      <c r="D285" s="21"/>
      <c r="E285" s="21"/>
      <c r="F285" s="21"/>
      <c r="G285" s="21"/>
      <c r="H285" s="22">
        <v>282</v>
      </c>
      <c r="I285" s="22">
        <v>179.67</v>
      </c>
      <c r="J285" s="22">
        <v>0.46457990115321252</v>
      </c>
      <c r="K285" s="22">
        <v>-7.9389304961004728E-2</v>
      </c>
      <c r="L285" s="22">
        <v>0.4683614875983198</v>
      </c>
      <c r="M285" s="22">
        <v>-3.7815864451072878E-3</v>
      </c>
      <c r="N285" s="22">
        <v>5.429032903097375E-3</v>
      </c>
    </row>
    <row r="286" spans="1:14" x14ac:dyDescent="0.25">
      <c r="A286" s="21">
        <v>179.7</v>
      </c>
      <c r="B286" s="21"/>
      <c r="C286" s="21"/>
      <c r="D286" s="21"/>
      <c r="E286" s="21"/>
      <c r="F286" s="21"/>
      <c r="G286" s="21"/>
      <c r="H286" s="22">
        <v>283</v>
      </c>
      <c r="I286" s="22">
        <v>179.67</v>
      </c>
      <c r="J286" s="22">
        <v>0.46622734761120266</v>
      </c>
      <c r="K286" s="22">
        <v>-7.9389304961004728E-2</v>
      </c>
      <c r="L286" s="22">
        <v>0.4683614875983198</v>
      </c>
      <c r="M286" s="22">
        <v>-2.1341399871171451E-3</v>
      </c>
      <c r="N286" s="22">
        <v>3.7815864451072878E-3</v>
      </c>
    </row>
    <row r="287" spans="1:14" x14ac:dyDescent="0.25">
      <c r="A287" s="21">
        <v>179.7</v>
      </c>
      <c r="B287" s="21"/>
      <c r="C287" s="21"/>
      <c r="D287" s="21"/>
      <c r="E287" s="21"/>
      <c r="F287" s="21"/>
      <c r="G287" s="21"/>
      <c r="H287" s="22">
        <v>284</v>
      </c>
      <c r="I287" s="22">
        <v>179.69</v>
      </c>
      <c r="J287" s="22">
        <v>0.46787479406919275</v>
      </c>
      <c r="K287" s="22">
        <v>-7.5599645625413464E-2</v>
      </c>
      <c r="L287" s="22">
        <v>0.46986880920455576</v>
      </c>
      <c r="M287" s="22">
        <v>-1.9940151353630142E-3</v>
      </c>
      <c r="N287" s="22">
        <v>3.6414615933531014E-3</v>
      </c>
    </row>
    <row r="288" spans="1:14" x14ac:dyDescent="0.25">
      <c r="A288" s="21">
        <v>179.72</v>
      </c>
      <c r="B288" s="21"/>
      <c r="C288" s="21"/>
      <c r="D288" s="21"/>
      <c r="E288" s="21"/>
      <c r="F288" s="21"/>
      <c r="G288" s="21"/>
      <c r="H288" s="22">
        <v>285</v>
      </c>
      <c r="I288" s="22">
        <v>179.7</v>
      </c>
      <c r="J288" s="22">
        <v>0.46952224052718289</v>
      </c>
      <c r="K288" s="22">
        <v>-7.3704815957620531E-2</v>
      </c>
      <c r="L288" s="22">
        <v>0.47062263331736215</v>
      </c>
      <c r="M288" s="22">
        <v>-1.1003927901792609E-3</v>
      </c>
      <c r="N288" s="22">
        <v>2.7478392481694036E-3</v>
      </c>
    </row>
    <row r="289" spans="1:14" x14ac:dyDescent="0.25">
      <c r="A289" s="21">
        <v>179.74</v>
      </c>
      <c r="B289" s="21"/>
      <c r="C289" s="21"/>
      <c r="D289" s="21"/>
      <c r="E289" s="21"/>
      <c r="F289" s="21"/>
      <c r="G289" s="21"/>
      <c r="H289" s="22">
        <v>286</v>
      </c>
      <c r="I289" s="22">
        <v>179.7</v>
      </c>
      <c r="J289" s="22">
        <v>0.47116968698517298</v>
      </c>
      <c r="K289" s="22">
        <v>-7.3704815957620531E-2</v>
      </c>
      <c r="L289" s="22">
        <v>0.47062263331736215</v>
      </c>
      <c r="M289" s="22">
        <v>5.4705366781082621E-4</v>
      </c>
      <c r="N289" s="22">
        <v>1.1003927901792609E-3</v>
      </c>
    </row>
    <row r="290" spans="1:14" x14ac:dyDescent="0.25">
      <c r="A290" s="21">
        <v>179.74</v>
      </c>
      <c r="B290" s="21"/>
      <c r="C290" s="21"/>
      <c r="D290" s="21"/>
      <c r="E290" s="21"/>
      <c r="F290" s="21"/>
      <c r="G290" s="21"/>
      <c r="H290" s="22">
        <v>287</v>
      </c>
      <c r="I290" s="22">
        <v>179.72</v>
      </c>
      <c r="J290" s="22">
        <v>0.47281713344316312</v>
      </c>
      <c r="K290" s="22">
        <v>-6.9915156622029268E-2</v>
      </c>
      <c r="L290" s="22">
        <v>0.47213059470524438</v>
      </c>
      <c r="M290" s="22">
        <v>6.8653873791874043E-4</v>
      </c>
      <c r="N290" s="22">
        <v>9.6090772007140224E-4</v>
      </c>
    </row>
    <row r="291" spans="1:14" x14ac:dyDescent="0.25">
      <c r="A291" s="21">
        <v>179.74</v>
      </c>
      <c r="B291" s="21"/>
      <c r="C291" s="21"/>
      <c r="D291" s="21"/>
      <c r="E291" s="21"/>
      <c r="F291" s="21"/>
      <c r="G291" s="21"/>
      <c r="H291" s="22">
        <v>288</v>
      </c>
      <c r="I291" s="22">
        <v>179.74</v>
      </c>
      <c r="J291" s="22">
        <v>0.47446457990115321</v>
      </c>
      <c r="K291" s="22">
        <v>-6.6125497286438004E-2</v>
      </c>
      <c r="L291" s="22">
        <v>0.47363895568692871</v>
      </c>
      <c r="M291" s="22">
        <v>8.2562421422449628E-4</v>
      </c>
      <c r="N291" s="22">
        <v>8.2182224376559088E-4</v>
      </c>
    </row>
    <row r="292" spans="1:14" x14ac:dyDescent="0.25">
      <c r="A292" s="21">
        <v>179.76</v>
      </c>
      <c r="B292" s="21"/>
      <c r="C292" s="21"/>
      <c r="D292" s="21"/>
      <c r="E292" s="21"/>
      <c r="F292" s="21"/>
      <c r="G292" s="21"/>
      <c r="H292" s="22">
        <v>289</v>
      </c>
      <c r="I292" s="22">
        <v>179.74</v>
      </c>
      <c r="J292" s="22">
        <v>0.47611202635914335</v>
      </c>
      <c r="K292" s="22">
        <v>-6.6125497286438004E-2</v>
      </c>
      <c r="L292" s="22">
        <v>0.47363895568692871</v>
      </c>
      <c r="M292" s="22">
        <v>2.4730706722146389E-3</v>
      </c>
      <c r="N292" s="22">
        <v>-8.2562421422449628E-4</v>
      </c>
    </row>
    <row r="293" spans="1:14" x14ac:dyDescent="0.25">
      <c r="A293" s="21">
        <v>179.78</v>
      </c>
      <c r="B293" s="21"/>
      <c r="C293" s="21"/>
      <c r="D293" s="21"/>
      <c r="E293" s="21"/>
      <c r="F293" s="21"/>
      <c r="G293" s="21"/>
      <c r="H293" s="22">
        <v>290</v>
      </c>
      <c r="I293" s="22">
        <v>179.74</v>
      </c>
      <c r="J293" s="22">
        <v>0.47775947281713343</v>
      </c>
      <c r="K293" s="22">
        <v>-6.6125497286438004E-2</v>
      </c>
      <c r="L293" s="22">
        <v>0.47363895568692871</v>
      </c>
      <c r="M293" s="22">
        <v>4.1205171302047261E-3</v>
      </c>
      <c r="N293" s="22">
        <v>-2.4730706722146389E-3</v>
      </c>
    </row>
    <row r="294" spans="1:14" x14ac:dyDescent="0.25">
      <c r="A294" s="21">
        <v>179.79</v>
      </c>
      <c r="B294" s="21"/>
      <c r="C294" s="21"/>
      <c r="D294" s="21"/>
      <c r="E294" s="21"/>
      <c r="F294" s="21"/>
      <c r="G294" s="21"/>
      <c r="H294" s="22">
        <v>291</v>
      </c>
      <c r="I294" s="22">
        <v>179.76</v>
      </c>
      <c r="J294" s="22">
        <v>0.47940691927512358</v>
      </c>
      <c r="K294" s="22">
        <v>-6.2335837950852117E-2</v>
      </c>
      <c r="L294" s="22">
        <v>0.47514769470038909</v>
      </c>
      <c r="M294" s="22">
        <v>4.2592245747344881E-3</v>
      </c>
      <c r="N294" s="22">
        <v>-2.6117781167443455E-3</v>
      </c>
    </row>
    <row r="295" spans="1:14" x14ac:dyDescent="0.25">
      <c r="A295" s="21">
        <v>179.82</v>
      </c>
      <c r="B295" s="21"/>
      <c r="C295" s="21"/>
      <c r="D295" s="21"/>
      <c r="E295" s="21"/>
      <c r="F295" s="21"/>
      <c r="G295" s="21"/>
      <c r="H295" s="22">
        <v>292</v>
      </c>
      <c r="I295" s="22">
        <v>179.78</v>
      </c>
      <c r="J295" s="22">
        <v>0.48105436573311366</v>
      </c>
      <c r="K295" s="22">
        <v>-5.8546178615260853E-2</v>
      </c>
      <c r="L295" s="22">
        <v>0.47665679016734253</v>
      </c>
      <c r="M295" s="22">
        <v>4.3975755657711391E-3</v>
      </c>
      <c r="N295" s="22">
        <v>-2.7501291077810519E-3</v>
      </c>
    </row>
    <row r="296" spans="1:14" x14ac:dyDescent="0.25">
      <c r="A296" s="21">
        <v>179.82</v>
      </c>
      <c r="B296" s="21"/>
      <c r="C296" s="21"/>
      <c r="D296" s="21"/>
      <c r="E296" s="21"/>
      <c r="F296" s="21"/>
      <c r="G296" s="21"/>
      <c r="H296" s="22">
        <v>293</v>
      </c>
      <c r="I296" s="22">
        <v>179.79</v>
      </c>
      <c r="J296" s="22">
        <v>0.48270181219110381</v>
      </c>
      <c r="K296" s="22">
        <v>-5.6651348947467914E-2</v>
      </c>
      <c r="L296" s="22">
        <v>0.47741146482344327</v>
      </c>
      <c r="M296" s="22">
        <v>5.2903473676605417E-3</v>
      </c>
      <c r="N296" s="22">
        <v>-3.642900909670399E-3</v>
      </c>
    </row>
    <row r="297" spans="1:14" x14ac:dyDescent="0.25">
      <c r="A297" s="21">
        <v>179.85</v>
      </c>
      <c r="B297" s="21"/>
      <c r="C297" s="21"/>
      <c r="D297" s="21"/>
      <c r="E297" s="21"/>
      <c r="F297" s="21"/>
      <c r="G297" s="21"/>
      <c r="H297" s="22">
        <v>294</v>
      </c>
      <c r="I297" s="22">
        <v>179.82</v>
      </c>
      <c r="J297" s="22">
        <v>0.48434925864909389</v>
      </c>
      <c r="K297" s="22">
        <v>-5.096685994408371E-2</v>
      </c>
      <c r="L297" s="22">
        <v>0.47967596407280971</v>
      </c>
      <c r="M297" s="22">
        <v>4.6732945762841815E-3</v>
      </c>
      <c r="N297" s="22">
        <v>-3.0258481182940944E-3</v>
      </c>
    </row>
    <row r="298" spans="1:14" x14ac:dyDescent="0.25">
      <c r="A298" s="21">
        <v>179.88</v>
      </c>
      <c r="B298" s="21"/>
      <c r="C298" s="21"/>
      <c r="D298" s="21"/>
      <c r="E298" s="21"/>
      <c r="F298" s="21"/>
      <c r="G298" s="21"/>
      <c r="H298" s="22">
        <v>295</v>
      </c>
      <c r="I298" s="22">
        <v>179.82</v>
      </c>
      <c r="J298" s="22">
        <v>0.48599670510708404</v>
      </c>
      <c r="K298" s="22">
        <v>-5.096685994408371E-2</v>
      </c>
      <c r="L298" s="22">
        <v>0.47967596407280971</v>
      </c>
      <c r="M298" s="22">
        <v>6.3207410342743242E-3</v>
      </c>
      <c r="N298" s="22">
        <v>-4.6732945762841815E-3</v>
      </c>
    </row>
    <row r="299" spans="1:14" x14ac:dyDescent="0.25">
      <c r="A299" s="21">
        <v>179.92</v>
      </c>
      <c r="B299" s="21"/>
      <c r="C299" s="21"/>
      <c r="D299" s="21"/>
      <c r="E299" s="21"/>
      <c r="F299" s="21"/>
      <c r="G299" s="21"/>
      <c r="H299" s="22">
        <v>296</v>
      </c>
      <c r="I299" s="22">
        <v>179.85</v>
      </c>
      <c r="J299" s="22">
        <v>0.48764415156507412</v>
      </c>
      <c r="K299" s="22">
        <v>-4.5282370940699507E-2</v>
      </c>
      <c r="L299" s="22">
        <v>0.48194111948743595</v>
      </c>
      <c r="M299" s="22">
        <v>5.7030320776381704E-3</v>
      </c>
      <c r="N299" s="22">
        <v>-4.0555856196480833E-3</v>
      </c>
    </row>
    <row r="300" spans="1:14" x14ac:dyDescent="0.25">
      <c r="A300" s="21">
        <v>179.94</v>
      </c>
      <c r="B300" s="21"/>
      <c r="C300" s="21"/>
      <c r="D300" s="21"/>
      <c r="E300" s="21"/>
      <c r="F300" s="21"/>
      <c r="G300" s="21"/>
      <c r="H300" s="22">
        <v>297</v>
      </c>
      <c r="I300" s="22">
        <v>179.88</v>
      </c>
      <c r="J300" s="22">
        <v>0.48929159802306427</v>
      </c>
      <c r="K300" s="22">
        <v>-3.9597881937315296E-2</v>
      </c>
      <c r="L300" s="22">
        <v>0.48420685804271718</v>
      </c>
      <c r="M300" s="22">
        <v>5.0847399803470861E-3</v>
      </c>
      <c r="N300" s="22">
        <v>-3.4372935223569434E-3</v>
      </c>
    </row>
    <row r="301" spans="1:14" x14ac:dyDescent="0.25">
      <c r="A301" s="21">
        <v>179.98</v>
      </c>
      <c r="B301" s="21"/>
      <c r="C301" s="21"/>
      <c r="D301" s="21"/>
      <c r="E301" s="21"/>
      <c r="F301" s="21"/>
      <c r="G301" s="21"/>
      <c r="H301" s="22">
        <v>298</v>
      </c>
      <c r="I301" s="22">
        <v>179.92</v>
      </c>
      <c r="J301" s="22">
        <v>0.49093904448105435</v>
      </c>
      <c r="K301" s="22">
        <v>-3.2018563266138153E-2</v>
      </c>
      <c r="L301" s="22">
        <v>0.48722862357051938</v>
      </c>
      <c r="M301" s="22">
        <v>3.7104209105349728E-3</v>
      </c>
      <c r="N301" s="22">
        <v>-2.0629744525448857E-3</v>
      </c>
    </row>
    <row r="302" spans="1:14" x14ac:dyDescent="0.25">
      <c r="A302" s="21">
        <v>179.99</v>
      </c>
      <c r="B302" s="21"/>
      <c r="C302" s="21"/>
      <c r="D302" s="21"/>
      <c r="E302" s="21"/>
      <c r="F302" s="21"/>
      <c r="G302" s="21"/>
      <c r="H302" s="22">
        <v>299</v>
      </c>
      <c r="I302" s="22">
        <v>179.94</v>
      </c>
      <c r="J302" s="22">
        <v>0.4925864909390445</v>
      </c>
      <c r="K302" s="22">
        <v>-2.8228903930546889E-2</v>
      </c>
      <c r="L302" s="22">
        <v>0.48873979220144592</v>
      </c>
      <c r="M302" s="22">
        <v>3.8466987375985751E-3</v>
      </c>
      <c r="N302" s="22">
        <v>-2.1992522796084324E-3</v>
      </c>
    </row>
    <row r="303" spans="1:14" x14ac:dyDescent="0.25">
      <c r="A303" s="21">
        <v>180.02</v>
      </c>
      <c r="B303" s="21"/>
      <c r="C303" s="21"/>
      <c r="D303" s="21"/>
      <c r="E303" s="21"/>
      <c r="F303" s="21"/>
      <c r="G303" s="21"/>
      <c r="H303" s="22">
        <v>300</v>
      </c>
      <c r="I303" s="22">
        <v>179.98</v>
      </c>
      <c r="J303" s="22">
        <v>0.49423393739703458</v>
      </c>
      <c r="K303" s="22">
        <v>-2.0649585259369746E-2</v>
      </c>
      <c r="L303" s="22">
        <v>0.49176259278389034</v>
      </c>
      <c r="M303" s="22">
        <v>2.471344613144244E-3</v>
      </c>
      <c r="N303" s="22">
        <v>-8.2389815515415687E-4</v>
      </c>
    </row>
    <row r="304" spans="1:14" x14ac:dyDescent="0.25">
      <c r="A304" s="21">
        <v>180.03</v>
      </c>
      <c r="B304" s="21"/>
      <c r="C304" s="21"/>
      <c r="D304" s="21"/>
      <c r="E304" s="21"/>
      <c r="F304" s="21"/>
      <c r="G304" s="21"/>
      <c r="H304" s="22">
        <v>301</v>
      </c>
      <c r="I304" s="22">
        <v>179.99</v>
      </c>
      <c r="J304" s="22">
        <v>0.49588138385502473</v>
      </c>
      <c r="K304" s="22">
        <v>-1.8754755591571422E-2</v>
      </c>
      <c r="L304" s="22">
        <v>0.49251837363744311</v>
      </c>
      <c r="M304" s="22">
        <v>3.363010217581619E-3</v>
      </c>
      <c r="N304" s="22">
        <v>-1.7155637595914763E-3</v>
      </c>
    </row>
    <row r="305" spans="1:14" x14ac:dyDescent="0.25">
      <c r="A305" s="21">
        <v>180.05</v>
      </c>
      <c r="B305" s="21"/>
      <c r="C305" s="21"/>
      <c r="D305" s="21"/>
      <c r="E305" s="21"/>
      <c r="F305" s="21"/>
      <c r="G305" s="21"/>
      <c r="H305" s="22">
        <v>302</v>
      </c>
      <c r="I305" s="22">
        <v>180.02</v>
      </c>
      <c r="J305" s="22">
        <v>0.49752883031301481</v>
      </c>
      <c r="K305" s="22">
        <v>-1.3070266588187216E-2</v>
      </c>
      <c r="L305" s="22">
        <v>0.49478586649897155</v>
      </c>
      <c r="M305" s="22">
        <v>2.7429638140432644E-3</v>
      </c>
      <c r="N305" s="22">
        <v>-1.0955173560531772E-3</v>
      </c>
    </row>
    <row r="306" spans="1:14" x14ac:dyDescent="0.25">
      <c r="A306" s="21">
        <v>180.06</v>
      </c>
      <c r="B306" s="21"/>
      <c r="C306" s="21"/>
      <c r="D306" s="21"/>
      <c r="E306" s="21"/>
      <c r="F306" s="21"/>
      <c r="G306" s="21"/>
      <c r="H306" s="22">
        <v>303</v>
      </c>
      <c r="I306" s="22">
        <v>180.03</v>
      </c>
      <c r="J306" s="22">
        <v>0.49917627677100496</v>
      </c>
      <c r="K306" s="22">
        <v>-1.1175436920394277E-2</v>
      </c>
      <c r="L306" s="22">
        <v>0.49554173850969169</v>
      </c>
      <c r="M306" s="22">
        <v>3.6345382613132693E-3</v>
      </c>
      <c r="N306" s="22">
        <v>-1.9870918033231266E-3</v>
      </c>
    </row>
    <row r="307" spans="1:14" x14ac:dyDescent="0.25">
      <c r="A307" s="21">
        <v>180.1</v>
      </c>
      <c r="B307" s="21"/>
      <c r="C307" s="21"/>
      <c r="D307" s="21"/>
      <c r="E307" s="21"/>
      <c r="F307" s="21"/>
      <c r="G307" s="21"/>
      <c r="H307" s="22">
        <v>304</v>
      </c>
      <c r="I307" s="22">
        <v>180.05</v>
      </c>
      <c r="J307" s="22">
        <v>0.50082372322899504</v>
      </c>
      <c r="K307" s="22">
        <v>-7.3857775848030121E-3</v>
      </c>
      <c r="L307" s="22">
        <v>0.49705352783600587</v>
      </c>
      <c r="M307" s="22">
        <v>3.7701953929891729E-3</v>
      </c>
      <c r="N307" s="22">
        <v>-2.1227489349990858E-3</v>
      </c>
    </row>
    <row r="308" spans="1:14" x14ac:dyDescent="0.25">
      <c r="A308" s="21">
        <v>180.13</v>
      </c>
      <c r="B308" s="21"/>
      <c r="C308" s="21"/>
      <c r="D308" s="21"/>
      <c r="E308" s="21"/>
      <c r="F308" s="21"/>
      <c r="G308" s="21"/>
      <c r="H308" s="22">
        <v>305</v>
      </c>
      <c r="I308" s="22">
        <v>180.06</v>
      </c>
      <c r="J308" s="22">
        <v>0.50247116968698513</v>
      </c>
      <c r="K308" s="22">
        <v>-5.4909479170100724E-3</v>
      </c>
      <c r="L308" s="22">
        <v>0.49780943972417929</v>
      </c>
      <c r="M308" s="22">
        <v>4.6617299628058384E-3</v>
      </c>
      <c r="N308" s="22">
        <v>-3.0142835048157512E-3</v>
      </c>
    </row>
    <row r="309" spans="1:14" x14ac:dyDescent="0.25">
      <c r="A309" s="21">
        <v>180.14</v>
      </c>
      <c r="B309" s="21"/>
      <c r="C309" s="21"/>
      <c r="D309" s="21"/>
      <c r="E309" s="21"/>
      <c r="F309" s="21"/>
      <c r="G309" s="21"/>
      <c r="H309" s="22">
        <v>306</v>
      </c>
      <c r="I309" s="22">
        <v>180.1</v>
      </c>
      <c r="J309" s="22">
        <v>0.50411861614497533</v>
      </c>
      <c r="K309" s="22">
        <v>2.0883707541670725E-3</v>
      </c>
      <c r="L309" s="22">
        <v>0.50083313878539737</v>
      </c>
      <c r="M309" s="22">
        <v>3.2854773595779596E-3</v>
      </c>
      <c r="N309" s="22">
        <v>-1.6380309015877614E-3</v>
      </c>
    </row>
    <row r="310" spans="1:14" x14ac:dyDescent="0.25">
      <c r="A310" s="21">
        <v>180.15</v>
      </c>
      <c r="B310" s="21"/>
      <c r="C310" s="21"/>
      <c r="D310" s="21"/>
      <c r="E310" s="21"/>
      <c r="F310" s="21"/>
      <c r="G310" s="21"/>
      <c r="H310" s="22">
        <v>307</v>
      </c>
      <c r="I310" s="22">
        <v>180.13</v>
      </c>
      <c r="J310" s="22">
        <v>0.50576606260296542</v>
      </c>
      <c r="K310" s="22">
        <v>7.7728597575512769E-3</v>
      </c>
      <c r="L310" s="22">
        <v>0.50310089117228274</v>
      </c>
      <c r="M310" s="22">
        <v>2.6651714306826779E-3</v>
      </c>
      <c r="N310" s="22">
        <v>-1.0177249726925908E-3</v>
      </c>
    </row>
    <row r="311" spans="1:14" x14ac:dyDescent="0.25">
      <c r="A311" s="21">
        <v>180.15</v>
      </c>
      <c r="B311" s="21"/>
      <c r="C311" s="21"/>
      <c r="D311" s="21"/>
      <c r="E311" s="21"/>
      <c r="F311" s="21"/>
      <c r="G311" s="21"/>
      <c r="H311" s="22">
        <v>308</v>
      </c>
      <c r="I311" s="22">
        <v>180.14</v>
      </c>
      <c r="J311" s="22">
        <v>0.5074135090609555</v>
      </c>
      <c r="K311" s="22">
        <v>9.6676894253442166E-3</v>
      </c>
      <c r="L311" s="22">
        <v>0.50385678998682215</v>
      </c>
      <c r="M311" s="22">
        <v>3.5567190741333521E-3</v>
      </c>
      <c r="N311" s="22">
        <v>-1.9092726161432649E-3</v>
      </c>
    </row>
    <row r="312" spans="1:14" x14ac:dyDescent="0.25">
      <c r="A312" s="21">
        <v>180.18</v>
      </c>
      <c r="B312" s="21"/>
      <c r="C312" s="21"/>
      <c r="D312" s="21"/>
      <c r="E312" s="21"/>
      <c r="F312" s="21"/>
      <c r="G312" s="21"/>
      <c r="H312" s="22">
        <v>309</v>
      </c>
      <c r="I312" s="22">
        <v>180.15</v>
      </c>
      <c r="J312" s="22">
        <v>0.50906095551894559</v>
      </c>
      <c r="K312" s="22">
        <v>1.1562519093142543E-2</v>
      </c>
      <c r="L312" s="22">
        <v>0.50461267495446815</v>
      </c>
      <c r="M312" s="22">
        <v>4.4482805644774359E-3</v>
      </c>
      <c r="N312" s="22">
        <v>-2.8008341064873488E-3</v>
      </c>
    </row>
    <row r="313" spans="1:14" x14ac:dyDescent="0.25">
      <c r="A313" s="21">
        <v>180.19</v>
      </c>
      <c r="B313" s="21"/>
      <c r="C313" s="21"/>
      <c r="D313" s="21"/>
      <c r="E313" s="21"/>
      <c r="F313" s="21"/>
      <c r="G313" s="21"/>
      <c r="H313" s="22">
        <v>310</v>
      </c>
      <c r="I313" s="22">
        <v>180.15</v>
      </c>
      <c r="J313" s="22">
        <v>0.51070840197693579</v>
      </c>
      <c r="K313" s="22">
        <v>1.1562519093142543E-2</v>
      </c>
      <c r="L313" s="22">
        <v>0.50461267495446815</v>
      </c>
      <c r="M313" s="22">
        <v>6.0957270224676341E-3</v>
      </c>
      <c r="N313" s="22">
        <v>-4.4482805644774359E-3</v>
      </c>
    </row>
    <row r="314" spans="1:14" x14ac:dyDescent="0.25">
      <c r="A314" s="21">
        <v>180.21</v>
      </c>
      <c r="B314" s="21"/>
      <c r="C314" s="21"/>
      <c r="D314" s="21"/>
      <c r="E314" s="21"/>
      <c r="F314" s="21"/>
      <c r="G314" s="21"/>
      <c r="H314" s="22">
        <v>311</v>
      </c>
      <c r="I314" s="22">
        <v>180.18</v>
      </c>
      <c r="J314" s="22">
        <v>0.51235584843492588</v>
      </c>
      <c r="K314" s="22">
        <v>1.7247008096526746E-2</v>
      </c>
      <c r="L314" s="22">
        <v>0.50688021964089991</v>
      </c>
      <c r="M314" s="22">
        <v>5.4756287940259663E-3</v>
      </c>
      <c r="N314" s="22">
        <v>-3.8281823360358791E-3</v>
      </c>
    </row>
    <row r="315" spans="1:14" x14ac:dyDescent="0.25">
      <c r="A315" s="21">
        <v>180.21</v>
      </c>
      <c r="B315" s="21"/>
      <c r="C315" s="21"/>
      <c r="D315" s="21"/>
      <c r="E315" s="21"/>
      <c r="F315" s="21"/>
      <c r="G315" s="21"/>
      <c r="H315" s="22">
        <v>312</v>
      </c>
      <c r="I315" s="22">
        <v>180.19</v>
      </c>
      <c r="J315" s="22">
        <v>0.51400329489291596</v>
      </c>
      <c r="K315" s="22">
        <v>1.9141837764319686E-2</v>
      </c>
      <c r="L315" s="22">
        <v>0.50763602208684211</v>
      </c>
      <c r="M315" s="22">
        <v>6.3672728060738537E-3</v>
      </c>
      <c r="N315" s="22">
        <v>-4.7198263480837666E-3</v>
      </c>
    </row>
    <row r="316" spans="1:14" x14ac:dyDescent="0.25">
      <c r="A316" s="21">
        <v>180.26</v>
      </c>
      <c r="B316" s="21"/>
      <c r="C316" s="21"/>
      <c r="D316" s="21"/>
      <c r="E316" s="21"/>
      <c r="F316" s="21"/>
      <c r="G316" s="21"/>
      <c r="H316" s="22">
        <v>313</v>
      </c>
      <c r="I316" s="22">
        <v>180.21</v>
      </c>
      <c r="J316" s="22">
        <v>0.51565074135090605</v>
      </c>
      <c r="K316" s="22">
        <v>2.293149709991095E-2</v>
      </c>
      <c r="L316" s="22">
        <v>0.50914754202777623</v>
      </c>
      <c r="M316" s="22">
        <v>6.5031993231298157E-3</v>
      </c>
      <c r="N316" s="22">
        <v>-4.8557528651397286E-3</v>
      </c>
    </row>
    <row r="317" spans="1:14" x14ac:dyDescent="0.25">
      <c r="A317" s="21">
        <v>180.26</v>
      </c>
      <c r="B317" s="21"/>
      <c r="C317" s="21"/>
      <c r="D317" s="21"/>
      <c r="E317" s="21"/>
      <c r="F317" s="21"/>
      <c r="G317" s="21"/>
      <c r="H317" s="22">
        <v>314</v>
      </c>
      <c r="I317" s="22">
        <v>180.21</v>
      </c>
      <c r="J317" s="22">
        <v>0.51729818780889625</v>
      </c>
      <c r="K317" s="22">
        <v>2.293149709991095E-2</v>
      </c>
      <c r="L317" s="22">
        <v>0.50914754202777623</v>
      </c>
      <c r="M317" s="22">
        <v>8.1506457811200139E-3</v>
      </c>
      <c r="N317" s="22">
        <v>-6.5031993231298157E-3</v>
      </c>
    </row>
    <row r="318" spans="1:14" x14ac:dyDescent="0.25">
      <c r="A318" s="21">
        <v>180.27</v>
      </c>
      <c r="B318" s="21"/>
      <c r="C318" s="21"/>
      <c r="D318" s="21"/>
      <c r="E318" s="21"/>
      <c r="F318" s="21"/>
      <c r="G318" s="21"/>
      <c r="H318" s="22">
        <v>315</v>
      </c>
      <c r="I318" s="22">
        <v>180.26</v>
      </c>
      <c r="J318" s="22">
        <v>0.51894563426688634</v>
      </c>
      <c r="K318" s="22">
        <v>3.2405645438881032E-2</v>
      </c>
      <c r="L318" s="22">
        <v>0.51292571977759227</v>
      </c>
      <c r="M318" s="22">
        <v>6.0199144892940648E-3</v>
      </c>
      <c r="N318" s="22">
        <v>-4.3724680313039777E-3</v>
      </c>
    </row>
    <row r="319" spans="1:14" x14ac:dyDescent="0.25">
      <c r="A319" s="21">
        <v>180.33</v>
      </c>
      <c r="B319" s="21"/>
      <c r="C319" s="21"/>
      <c r="D319" s="21"/>
      <c r="E319" s="21"/>
      <c r="F319" s="21"/>
      <c r="G319" s="21"/>
      <c r="H319" s="22">
        <v>316</v>
      </c>
      <c r="I319" s="22">
        <v>180.26</v>
      </c>
      <c r="J319" s="22">
        <v>0.52059308072487642</v>
      </c>
      <c r="K319" s="22">
        <v>3.2405645438881032E-2</v>
      </c>
      <c r="L319" s="22">
        <v>0.51292571977759227</v>
      </c>
      <c r="M319" s="22">
        <v>7.667360947284152E-3</v>
      </c>
      <c r="N319" s="22">
        <v>-6.0199144892940648E-3</v>
      </c>
    </row>
    <row r="320" spans="1:14" x14ac:dyDescent="0.25">
      <c r="A320" s="21">
        <v>180.36</v>
      </c>
      <c r="B320" s="21"/>
      <c r="C320" s="21"/>
      <c r="D320" s="21"/>
      <c r="E320" s="21"/>
      <c r="F320" s="21"/>
      <c r="G320" s="21"/>
      <c r="H320" s="22">
        <v>317</v>
      </c>
      <c r="I320" s="22">
        <v>180.27</v>
      </c>
      <c r="J320" s="22">
        <v>0.52224052718286651</v>
      </c>
      <c r="K320" s="22">
        <v>3.4300475106679357E-2</v>
      </c>
      <c r="L320" s="22">
        <v>0.51368122699321439</v>
      </c>
      <c r="M320" s="22">
        <v>8.5593001896521193E-3</v>
      </c>
      <c r="N320" s="22">
        <v>-6.9118537316620321E-3</v>
      </c>
    </row>
    <row r="321" spans="1:14" x14ac:dyDescent="0.25">
      <c r="A321" s="21">
        <v>180.38</v>
      </c>
      <c r="B321" s="21"/>
      <c r="C321" s="21"/>
      <c r="D321" s="21"/>
      <c r="E321" s="21"/>
      <c r="F321" s="21"/>
      <c r="G321" s="21"/>
      <c r="H321" s="22">
        <v>318</v>
      </c>
      <c r="I321" s="22">
        <v>180.33</v>
      </c>
      <c r="J321" s="22">
        <v>0.52388797364085671</v>
      </c>
      <c r="K321" s="22">
        <v>4.5669453113447771E-2</v>
      </c>
      <c r="L321" s="22">
        <v>0.51821314436046495</v>
      </c>
      <c r="M321" s="22">
        <v>5.6748292803917577E-3</v>
      </c>
      <c r="N321" s="22">
        <v>-4.0273828224015595E-3</v>
      </c>
    </row>
    <row r="322" spans="1:14" x14ac:dyDescent="0.25">
      <c r="A322" s="21">
        <v>180.38</v>
      </c>
      <c r="B322" s="21"/>
      <c r="C322" s="21"/>
      <c r="D322" s="21"/>
      <c r="E322" s="21"/>
      <c r="F322" s="21"/>
      <c r="G322" s="21"/>
      <c r="H322" s="22">
        <v>319</v>
      </c>
      <c r="I322" s="22">
        <v>180.36</v>
      </c>
      <c r="J322" s="22">
        <v>0.52553542009884679</v>
      </c>
      <c r="K322" s="22">
        <v>5.1353942116831974E-2</v>
      </c>
      <c r="L322" s="22">
        <v>0.52047825741018006</v>
      </c>
      <c r="M322" s="22">
        <v>5.0571626886667387E-3</v>
      </c>
      <c r="N322" s="22">
        <v>-3.4097162306766515E-3</v>
      </c>
    </row>
    <row r="323" spans="1:14" x14ac:dyDescent="0.25">
      <c r="A323" s="21">
        <v>180.39</v>
      </c>
      <c r="B323" s="21"/>
      <c r="C323" s="21"/>
      <c r="D323" s="21"/>
      <c r="E323" s="21"/>
      <c r="F323" s="21"/>
      <c r="G323" s="21"/>
      <c r="H323" s="22">
        <v>320</v>
      </c>
      <c r="I323" s="22">
        <v>180.38</v>
      </c>
      <c r="J323" s="22">
        <v>0.52718286655683688</v>
      </c>
      <c r="K323" s="22">
        <v>5.5143601452417854E-2</v>
      </c>
      <c r="L323" s="22">
        <v>0.521987969983981</v>
      </c>
      <c r="M323" s="22">
        <v>5.1948965728558782E-3</v>
      </c>
      <c r="N323" s="22">
        <v>-3.5474501148657911E-3</v>
      </c>
    </row>
    <row r="324" spans="1:14" x14ac:dyDescent="0.25">
      <c r="A324" s="21">
        <v>180.43</v>
      </c>
      <c r="B324" s="21"/>
      <c r="C324" s="21"/>
      <c r="D324" s="21"/>
      <c r="E324" s="21"/>
      <c r="F324" s="21"/>
      <c r="G324" s="21"/>
      <c r="H324" s="22">
        <v>321</v>
      </c>
      <c r="I324" s="22">
        <v>180.38</v>
      </c>
      <c r="J324" s="22">
        <v>0.52883031301482697</v>
      </c>
      <c r="K324" s="22">
        <v>5.5143601452417854E-2</v>
      </c>
      <c r="L324" s="22">
        <v>0.521987969983981</v>
      </c>
      <c r="M324" s="22">
        <v>6.8423430308459654E-3</v>
      </c>
      <c r="N324" s="22">
        <v>-5.1948965728558782E-3</v>
      </c>
    </row>
    <row r="325" spans="1:14" x14ac:dyDescent="0.25">
      <c r="A325" s="21">
        <v>180.44</v>
      </c>
      <c r="B325" s="21"/>
      <c r="C325" s="21"/>
      <c r="D325" s="21"/>
      <c r="E325" s="21"/>
      <c r="F325" s="21"/>
      <c r="G325" s="21"/>
      <c r="H325" s="22">
        <v>322</v>
      </c>
      <c r="I325" s="22">
        <v>180.39</v>
      </c>
      <c r="J325" s="22">
        <v>0.53047775947281717</v>
      </c>
      <c r="K325" s="22">
        <v>5.7038431120210793E-2</v>
      </c>
      <c r="L325" s="22">
        <v>0.52274270932429401</v>
      </c>
      <c r="M325" s="22">
        <v>7.7350501485231593E-3</v>
      </c>
      <c r="N325" s="22">
        <v>-6.0876036905329611E-3</v>
      </c>
    </row>
    <row r="326" spans="1:14" x14ac:dyDescent="0.25">
      <c r="A326" s="21">
        <v>180.51</v>
      </c>
      <c r="B326" s="21"/>
      <c r="C326" s="21"/>
      <c r="D326" s="21"/>
      <c r="E326" s="21"/>
      <c r="F326" s="21"/>
      <c r="G326" s="21"/>
      <c r="H326" s="22">
        <v>323</v>
      </c>
      <c r="I326" s="22">
        <v>180.43</v>
      </c>
      <c r="J326" s="22">
        <v>0.53212520593080725</v>
      </c>
      <c r="K326" s="22">
        <v>6.4617749791393328E-2</v>
      </c>
      <c r="L326" s="22">
        <v>0.52576082402246671</v>
      </c>
      <c r="M326" s="22">
        <v>6.364381908340544E-3</v>
      </c>
      <c r="N326" s="22">
        <v>-4.7169354503504568E-3</v>
      </c>
    </row>
    <row r="327" spans="1:14" x14ac:dyDescent="0.25">
      <c r="A327" s="21">
        <v>180.54</v>
      </c>
      <c r="B327" s="21"/>
      <c r="C327" s="21"/>
      <c r="D327" s="21"/>
      <c r="E327" s="21"/>
      <c r="F327" s="21"/>
      <c r="G327" s="21"/>
      <c r="H327" s="22">
        <v>324</v>
      </c>
      <c r="I327" s="22">
        <v>180.44</v>
      </c>
      <c r="J327" s="22">
        <v>0.53377265238879734</v>
      </c>
      <c r="K327" s="22">
        <v>6.6512579459186261E-2</v>
      </c>
      <c r="L327" s="22">
        <v>0.52651512853619664</v>
      </c>
      <c r="M327" s="22">
        <v>7.2575238526007002E-3</v>
      </c>
      <c r="N327" s="22">
        <v>-5.6100773946106131E-3</v>
      </c>
    </row>
    <row r="328" spans="1:14" x14ac:dyDescent="0.25">
      <c r="A328" s="21">
        <v>180.6</v>
      </c>
      <c r="B328" s="21"/>
      <c r="C328" s="21"/>
      <c r="D328" s="21"/>
      <c r="E328" s="21"/>
      <c r="F328" s="21"/>
      <c r="G328" s="21"/>
      <c r="H328" s="22">
        <v>325</v>
      </c>
      <c r="I328" s="22">
        <v>180.51</v>
      </c>
      <c r="J328" s="22">
        <v>0.53542009884678743</v>
      </c>
      <c r="K328" s="22">
        <v>7.9776387133747614E-2</v>
      </c>
      <c r="L328" s="22">
        <v>0.53179244760389965</v>
      </c>
      <c r="M328" s="22">
        <v>3.627651242887775E-3</v>
      </c>
      <c r="N328" s="22">
        <v>-1.9802047848976878E-3</v>
      </c>
    </row>
    <row r="329" spans="1:14" x14ac:dyDescent="0.25">
      <c r="A329" s="21">
        <v>180.61</v>
      </c>
      <c r="B329" s="21"/>
      <c r="C329" s="21"/>
      <c r="D329" s="21"/>
      <c r="E329" s="21"/>
      <c r="F329" s="21"/>
      <c r="G329" s="21"/>
      <c r="H329" s="22">
        <v>326</v>
      </c>
      <c r="I329" s="22">
        <v>180.54</v>
      </c>
      <c r="J329" s="22">
        <v>0.53706754530477763</v>
      </c>
      <c r="K329" s="22">
        <v>8.5460876137131811E-2</v>
      </c>
      <c r="L329" s="22">
        <v>0.53405250102021173</v>
      </c>
      <c r="M329" s="22">
        <v>3.0150442845658931E-3</v>
      </c>
      <c r="N329" s="22">
        <v>-1.367597826575695E-3</v>
      </c>
    </row>
    <row r="330" spans="1:14" x14ac:dyDescent="0.25">
      <c r="A330" s="21">
        <v>180.62</v>
      </c>
      <c r="B330" s="21"/>
      <c r="C330" s="21"/>
      <c r="D330" s="21"/>
      <c r="E330" s="21"/>
      <c r="F330" s="21"/>
      <c r="G330" s="21"/>
      <c r="H330" s="22">
        <v>327</v>
      </c>
      <c r="I330" s="22">
        <v>180.6</v>
      </c>
      <c r="J330" s="22">
        <v>0.53871499176276771</v>
      </c>
      <c r="K330" s="22">
        <v>9.6829854143900232E-2</v>
      </c>
      <c r="L330" s="22">
        <v>0.53856924242559723</v>
      </c>
      <c r="M330" s="22">
        <v>1.4574933717048655E-4</v>
      </c>
      <c r="N330" s="22">
        <v>1.5016971208196006E-3</v>
      </c>
    </row>
    <row r="331" spans="1:14" x14ac:dyDescent="0.25">
      <c r="A331" s="21">
        <v>180.66</v>
      </c>
      <c r="B331" s="21"/>
      <c r="C331" s="21"/>
      <c r="D331" s="21"/>
      <c r="E331" s="21"/>
      <c r="F331" s="21"/>
      <c r="G331" s="21"/>
      <c r="H331" s="22">
        <v>328</v>
      </c>
      <c r="I331" s="22">
        <v>180.61</v>
      </c>
      <c r="J331" s="22">
        <v>0.5403624382207578</v>
      </c>
      <c r="K331" s="22">
        <v>9.8724683811698549E-2</v>
      </c>
      <c r="L331" s="22">
        <v>0.53932156512230822</v>
      </c>
      <c r="M331" s="22">
        <v>1.0408730984495795E-3</v>
      </c>
      <c r="N331" s="22">
        <v>6.0657335954050762E-4</v>
      </c>
    </row>
    <row r="332" spans="1:14" x14ac:dyDescent="0.25">
      <c r="A332" s="21">
        <v>180.7</v>
      </c>
      <c r="B332" s="21"/>
      <c r="C332" s="21"/>
      <c r="D332" s="21"/>
      <c r="E332" s="21"/>
      <c r="F332" s="21"/>
      <c r="G332" s="21"/>
      <c r="H332" s="22">
        <v>329</v>
      </c>
      <c r="I332" s="22">
        <v>180.62</v>
      </c>
      <c r="J332" s="22">
        <v>0.54200988467874789</v>
      </c>
      <c r="K332" s="22">
        <v>0.1006195134794915</v>
      </c>
      <c r="L332" s="22">
        <v>0.54007374709787825</v>
      </c>
      <c r="M332" s="22">
        <v>1.9361375808696346E-3</v>
      </c>
      <c r="N332" s="22">
        <v>-2.8869112287954746E-4</v>
      </c>
    </row>
    <row r="333" spans="1:14" x14ac:dyDescent="0.25">
      <c r="A333" s="21">
        <v>180.73</v>
      </c>
      <c r="B333" s="21"/>
      <c r="C333" s="21"/>
      <c r="D333" s="21"/>
      <c r="E333" s="21"/>
      <c r="F333" s="21"/>
      <c r="G333" s="21"/>
      <c r="H333" s="22">
        <v>330</v>
      </c>
      <c r="I333" s="22">
        <v>180.66</v>
      </c>
      <c r="J333" s="22">
        <v>0.54365733113673809</v>
      </c>
      <c r="K333" s="22">
        <v>0.10819883215066864</v>
      </c>
      <c r="L333" s="22">
        <v>0.54308101433630807</v>
      </c>
      <c r="M333" s="22">
        <v>5.763168004300212E-4</v>
      </c>
      <c r="N333" s="22">
        <v>1.071129657560177E-3</v>
      </c>
    </row>
    <row r="334" spans="1:14" x14ac:dyDescent="0.25">
      <c r="A334" s="21">
        <v>180.74</v>
      </c>
      <c r="B334" s="21"/>
      <c r="C334" s="21"/>
      <c r="D334" s="21"/>
      <c r="E334" s="21"/>
      <c r="F334" s="21"/>
      <c r="G334" s="21"/>
      <c r="H334" s="22">
        <v>331</v>
      </c>
      <c r="I334" s="22">
        <v>180.7</v>
      </c>
      <c r="J334" s="22">
        <v>0.54530477759472817</v>
      </c>
      <c r="K334" s="22">
        <v>0.11577815082184578</v>
      </c>
      <c r="L334" s="22">
        <v>0.54608581641752674</v>
      </c>
      <c r="M334" s="22">
        <v>-7.8103882279856318E-4</v>
      </c>
      <c r="N334" s="22">
        <v>2.4284852807886503E-3</v>
      </c>
    </row>
    <row r="335" spans="1:14" x14ac:dyDescent="0.25">
      <c r="A335" s="21">
        <v>180.75</v>
      </c>
      <c r="B335" s="21"/>
      <c r="C335" s="21"/>
      <c r="D335" s="21"/>
      <c r="E335" s="21"/>
      <c r="F335" s="21"/>
      <c r="G335" s="21"/>
      <c r="H335" s="22">
        <v>332</v>
      </c>
      <c r="I335" s="22">
        <v>180.73</v>
      </c>
      <c r="J335" s="22">
        <v>0.54695222405271826</v>
      </c>
      <c r="K335" s="22">
        <v>0.12146263982522998</v>
      </c>
      <c r="L335" s="22">
        <v>0.54833769766835494</v>
      </c>
      <c r="M335" s="22">
        <v>-1.3854736156366787E-3</v>
      </c>
      <c r="N335" s="22">
        <v>3.0329200736267659E-3</v>
      </c>
    </row>
    <row r="336" spans="1:14" x14ac:dyDescent="0.25">
      <c r="A336" s="21">
        <v>180.82</v>
      </c>
      <c r="B336" s="21"/>
      <c r="C336" s="21"/>
      <c r="D336" s="21"/>
      <c r="E336" s="21"/>
      <c r="F336" s="21"/>
      <c r="G336" s="21"/>
      <c r="H336" s="22">
        <v>333</v>
      </c>
      <c r="I336" s="22">
        <v>180.74</v>
      </c>
      <c r="J336" s="22">
        <v>0.54859967051070835</v>
      </c>
      <c r="K336" s="22">
        <v>0.12335746949302831</v>
      </c>
      <c r="L336" s="22">
        <v>0.54908798289550986</v>
      </c>
      <c r="M336" s="22">
        <v>-4.8831238480151473E-4</v>
      </c>
      <c r="N336" s="22">
        <v>2.1357588427916019E-3</v>
      </c>
    </row>
    <row r="337" spans="1:14" x14ac:dyDescent="0.25">
      <c r="A337" s="21">
        <v>180.84</v>
      </c>
      <c r="B337" s="21"/>
      <c r="C337" s="21"/>
      <c r="D337" s="21"/>
      <c r="E337" s="21"/>
      <c r="F337" s="21"/>
      <c r="G337" s="21"/>
      <c r="H337" s="22">
        <v>334</v>
      </c>
      <c r="I337" s="22">
        <v>180.75</v>
      </c>
      <c r="J337" s="22">
        <v>0.55024711696869855</v>
      </c>
      <c r="K337" s="22">
        <v>0.12525229916082126</v>
      </c>
      <c r="L337" s="22">
        <v>0.54983809277049533</v>
      </c>
      <c r="M337" s="22">
        <v>4.0902419820321168E-4</v>
      </c>
      <c r="N337" s="22">
        <v>1.2384222597869865E-3</v>
      </c>
    </row>
    <row r="338" spans="1:14" x14ac:dyDescent="0.25">
      <c r="A338" s="21">
        <v>180.85</v>
      </c>
      <c r="B338" s="21"/>
      <c r="C338" s="21"/>
      <c r="D338" s="21"/>
      <c r="E338" s="21"/>
      <c r="F338" s="21"/>
      <c r="G338" s="21"/>
      <c r="H338" s="22">
        <v>335</v>
      </c>
      <c r="I338" s="22">
        <v>180.82</v>
      </c>
      <c r="J338" s="22">
        <v>0.55189456342668863</v>
      </c>
      <c r="K338" s="22">
        <v>0.1385161068353826</v>
      </c>
      <c r="L338" s="22">
        <v>0.55508372954737673</v>
      </c>
      <c r="M338" s="22">
        <v>-3.1891661206880917E-3</v>
      </c>
      <c r="N338" s="22">
        <v>4.8366125786781788E-3</v>
      </c>
    </row>
    <row r="339" spans="1:14" x14ac:dyDescent="0.25">
      <c r="A339" s="21">
        <v>180.86</v>
      </c>
      <c r="B339" s="21"/>
      <c r="C339" s="21"/>
      <c r="D339" s="21"/>
      <c r="E339" s="21"/>
      <c r="F339" s="21"/>
      <c r="G339" s="21"/>
      <c r="H339" s="22">
        <v>336</v>
      </c>
      <c r="I339" s="22">
        <v>180.84</v>
      </c>
      <c r="J339" s="22">
        <v>0.55354200988467872</v>
      </c>
      <c r="K339" s="22">
        <v>0.14230576617097387</v>
      </c>
      <c r="L339" s="22">
        <v>0.55658075393250805</v>
      </c>
      <c r="M339" s="22">
        <v>-3.0387440478293337E-3</v>
      </c>
      <c r="N339" s="22">
        <v>4.6861905058194209E-3</v>
      </c>
    </row>
    <row r="340" spans="1:14" x14ac:dyDescent="0.25">
      <c r="A340" s="21">
        <v>180.87</v>
      </c>
      <c r="B340" s="21"/>
      <c r="C340" s="21"/>
      <c r="D340" s="21"/>
      <c r="E340" s="21"/>
      <c r="F340" s="21"/>
      <c r="G340" s="21"/>
      <c r="H340" s="22">
        <v>337</v>
      </c>
      <c r="I340" s="22">
        <v>180.85</v>
      </c>
      <c r="J340" s="22">
        <v>0.55518945634266881</v>
      </c>
      <c r="K340" s="22">
        <v>0.14420059583876679</v>
      </c>
      <c r="L340" s="22">
        <v>0.55732896477387373</v>
      </c>
      <c r="M340" s="22">
        <v>-2.1395084312049173E-3</v>
      </c>
      <c r="N340" s="22">
        <v>3.7869548891950044E-3</v>
      </c>
    </row>
    <row r="341" spans="1:14" x14ac:dyDescent="0.25">
      <c r="A341" s="21">
        <v>180.88</v>
      </c>
      <c r="B341" s="21"/>
      <c r="C341" s="21"/>
      <c r="D341" s="21"/>
      <c r="E341" s="21"/>
      <c r="F341" s="21"/>
      <c r="G341" s="21"/>
      <c r="H341" s="22">
        <v>338</v>
      </c>
      <c r="I341" s="22">
        <v>180.86</v>
      </c>
      <c r="J341" s="22">
        <v>0.55683690280065901</v>
      </c>
      <c r="K341" s="22">
        <v>0.14609542550656512</v>
      </c>
      <c r="L341" s="22">
        <v>0.55807697120541644</v>
      </c>
      <c r="M341" s="22">
        <v>-1.2400684047574329E-3</v>
      </c>
      <c r="N341" s="22">
        <v>2.887514862747631E-3</v>
      </c>
    </row>
    <row r="342" spans="1:14" x14ac:dyDescent="0.25">
      <c r="A342" s="21">
        <v>180.89</v>
      </c>
      <c r="B342" s="21"/>
      <c r="C342" s="21"/>
      <c r="D342" s="21"/>
      <c r="E342" s="21"/>
      <c r="F342" s="21"/>
      <c r="G342" s="21"/>
      <c r="H342" s="22">
        <v>339</v>
      </c>
      <c r="I342" s="22">
        <v>180.87</v>
      </c>
      <c r="J342" s="22">
        <v>0.55848434925864909</v>
      </c>
      <c r="K342" s="22">
        <v>0.14799025517435807</v>
      </c>
      <c r="L342" s="22">
        <v>0.55882477059808866</v>
      </c>
      <c r="M342" s="22">
        <v>-3.4042133943956721E-4</v>
      </c>
      <c r="N342" s="22">
        <v>1.9878677974296544E-3</v>
      </c>
    </row>
    <row r="343" spans="1:14" x14ac:dyDescent="0.25">
      <c r="A343" s="21">
        <v>180.96</v>
      </c>
      <c r="B343" s="21"/>
      <c r="C343" s="21"/>
      <c r="D343" s="21"/>
      <c r="E343" s="21"/>
      <c r="F343" s="21"/>
      <c r="G343" s="21"/>
      <c r="H343" s="22">
        <v>340</v>
      </c>
      <c r="I343" s="22">
        <v>180.88</v>
      </c>
      <c r="J343" s="22">
        <v>0.56013179571663918</v>
      </c>
      <c r="K343" s="22">
        <v>0.14988508484215102</v>
      </c>
      <c r="L343" s="22">
        <v>0.55957236032506352</v>
      </c>
      <c r="M343" s="22">
        <v>5.594353915756578E-4</v>
      </c>
      <c r="N343" s="22">
        <v>1.0880110664144294E-3</v>
      </c>
    </row>
    <row r="344" spans="1:14" x14ac:dyDescent="0.25">
      <c r="A344" s="21">
        <v>181</v>
      </c>
      <c r="B344" s="21"/>
      <c r="C344" s="21"/>
      <c r="D344" s="21"/>
      <c r="E344" s="21"/>
      <c r="F344" s="21"/>
      <c r="G344" s="21"/>
      <c r="H344" s="22">
        <v>341</v>
      </c>
      <c r="I344" s="22">
        <v>180.89</v>
      </c>
      <c r="J344" s="22">
        <v>0.56177924217462938</v>
      </c>
      <c r="K344" s="22">
        <v>0.15177991450994394</v>
      </c>
      <c r="L344" s="22">
        <v>0.56031973776175381</v>
      </c>
      <c r="M344" s="22">
        <v>1.4595044128755674E-3</v>
      </c>
      <c r="N344" s="22">
        <v>1.8794204511463075E-4</v>
      </c>
    </row>
    <row r="345" spans="1:14" x14ac:dyDescent="0.25">
      <c r="A345" s="21">
        <v>181.01</v>
      </c>
      <c r="B345" s="21"/>
      <c r="C345" s="21"/>
      <c r="D345" s="21"/>
      <c r="E345" s="21"/>
      <c r="F345" s="21"/>
      <c r="G345" s="21"/>
      <c r="H345" s="22">
        <v>342</v>
      </c>
      <c r="I345" s="22">
        <v>180.96</v>
      </c>
      <c r="J345" s="22">
        <v>0.56342668863261947</v>
      </c>
      <c r="K345" s="22">
        <v>0.16504372218451069</v>
      </c>
      <c r="L345" s="22">
        <v>0.56554521570883565</v>
      </c>
      <c r="M345" s="22">
        <v>-2.1185270762161812E-3</v>
      </c>
      <c r="N345" s="22">
        <v>3.7659735342062683E-3</v>
      </c>
    </row>
    <row r="346" spans="1:14" x14ac:dyDescent="0.25">
      <c r="A346" s="21">
        <v>181.04</v>
      </c>
      <c r="B346" s="21"/>
      <c r="C346" s="21"/>
      <c r="D346" s="21"/>
      <c r="E346" s="21"/>
      <c r="F346" s="21"/>
      <c r="G346" s="21"/>
      <c r="H346" s="22">
        <v>343</v>
      </c>
      <c r="I346" s="22">
        <v>181</v>
      </c>
      <c r="J346" s="22">
        <v>0.56507413509060955</v>
      </c>
      <c r="K346" s="22">
        <v>0.17262304085568783</v>
      </c>
      <c r="L346" s="22">
        <v>0.56852613010150232</v>
      </c>
      <c r="M346" s="22">
        <v>-3.4519950108927722E-3</v>
      </c>
      <c r="N346" s="22">
        <v>5.0994414688828593E-3</v>
      </c>
    </row>
    <row r="347" spans="1:14" x14ac:dyDescent="0.25">
      <c r="A347" s="21">
        <v>181.05</v>
      </c>
      <c r="B347" s="21"/>
      <c r="C347" s="21"/>
      <c r="D347" s="21"/>
      <c r="E347" s="21"/>
      <c r="F347" s="21"/>
      <c r="G347" s="21"/>
      <c r="H347" s="22">
        <v>344</v>
      </c>
      <c r="I347" s="22">
        <v>181.01</v>
      </c>
      <c r="J347" s="22">
        <v>0.56672158154859964</v>
      </c>
      <c r="K347" s="22">
        <v>0.17451787052348078</v>
      </c>
      <c r="L347" s="22">
        <v>0.5692707561906043</v>
      </c>
      <c r="M347" s="22">
        <v>-2.549174642004659E-3</v>
      </c>
      <c r="N347" s="22">
        <v>4.1966210999947462E-3</v>
      </c>
    </row>
    <row r="348" spans="1:14" x14ac:dyDescent="0.25">
      <c r="A348" s="21">
        <v>181.07</v>
      </c>
      <c r="B348" s="21"/>
      <c r="C348" s="21"/>
      <c r="D348" s="21"/>
      <c r="E348" s="21"/>
      <c r="F348" s="21"/>
      <c r="G348" s="21"/>
      <c r="H348" s="22">
        <v>345</v>
      </c>
      <c r="I348" s="22">
        <v>181.04</v>
      </c>
      <c r="J348" s="22">
        <v>0.56836902800658984</v>
      </c>
      <c r="K348" s="22">
        <v>0.18020235952686497</v>
      </c>
      <c r="L348" s="22">
        <v>0.57150314693892723</v>
      </c>
      <c r="M348" s="22">
        <v>-3.134118932337393E-3</v>
      </c>
      <c r="N348" s="22">
        <v>4.7815653903275912E-3</v>
      </c>
    </row>
    <row r="349" spans="1:14" x14ac:dyDescent="0.25">
      <c r="A349" s="21">
        <v>181.08</v>
      </c>
      <c r="B349" s="21"/>
      <c r="C349" s="21"/>
      <c r="D349" s="21"/>
      <c r="E349" s="21"/>
      <c r="F349" s="21"/>
      <c r="G349" s="21"/>
      <c r="H349" s="22">
        <v>346</v>
      </c>
      <c r="I349" s="22">
        <v>181.05</v>
      </c>
      <c r="J349" s="22">
        <v>0.57001647446457993</v>
      </c>
      <c r="K349" s="22">
        <v>0.18209718919466331</v>
      </c>
      <c r="L349" s="22">
        <v>0.57224677272317803</v>
      </c>
      <c r="M349" s="22">
        <v>-2.2302982585981068E-3</v>
      </c>
      <c r="N349" s="22">
        <v>3.877744716588194E-3</v>
      </c>
    </row>
    <row r="350" spans="1:14" x14ac:dyDescent="0.25">
      <c r="A350" s="21">
        <v>181.14</v>
      </c>
      <c r="B350" s="21"/>
      <c r="C350" s="21"/>
      <c r="D350" s="21"/>
      <c r="E350" s="21"/>
      <c r="F350" s="21"/>
      <c r="G350" s="21"/>
      <c r="H350" s="22">
        <v>347</v>
      </c>
      <c r="I350" s="22">
        <v>181.07</v>
      </c>
      <c r="J350" s="22">
        <v>0.57166392092257001</v>
      </c>
      <c r="K350" s="22">
        <v>0.18588684853024917</v>
      </c>
      <c r="L350" s="22">
        <v>0.57373325209617532</v>
      </c>
      <c r="M350" s="22">
        <v>-2.0693311736053044E-3</v>
      </c>
      <c r="N350" s="22">
        <v>3.7167776315953915E-3</v>
      </c>
    </row>
    <row r="351" spans="1:14" x14ac:dyDescent="0.25">
      <c r="A351" s="21">
        <v>181.15</v>
      </c>
      <c r="B351" s="21"/>
      <c r="C351" s="21"/>
      <c r="D351" s="21"/>
      <c r="E351" s="21"/>
      <c r="F351" s="21"/>
      <c r="G351" s="21"/>
      <c r="H351" s="22">
        <v>348</v>
      </c>
      <c r="I351" s="22">
        <v>181.08</v>
      </c>
      <c r="J351" s="22">
        <v>0.5733113673805601</v>
      </c>
      <c r="K351" s="22">
        <v>0.1877816781980475</v>
      </c>
      <c r="L351" s="22">
        <v>0.57447610052858611</v>
      </c>
      <c r="M351" s="22">
        <v>-1.1647331480260092E-3</v>
      </c>
      <c r="N351" s="22">
        <v>2.8121796060160964E-3</v>
      </c>
    </row>
    <row r="352" spans="1:14" x14ac:dyDescent="0.25">
      <c r="A352" s="21">
        <v>181.16</v>
      </c>
      <c r="B352" s="21"/>
      <c r="C352" s="21"/>
      <c r="D352" s="21"/>
      <c r="E352" s="21"/>
      <c r="F352" s="21"/>
      <c r="G352" s="21"/>
      <c r="H352" s="22">
        <v>349</v>
      </c>
      <c r="I352" s="22">
        <v>181.14</v>
      </c>
      <c r="J352" s="22">
        <v>0.5749588138385503</v>
      </c>
      <c r="K352" s="22">
        <v>0.19915065620481051</v>
      </c>
      <c r="L352" s="22">
        <v>0.57892755158243192</v>
      </c>
      <c r="M352" s="22">
        <v>-3.9687377438816229E-3</v>
      </c>
      <c r="N352" s="22">
        <v>5.6161842018718211E-3</v>
      </c>
    </row>
    <row r="353" spans="1:14" x14ac:dyDescent="0.25">
      <c r="A353" s="21">
        <v>181.2</v>
      </c>
      <c r="B353" s="21"/>
      <c r="C353" s="21"/>
      <c r="D353" s="21"/>
      <c r="E353" s="21"/>
      <c r="F353" s="21"/>
      <c r="G353" s="21"/>
      <c r="H353" s="22">
        <v>350</v>
      </c>
      <c r="I353" s="22">
        <v>181.15</v>
      </c>
      <c r="J353" s="22">
        <v>0.57660626029654038</v>
      </c>
      <c r="K353" s="22">
        <v>0.20104548587260884</v>
      </c>
      <c r="L353" s="22">
        <v>0.57966849623719563</v>
      </c>
      <c r="M353" s="22">
        <v>-3.0622359406552446E-3</v>
      </c>
      <c r="N353" s="22">
        <v>4.7096823986453318E-3</v>
      </c>
    </row>
    <row r="354" spans="1:14" x14ac:dyDescent="0.25">
      <c r="A354" s="21">
        <v>181.2</v>
      </c>
      <c r="B354" s="21"/>
      <c r="C354" s="21"/>
      <c r="D354" s="21"/>
      <c r="E354" s="21"/>
      <c r="F354" s="21"/>
      <c r="G354" s="21"/>
      <c r="H354" s="22">
        <v>351</v>
      </c>
      <c r="I354" s="22">
        <v>181.16</v>
      </c>
      <c r="J354" s="22">
        <v>0.57825370675453047</v>
      </c>
      <c r="K354" s="22">
        <v>0.20294031554040179</v>
      </c>
      <c r="L354" s="22">
        <v>0.58040915868519072</v>
      </c>
      <c r="M354" s="22">
        <v>-2.155451930660246E-3</v>
      </c>
      <c r="N354" s="22">
        <v>3.8028983886503331E-3</v>
      </c>
    </row>
    <row r="355" spans="1:14" x14ac:dyDescent="0.25">
      <c r="A355" s="21">
        <v>181.23</v>
      </c>
      <c r="B355" s="21"/>
      <c r="C355" s="21"/>
      <c r="D355" s="21"/>
      <c r="E355" s="21"/>
      <c r="F355" s="21"/>
      <c r="G355" s="21"/>
      <c r="H355" s="22">
        <v>352</v>
      </c>
      <c r="I355" s="22">
        <v>181.2</v>
      </c>
      <c r="J355" s="22">
        <v>0.57990115321252056</v>
      </c>
      <c r="K355" s="22">
        <v>0.21051963421157893</v>
      </c>
      <c r="L355" s="22">
        <v>0.58336893543993085</v>
      </c>
      <c r="M355" s="22">
        <v>-3.4677822274102876E-3</v>
      </c>
      <c r="N355" s="22">
        <v>5.1152286854003748E-3</v>
      </c>
    </row>
    <row r="356" spans="1:14" x14ac:dyDescent="0.25">
      <c r="A356" s="21">
        <v>181.24</v>
      </c>
      <c r="B356" s="21"/>
      <c r="C356" s="21"/>
      <c r="D356" s="21"/>
      <c r="E356" s="21"/>
      <c r="F356" s="21"/>
      <c r="G356" s="21"/>
      <c r="H356" s="22">
        <v>353</v>
      </c>
      <c r="I356" s="22">
        <v>181.2</v>
      </c>
      <c r="J356" s="22">
        <v>0.58154859967051076</v>
      </c>
      <c r="K356" s="22">
        <v>0.21051963421157893</v>
      </c>
      <c r="L356" s="22">
        <v>0.58336893543993085</v>
      </c>
      <c r="M356" s="22">
        <v>-1.8203357694200895E-3</v>
      </c>
      <c r="N356" s="22">
        <v>3.4677822274102876E-3</v>
      </c>
    </row>
    <row r="357" spans="1:14" x14ac:dyDescent="0.25">
      <c r="A357" s="21">
        <v>181.27</v>
      </c>
      <c r="B357" s="21"/>
      <c r="C357" s="21"/>
      <c r="D357" s="21"/>
      <c r="E357" s="21"/>
      <c r="F357" s="21"/>
      <c r="G357" s="21"/>
      <c r="H357" s="22">
        <v>354</v>
      </c>
      <c r="I357" s="22">
        <v>181.23</v>
      </c>
      <c r="J357" s="22">
        <v>0.58319604612850084</v>
      </c>
      <c r="K357" s="22">
        <v>0.21620412321496313</v>
      </c>
      <c r="L357" s="22">
        <v>0.58558568015269519</v>
      </c>
      <c r="M357" s="22">
        <v>-2.3896340241943426E-3</v>
      </c>
      <c r="N357" s="22">
        <v>4.0370804821844297E-3</v>
      </c>
    </row>
    <row r="358" spans="1:14" x14ac:dyDescent="0.25">
      <c r="A358" s="21">
        <v>181.28</v>
      </c>
      <c r="B358" s="21"/>
      <c r="C358" s="21"/>
      <c r="D358" s="21"/>
      <c r="E358" s="21"/>
      <c r="F358" s="21"/>
      <c r="G358" s="21"/>
      <c r="H358" s="22">
        <v>355</v>
      </c>
      <c r="I358" s="22">
        <v>181.24</v>
      </c>
      <c r="J358" s="22">
        <v>0.58484349258649093</v>
      </c>
      <c r="K358" s="22">
        <v>0.21809895288276146</v>
      </c>
      <c r="L358" s="22">
        <v>0.58632399337676822</v>
      </c>
      <c r="M358" s="22">
        <v>-1.4805007902772838E-3</v>
      </c>
      <c r="N358" s="22">
        <v>3.1279472482673709E-3</v>
      </c>
    </row>
    <row r="359" spans="1:14" x14ac:dyDescent="0.25">
      <c r="A359" s="21">
        <v>181.28</v>
      </c>
      <c r="B359" s="21"/>
      <c r="C359" s="21"/>
      <c r="D359" s="21"/>
      <c r="E359" s="21"/>
      <c r="F359" s="21"/>
      <c r="G359" s="21"/>
      <c r="H359" s="22">
        <v>356</v>
      </c>
      <c r="I359" s="22">
        <v>181.27</v>
      </c>
      <c r="J359" s="22">
        <v>0.58649093904448102</v>
      </c>
      <c r="K359" s="22">
        <v>0.22378344188614566</v>
      </c>
      <c r="L359" s="22">
        <v>0.58853709264709742</v>
      </c>
      <c r="M359" s="22">
        <v>-2.0461536026163962E-3</v>
      </c>
      <c r="N359" s="22">
        <v>3.6936000606064834E-3</v>
      </c>
    </row>
    <row r="360" spans="1:14" x14ac:dyDescent="0.25">
      <c r="A360" s="21">
        <v>181.3</v>
      </c>
      <c r="B360" s="21"/>
      <c r="C360" s="21"/>
      <c r="D360" s="21"/>
      <c r="E360" s="21"/>
      <c r="F360" s="21"/>
      <c r="G360" s="21"/>
      <c r="H360" s="22">
        <v>357</v>
      </c>
      <c r="I360" s="22">
        <v>181.28</v>
      </c>
      <c r="J360" s="22">
        <v>0.58813838550247122</v>
      </c>
      <c r="K360" s="22">
        <v>0.2256782715539386</v>
      </c>
      <c r="L360" s="22">
        <v>0.58927417053883846</v>
      </c>
      <c r="M360" s="22">
        <v>-1.1357850363672428E-3</v>
      </c>
      <c r="N360" s="22">
        <v>2.783231494357441E-3</v>
      </c>
    </row>
    <row r="361" spans="1:14" x14ac:dyDescent="0.25">
      <c r="A361" s="21">
        <v>181.34</v>
      </c>
      <c r="B361" s="21"/>
      <c r="C361" s="21"/>
      <c r="D361" s="21"/>
      <c r="E361" s="21"/>
      <c r="F361" s="21"/>
      <c r="G361" s="21"/>
      <c r="H361" s="22">
        <v>358</v>
      </c>
      <c r="I361" s="22">
        <v>181.28</v>
      </c>
      <c r="J361" s="22">
        <v>0.5897858319604613</v>
      </c>
      <c r="K361" s="22">
        <v>0.2256782715539386</v>
      </c>
      <c r="L361" s="22">
        <v>0.58927417053883846</v>
      </c>
      <c r="M361" s="22">
        <v>5.1166142162284434E-4</v>
      </c>
      <c r="N361" s="22">
        <v>1.1357850363672428E-3</v>
      </c>
    </row>
    <row r="362" spans="1:14" x14ac:dyDescent="0.25">
      <c r="A362" s="21">
        <v>181.34</v>
      </c>
      <c r="B362" s="21"/>
      <c r="C362" s="21"/>
      <c r="D362" s="21"/>
      <c r="E362" s="21"/>
      <c r="F362" s="21"/>
      <c r="G362" s="21"/>
      <c r="H362" s="22">
        <v>359</v>
      </c>
      <c r="I362" s="22">
        <v>181.3</v>
      </c>
      <c r="J362" s="22">
        <v>0.59143327841845139</v>
      </c>
      <c r="K362" s="22">
        <v>0.22946793088952988</v>
      </c>
      <c r="L362" s="22">
        <v>0.59074737844344249</v>
      </c>
      <c r="M362" s="22">
        <v>6.8589997500889677E-4</v>
      </c>
      <c r="N362" s="22">
        <v>9.6154648298119039E-4</v>
      </c>
    </row>
    <row r="363" spans="1:14" x14ac:dyDescent="0.25">
      <c r="A363" s="21">
        <v>181.36</v>
      </c>
      <c r="B363" s="21"/>
      <c r="C363" s="21"/>
      <c r="D363" s="21"/>
      <c r="E363" s="21"/>
      <c r="F363" s="21"/>
      <c r="G363" s="21"/>
      <c r="H363" s="22">
        <v>360</v>
      </c>
      <c r="I363" s="22">
        <v>181.34</v>
      </c>
      <c r="J363" s="22">
        <v>0.59308072487644148</v>
      </c>
      <c r="K363" s="22">
        <v>0.23704724956070702</v>
      </c>
      <c r="L363" s="22">
        <v>0.59368993259223246</v>
      </c>
      <c r="M363" s="22">
        <v>-6.0920771579098254E-4</v>
      </c>
      <c r="N363" s="22">
        <v>2.2566541737810697E-3</v>
      </c>
    </row>
    <row r="364" spans="1:14" x14ac:dyDescent="0.25">
      <c r="A364" s="21">
        <v>181.39</v>
      </c>
      <c r="B364" s="21"/>
      <c r="C364" s="21"/>
      <c r="D364" s="21"/>
      <c r="E364" s="21"/>
      <c r="F364" s="21"/>
      <c r="G364" s="21"/>
      <c r="H364" s="22">
        <v>361</v>
      </c>
      <c r="I364" s="22">
        <v>181.34</v>
      </c>
      <c r="J364" s="22">
        <v>0.59472817133443168</v>
      </c>
      <c r="K364" s="22">
        <v>0.23704724956070702</v>
      </c>
      <c r="L364" s="22">
        <v>0.59368993259223246</v>
      </c>
      <c r="M364" s="22">
        <v>1.0382387421992156E-3</v>
      </c>
      <c r="N364" s="22">
        <v>6.0920771579098254E-4</v>
      </c>
    </row>
    <row r="365" spans="1:14" x14ac:dyDescent="0.25">
      <c r="A365" s="21">
        <v>181.39</v>
      </c>
      <c r="B365" s="21"/>
      <c r="C365" s="21"/>
      <c r="D365" s="21"/>
      <c r="E365" s="21"/>
      <c r="F365" s="21"/>
      <c r="G365" s="21"/>
      <c r="H365" s="22">
        <v>362</v>
      </c>
      <c r="I365" s="22">
        <v>181.36</v>
      </c>
      <c r="J365" s="22">
        <v>0.59637561779242176</v>
      </c>
      <c r="K365" s="22">
        <v>0.24083690889629827</v>
      </c>
      <c r="L365" s="22">
        <v>0.59515923887649591</v>
      </c>
      <c r="M365" s="22">
        <v>1.2163789159258531E-3</v>
      </c>
      <c r="N365" s="22">
        <v>4.3106754206423403E-4</v>
      </c>
    </row>
    <row r="366" spans="1:14" x14ac:dyDescent="0.25">
      <c r="A366" s="21">
        <v>181.39</v>
      </c>
      <c r="B366" s="21"/>
      <c r="C366" s="21"/>
      <c r="D366" s="21"/>
      <c r="E366" s="21"/>
      <c r="F366" s="21"/>
      <c r="G366" s="21"/>
      <c r="H366" s="22">
        <v>363</v>
      </c>
      <c r="I366" s="22">
        <v>181.39</v>
      </c>
      <c r="J366" s="22">
        <v>0.59802306425041185</v>
      </c>
      <c r="K366" s="22">
        <v>0.24652139789967709</v>
      </c>
      <c r="L366" s="22">
        <v>0.5973606788365331</v>
      </c>
      <c r="M366" s="22">
        <v>6.6238541387875216E-4</v>
      </c>
      <c r="N366" s="22">
        <v>9.8506104411133499E-4</v>
      </c>
    </row>
    <row r="367" spans="1:14" x14ac:dyDescent="0.25">
      <c r="A367" s="21">
        <v>181.43</v>
      </c>
      <c r="B367" s="21"/>
      <c r="C367" s="21"/>
      <c r="D367" s="21"/>
      <c r="E367" s="21"/>
      <c r="F367" s="21"/>
      <c r="G367" s="21"/>
      <c r="H367" s="22">
        <v>364</v>
      </c>
      <c r="I367" s="22">
        <v>181.39</v>
      </c>
      <c r="J367" s="22">
        <v>0.59967051070840194</v>
      </c>
      <c r="K367" s="22">
        <v>0.24652139789967709</v>
      </c>
      <c r="L367" s="22">
        <v>0.5973606788365331</v>
      </c>
      <c r="M367" s="22">
        <v>2.3098318718688393E-3</v>
      </c>
      <c r="N367" s="22">
        <v>-6.6238541387875216E-4</v>
      </c>
    </row>
    <row r="368" spans="1:14" x14ac:dyDescent="0.25">
      <c r="A368" s="21">
        <v>181.44</v>
      </c>
      <c r="B368" s="21"/>
      <c r="C368" s="21"/>
      <c r="D368" s="21"/>
      <c r="E368" s="21"/>
      <c r="F368" s="21"/>
      <c r="G368" s="21"/>
      <c r="H368" s="22">
        <v>365</v>
      </c>
      <c r="I368" s="22">
        <v>181.39</v>
      </c>
      <c r="J368" s="22">
        <v>0.60131795716639214</v>
      </c>
      <c r="K368" s="22">
        <v>0.24652139789967709</v>
      </c>
      <c r="L368" s="22">
        <v>0.5973606788365331</v>
      </c>
      <c r="M368" s="22">
        <v>3.9572783298590375E-3</v>
      </c>
      <c r="N368" s="22">
        <v>-2.3098318718688393E-3</v>
      </c>
    </row>
    <row r="369" spans="1:14" x14ac:dyDescent="0.25">
      <c r="A369" s="21">
        <v>181.45</v>
      </c>
      <c r="B369" s="21"/>
      <c r="C369" s="21"/>
      <c r="D369" s="21"/>
      <c r="E369" s="21"/>
      <c r="F369" s="21"/>
      <c r="G369" s="21"/>
      <c r="H369" s="22">
        <v>366</v>
      </c>
      <c r="I369" s="22">
        <v>181.43</v>
      </c>
      <c r="J369" s="22">
        <v>0.60296540362438222</v>
      </c>
      <c r="K369" s="22">
        <v>0.25410071657085964</v>
      </c>
      <c r="L369" s="22">
        <v>0.6002911251036922</v>
      </c>
      <c r="M369" s="22">
        <v>2.674278520690021E-3</v>
      </c>
      <c r="N369" s="22">
        <v>-1.0268320626999339E-3</v>
      </c>
    </row>
    <row r="370" spans="1:14" x14ac:dyDescent="0.25">
      <c r="A370" s="21">
        <v>181.46</v>
      </c>
      <c r="B370" s="21"/>
      <c r="C370" s="21"/>
      <c r="D370" s="21"/>
      <c r="E370" s="21"/>
      <c r="F370" s="21"/>
      <c r="G370" s="21"/>
      <c r="H370" s="22">
        <v>367</v>
      </c>
      <c r="I370" s="22">
        <v>181.44</v>
      </c>
      <c r="J370" s="22">
        <v>0.60461285008237231</v>
      </c>
      <c r="K370" s="22">
        <v>0.25599554623865256</v>
      </c>
      <c r="L370" s="22">
        <v>0.60102286182627906</v>
      </c>
      <c r="M370" s="22">
        <v>3.5899882560932461E-3</v>
      </c>
      <c r="N370" s="22">
        <v>-1.942541798103159E-3</v>
      </c>
    </row>
    <row r="371" spans="1:14" x14ac:dyDescent="0.25">
      <c r="A371" s="21">
        <v>181.47</v>
      </c>
      <c r="B371" s="21"/>
      <c r="C371" s="21"/>
      <c r="D371" s="21"/>
      <c r="E371" s="21"/>
      <c r="F371" s="21"/>
      <c r="G371" s="21"/>
      <c r="H371" s="22">
        <v>368</v>
      </c>
      <c r="I371" s="22">
        <v>181.45</v>
      </c>
      <c r="J371" s="22">
        <v>0.6062602965403624</v>
      </c>
      <c r="K371" s="22">
        <v>0.25789037590644553</v>
      </c>
      <c r="L371" s="22">
        <v>0.60175424369300745</v>
      </c>
      <c r="M371" s="22">
        <v>4.5060528473549466E-3</v>
      </c>
      <c r="N371" s="22">
        <v>-2.8586063893648594E-3</v>
      </c>
    </row>
    <row r="372" spans="1:14" x14ac:dyDescent="0.25">
      <c r="A372" s="21">
        <v>181.48</v>
      </c>
      <c r="B372" s="21"/>
      <c r="C372" s="21"/>
      <c r="D372" s="21"/>
      <c r="E372" s="21"/>
      <c r="F372" s="21"/>
      <c r="G372" s="21"/>
      <c r="H372" s="22">
        <v>369</v>
      </c>
      <c r="I372" s="22">
        <v>181.46</v>
      </c>
      <c r="J372" s="22">
        <v>0.6079077429983526</v>
      </c>
      <c r="K372" s="22">
        <v>0.25978520557424384</v>
      </c>
      <c r="L372" s="22">
        <v>0.60248526825130744</v>
      </c>
      <c r="M372" s="22">
        <v>5.4224747470451584E-3</v>
      </c>
      <c r="N372" s="22">
        <v>-3.7750282890549602E-3</v>
      </c>
    </row>
    <row r="373" spans="1:14" x14ac:dyDescent="0.25">
      <c r="A373" s="21">
        <v>181.51</v>
      </c>
      <c r="B373" s="21"/>
      <c r="C373" s="21"/>
      <c r="D373" s="21"/>
      <c r="E373" s="21"/>
      <c r="F373" s="21"/>
      <c r="G373" s="21"/>
      <c r="H373" s="22">
        <v>370</v>
      </c>
      <c r="I373" s="22">
        <v>181.47</v>
      </c>
      <c r="J373" s="22">
        <v>0.60955518945634268</v>
      </c>
      <c r="K373" s="22">
        <v>0.26168003524203676</v>
      </c>
      <c r="L373" s="22">
        <v>0.60321593305236587</v>
      </c>
      <c r="M373" s="22">
        <v>6.3392564039768118E-3</v>
      </c>
      <c r="N373" s="22">
        <v>-4.6918099459867246E-3</v>
      </c>
    </row>
    <row r="374" spans="1:14" x14ac:dyDescent="0.25">
      <c r="A374" s="21">
        <v>181.52</v>
      </c>
      <c r="B374" s="21"/>
      <c r="C374" s="21"/>
      <c r="D374" s="21"/>
      <c r="E374" s="21"/>
      <c r="F374" s="21"/>
      <c r="G374" s="21"/>
      <c r="H374" s="22">
        <v>371</v>
      </c>
      <c r="I374" s="22">
        <v>181.48</v>
      </c>
      <c r="J374" s="22">
        <v>0.61120263591433277</v>
      </c>
      <c r="K374" s="22">
        <v>0.26357486490982973</v>
      </c>
      <c r="L374" s="22">
        <v>0.60394623565116401</v>
      </c>
      <c r="M374" s="22">
        <v>7.2564002631687607E-3</v>
      </c>
      <c r="N374" s="22">
        <v>-5.6089538051786736E-3</v>
      </c>
    </row>
    <row r="375" spans="1:14" x14ac:dyDescent="0.25">
      <c r="A375" s="21">
        <v>181.55</v>
      </c>
      <c r="B375" s="21"/>
      <c r="C375" s="21"/>
      <c r="D375" s="21"/>
      <c r="E375" s="21"/>
      <c r="F375" s="21"/>
      <c r="G375" s="21"/>
      <c r="H375" s="22">
        <v>372</v>
      </c>
      <c r="I375" s="22">
        <v>181.51</v>
      </c>
      <c r="J375" s="22">
        <v>0.61285008237232286</v>
      </c>
      <c r="K375" s="22">
        <v>0.26925935391321393</v>
      </c>
      <c r="L375" s="22">
        <v>0.60613494584111915</v>
      </c>
      <c r="M375" s="22">
        <v>6.7151365312037026E-3</v>
      </c>
      <c r="N375" s="22">
        <v>-5.0676900732136154E-3</v>
      </c>
    </row>
    <row r="376" spans="1:14" x14ac:dyDescent="0.25">
      <c r="A376" s="21">
        <v>181.56</v>
      </c>
      <c r="B376" s="21"/>
      <c r="C376" s="21"/>
      <c r="D376" s="21"/>
      <c r="E376" s="21"/>
      <c r="F376" s="21"/>
      <c r="G376" s="21"/>
      <c r="H376" s="22">
        <v>373</v>
      </c>
      <c r="I376" s="22">
        <v>181.52</v>
      </c>
      <c r="J376" s="22">
        <v>0.61449752883031306</v>
      </c>
      <c r="K376" s="22">
        <v>0.27115418358101223</v>
      </c>
      <c r="L376" s="22">
        <v>0.60686377525727919</v>
      </c>
      <c r="M376" s="22">
        <v>7.6337535730338635E-3</v>
      </c>
      <c r="N376" s="22">
        <v>-5.9863071150436653E-3</v>
      </c>
    </row>
    <row r="377" spans="1:14" x14ac:dyDescent="0.25">
      <c r="A377" s="21">
        <v>181.58</v>
      </c>
      <c r="B377" s="21"/>
      <c r="C377" s="21"/>
      <c r="D377" s="21"/>
      <c r="E377" s="21"/>
      <c r="F377" s="21"/>
      <c r="G377" s="21"/>
      <c r="H377" s="22">
        <v>374</v>
      </c>
      <c r="I377" s="22">
        <v>181.55</v>
      </c>
      <c r="J377" s="22">
        <v>0.61614497528830314</v>
      </c>
      <c r="K377" s="22">
        <v>0.27683867258439643</v>
      </c>
      <c r="L377" s="22">
        <v>0.60904800760441558</v>
      </c>
      <c r="M377" s="22">
        <v>7.0969676838875673E-3</v>
      </c>
      <c r="N377" s="22">
        <v>-5.4495212258974801E-3</v>
      </c>
    </row>
    <row r="378" spans="1:14" x14ac:dyDescent="0.25">
      <c r="A378" s="21">
        <v>181.59</v>
      </c>
      <c r="B378" s="21"/>
      <c r="C378" s="21"/>
      <c r="D378" s="21"/>
      <c r="E378" s="21"/>
      <c r="F378" s="21"/>
      <c r="G378" s="21"/>
      <c r="H378" s="22">
        <v>375</v>
      </c>
      <c r="I378" s="22">
        <v>181.56</v>
      </c>
      <c r="J378" s="22">
        <v>0.61779242174629323</v>
      </c>
      <c r="K378" s="22">
        <v>0.2787335022521894</v>
      </c>
      <c r="L378" s="22">
        <v>0.60977532502695386</v>
      </c>
      <c r="M378" s="22">
        <v>8.0170967193393672E-3</v>
      </c>
      <c r="N378" s="22">
        <v>-6.36965026134928E-3</v>
      </c>
    </row>
    <row r="379" spans="1:14" x14ac:dyDescent="0.25">
      <c r="A379" s="21">
        <v>181.59</v>
      </c>
      <c r="B379" s="21"/>
      <c r="C379" s="21"/>
      <c r="D379" s="21"/>
      <c r="E379" s="21"/>
      <c r="F379" s="21"/>
      <c r="G379" s="21"/>
      <c r="H379" s="22">
        <v>376</v>
      </c>
      <c r="I379" s="22">
        <v>181.58</v>
      </c>
      <c r="J379" s="22">
        <v>0.61943986820428332</v>
      </c>
      <c r="K379" s="22">
        <v>0.28252316158778062</v>
      </c>
      <c r="L379" s="22">
        <v>0.61122880536727142</v>
      </c>
      <c r="M379" s="22">
        <v>8.2110628370118954E-3</v>
      </c>
      <c r="N379" s="22">
        <v>-6.5636163790218083E-3</v>
      </c>
    </row>
    <row r="380" spans="1:14" x14ac:dyDescent="0.25">
      <c r="A380" s="21">
        <v>181.61</v>
      </c>
      <c r="B380" s="21"/>
      <c r="C380" s="21"/>
      <c r="D380" s="21"/>
      <c r="E380" s="21"/>
      <c r="F380" s="21"/>
      <c r="G380" s="21"/>
      <c r="H380" s="22">
        <v>377</v>
      </c>
      <c r="I380" s="22">
        <v>181.59</v>
      </c>
      <c r="J380" s="22">
        <v>0.62108731466227352</v>
      </c>
      <c r="K380" s="22">
        <v>0.2844179912555736</v>
      </c>
      <c r="L380" s="22">
        <v>0.61195496347748424</v>
      </c>
      <c r="M380" s="22">
        <v>9.132351184789278E-3</v>
      </c>
      <c r="N380" s="22">
        <v>-7.4849047267990798E-3</v>
      </c>
    </row>
    <row r="381" spans="1:14" x14ac:dyDescent="0.25">
      <c r="A381" s="21">
        <v>181.61</v>
      </c>
      <c r="B381" s="21"/>
      <c r="C381" s="21"/>
      <c r="D381" s="21"/>
      <c r="E381" s="21"/>
      <c r="F381" s="21"/>
      <c r="G381" s="21"/>
      <c r="H381" s="22">
        <v>378</v>
      </c>
      <c r="I381" s="22">
        <v>181.59</v>
      </c>
      <c r="J381" s="22">
        <v>0.6227347611202636</v>
      </c>
      <c r="K381" s="22">
        <v>0.2844179912555736</v>
      </c>
      <c r="L381" s="22">
        <v>0.61195496347748424</v>
      </c>
      <c r="M381" s="22">
        <v>1.0779797642779365E-2</v>
      </c>
      <c r="N381" s="22">
        <v>-9.132351184789278E-3</v>
      </c>
    </row>
    <row r="382" spans="1:14" x14ac:dyDescent="0.25">
      <c r="A382" s="21">
        <v>181.61</v>
      </c>
      <c r="B382" s="21"/>
      <c r="C382" s="21"/>
      <c r="D382" s="21"/>
      <c r="E382" s="21"/>
      <c r="F382" s="21"/>
      <c r="G382" s="21"/>
      <c r="H382" s="22">
        <v>379</v>
      </c>
      <c r="I382" s="22">
        <v>181.61</v>
      </c>
      <c r="J382" s="22">
        <v>0.62438220757825369</v>
      </c>
      <c r="K382" s="22">
        <v>0.28820765059116488</v>
      </c>
      <c r="L382" s="22">
        <v>0.6134061035896512</v>
      </c>
      <c r="M382" s="22">
        <v>1.0976103988602492E-2</v>
      </c>
      <c r="N382" s="22">
        <v>-9.3286575306124053E-3</v>
      </c>
    </row>
    <row r="383" spans="1:14" x14ac:dyDescent="0.25">
      <c r="A383" s="21">
        <v>181.62</v>
      </c>
      <c r="B383" s="21"/>
      <c r="C383" s="21"/>
      <c r="D383" s="21"/>
      <c r="E383" s="21"/>
      <c r="F383" s="21"/>
      <c r="G383" s="21"/>
      <c r="H383" s="22">
        <v>380</v>
      </c>
      <c r="I383" s="22">
        <v>181.61</v>
      </c>
      <c r="J383" s="22">
        <v>0.62602965403624378</v>
      </c>
      <c r="K383" s="22">
        <v>0.28820765059116488</v>
      </c>
      <c r="L383" s="22">
        <v>0.6134061035896512</v>
      </c>
      <c r="M383" s="22">
        <v>1.262355044659258E-2</v>
      </c>
      <c r="N383" s="22">
        <v>-1.0976103988602492E-2</v>
      </c>
    </row>
    <row r="384" spans="1:14" x14ac:dyDescent="0.25">
      <c r="A384" s="21">
        <v>181.68</v>
      </c>
      <c r="B384" s="21"/>
      <c r="C384" s="21"/>
      <c r="D384" s="21"/>
      <c r="E384" s="21"/>
      <c r="F384" s="21"/>
      <c r="G384" s="21"/>
      <c r="H384" s="22">
        <v>381</v>
      </c>
      <c r="I384" s="22">
        <v>181.61</v>
      </c>
      <c r="J384" s="22">
        <v>0.62767710049423397</v>
      </c>
      <c r="K384" s="22">
        <v>0.28820765059116488</v>
      </c>
      <c r="L384" s="22">
        <v>0.6134061035896512</v>
      </c>
      <c r="M384" s="22">
        <v>1.4270996904582778E-2</v>
      </c>
      <c r="N384" s="22">
        <v>-1.262355044659258E-2</v>
      </c>
    </row>
    <row r="385" spans="1:14" x14ac:dyDescent="0.25">
      <c r="A385" s="21">
        <v>181.7</v>
      </c>
      <c r="B385" s="21"/>
      <c r="C385" s="21"/>
      <c r="D385" s="21"/>
      <c r="E385" s="21"/>
      <c r="F385" s="21"/>
      <c r="G385" s="21"/>
      <c r="H385" s="22">
        <v>382</v>
      </c>
      <c r="I385" s="22">
        <v>181.62</v>
      </c>
      <c r="J385" s="22">
        <v>0.62932454695222406</v>
      </c>
      <c r="K385" s="22">
        <v>0.2901024802589578</v>
      </c>
      <c r="L385" s="22">
        <v>0.61413108080857048</v>
      </c>
      <c r="M385" s="22">
        <v>1.5193466143653578E-2</v>
      </c>
      <c r="N385" s="22">
        <v>-1.3546019685663491E-2</v>
      </c>
    </row>
    <row r="386" spans="1:14" x14ac:dyDescent="0.25">
      <c r="A386" s="21">
        <v>181.71</v>
      </c>
      <c r="B386" s="21"/>
      <c r="C386" s="21"/>
      <c r="D386" s="21"/>
      <c r="E386" s="21"/>
      <c r="F386" s="21"/>
      <c r="G386" s="21"/>
      <c r="H386" s="22">
        <v>383</v>
      </c>
      <c r="I386" s="22">
        <v>181.68</v>
      </c>
      <c r="J386" s="22">
        <v>0.63097199341021415</v>
      </c>
      <c r="K386" s="22">
        <v>0.30147145826572619</v>
      </c>
      <c r="L386" s="22">
        <v>0.61847249439170493</v>
      </c>
      <c r="M386" s="22">
        <v>1.2499499018509219E-2</v>
      </c>
      <c r="N386" s="22">
        <v>-1.0852052560519132E-2</v>
      </c>
    </row>
    <row r="387" spans="1:14" x14ac:dyDescent="0.25">
      <c r="A387" s="21">
        <v>181.8</v>
      </c>
      <c r="B387" s="21"/>
      <c r="C387" s="21"/>
      <c r="D387" s="21"/>
      <c r="E387" s="21"/>
      <c r="F387" s="21"/>
      <c r="G387" s="21"/>
      <c r="H387" s="22">
        <v>384</v>
      </c>
      <c r="I387" s="22">
        <v>181.7</v>
      </c>
      <c r="J387" s="22">
        <v>0.63261943986820424</v>
      </c>
      <c r="K387" s="22">
        <v>0.30526111760131208</v>
      </c>
      <c r="L387" s="22">
        <v>0.6199163564394834</v>
      </c>
      <c r="M387" s="22">
        <v>1.2703083428720841E-2</v>
      </c>
      <c r="N387" s="22">
        <v>-1.1055636970730753E-2</v>
      </c>
    </row>
    <row r="388" spans="1:14" x14ac:dyDescent="0.25">
      <c r="A388" s="21">
        <v>181.81</v>
      </c>
      <c r="B388" s="21"/>
      <c r="C388" s="21"/>
      <c r="D388" s="21"/>
      <c r="E388" s="21"/>
      <c r="F388" s="21"/>
      <c r="G388" s="21"/>
      <c r="H388" s="22">
        <v>385</v>
      </c>
      <c r="I388" s="22">
        <v>181.71</v>
      </c>
      <c r="J388" s="22">
        <v>0.63426688632619443</v>
      </c>
      <c r="K388" s="22">
        <v>0.30715594726911039</v>
      </c>
      <c r="L388" s="22">
        <v>0.6206376626336414</v>
      </c>
      <c r="M388" s="22">
        <v>1.3629223692553039E-2</v>
      </c>
      <c r="N388" s="22">
        <v>-1.198177723456284E-2</v>
      </c>
    </row>
    <row r="389" spans="1:14" x14ac:dyDescent="0.25">
      <c r="A389" s="21">
        <v>181.82</v>
      </c>
      <c r="B389" s="21"/>
      <c r="C389" s="21"/>
      <c r="D389" s="21"/>
      <c r="E389" s="21"/>
      <c r="F389" s="21"/>
      <c r="G389" s="21"/>
      <c r="H389" s="22">
        <v>386</v>
      </c>
      <c r="I389" s="22">
        <v>181.8</v>
      </c>
      <c r="J389" s="22">
        <v>0.63591433278418452</v>
      </c>
      <c r="K389" s="22">
        <v>0.32420941427926303</v>
      </c>
      <c r="L389" s="22">
        <v>0.62711025243074303</v>
      </c>
      <c r="M389" s="22">
        <v>8.8040803534414902E-3</v>
      </c>
      <c r="N389" s="22">
        <v>-7.156633895451403E-3</v>
      </c>
    </row>
    <row r="390" spans="1:14" x14ac:dyDescent="0.25">
      <c r="A390" s="21">
        <v>181.83</v>
      </c>
      <c r="B390" s="21"/>
      <c r="C390" s="21"/>
      <c r="D390" s="21"/>
      <c r="E390" s="21"/>
      <c r="F390" s="21"/>
      <c r="G390" s="21"/>
      <c r="H390" s="22">
        <v>387</v>
      </c>
      <c r="I390" s="22">
        <v>181.81</v>
      </c>
      <c r="J390" s="22">
        <v>0.63756177924217461</v>
      </c>
      <c r="K390" s="22">
        <v>0.32610424394705595</v>
      </c>
      <c r="L390" s="22">
        <v>0.62782725690416352</v>
      </c>
      <c r="M390" s="22">
        <v>9.7345223380110868E-3</v>
      </c>
      <c r="N390" s="22">
        <v>-8.0870758800209996E-3</v>
      </c>
    </row>
    <row r="391" spans="1:14" x14ac:dyDescent="0.25">
      <c r="A391" s="21">
        <v>181.83</v>
      </c>
      <c r="B391" s="21"/>
      <c r="C391" s="21"/>
      <c r="D391" s="21"/>
      <c r="E391" s="21"/>
      <c r="F391" s="21"/>
      <c r="G391" s="21"/>
      <c r="H391" s="22">
        <v>388</v>
      </c>
      <c r="I391" s="22">
        <v>181.82</v>
      </c>
      <c r="J391" s="22">
        <v>0.6392092257001647</v>
      </c>
      <c r="K391" s="22">
        <v>0.32799907361484892</v>
      </c>
      <c r="L391" s="22">
        <v>0.62854381846890439</v>
      </c>
      <c r="M391" s="22">
        <v>1.0665407231260304E-2</v>
      </c>
      <c r="N391" s="22">
        <v>-9.0179607732702172E-3</v>
      </c>
    </row>
    <row r="392" spans="1:14" x14ac:dyDescent="0.25">
      <c r="A392" s="21">
        <v>181.84</v>
      </c>
      <c r="B392" s="21"/>
      <c r="C392" s="21"/>
      <c r="D392" s="21"/>
      <c r="E392" s="21"/>
      <c r="F392" s="21"/>
      <c r="G392" s="21"/>
      <c r="H392" s="22">
        <v>389</v>
      </c>
      <c r="I392" s="22">
        <v>181.83</v>
      </c>
      <c r="J392" s="22">
        <v>0.64085667215815489</v>
      </c>
      <c r="K392" s="22">
        <v>0.32989390328264723</v>
      </c>
      <c r="L392" s="22">
        <v>0.62925993482742848</v>
      </c>
      <c r="M392" s="22">
        <v>1.1596737330726414E-2</v>
      </c>
      <c r="N392" s="22">
        <v>-9.9492908727362162E-3</v>
      </c>
    </row>
    <row r="393" spans="1:14" x14ac:dyDescent="0.25">
      <c r="A393" s="21">
        <v>181.84</v>
      </c>
      <c r="B393" s="21"/>
      <c r="C393" s="21"/>
      <c r="D393" s="21"/>
      <c r="E393" s="21"/>
      <c r="F393" s="21"/>
      <c r="G393" s="21"/>
      <c r="H393" s="22">
        <v>390</v>
      </c>
      <c r="I393" s="22">
        <v>181.83</v>
      </c>
      <c r="J393" s="22">
        <v>0.64250411861614498</v>
      </c>
      <c r="K393" s="22">
        <v>0.32989390328264723</v>
      </c>
      <c r="L393" s="22">
        <v>0.62925993482742848</v>
      </c>
      <c r="M393" s="22">
        <v>1.3244183788716501E-2</v>
      </c>
      <c r="N393" s="22">
        <v>-1.1596737330726414E-2</v>
      </c>
    </row>
    <row r="394" spans="1:14" x14ac:dyDescent="0.25">
      <c r="A394" s="21">
        <v>181.9</v>
      </c>
      <c r="B394" s="21"/>
      <c r="C394" s="21"/>
      <c r="D394" s="21"/>
      <c r="E394" s="21"/>
      <c r="F394" s="21"/>
      <c r="G394" s="21"/>
      <c r="H394" s="22">
        <v>391</v>
      </c>
      <c r="I394" s="22">
        <v>181.84</v>
      </c>
      <c r="J394" s="22">
        <v>0.64415156507413507</v>
      </c>
      <c r="K394" s="22">
        <v>0.33178873295044015</v>
      </c>
      <c r="L394" s="22">
        <v>0.62997560368681549</v>
      </c>
      <c r="M394" s="22">
        <v>1.417596138731958E-2</v>
      </c>
      <c r="N394" s="22">
        <v>-1.2528514929329493E-2</v>
      </c>
    </row>
    <row r="395" spans="1:14" x14ac:dyDescent="0.25">
      <c r="A395" s="21">
        <v>181.91</v>
      </c>
      <c r="B395" s="21"/>
      <c r="C395" s="21"/>
      <c r="D395" s="21"/>
      <c r="E395" s="21"/>
      <c r="F395" s="21"/>
      <c r="G395" s="21"/>
      <c r="H395" s="22">
        <v>392</v>
      </c>
      <c r="I395" s="22">
        <v>181.84</v>
      </c>
      <c r="J395" s="22">
        <v>0.64579901153212516</v>
      </c>
      <c r="K395" s="22">
        <v>0.33178873295044015</v>
      </c>
      <c r="L395" s="22">
        <v>0.62997560368681549</v>
      </c>
      <c r="M395" s="22">
        <v>1.5823407845309667E-2</v>
      </c>
      <c r="N395" s="22">
        <v>-1.417596138731958E-2</v>
      </c>
    </row>
    <row r="396" spans="1:14" x14ac:dyDescent="0.25">
      <c r="A396" s="21">
        <v>181.95</v>
      </c>
      <c r="B396" s="21"/>
      <c r="C396" s="21"/>
      <c r="D396" s="21"/>
      <c r="E396" s="21"/>
      <c r="F396" s="21"/>
      <c r="G396" s="21"/>
      <c r="H396" s="22">
        <v>393</v>
      </c>
      <c r="I396" s="22">
        <v>181.9</v>
      </c>
      <c r="J396" s="22">
        <v>0.64744645799011535</v>
      </c>
      <c r="K396" s="22">
        <v>0.34315771095720859</v>
      </c>
      <c r="L396" s="22">
        <v>0.63426009154604424</v>
      </c>
      <c r="M396" s="22">
        <v>1.3186366444071118E-2</v>
      </c>
      <c r="N396" s="22">
        <v>-1.153891998608092E-2</v>
      </c>
    </row>
    <row r="397" spans="1:14" x14ac:dyDescent="0.25">
      <c r="A397" s="21">
        <v>181.95</v>
      </c>
      <c r="B397" s="21"/>
      <c r="C397" s="21"/>
      <c r="D397" s="21"/>
      <c r="E397" s="21"/>
      <c r="F397" s="21"/>
      <c r="G397" s="21"/>
      <c r="H397" s="22">
        <v>394</v>
      </c>
      <c r="I397" s="22">
        <v>181.91</v>
      </c>
      <c r="J397" s="22">
        <v>0.64909390444810544</v>
      </c>
      <c r="K397" s="22">
        <v>0.34505254062500151</v>
      </c>
      <c r="L397" s="22">
        <v>0.63497256410276581</v>
      </c>
      <c r="M397" s="22">
        <v>1.4121340345339628E-2</v>
      </c>
      <c r="N397" s="22">
        <v>-1.2473893887349541E-2</v>
      </c>
    </row>
    <row r="398" spans="1:14" x14ac:dyDescent="0.25">
      <c r="A398" s="21">
        <v>181.97</v>
      </c>
      <c r="B398" s="21"/>
      <c r="C398" s="21"/>
      <c r="D398" s="21"/>
      <c r="E398" s="21"/>
      <c r="F398" s="21"/>
      <c r="G398" s="21"/>
      <c r="H398" s="22">
        <v>395</v>
      </c>
      <c r="I398" s="22">
        <v>181.95</v>
      </c>
      <c r="J398" s="22">
        <v>0.65074135090609553</v>
      </c>
      <c r="K398" s="22">
        <v>0.35263185929617868</v>
      </c>
      <c r="L398" s="22">
        <v>0.63781777511632831</v>
      </c>
      <c r="M398" s="22">
        <v>1.2923575789767217E-2</v>
      </c>
      <c r="N398" s="22">
        <v>-1.1276129331777129E-2</v>
      </c>
    </row>
    <row r="399" spans="1:14" x14ac:dyDescent="0.25">
      <c r="A399" s="21">
        <v>181.97</v>
      </c>
      <c r="B399" s="21"/>
      <c r="C399" s="21"/>
      <c r="D399" s="21"/>
      <c r="E399" s="21"/>
      <c r="F399" s="21"/>
      <c r="G399" s="21"/>
      <c r="H399" s="22">
        <v>396</v>
      </c>
      <c r="I399" s="22">
        <v>181.95</v>
      </c>
      <c r="J399" s="22">
        <v>0.65238879736408562</v>
      </c>
      <c r="K399" s="22">
        <v>0.35263185929617868</v>
      </c>
      <c r="L399" s="22">
        <v>0.63781777511632831</v>
      </c>
      <c r="M399" s="22">
        <v>1.4571022247757304E-2</v>
      </c>
      <c r="N399" s="22">
        <v>-1.2923575789767217E-2</v>
      </c>
    </row>
    <row r="400" spans="1:14" x14ac:dyDescent="0.25">
      <c r="A400" s="21">
        <v>181.98</v>
      </c>
      <c r="B400" s="21"/>
      <c r="C400" s="21"/>
      <c r="D400" s="21"/>
      <c r="E400" s="21"/>
      <c r="F400" s="21"/>
      <c r="G400" s="21"/>
      <c r="H400" s="22">
        <v>397</v>
      </c>
      <c r="I400" s="22">
        <v>181.97</v>
      </c>
      <c r="J400" s="22">
        <v>0.65403624382207581</v>
      </c>
      <c r="K400" s="22">
        <v>0.35642151863176991</v>
      </c>
      <c r="L400" s="22">
        <v>0.63923754170936675</v>
      </c>
      <c r="M400" s="22">
        <v>1.4798702112709061E-2</v>
      </c>
      <c r="N400" s="22">
        <v>-1.3151255654718863E-2</v>
      </c>
    </row>
    <row r="401" spans="1:14" x14ac:dyDescent="0.25">
      <c r="A401" s="21">
        <v>182.07</v>
      </c>
      <c r="B401" s="21"/>
      <c r="C401" s="21"/>
      <c r="D401" s="21"/>
      <c r="E401" s="21"/>
      <c r="F401" s="21"/>
      <c r="G401" s="21"/>
      <c r="H401" s="22">
        <v>398</v>
      </c>
      <c r="I401" s="22">
        <v>181.97</v>
      </c>
      <c r="J401" s="22">
        <v>0.6556836902800659</v>
      </c>
      <c r="K401" s="22">
        <v>0.35642151863176991</v>
      </c>
      <c r="L401" s="22">
        <v>0.63923754170936675</v>
      </c>
      <c r="M401" s="22">
        <v>1.6446148570699148E-2</v>
      </c>
      <c r="N401" s="22">
        <v>-1.4798702112709061E-2</v>
      </c>
    </row>
    <row r="402" spans="1:14" x14ac:dyDescent="0.25">
      <c r="A402" s="21">
        <v>182.09</v>
      </c>
      <c r="B402" s="21"/>
      <c r="C402" s="21"/>
      <c r="D402" s="21"/>
      <c r="E402" s="21"/>
      <c r="F402" s="21"/>
      <c r="G402" s="21"/>
      <c r="H402" s="22">
        <v>399</v>
      </c>
      <c r="I402" s="22">
        <v>181.98</v>
      </c>
      <c r="J402" s="22">
        <v>0.65733113673805599</v>
      </c>
      <c r="K402" s="22">
        <v>0.35831634829956288</v>
      </c>
      <c r="L402" s="22">
        <v>0.63994670746519899</v>
      </c>
      <c r="M402" s="22">
        <v>1.7384429272856994E-2</v>
      </c>
      <c r="N402" s="22">
        <v>-1.5736982814866907E-2</v>
      </c>
    </row>
    <row r="403" spans="1:14" x14ac:dyDescent="0.25">
      <c r="A403" s="21">
        <v>182.11</v>
      </c>
      <c r="B403" s="21"/>
      <c r="C403" s="21"/>
      <c r="D403" s="21"/>
      <c r="E403" s="21"/>
      <c r="F403" s="21"/>
      <c r="G403" s="21"/>
      <c r="H403" s="22">
        <v>400</v>
      </c>
      <c r="I403" s="22">
        <v>182.07</v>
      </c>
      <c r="J403" s="22">
        <v>0.65897858319604607</v>
      </c>
      <c r="K403" s="22">
        <v>0.37536981530971547</v>
      </c>
      <c r="L403" s="22">
        <v>0.64630727484121042</v>
      </c>
      <c r="M403" s="22">
        <v>1.2671308354835653E-2</v>
      </c>
      <c r="N403" s="22">
        <v>-1.1023861896845566E-2</v>
      </c>
    </row>
    <row r="404" spans="1:14" x14ac:dyDescent="0.25">
      <c r="A404" s="21">
        <v>182.11</v>
      </c>
      <c r="B404" s="21"/>
      <c r="C404" s="21"/>
      <c r="D404" s="21"/>
      <c r="E404" s="21"/>
      <c r="F404" s="21"/>
      <c r="G404" s="21"/>
      <c r="H404" s="22">
        <v>401</v>
      </c>
      <c r="I404" s="22">
        <v>182.09</v>
      </c>
      <c r="J404" s="22">
        <v>0.66062602965403627</v>
      </c>
      <c r="K404" s="22">
        <v>0.37915947464530675</v>
      </c>
      <c r="L404" s="22">
        <v>0.64771527838887233</v>
      </c>
      <c r="M404" s="22">
        <v>1.2910751265163944E-2</v>
      </c>
      <c r="N404" s="22">
        <v>-1.1263304807173746E-2</v>
      </c>
    </row>
    <row r="405" spans="1:14" x14ac:dyDescent="0.25">
      <c r="A405" s="21">
        <v>182.12</v>
      </c>
      <c r="B405" s="21"/>
      <c r="C405" s="21"/>
      <c r="D405" s="21"/>
      <c r="E405" s="21"/>
      <c r="F405" s="21"/>
      <c r="G405" s="21"/>
      <c r="H405" s="22">
        <v>402</v>
      </c>
      <c r="I405" s="22">
        <v>182.11</v>
      </c>
      <c r="J405" s="22">
        <v>0.66227347611202636</v>
      </c>
      <c r="K405" s="22">
        <v>0.38294913398089803</v>
      </c>
      <c r="L405" s="22">
        <v>0.64912126025224648</v>
      </c>
      <c r="M405" s="22">
        <v>1.3152215859779881E-2</v>
      </c>
      <c r="N405" s="22">
        <v>-1.1504769401789794E-2</v>
      </c>
    </row>
    <row r="406" spans="1:14" x14ac:dyDescent="0.25">
      <c r="A406" s="21">
        <v>182.13</v>
      </c>
      <c r="B406" s="21"/>
      <c r="C406" s="21"/>
      <c r="D406" s="21"/>
      <c r="E406" s="21"/>
      <c r="F406" s="21"/>
      <c r="G406" s="21"/>
      <c r="H406" s="22">
        <v>403</v>
      </c>
      <c r="I406" s="22">
        <v>182.11</v>
      </c>
      <c r="J406" s="22">
        <v>0.66392092257001645</v>
      </c>
      <c r="K406" s="22">
        <v>0.38294913398089803</v>
      </c>
      <c r="L406" s="22">
        <v>0.64912126025224648</v>
      </c>
      <c r="M406" s="22">
        <v>1.4799662317769968E-2</v>
      </c>
      <c r="N406" s="22">
        <v>-1.3152215859779881E-2</v>
      </c>
    </row>
    <row r="407" spans="1:14" x14ac:dyDescent="0.25">
      <c r="A407" s="21">
        <v>182.14</v>
      </c>
      <c r="B407" s="21"/>
      <c r="C407" s="21"/>
      <c r="D407" s="21"/>
      <c r="E407" s="21"/>
      <c r="F407" s="21"/>
      <c r="G407" s="21"/>
      <c r="H407" s="22">
        <v>404</v>
      </c>
      <c r="I407" s="22">
        <v>182.12</v>
      </c>
      <c r="J407" s="22">
        <v>0.66556836902800653</v>
      </c>
      <c r="K407" s="22">
        <v>0.38484396364869095</v>
      </c>
      <c r="L407" s="22">
        <v>0.64982348765530773</v>
      </c>
      <c r="M407" s="22">
        <v>1.5744881372698805E-2</v>
      </c>
      <c r="N407" s="22">
        <v>-1.4097434914708717E-2</v>
      </c>
    </row>
    <row r="408" spans="1:14" x14ac:dyDescent="0.25">
      <c r="A408" s="21">
        <v>182.17</v>
      </c>
      <c r="B408" s="21"/>
      <c r="C408" s="21"/>
      <c r="D408" s="21"/>
      <c r="E408" s="21"/>
      <c r="F408" s="21"/>
      <c r="G408" s="21"/>
      <c r="H408" s="22">
        <v>405</v>
      </c>
      <c r="I408" s="22">
        <v>182.13</v>
      </c>
      <c r="J408" s="22">
        <v>0.66721581548599673</v>
      </c>
      <c r="K408" s="22">
        <v>0.38673879331648386</v>
      </c>
      <c r="L408" s="22">
        <v>0.65052520317129758</v>
      </c>
      <c r="M408" s="22">
        <v>1.6690612314699149E-2</v>
      </c>
      <c r="N408" s="22">
        <v>-1.5043165856708951E-2</v>
      </c>
    </row>
    <row r="409" spans="1:14" x14ac:dyDescent="0.25">
      <c r="A409" s="21">
        <v>182.2</v>
      </c>
      <c r="B409" s="21"/>
      <c r="C409" s="21"/>
      <c r="D409" s="21"/>
      <c r="E409" s="21"/>
      <c r="F409" s="21"/>
      <c r="G409" s="21"/>
      <c r="H409" s="22">
        <v>406</v>
      </c>
      <c r="I409" s="22">
        <v>182.14</v>
      </c>
      <c r="J409" s="22">
        <v>0.66886326194398682</v>
      </c>
      <c r="K409" s="22">
        <v>0.38863362298427684</v>
      </c>
      <c r="L409" s="22">
        <v>0.65122640465577164</v>
      </c>
      <c r="M409" s="22">
        <v>1.763685728821518E-2</v>
      </c>
      <c r="N409" s="22">
        <v>-1.5989410830225093E-2</v>
      </c>
    </row>
    <row r="410" spans="1:14" x14ac:dyDescent="0.25">
      <c r="A410" s="21">
        <v>182.23</v>
      </c>
      <c r="B410" s="21"/>
      <c r="C410" s="21"/>
      <c r="D410" s="21"/>
      <c r="E410" s="21"/>
      <c r="F410" s="21"/>
      <c r="G410" s="21"/>
      <c r="H410" s="22">
        <v>407</v>
      </c>
      <c r="I410" s="22">
        <v>182.17</v>
      </c>
      <c r="J410" s="22">
        <v>0.67051070840197691</v>
      </c>
      <c r="K410" s="22">
        <v>0.39431811198766104</v>
      </c>
      <c r="L410" s="22">
        <v>0.65332690355468404</v>
      </c>
      <c r="M410" s="22">
        <v>1.7183804847292872E-2</v>
      </c>
      <c r="N410" s="22">
        <v>-1.5536358389302785E-2</v>
      </c>
    </row>
    <row r="411" spans="1:14" x14ac:dyDescent="0.25">
      <c r="A411" s="21">
        <v>182.29</v>
      </c>
      <c r="B411" s="21"/>
      <c r="C411" s="21"/>
      <c r="D411" s="21"/>
      <c r="E411" s="21"/>
      <c r="F411" s="21"/>
      <c r="G411" s="21"/>
      <c r="H411" s="22">
        <v>408</v>
      </c>
      <c r="I411" s="22">
        <v>182.2</v>
      </c>
      <c r="J411" s="22">
        <v>0.67215815485996711</v>
      </c>
      <c r="K411" s="22">
        <v>0.40000260099104523</v>
      </c>
      <c r="L411" s="22">
        <v>0.65542269947716303</v>
      </c>
      <c r="M411" s="22">
        <v>1.6735455382804076E-2</v>
      </c>
      <c r="N411" s="22">
        <v>-1.5088008924813878E-2</v>
      </c>
    </row>
    <row r="412" spans="1:14" x14ac:dyDescent="0.25">
      <c r="A412" s="21">
        <v>182.32</v>
      </c>
      <c r="B412" s="21"/>
      <c r="C412" s="21"/>
      <c r="D412" s="21"/>
      <c r="E412" s="21"/>
      <c r="F412" s="21"/>
      <c r="G412" s="21"/>
      <c r="H412" s="22">
        <v>409</v>
      </c>
      <c r="I412" s="22">
        <v>182.23</v>
      </c>
      <c r="J412" s="22">
        <v>0.67380560131795719</v>
      </c>
      <c r="K412" s="22">
        <v>0.40568708999442943</v>
      </c>
      <c r="L412" s="22">
        <v>0.65751373538366065</v>
      </c>
      <c r="M412" s="22">
        <v>1.6291865934296546E-2</v>
      </c>
      <c r="N412" s="22">
        <v>-1.4644419476306458E-2</v>
      </c>
    </row>
    <row r="413" spans="1:14" x14ac:dyDescent="0.25">
      <c r="A413" s="21">
        <v>182.33</v>
      </c>
      <c r="B413" s="21"/>
      <c r="C413" s="21"/>
      <c r="D413" s="21"/>
      <c r="E413" s="21"/>
      <c r="F413" s="21"/>
      <c r="G413" s="21"/>
      <c r="H413" s="22">
        <v>410</v>
      </c>
      <c r="I413" s="22">
        <v>182.29</v>
      </c>
      <c r="J413" s="22">
        <v>0.67545304777594728</v>
      </c>
      <c r="K413" s="22">
        <v>0.41705606800119788</v>
      </c>
      <c r="L413" s="22">
        <v>0.66168130117909674</v>
      </c>
      <c r="M413" s="22">
        <v>1.3771746596850543E-2</v>
      </c>
      <c r="N413" s="22">
        <v>-1.2124300138860455E-2</v>
      </c>
    </row>
    <row r="414" spans="1:14" x14ac:dyDescent="0.25">
      <c r="A414" s="21">
        <v>182.34</v>
      </c>
      <c r="B414" s="21"/>
      <c r="C414" s="21"/>
      <c r="D414" s="21"/>
      <c r="E414" s="21"/>
      <c r="F414" s="21"/>
      <c r="G414" s="21"/>
      <c r="H414" s="22">
        <v>411</v>
      </c>
      <c r="I414" s="22">
        <v>182.32</v>
      </c>
      <c r="J414" s="22">
        <v>0.67710049423393737</v>
      </c>
      <c r="K414" s="22">
        <v>0.42274055700458207</v>
      </c>
      <c r="L414" s="22">
        <v>0.66375771919089344</v>
      </c>
      <c r="M414" s="22">
        <v>1.3342775043043931E-2</v>
      </c>
      <c r="N414" s="22">
        <v>-1.1695328585053844E-2</v>
      </c>
    </row>
    <row r="415" spans="1:14" x14ac:dyDescent="0.25">
      <c r="A415" s="21">
        <v>182.45</v>
      </c>
      <c r="B415" s="21"/>
      <c r="C415" s="21"/>
      <c r="D415" s="21"/>
      <c r="E415" s="21"/>
      <c r="F415" s="21"/>
      <c r="G415" s="21"/>
      <c r="H415" s="22">
        <v>412</v>
      </c>
      <c r="I415" s="22">
        <v>182.33</v>
      </c>
      <c r="J415" s="22">
        <v>0.67874794069192756</v>
      </c>
      <c r="K415" s="22">
        <v>0.42463538667238038</v>
      </c>
      <c r="L415" s="22">
        <v>0.66444875374172452</v>
      </c>
      <c r="M415" s="22">
        <v>1.4299186950203047E-2</v>
      </c>
      <c r="N415" s="22">
        <v>-1.2651740492212848E-2</v>
      </c>
    </row>
    <row r="416" spans="1:14" x14ac:dyDescent="0.25">
      <c r="A416" s="21">
        <v>182.46</v>
      </c>
      <c r="B416" s="21"/>
      <c r="C416" s="21"/>
      <c r="D416" s="21"/>
      <c r="E416" s="21"/>
      <c r="F416" s="21"/>
      <c r="G416" s="21"/>
      <c r="H416" s="22">
        <v>413</v>
      </c>
      <c r="I416" s="22">
        <v>182.34</v>
      </c>
      <c r="J416" s="22">
        <v>0.68039538714991765</v>
      </c>
      <c r="K416" s="22">
        <v>0.4265302163401733</v>
      </c>
      <c r="L416" s="22">
        <v>0.66513923250184326</v>
      </c>
      <c r="M416" s="22">
        <v>1.5256154648074394E-2</v>
      </c>
      <c r="N416" s="22">
        <v>-1.3608708190084307E-2</v>
      </c>
    </row>
    <row r="417" spans="1:14" x14ac:dyDescent="0.25">
      <c r="A417" s="21">
        <v>182.47</v>
      </c>
      <c r="B417" s="21"/>
      <c r="C417" s="21"/>
      <c r="D417" s="21"/>
      <c r="E417" s="21"/>
      <c r="F417" s="21"/>
      <c r="G417" s="21"/>
      <c r="H417" s="22">
        <v>414</v>
      </c>
      <c r="I417" s="22">
        <v>182.45</v>
      </c>
      <c r="J417" s="22">
        <v>0.68204283360790774</v>
      </c>
      <c r="K417" s="22">
        <v>0.44737334268591183</v>
      </c>
      <c r="L417" s="22">
        <v>0.67269724013486887</v>
      </c>
      <c r="M417" s="22">
        <v>9.3455934730388712E-3</v>
      </c>
      <c r="N417" s="22">
        <v>-7.6981470150487841E-3</v>
      </c>
    </row>
    <row r="418" spans="1:14" x14ac:dyDescent="0.25">
      <c r="A418" s="21">
        <v>182.48</v>
      </c>
      <c r="B418" s="21"/>
      <c r="C418" s="21"/>
      <c r="D418" s="21"/>
      <c r="E418" s="21"/>
      <c r="F418" s="21"/>
      <c r="G418" s="21"/>
      <c r="H418" s="22">
        <v>415</v>
      </c>
      <c r="I418" s="22">
        <v>182.46</v>
      </c>
      <c r="J418" s="22">
        <v>0.68369028006589783</v>
      </c>
      <c r="K418" s="22">
        <v>0.44926817235371014</v>
      </c>
      <c r="L418" s="22">
        <v>0.6733808926876963</v>
      </c>
      <c r="M418" s="22">
        <v>1.0309387378201529E-2</v>
      </c>
      <c r="N418" s="22">
        <v>-8.6619409202114417E-3</v>
      </c>
    </row>
    <row r="419" spans="1:14" x14ac:dyDescent="0.25">
      <c r="A419" s="21">
        <v>182.49</v>
      </c>
      <c r="B419" s="21"/>
      <c r="C419" s="21"/>
      <c r="D419" s="21"/>
      <c r="E419" s="21"/>
      <c r="F419" s="21"/>
      <c r="G419" s="21"/>
      <c r="H419" s="22">
        <v>416</v>
      </c>
      <c r="I419" s="22">
        <v>182.47</v>
      </c>
      <c r="J419" s="22">
        <v>0.68533772652388802</v>
      </c>
      <c r="K419" s="22">
        <v>0.45116300202150306</v>
      </c>
      <c r="L419" s="22">
        <v>0.67406396350404352</v>
      </c>
      <c r="M419" s="22">
        <v>1.1273763019844507E-2</v>
      </c>
      <c r="N419" s="22">
        <v>-9.626316561854309E-3</v>
      </c>
    </row>
    <row r="420" spans="1:14" x14ac:dyDescent="0.25">
      <c r="A420" s="21">
        <v>182.5</v>
      </c>
      <c r="B420" s="21"/>
      <c r="C420" s="21"/>
      <c r="D420" s="21"/>
      <c r="E420" s="21"/>
      <c r="F420" s="21"/>
      <c r="G420" s="21"/>
      <c r="H420" s="22">
        <v>417</v>
      </c>
      <c r="I420" s="22">
        <v>182.48</v>
      </c>
      <c r="J420" s="22">
        <v>0.68698517298187811</v>
      </c>
      <c r="K420" s="22">
        <v>0.45305783168929603</v>
      </c>
      <c r="L420" s="22">
        <v>0.674746450628535</v>
      </c>
      <c r="M420" s="22">
        <v>1.2238722353343112E-2</v>
      </c>
      <c r="N420" s="22">
        <v>-1.0591275895353025E-2</v>
      </c>
    </row>
    <row r="421" spans="1:14" x14ac:dyDescent="0.25">
      <c r="A421" s="21">
        <v>182.51</v>
      </c>
      <c r="B421" s="21"/>
      <c r="C421" s="21"/>
      <c r="D421" s="21"/>
      <c r="E421" s="21"/>
      <c r="F421" s="21"/>
      <c r="G421" s="21"/>
      <c r="H421" s="22">
        <v>418</v>
      </c>
      <c r="I421" s="22">
        <v>182.49</v>
      </c>
      <c r="J421" s="22">
        <v>0.6886326194398682</v>
      </c>
      <c r="K421" s="22">
        <v>0.45495266135709433</v>
      </c>
      <c r="L421" s="22">
        <v>0.67542835211165519</v>
      </c>
      <c r="M421" s="22">
        <v>1.3204267328213004E-2</v>
      </c>
      <c r="N421" s="22">
        <v>-1.1556820870222917E-2</v>
      </c>
    </row>
    <row r="422" spans="1:14" x14ac:dyDescent="0.25">
      <c r="A422" s="21">
        <v>182.53</v>
      </c>
      <c r="B422" s="21"/>
      <c r="C422" s="21"/>
      <c r="D422" s="21"/>
      <c r="E422" s="21"/>
      <c r="F422" s="21"/>
      <c r="G422" s="21"/>
      <c r="H422" s="22">
        <v>419</v>
      </c>
      <c r="I422" s="22">
        <v>182.5</v>
      </c>
      <c r="J422" s="22">
        <v>0.69028006589785829</v>
      </c>
      <c r="K422" s="22">
        <v>0.45684749102488731</v>
      </c>
      <c r="L422" s="22">
        <v>0.6761096660097593</v>
      </c>
      <c r="M422" s="22">
        <v>1.4170399888098983E-2</v>
      </c>
      <c r="N422" s="22">
        <v>-1.2522953430108896E-2</v>
      </c>
    </row>
    <row r="423" spans="1:14" x14ac:dyDescent="0.25">
      <c r="A423" s="21">
        <v>182.56</v>
      </c>
      <c r="B423" s="21"/>
      <c r="C423" s="21"/>
      <c r="D423" s="21"/>
      <c r="E423" s="21"/>
      <c r="F423" s="21"/>
      <c r="G423" s="21"/>
      <c r="H423" s="22">
        <v>420</v>
      </c>
      <c r="I423" s="22">
        <v>182.51</v>
      </c>
      <c r="J423" s="22">
        <v>0.69192751235584848</v>
      </c>
      <c r="K423" s="22">
        <v>0.45874232069268023</v>
      </c>
      <c r="L423" s="22">
        <v>0.67679039038510047</v>
      </c>
      <c r="M423" s="22">
        <v>1.5137121970748013E-2</v>
      </c>
      <c r="N423" s="22">
        <v>-1.3489675512757815E-2</v>
      </c>
    </row>
    <row r="424" spans="1:14" x14ac:dyDescent="0.25">
      <c r="A424" s="21">
        <v>182.58</v>
      </c>
      <c r="B424" s="21"/>
      <c r="C424" s="21"/>
      <c r="D424" s="21"/>
      <c r="E424" s="21"/>
      <c r="F424" s="21"/>
      <c r="G424" s="21"/>
      <c r="H424" s="22">
        <v>421</v>
      </c>
      <c r="I424" s="22">
        <v>182.53</v>
      </c>
      <c r="J424" s="22">
        <v>0.69357495881383857</v>
      </c>
      <c r="K424" s="22">
        <v>0.46253198002827151</v>
      </c>
      <c r="L424" s="22">
        <v>0.67815006284605794</v>
      </c>
      <c r="M424" s="22">
        <v>1.5424895967780627E-2</v>
      </c>
      <c r="N424" s="22">
        <v>-1.377744950979054E-2</v>
      </c>
    </row>
    <row r="425" spans="1:14" x14ac:dyDescent="0.25">
      <c r="A425" s="21">
        <v>182.58</v>
      </c>
      <c r="B425" s="21"/>
      <c r="C425" s="21"/>
      <c r="D425" s="21"/>
      <c r="E425" s="21"/>
      <c r="F425" s="21"/>
      <c r="G425" s="21"/>
      <c r="H425" s="22">
        <v>422</v>
      </c>
      <c r="I425" s="22">
        <v>182.56</v>
      </c>
      <c r="J425" s="22">
        <v>0.69522240527182866</v>
      </c>
      <c r="K425" s="22">
        <v>0.4682164690316557</v>
      </c>
      <c r="L425" s="22">
        <v>0.68018510201360516</v>
      </c>
      <c r="M425" s="22">
        <v>1.50373032582235E-2</v>
      </c>
      <c r="N425" s="22">
        <v>-1.3389856800233413E-2</v>
      </c>
    </row>
    <row r="426" spans="1:14" x14ac:dyDescent="0.25">
      <c r="A426" s="21">
        <v>182.69</v>
      </c>
      <c r="B426" s="21"/>
      <c r="C426" s="21"/>
      <c r="D426" s="21"/>
      <c r="E426" s="21"/>
      <c r="F426" s="21"/>
      <c r="G426" s="21"/>
      <c r="H426" s="22">
        <v>423</v>
      </c>
      <c r="I426" s="22">
        <v>182.58</v>
      </c>
      <c r="J426" s="22">
        <v>0.69686985172981875</v>
      </c>
      <c r="K426" s="22">
        <v>0.47200612836724698</v>
      </c>
      <c r="L426" s="22">
        <v>0.68153879284887231</v>
      </c>
      <c r="M426" s="22">
        <v>1.5331058880946435E-2</v>
      </c>
      <c r="N426" s="22">
        <v>-1.3683612422956348E-2</v>
      </c>
    </row>
    <row r="427" spans="1:14" x14ac:dyDescent="0.25">
      <c r="A427" s="21">
        <v>182.74</v>
      </c>
      <c r="B427" s="21"/>
      <c r="C427" s="21"/>
      <c r="D427" s="21"/>
      <c r="E427" s="21"/>
      <c r="F427" s="21"/>
      <c r="G427" s="21"/>
      <c r="H427" s="22">
        <v>424</v>
      </c>
      <c r="I427" s="22">
        <v>182.58</v>
      </c>
      <c r="J427" s="22">
        <v>0.69851729818780894</v>
      </c>
      <c r="K427" s="22">
        <v>0.47200612836724698</v>
      </c>
      <c r="L427" s="22">
        <v>0.68153879284887231</v>
      </c>
      <c r="M427" s="22">
        <v>1.6978505338936634E-2</v>
      </c>
      <c r="N427" s="22">
        <v>-1.5331058880946435E-2</v>
      </c>
    </row>
    <row r="428" spans="1:14" x14ac:dyDescent="0.25">
      <c r="A428" s="21">
        <v>182.77</v>
      </c>
      <c r="B428" s="21"/>
      <c r="C428" s="21"/>
      <c r="D428" s="21"/>
      <c r="E428" s="21"/>
      <c r="F428" s="21"/>
      <c r="G428" s="21"/>
      <c r="H428" s="22">
        <v>425</v>
      </c>
      <c r="I428" s="22">
        <v>182.69</v>
      </c>
      <c r="J428" s="22">
        <v>0.70016474464579903</v>
      </c>
      <c r="K428" s="22">
        <v>0.49284925471298546</v>
      </c>
      <c r="L428" s="22">
        <v>0.68894044738872862</v>
      </c>
      <c r="M428" s="22">
        <v>1.1224297257070415E-2</v>
      </c>
      <c r="N428" s="22">
        <v>-9.5768507990803275E-3</v>
      </c>
    </row>
    <row r="429" spans="1:14" x14ac:dyDescent="0.25">
      <c r="A429" s="21">
        <v>182.79</v>
      </c>
      <c r="B429" s="21"/>
      <c r="C429" s="21"/>
      <c r="D429" s="21"/>
      <c r="E429" s="21"/>
      <c r="F429" s="21"/>
      <c r="G429" s="21"/>
      <c r="H429" s="22">
        <v>426</v>
      </c>
      <c r="I429" s="22">
        <v>182.74</v>
      </c>
      <c r="J429" s="22">
        <v>0.70181219110378912</v>
      </c>
      <c r="K429" s="22">
        <v>0.50232340305196088</v>
      </c>
      <c r="L429" s="22">
        <v>0.69227997524742091</v>
      </c>
      <c r="M429" s="22">
        <v>9.5322158563682091E-3</v>
      </c>
      <c r="N429" s="22">
        <v>-7.884769398378122E-3</v>
      </c>
    </row>
    <row r="430" spans="1:14" x14ac:dyDescent="0.25">
      <c r="A430" s="21">
        <v>182.79</v>
      </c>
      <c r="B430" s="21"/>
      <c r="C430" s="21"/>
      <c r="D430" s="21"/>
      <c r="E430" s="21"/>
      <c r="F430" s="21"/>
      <c r="G430" s="21"/>
      <c r="H430" s="22">
        <v>427</v>
      </c>
      <c r="I430" s="22">
        <v>182.77</v>
      </c>
      <c r="J430" s="22">
        <v>0.70345963756177921</v>
      </c>
      <c r="K430" s="22">
        <v>0.50800789205534513</v>
      </c>
      <c r="L430" s="22">
        <v>0.69427609572654847</v>
      </c>
      <c r="M430" s="22">
        <v>9.1835418352307352E-3</v>
      </c>
      <c r="N430" s="22">
        <v>-7.536095377240648E-3</v>
      </c>
    </row>
    <row r="431" spans="1:14" x14ac:dyDescent="0.25">
      <c r="A431" s="21">
        <v>182.83</v>
      </c>
      <c r="B431" s="21"/>
      <c r="C431" s="21"/>
      <c r="D431" s="21"/>
      <c r="E431" s="21"/>
      <c r="F431" s="21"/>
      <c r="G431" s="21"/>
      <c r="H431" s="22">
        <v>428</v>
      </c>
      <c r="I431" s="22">
        <v>182.79</v>
      </c>
      <c r="J431" s="22">
        <v>0.7051070840197694</v>
      </c>
      <c r="K431" s="22">
        <v>0.51179755139093097</v>
      </c>
      <c r="L431" s="22">
        <v>0.69560364788109574</v>
      </c>
      <c r="M431" s="22">
        <v>9.5034361386736599E-3</v>
      </c>
      <c r="N431" s="22">
        <v>-7.8559896806834617E-3</v>
      </c>
    </row>
    <row r="432" spans="1:14" x14ac:dyDescent="0.25">
      <c r="A432" s="21">
        <v>182.85</v>
      </c>
      <c r="B432" s="21"/>
      <c r="C432" s="21"/>
      <c r="D432" s="21"/>
      <c r="E432" s="21"/>
      <c r="F432" s="21"/>
      <c r="G432" s="21"/>
      <c r="H432" s="22">
        <v>429</v>
      </c>
      <c r="I432" s="22">
        <v>182.79</v>
      </c>
      <c r="J432" s="22">
        <v>0.70675453047775949</v>
      </c>
      <c r="K432" s="22">
        <v>0.51179755139093097</v>
      </c>
      <c r="L432" s="22">
        <v>0.69560364788109574</v>
      </c>
      <c r="M432" s="22">
        <v>1.1150882596663747E-2</v>
      </c>
      <c r="N432" s="22">
        <v>-9.5034361386736599E-3</v>
      </c>
    </row>
    <row r="433" spans="1:14" x14ac:dyDescent="0.25">
      <c r="A433" s="21">
        <v>182.87</v>
      </c>
      <c r="B433" s="21"/>
      <c r="C433" s="21"/>
      <c r="D433" s="21"/>
      <c r="E433" s="21"/>
      <c r="F433" s="21"/>
      <c r="G433" s="21"/>
      <c r="H433" s="22">
        <v>430</v>
      </c>
      <c r="I433" s="22">
        <v>182.83</v>
      </c>
      <c r="J433" s="22">
        <v>0.70840197693574958</v>
      </c>
      <c r="K433" s="22">
        <v>0.51937687006211353</v>
      </c>
      <c r="L433" s="22">
        <v>0.6982510211631765</v>
      </c>
      <c r="M433" s="22">
        <v>1.0150955772573078E-2</v>
      </c>
      <c r="N433" s="22">
        <v>-8.503509314582991E-3</v>
      </c>
    </row>
    <row r="434" spans="1:14" x14ac:dyDescent="0.25">
      <c r="A434" s="21">
        <v>182.93</v>
      </c>
      <c r="B434" s="21"/>
      <c r="C434" s="21"/>
      <c r="D434" s="21"/>
      <c r="E434" s="21"/>
      <c r="F434" s="21"/>
      <c r="G434" s="21"/>
      <c r="H434" s="22">
        <v>431</v>
      </c>
      <c r="I434" s="22">
        <v>182.85</v>
      </c>
      <c r="J434" s="22">
        <v>0.71004942339373966</v>
      </c>
      <c r="K434" s="22">
        <v>0.52316652939769936</v>
      </c>
      <c r="L434" s="22">
        <v>0.69957081437750224</v>
      </c>
      <c r="M434" s="22">
        <v>1.0478609016237428E-2</v>
      </c>
      <c r="N434" s="22">
        <v>-8.8311625582473408E-3</v>
      </c>
    </row>
    <row r="435" spans="1:14" x14ac:dyDescent="0.25">
      <c r="A435" s="21">
        <v>182.95</v>
      </c>
      <c r="B435" s="21"/>
      <c r="C435" s="21"/>
      <c r="D435" s="21"/>
      <c r="E435" s="21"/>
      <c r="F435" s="21"/>
      <c r="G435" s="21"/>
      <c r="H435" s="22">
        <v>432</v>
      </c>
      <c r="I435" s="22">
        <v>182.87</v>
      </c>
      <c r="J435" s="22">
        <v>0.71169686985172986</v>
      </c>
      <c r="K435" s="22">
        <v>0.52695618873329064</v>
      </c>
      <c r="L435" s="22">
        <v>0.70088799353488007</v>
      </c>
      <c r="M435" s="22">
        <v>1.0808876316849791E-2</v>
      </c>
      <c r="N435" s="22">
        <v>-9.1614298588595933E-3</v>
      </c>
    </row>
    <row r="436" spans="1:14" x14ac:dyDescent="0.25">
      <c r="A436" s="21">
        <v>182.95</v>
      </c>
      <c r="B436" s="21"/>
      <c r="C436" s="21"/>
      <c r="D436" s="21"/>
      <c r="E436" s="21"/>
      <c r="F436" s="21"/>
      <c r="G436" s="21"/>
      <c r="H436" s="22">
        <v>433</v>
      </c>
      <c r="I436" s="22">
        <v>182.93</v>
      </c>
      <c r="J436" s="22">
        <v>0.71334431630971995</v>
      </c>
      <c r="K436" s="22">
        <v>0.53832516674005904</v>
      </c>
      <c r="L436" s="22">
        <v>0.70482371016419398</v>
      </c>
      <c r="M436" s="22">
        <v>8.5206061455259663E-3</v>
      </c>
      <c r="N436" s="22">
        <v>-6.8731596875358791E-3</v>
      </c>
    </row>
    <row r="437" spans="1:14" x14ac:dyDescent="0.25">
      <c r="A437" s="21">
        <v>182.99</v>
      </c>
      <c r="B437" s="21"/>
      <c r="C437" s="21"/>
      <c r="D437" s="21"/>
      <c r="E437" s="21"/>
      <c r="F437" s="21"/>
      <c r="G437" s="21"/>
      <c r="H437" s="22">
        <v>434</v>
      </c>
      <c r="I437" s="22">
        <v>182.95</v>
      </c>
      <c r="J437" s="22">
        <v>0.71499176276771004</v>
      </c>
      <c r="K437" s="22">
        <v>0.54211482607564498</v>
      </c>
      <c r="L437" s="22">
        <v>0.70613029710784214</v>
      </c>
      <c r="M437" s="22">
        <v>8.8614656598678954E-3</v>
      </c>
      <c r="N437" s="22">
        <v>-7.2140192018778082E-3</v>
      </c>
    </row>
    <row r="438" spans="1:14" x14ac:dyDescent="0.25">
      <c r="A438" s="21">
        <v>183.01</v>
      </c>
      <c r="B438" s="21"/>
      <c r="C438" s="21"/>
      <c r="D438" s="21"/>
      <c r="E438" s="21"/>
      <c r="F438" s="21"/>
      <c r="G438" s="21"/>
      <c r="H438" s="22">
        <v>435</v>
      </c>
      <c r="I438" s="22">
        <v>182.95</v>
      </c>
      <c r="J438" s="22">
        <v>0.71663920922570012</v>
      </c>
      <c r="K438" s="22">
        <v>0.54211482607564498</v>
      </c>
      <c r="L438" s="22">
        <v>0.70613029710784214</v>
      </c>
      <c r="M438" s="22">
        <v>1.0508912117857983E-2</v>
      </c>
      <c r="N438" s="22">
        <v>-8.8614656598678954E-3</v>
      </c>
    </row>
    <row r="439" spans="1:14" x14ac:dyDescent="0.25">
      <c r="A439" s="21">
        <v>183.04</v>
      </c>
      <c r="B439" s="21"/>
      <c r="C439" s="21"/>
      <c r="D439" s="21"/>
      <c r="E439" s="21"/>
      <c r="F439" s="21"/>
      <c r="G439" s="21"/>
      <c r="H439" s="22">
        <v>436</v>
      </c>
      <c r="I439" s="22">
        <v>182.99</v>
      </c>
      <c r="J439" s="22">
        <v>0.71828665568369032</v>
      </c>
      <c r="K439" s="22">
        <v>0.54969414474682754</v>
      </c>
      <c r="L439" s="22">
        <v>0.70873541321077616</v>
      </c>
      <c r="M439" s="22">
        <v>9.5512424729141676E-3</v>
      </c>
      <c r="N439" s="22">
        <v>-7.9037960149239694E-3</v>
      </c>
    </row>
    <row r="440" spans="1:14" x14ac:dyDescent="0.25">
      <c r="A440" s="21">
        <v>183.04</v>
      </c>
      <c r="B440" s="21"/>
      <c r="C440" s="21"/>
      <c r="D440" s="21"/>
      <c r="E440" s="21"/>
      <c r="F440" s="21"/>
      <c r="G440" s="21"/>
      <c r="H440" s="22">
        <v>437</v>
      </c>
      <c r="I440" s="22">
        <v>183.01</v>
      </c>
      <c r="J440" s="22">
        <v>0.71993410214168041</v>
      </c>
      <c r="K440" s="22">
        <v>0.55348380408241338</v>
      </c>
      <c r="L440" s="22">
        <v>0.71003391610640487</v>
      </c>
      <c r="M440" s="22">
        <v>9.9001860352755378E-3</v>
      </c>
      <c r="N440" s="22">
        <v>-8.2527395772854506E-3</v>
      </c>
    </row>
    <row r="441" spans="1:14" x14ac:dyDescent="0.25">
      <c r="A441" s="21">
        <v>183.08</v>
      </c>
      <c r="B441" s="21"/>
      <c r="C441" s="21"/>
      <c r="D441" s="21"/>
      <c r="E441" s="21"/>
      <c r="F441" s="21"/>
      <c r="G441" s="21"/>
      <c r="H441" s="22">
        <v>438</v>
      </c>
      <c r="I441" s="22">
        <v>183.04</v>
      </c>
      <c r="J441" s="22">
        <v>0.7215815485996705</v>
      </c>
      <c r="K441" s="22">
        <v>0.55916829308579763</v>
      </c>
      <c r="L441" s="22">
        <v>0.71197656497710704</v>
      </c>
      <c r="M441" s="22">
        <v>9.6049836225634566E-3</v>
      </c>
      <c r="N441" s="22">
        <v>-7.9575371645733695E-3</v>
      </c>
    </row>
    <row r="442" spans="1:14" x14ac:dyDescent="0.25">
      <c r="A442" s="21">
        <v>183.12</v>
      </c>
      <c r="B442" s="21"/>
      <c r="C442" s="21"/>
      <c r="D442" s="21"/>
      <c r="E442" s="21"/>
      <c r="F442" s="21"/>
      <c r="G442" s="21"/>
      <c r="H442" s="22">
        <v>439</v>
      </c>
      <c r="I442" s="22">
        <v>183.04</v>
      </c>
      <c r="J442" s="22">
        <v>0.72322899505766058</v>
      </c>
      <c r="K442" s="22">
        <v>0.55916829308579763</v>
      </c>
      <c r="L442" s="22">
        <v>0.71197656497710704</v>
      </c>
      <c r="M442" s="22">
        <v>1.1252430080553544E-2</v>
      </c>
      <c r="N442" s="22">
        <v>-9.6049836225634566E-3</v>
      </c>
    </row>
    <row r="443" spans="1:14" x14ac:dyDescent="0.25">
      <c r="A443" s="21">
        <v>183.18</v>
      </c>
      <c r="B443" s="21"/>
      <c r="C443" s="21"/>
      <c r="D443" s="21"/>
      <c r="E443" s="21"/>
      <c r="F443" s="21"/>
      <c r="G443" s="21"/>
      <c r="H443" s="22">
        <v>440</v>
      </c>
      <c r="I443" s="22">
        <v>183.08</v>
      </c>
      <c r="J443" s="22">
        <v>0.72487644151565078</v>
      </c>
      <c r="K443" s="22">
        <v>0.56674761175698007</v>
      </c>
      <c r="L443" s="22">
        <v>0.71455716596857977</v>
      </c>
      <c r="M443" s="22">
        <v>1.0319275547071016E-2</v>
      </c>
      <c r="N443" s="22">
        <v>-8.6718290890808181E-3</v>
      </c>
    </row>
    <row r="444" spans="1:14" x14ac:dyDescent="0.25">
      <c r="A444" s="21">
        <v>183.18</v>
      </c>
      <c r="B444" s="21"/>
      <c r="C444" s="21"/>
      <c r="D444" s="21"/>
      <c r="E444" s="21"/>
      <c r="F444" s="21"/>
      <c r="G444" s="21"/>
      <c r="H444" s="22">
        <v>441</v>
      </c>
      <c r="I444" s="22">
        <v>183.12</v>
      </c>
      <c r="J444" s="22">
        <v>0.72652388797364087</v>
      </c>
      <c r="K444" s="22">
        <v>0.5743269304281573</v>
      </c>
      <c r="L444" s="22">
        <v>0.71712670565891212</v>
      </c>
      <c r="M444" s="22">
        <v>9.397182314728747E-3</v>
      </c>
      <c r="N444" s="22">
        <v>-7.7497358567386598E-3</v>
      </c>
    </row>
    <row r="445" spans="1:14" x14ac:dyDescent="0.25">
      <c r="A445" s="21">
        <v>183.18</v>
      </c>
      <c r="B445" s="21"/>
      <c r="C445" s="21"/>
      <c r="D445" s="21"/>
      <c r="E445" s="21"/>
      <c r="F445" s="21"/>
      <c r="G445" s="21"/>
      <c r="H445" s="22">
        <v>442</v>
      </c>
      <c r="I445" s="22">
        <v>183.18</v>
      </c>
      <c r="J445" s="22">
        <v>0.72817133443163096</v>
      </c>
      <c r="K445" s="22">
        <v>0.58569590843492569</v>
      </c>
      <c r="L445" s="22">
        <v>0.72096005793518159</v>
      </c>
      <c r="M445" s="22">
        <v>7.2112764964493703E-3</v>
      </c>
      <c r="N445" s="22">
        <v>-5.5638300384592831E-3</v>
      </c>
    </row>
    <row r="446" spans="1:14" x14ac:dyDescent="0.25">
      <c r="A446" s="21">
        <v>183.19</v>
      </c>
      <c r="B446" s="21"/>
      <c r="C446" s="21"/>
      <c r="D446" s="21"/>
      <c r="E446" s="21"/>
      <c r="F446" s="21"/>
      <c r="G446" s="21"/>
      <c r="H446" s="22">
        <v>443</v>
      </c>
      <c r="I446" s="22">
        <v>183.18</v>
      </c>
      <c r="J446" s="22">
        <v>0.72981878088962104</v>
      </c>
      <c r="K446" s="22">
        <v>0.58569590843492569</v>
      </c>
      <c r="L446" s="22">
        <v>0.72096005793518159</v>
      </c>
      <c r="M446" s="22">
        <v>8.8587229544394575E-3</v>
      </c>
      <c r="N446" s="22">
        <v>-7.2112764964493703E-3</v>
      </c>
    </row>
    <row r="447" spans="1:14" x14ac:dyDescent="0.25">
      <c r="A447" s="21">
        <v>183.21</v>
      </c>
      <c r="B447" s="21"/>
      <c r="C447" s="21"/>
      <c r="D447" s="21"/>
      <c r="E447" s="21"/>
      <c r="F447" s="21"/>
      <c r="G447" s="21"/>
      <c r="H447" s="22">
        <v>444</v>
      </c>
      <c r="I447" s="22">
        <v>183.18</v>
      </c>
      <c r="J447" s="22">
        <v>0.73146622734761124</v>
      </c>
      <c r="K447" s="22">
        <v>0.58569590843492569</v>
      </c>
      <c r="L447" s="22">
        <v>0.72096005793518159</v>
      </c>
      <c r="M447" s="22">
        <v>1.0506169412429656E-2</v>
      </c>
      <c r="N447" s="22">
        <v>-8.8587229544394575E-3</v>
      </c>
    </row>
    <row r="448" spans="1:14" x14ac:dyDescent="0.25">
      <c r="A448" s="21">
        <v>183.25</v>
      </c>
      <c r="B448" s="21"/>
      <c r="C448" s="21"/>
      <c r="D448" s="21"/>
      <c r="E448" s="21"/>
      <c r="F448" s="21"/>
      <c r="G448" s="21"/>
      <c r="H448" s="22">
        <v>445</v>
      </c>
      <c r="I448" s="22">
        <v>183.19</v>
      </c>
      <c r="J448" s="22">
        <v>0.73311367380560133</v>
      </c>
      <c r="K448" s="22">
        <v>0.58759073810271856</v>
      </c>
      <c r="L448" s="22">
        <v>0.72159648536859433</v>
      </c>
      <c r="M448" s="22">
        <v>1.1517188437006998E-2</v>
      </c>
      <c r="N448" s="22">
        <v>-9.8697419790169105E-3</v>
      </c>
    </row>
    <row r="449" spans="1:14" x14ac:dyDescent="0.25">
      <c r="A449" s="21">
        <v>183.27</v>
      </c>
      <c r="B449" s="21"/>
      <c r="C449" s="21"/>
      <c r="D449" s="21"/>
      <c r="E449" s="21"/>
      <c r="F449" s="21"/>
      <c r="G449" s="21"/>
      <c r="H449" s="22">
        <v>446</v>
      </c>
      <c r="I449" s="22">
        <v>183.21</v>
      </c>
      <c r="J449" s="22">
        <v>0.73476112026359142</v>
      </c>
      <c r="K449" s="22">
        <v>0.59138039743830983</v>
      </c>
      <c r="L449" s="22">
        <v>0.72286721416208088</v>
      </c>
      <c r="M449" s="22">
        <v>1.1893906101510532E-2</v>
      </c>
      <c r="N449" s="22">
        <v>-1.0246459643520445E-2</v>
      </c>
    </row>
    <row r="450" spans="1:14" x14ac:dyDescent="0.25">
      <c r="A450" s="21">
        <v>183.32</v>
      </c>
      <c r="B450" s="21"/>
      <c r="C450" s="21"/>
      <c r="D450" s="21"/>
      <c r="E450" s="21"/>
      <c r="F450" s="21"/>
      <c r="G450" s="21"/>
      <c r="H450" s="22">
        <v>447</v>
      </c>
      <c r="I450" s="22">
        <v>183.25</v>
      </c>
      <c r="J450" s="22">
        <v>0.7364085667215815</v>
      </c>
      <c r="K450" s="22">
        <v>0.59895971610948706</v>
      </c>
      <c r="L450" s="22">
        <v>0.725400125919899</v>
      </c>
      <c r="M450" s="22">
        <v>1.1008440801682506E-2</v>
      </c>
      <c r="N450" s="22">
        <v>-9.3609943436924192E-3</v>
      </c>
    </row>
    <row r="451" spans="1:14" x14ac:dyDescent="0.25">
      <c r="A451" s="21">
        <v>183.34</v>
      </c>
      <c r="B451" s="21"/>
      <c r="C451" s="21"/>
      <c r="D451" s="21"/>
      <c r="E451" s="21"/>
      <c r="F451" s="21"/>
      <c r="G451" s="21"/>
      <c r="H451" s="22">
        <v>448</v>
      </c>
      <c r="I451" s="22">
        <v>183.27</v>
      </c>
      <c r="J451" s="22">
        <v>0.7380560131795717</v>
      </c>
      <c r="K451" s="22">
        <v>0.60274937544507823</v>
      </c>
      <c r="L451" s="22">
        <v>0.72666228539340683</v>
      </c>
      <c r="M451" s="22">
        <v>1.1393727786164876E-2</v>
      </c>
      <c r="N451" s="22">
        <v>-9.7462813281746774E-3</v>
      </c>
    </row>
    <row r="452" spans="1:14" x14ac:dyDescent="0.25">
      <c r="A452" s="21">
        <v>183.35</v>
      </c>
      <c r="B452" s="21"/>
      <c r="C452" s="21"/>
      <c r="D452" s="21"/>
      <c r="E452" s="21"/>
      <c r="F452" s="21"/>
      <c r="G452" s="21"/>
      <c r="H452" s="22">
        <v>449</v>
      </c>
      <c r="I452" s="22">
        <v>183.32</v>
      </c>
      <c r="J452" s="22">
        <v>0.73970345963756179</v>
      </c>
      <c r="K452" s="22">
        <v>0.61222352378404832</v>
      </c>
      <c r="L452" s="22">
        <v>0.72980506010442148</v>
      </c>
      <c r="M452" s="22">
        <v>9.8983995331403118E-3</v>
      </c>
      <c r="N452" s="22">
        <v>-8.2509530751502247E-3</v>
      </c>
    </row>
    <row r="453" spans="1:14" x14ac:dyDescent="0.25">
      <c r="A453" s="21">
        <v>183.38</v>
      </c>
      <c r="B453" s="21"/>
      <c r="C453" s="21"/>
      <c r="D453" s="21"/>
      <c r="E453" s="21"/>
      <c r="F453" s="21"/>
      <c r="G453" s="21"/>
      <c r="H453" s="22">
        <v>450</v>
      </c>
      <c r="I453" s="22">
        <v>183.34</v>
      </c>
      <c r="J453" s="22">
        <v>0.74135090609555188</v>
      </c>
      <c r="K453" s="22">
        <v>0.6160131831196396</v>
      </c>
      <c r="L453" s="22">
        <v>0.73105709049754597</v>
      </c>
      <c r="M453" s="22">
        <v>1.0293815598005907E-2</v>
      </c>
      <c r="N453" s="22">
        <v>-8.6463691400158194E-3</v>
      </c>
    </row>
    <row r="454" spans="1:14" x14ac:dyDescent="0.25">
      <c r="A454" s="21">
        <v>183.39</v>
      </c>
      <c r="B454" s="21"/>
      <c r="C454" s="21"/>
      <c r="D454" s="21"/>
      <c r="E454" s="21"/>
      <c r="F454" s="21"/>
      <c r="G454" s="21"/>
      <c r="H454" s="22">
        <v>451</v>
      </c>
      <c r="I454" s="22">
        <v>183.35</v>
      </c>
      <c r="J454" s="22">
        <v>0.74299835255354196</v>
      </c>
      <c r="K454" s="22">
        <v>0.61790801278743257</v>
      </c>
      <c r="L454" s="22">
        <v>0.73168201160446111</v>
      </c>
      <c r="M454" s="22">
        <v>1.131634094908085E-2</v>
      </c>
      <c r="N454" s="22">
        <v>-9.6688944910907626E-3</v>
      </c>
    </row>
    <row r="455" spans="1:14" x14ac:dyDescent="0.25">
      <c r="A455" s="21">
        <v>183.41</v>
      </c>
      <c r="B455" s="21"/>
      <c r="C455" s="21"/>
      <c r="D455" s="21"/>
      <c r="E455" s="21"/>
      <c r="F455" s="21"/>
      <c r="G455" s="21"/>
      <c r="H455" s="22">
        <v>452</v>
      </c>
      <c r="I455" s="22">
        <v>183.38</v>
      </c>
      <c r="J455" s="22">
        <v>0.74464579901153216</v>
      </c>
      <c r="K455" s="22">
        <v>0.62359250179081682</v>
      </c>
      <c r="L455" s="22">
        <v>0.73355238191135919</v>
      </c>
      <c r="M455" s="22">
        <v>1.1093417100172975E-2</v>
      </c>
      <c r="N455" s="22">
        <v>-9.4459706421827772E-3</v>
      </c>
    </row>
    <row r="456" spans="1:14" x14ac:dyDescent="0.25">
      <c r="A456" s="21">
        <v>183.42</v>
      </c>
      <c r="B456" s="21"/>
      <c r="C456" s="21"/>
      <c r="D456" s="21"/>
      <c r="E456" s="21"/>
      <c r="F456" s="21"/>
      <c r="G456" s="21"/>
      <c r="H456" s="22">
        <v>453</v>
      </c>
      <c r="I456" s="22">
        <v>183.39</v>
      </c>
      <c r="J456" s="22">
        <v>0.74629324546952225</v>
      </c>
      <c r="K456" s="22">
        <v>0.62548733145860969</v>
      </c>
      <c r="L456" s="22">
        <v>0.73417436975603434</v>
      </c>
      <c r="M456" s="22">
        <v>1.2118875713487909E-2</v>
      </c>
      <c r="N456" s="22">
        <v>-1.0471429255497822E-2</v>
      </c>
    </row>
    <row r="457" spans="1:14" x14ac:dyDescent="0.25">
      <c r="A457" s="21">
        <v>183.44</v>
      </c>
      <c r="B457" s="21"/>
      <c r="C457" s="21"/>
      <c r="D457" s="21"/>
      <c r="E457" s="21"/>
      <c r="F457" s="21"/>
      <c r="G457" s="21"/>
      <c r="H457" s="22">
        <v>454</v>
      </c>
      <c r="I457" s="22">
        <v>183.41</v>
      </c>
      <c r="J457" s="22">
        <v>0.74794069192751234</v>
      </c>
      <c r="K457" s="22">
        <v>0.62927699079420096</v>
      </c>
      <c r="L457" s="22">
        <v>0.73541613387588467</v>
      </c>
      <c r="M457" s="22">
        <v>1.2524558051627666E-2</v>
      </c>
      <c r="N457" s="22">
        <v>-1.0877111593637578E-2</v>
      </c>
    </row>
    <row r="458" spans="1:14" x14ac:dyDescent="0.25">
      <c r="A458" s="21">
        <v>183.46</v>
      </c>
      <c r="B458" s="21"/>
      <c r="C458" s="21"/>
      <c r="D458" s="21"/>
      <c r="E458" s="21"/>
      <c r="F458" s="21"/>
      <c r="G458" s="21"/>
      <c r="H458" s="22">
        <v>455</v>
      </c>
      <c r="I458" s="22">
        <v>183.42</v>
      </c>
      <c r="J458" s="22">
        <v>0.74958813838550242</v>
      </c>
      <c r="K458" s="22">
        <v>0.63117182046199394</v>
      </c>
      <c r="L458" s="22">
        <v>0.73603590744752112</v>
      </c>
      <c r="M458" s="22">
        <v>1.3552230937981302E-2</v>
      </c>
      <c r="N458" s="22">
        <v>-1.1904784479991215E-2</v>
      </c>
    </row>
    <row r="459" spans="1:14" x14ac:dyDescent="0.25">
      <c r="A459" s="21">
        <v>183.47</v>
      </c>
      <c r="B459" s="21"/>
      <c r="C459" s="21"/>
      <c r="D459" s="21"/>
      <c r="E459" s="21"/>
      <c r="F459" s="21"/>
      <c r="G459" s="21"/>
      <c r="H459" s="22">
        <v>456</v>
      </c>
      <c r="I459" s="22">
        <v>183.44</v>
      </c>
      <c r="J459" s="22">
        <v>0.75123558484349262</v>
      </c>
      <c r="K459" s="22">
        <v>0.63496147979758522</v>
      </c>
      <c r="L459" s="22">
        <v>0.73727323090721775</v>
      </c>
      <c r="M459" s="22">
        <v>1.3962353936274874E-2</v>
      </c>
      <c r="N459" s="22">
        <v>-1.2314907478284676E-2</v>
      </c>
    </row>
    <row r="460" spans="1:14" x14ac:dyDescent="0.25">
      <c r="A460" s="21">
        <v>183.47</v>
      </c>
      <c r="B460" s="21"/>
      <c r="C460" s="21"/>
      <c r="D460" s="21"/>
      <c r="E460" s="21"/>
      <c r="F460" s="21"/>
      <c r="G460" s="21"/>
      <c r="H460" s="22">
        <v>457</v>
      </c>
      <c r="I460" s="22">
        <v>183.46</v>
      </c>
      <c r="J460" s="22">
        <v>0.75288303130148271</v>
      </c>
      <c r="K460" s="22">
        <v>0.63875113913317649</v>
      </c>
      <c r="L460" s="22">
        <v>0.73850758059356403</v>
      </c>
      <c r="M460" s="22">
        <v>1.437545070791868E-2</v>
      </c>
      <c r="N460" s="22">
        <v>-1.2728004249928593E-2</v>
      </c>
    </row>
    <row r="461" spans="1:14" x14ac:dyDescent="0.25">
      <c r="A461" s="21">
        <v>183.51</v>
      </c>
      <c r="B461" s="21"/>
      <c r="C461" s="21"/>
      <c r="D461" s="21"/>
      <c r="E461" s="21"/>
      <c r="F461" s="21"/>
      <c r="G461" s="21"/>
      <c r="H461" s="22">
        <v>458</v>
      </c>
      <c r="I461" s="22">
        <v>183.47</v>
      </c>
      <c r="J461" s="22">
        <v>0.7545304777594728</v>
      </c>
      <c r="K461" s="22">
        <v>0.64064596880096936</v>
      </c>
      <c r="L461" s="22">
        <v>0.73912363697450545</v>
      </c>
      <c r="M461" s="22">
        <v>1.5406840784967346E-2</v>
      </c>
      <c r="N461" s="22">
        <v>-1.3759394326977259E-2</v>
      </c>
    </row>
    <row r="462" spans="1:14" x14ac:dyDescent="0.25">
      <c r="A462" s="21">
        <v>183.54</v>
      </c>
      <c r="B462" s="21"/>
      <c r="C462" s="21"/>
      <c r="D462" s="21"/>
      <c r="E462" s="21"/>
      <c r="F462" s="21"/>
      <c r="G462" s="21"/>
      <c r="H462" s="22">
        <v>459</v>
      </c>
      <c r="I462" s="22">
        <v>183.47</v>
      </c>
      <c r="J462" s="22">
        <v>0.75617792421746288</v>
      </c>
      <c r="K462" s="22">
        <v>0.64064596880096936</v>
      </c>
      <c r="L462" s="22">
        <v>0.73912363697450545</v>
      </c>
      <c r="M462" s="22">
        <v>1.7054287242957433E-2</v>
      </c>
      <c r="N462" s="22">
        <v>-1.5406840784967346E-2</v>
      </c>
    </row>
    <row r="463" spans="1:14" x14ac:dyDescent="0.25">
      <c r="A463" s="21">
        <v>183.63</v>
      </c>
      <c r="B463" s="21"/>
      <c r="C463" s="21"/>
      <c r="D463" s="21"/>
      <c r="E463" s="21"/>
      <c r="F463" s="21"/>
      <c r="G463" s="21"/>
      <c r="H463" s="22">
        <v>460</v>
      </c>
      <c r="I463" s="22">
        <v>183.51</v>
      </c>
      <c r="J463" s="22">
        <v>0.75782537067545308</v>
      </c>
      <c r="K463" s="22">
        <v>0.64822528747214658</v>
      </c>
      <c r="L463" s="22">
        <v>0.74158037567382096</v>
      </c>
      <c r="M463" s="22">
        <v>1.6244995001632123E-2</v>
      </c>
      <c r="N463" s="22">
        <v>-1.4597548543641925E-2</v>
      </c>
    </row>
    <row r="464" spans="1:14" x14ac:dyDescent="0.25">
      <c r="A464" s="21">
        <v>183.66</v>
      </c>
      <c r="B464" s="21"/>
      <c r="C464" s="21"/>
      <c r="D464" s="21"/>
      <c r="E464" s="21"/>
      <c r="F464" s="21"/>
      <c r="G464" s="21"/>
      <c r="H464" s="22">
        <v>461</v>
      </c>
      <c r="I464" s="22">
        <v>183.54</v>
      </c>
      <c r="J464" s="22">
        <v>0.75947281713344317</v>
      </c>
      <c r="K464" s="22">
        <v>0.65390977647553072</v>
      </c>
      <c r="L464" s="22">
        <v>0.74341503252809182</v>
      </c>
      <c r="M464" s="22">
        <v>1.6057784605351344E-2</v>
      </c>
      <c r="N464" s="22">
        <v>-1.4410338147361257E-2</v>
      </c>
    </row>
    <row r="465" spans="1:14" x14ac:dyDescent="0.25">
      <c r="A465" s="21">
        <v>183.69</v>
      </c>
      <c r="B465" s="21"/>
      <c r="C465" s="21"/>
      <c r="D465" s="21"/>
      <c r="E465" s="21"/>
      <c r="F465" s="21"/>
      <c r="G465" s="21"/>
      <c r="H465" s="22">
        <v>462</v>
      </c>
      <c r="I465" s="22">
        <v>183.63</v>
      </c>
      <c r="J465" s="22">
        <v>0.76112026359143325</v>
      </c>
      <c r="K465" s="22">
        <v>0.67096324348568337</v>
      </c>
      <c r="L465" s="22">
        <v>0.74887802727912112</v>
      </c>
      <c r="M465" s="22">
        <v>1.2242236312312138E-2</v>
      </c>
      <c r="N465" s="22">
        <v>-1.0594789854322051E-2</v>
      </c>
    </row>
    <row r="466" spans="1:14" x14ac:dyDescent="0.25">
      <c r="A466" s="21">
        <v>183.71</v>
      </c>
      <c r="B466" s="21"/>
      <c r="C466" s="21"/>
      <c r="D466" s="21"/>
      <c r="E466" s="21"/>
      <c r="F466" s="21"/>
      <c r="G466" s="21"/>
      <c r="H466" s="22">
        <v>463</v>
      </c>
      <c r="I466" s="22">
        <v>183.66</v>
      </c>
      <c r="J466" s="22">
        <v>0.76276771004942334</v>
      </c>
      <c r="K466" s="22">
        <v>0.67664773248906751</v>
      </c>
      <c r="L466" s="22">
        <v>0.75068525685560994</v>
      </c>
      <c r="M466" s="22">
        <v>1.2082453193813403E-2</v>
      </c>
      <c r="N466" s="22">
        <v>-1.0435006735823316E-2</v>
      </c>
    </row>
    <row r="467" spans="1:14" x14ac:dyDescent="0.25">
      <c r="A467" s="21">
        <v>183.72</v>
      </c>
      <c r="B467" s="21"/>
      <c r="C467" s="21"/>
      <c r="D467" s="21"/>
      <c r="E467" s="21"/>
      <c r="F467" s="21"/>
      <c r="G467" s="21"/>
      <c r="H467" s="22">
        <v>464</v>
      </c>
      <c r="I467" s="22">
        <v>183.69</v>
      </c>
      <c r="J467" s="22">
        <v>0.76441515650741354</v>
      </c>
      <c r="K467" s="22">
        <v>0.68233222149245176</v>
      </c>
      <c r="L467" s="22">
        <v>0.75248554848070248</v>
      </c>
      <c r="M467" s="22">
        <v>1.1929608026711058E-2</v>
      </c>
      <c r="N467" s="22">
        <v>-1.028216156872086E-2</v>
      </c>
    </row>
    <row r="468" spans="1:14" x14ac:dyDescent="0.25">
      <c r="A468" s="21">
        <v>183.78</v>
      </c>
      <c r="B468" s="21"/>
      <c r="C468" s="21"/>
      <c r="D468" s="21"/>
      <c r="E468" s="21"/>
      <c r="F468" s="21"/>
      <c r="G468" s="21"/>
      <c r="H468" s="22">
        <v>465</v>
      </c>
      <c r="I468" s="22">
        <v>183.71</v>
      </c>
      <c r="J468" s="22">
        <v>0.76606260296540363</v>
      </c>
      <c r="K468" s="22">
        <v>0.68612188082804304</v>
      </c>
      <c r="L468" s="22">
        <v>0.75368187299262601</v>
      </c>
      <c r="M468" s="22">
        <v>1.2380729972777615E-2</v>
      </c>
      <c r="N468" s="22">
        <v>-1.0733283514787528E-2</v>
      </c>
    </row>
    <row r="469" spans="1:14" x14ac:dyDescent="0.25">
      <c r="A469" s="21">
        <v>183.81</v>
      </c>
      <c r="B469" s="21"/>
      <c r="C469" s="21"/>
      <c r="D469" s="21"/>
      <c r="E469" s="21"/>
      <c r="F469" s="21"/>
      <c r="G469" s="21"/>
      <c r="H469" s="22">
        <v>466</v>
      </c>
      <c r="I469" s="22">
        <v>183.72</v>
      </c>
      <c r="J469" s="22">
        <v>0.76771004942339371</v>
      </c>
      <c r="K469" s="22">
        <v>0.68801671049583601</v>
      </c>
      <c r="L469" s="22">
        <v>0.75427887084003309</v>
      </c>
      <c r="M469" s="22">
        <v>1.3431178583360626E-2</v>
      </c>
      <c r="N469" s="22">
        <v>-1.1783732125370538E-2</v>
      </c>
    </row>
    <row r="470" spans="1:14" x14ac:dyDescent="0.25">
      <c r="A470" s="21">
        <v>183.82</v>
      </c>
      <c r="B470" s="21"/>
      <c r="C470" s="21"/>
      <c r="D470" s="21"/>
      <c r="E470" s="21"/>
      <c r="F470" s="21"/>
      <c r="G470" s="21"/>
      <c r="H470" s="22">
        <v>467</v>
      </c>
      <c r="I470" s="22">
        <v>183.78</v>
      </c>
      <c r="J470" s="22">
        <v>0.7693574958813838</v>
      </c>
      <c r="K470" s="22">
        <v>0.69938568850260441</v>
      </c>
      <c r="L470" s="22">
        <v>0.75784448535842408</v>
      </c>
      <c r="M470" s="22">
        <v>1.1513010522959721E-2</v>
      </c>
      <c r="N470" s="22">
        <v>-9.8655640649696341E-3</v>
      </c>
    </row>
    <row r="471" spans="1:14" x14ac:dyDescent="0.25">
      <c r="A471" s="21">
        <v>183.83</v>
      </c>
      <c r="B471" s="21"/>
      <c r="C471" s="21"/>
      <c r="D471" s="21"/>
      <c r="E471" s="21"/>
      <c r="F471" s="21"/>
      <c r="G471" s="21"/>
      <c r="H471" s="22">
        <v>468</v>
      </c>
      <c r="I471" s="22">
        <v>183.81</v>
      </c>
      <c r="J471" s="22">
        <v>0.771004942339374</v>
      </c>
      <c r="K471" s="22">
        <v>0.70507017750598855</v>
      </c>
      <c r="L471" s="22">
        <v>0.75961671774542427</v>
      </c>
      <c r="M471" s="22">
        <v>1.1388224593949725E-2</v>
      </c>
      <c r="N471" s="22">
        <v>-9.7407781359595269E-3</v>
      </c>
    </row>
    <row r="472" spans="1:14" x14ac:dyDescent="0.25">
      <c r="A472" s="21">
        <v>183.84</v>
      </c>
      <c r="B472" s="21"/>
      <c r="C472" s="21"/>
      <c r="D472" s="21"/>
      <c r="E472" s="21"/>
      <c r="F472" s="21"/>
      <c r="G472" s="21"/>
      <c r="H472" s="22">
        <v>469</v>
      </c>
      <c r="I472" s="22">
        <v>183.82</v>
      </c>
      <c r="J472" s="22">
        <v>0.77265238879736409</v>
      </c>
      <c r="K472" s="22">
        <v>0.70696500717378152</v>
      </c>
      <c r="L472" s="22">
        <v>0.76020588800055289</v>
      </c>
      <c r="M472" s="22">
        <v>1.24465007968112E-2</v>
      </c>
      <c r="N472" s="22">
        <v>-1.0799054338821112E-2</v>
      </c>
    </row>
    <row r="473" spans="1:14" x14ac:dyDescent="0.25">
      <c r="A473" s="21">
        <v>183.88</v>
      </c>
      <c r="B473" s="21"/>
      <c r="C473" s="21"/>
      <c r="D473" s="21"/>
      <c r="E473" s="21"/>
      <c r="F473" s="21"/>
      <c r="G473" s="21"/>
      <c r="H473" s="22">
        <v>470</v>
      </c>
      <c r="I473" s="22">
        <v>183.83</v>
      </c>
      <c r="J473" s="22">
        <v>0.77429983525535417</v>
      </c>
      <c r="K473" s="22">
        <v>0.70885983684157983</v>
      </c>
      <c r="L473" s="22">
        <v>0.76079426954463625</v>
      </c>
      <c r="M473" s="22">
        <v>1.3505565710717926E-2</v>
      </c>
      <c r="N473" s="22">
        <v>-1.1858119252727839E-2</v>
      </c>
    </row>
    <row r="474" spans="1:14" x14ac:dyDescent="0.25">
      <c r="A474" s="21">
        <v>183.91</v>
      </c>
      <c r="B474" s="21"/>
      <c r="C474" s="21"/>
      <c r="D474" s="21"/>
      <c r="E474" s="21"/>
      <c r="F474" s="21"/>
      <c r="G474" s="21"/>
      <c r="H474" s="22">
        <v>471</v>
      </c>
      <c r="I474" s="22">
        <v>183.84</v>
      </c>
      <c r="J474" s="22">
        <v>0.77594728171334426</v>
      </c>
      <c r="K474" s="22">
        <v>0.7107546665093728</v>
      </c>
      <c r="L474" s="22">
        <v>0.76138186132382291</v>
      </c>
      <c r="M474" s="22">
        <v>1.4565420389521355E-2</v>
      </c>
      <c r="N474" s="22">
        <v>-1.2917973931531268E-2</v>
      </c>
    </row>
    <row r="475" spans="1:14" x14ac:dyDescent="0.25">
      <c r="A475" s="21">
        <v>183.91</v>
      </c>
      <c r="B475" s="21"/>
      <c r="C475" s="21"/>
      <c r="D475" s="21"/>
      <c r="E475" s="21"/>
      <c r="F475" s="21"/>
      <c r="G475" s="21"/>
      <c r="H475" s="22">
        <v>472</v>
      </c>
      <c r="I475" s="22">
        <v>183.88</v>
      </c>
      <c r="J475" s="22">
        <v>0.77759472817133446</v>
      </c>
      <c r="K475" s="22">
        <v>0.71833398518054992</v>
      </c>
      <c r="L475" s="22">
        <v>0.76372430996255991</v>
      </c>
      <c r="M475" s="22">
        <v>1.3870418208774549E-2</v>
      </c>
      <c r="N475" s="22">
        <v>-1.222297175078435E-2</v>
      </c>
    </row>
    <row r="476" spans="1:14" x14ac:dyDescent="0.25">
      <c r="A476" s="21">
        <v>183.98</v>
      </c>
      <c r="B476" s="21"/>
      <c r="C476" s="21"/>
      <c r="D476" s="21"/>
      <c r="E476" s="21"/>
      <c r="F476" s="21"/>
      <c r="G476" s="21"/>
      <c r="H476" s="22">
        <v>473</v>
      </c>
      <c r="I476" s="22">
        <v>183.91</v>
      </c>
      <c r="J476" s="22">
        <v>0.77924217462932455</v>
      </c>
      <c r="K476" s="22">
        <v>0.72401847418393417</v>
      </c>
      <c r="L476" s="22">
        <v>0.76547280332543832</v>
      </c>
      <c r="M476" s="22">
        <v>1.3769371303886224E-2</v>
      </c>
      <c r="N476" s="22">
        <v>-1.2121924845896137E-2</v>
      </c>
    </row>
    <row r="477" spans="1:14" x14ac:dyDescent="0.25">
      <c r="A477" s="21">
        <v>184.02</v>
      </c>
      <c r="B477" s="21"/>
      <c r="C477" s="21"/>
      <c r="D477" s="21"/>
      <c r="E477" s="21"/>
      <c r="F477" s="21"/>
      <c r="G477" s="21"/>
      <c r="H477" s="22">
        <v>474</v>
      </c>
      <c r="I477" s="22">
        <v>183.91</v>
      </c>
      <c r="J477" s="22">
        <v>0.78088962108731463</v>
      </c>
      <c r="K477" s="22">
        <v>0.72401847418393417</v>
      </c>
      <c r="L477" s="22">
        <v>0.76547280332543832</v>
      </c>
      <c r="M477" s="22">
        <v>1.5416817761876311E-2</v>
      </c>
      <c r="N477" s="22">
        <v>-1.3769371303886224E-2</v>
      </c>
    </row>
    <row r="478" spans="1:14" x14ac:dyDescent="0.25">
      <c r="A478" s="21">
        <v>184.04</v>
      </c>
      <c r="B478" s="21"/>
      <c r="C478" s="21"/>
      <c r="D478" s="21"/>
      <c r="E478" s="21"/>
      <c r="F478" s="21"/>
      <c r="G478" s="21"/>
      <c r="H478" s="22">
        <v>475</v>
      </c>
      <c r="I478" s="22">
        <v>183.98</v>
      </c>
      <c r="J478" s="22">
        <v>0.78253706754530483</v>
      </c>
      <c r="K478" s="22">
        <v>0.73728228185849543</v>
      </c>
      <c r="L478" s="22">
        <v>0.76952464762784745</v>
      </c>
      <c r="M478" s="22">
        <v>1.3012419917457385E-2</v>
      </c>
      <c r="N478" s="22">
        <v>-1.1364973459467187E-2</v>
      </c>
    </row>
    <row r="479" spans="1:14" x14ac:dyDescent="0.25">
      <c r="A479" s="21">
        <v>184.06</v>
      </c>
      <c r="B479" s="21"/>
      <c r="C479" s="21"/>
      <c r="D479" s="21"/>
      <c r="E479" s="21"/>
      <c r="F479" s="21"/>
      <c r="G479" s="21"/>
      <c r="H479" s="22">
        <v>476</v>
      </c>
      <c r="I479" s="22">
        <v>184.02</v>
      </c>
      <c r="J479" s="22">
        <v>0.78418451400329492</v>
      </c>
      <c r="K479" s="22">
        <v>0.74486160052967798</v>
      </c>
      <c r="L479" s="22">
        <v>0.77182230458007939</v>
      </c>
      <c r="M479" s="22">
        <v>1.2362209423215531E-2</v>
      </c>
      <c r="N479" s="22">
        <v>-1.0714762965225444E-2</v>
      </c>
    </row>
    <row r="480" spans="1:14" x14ac:dyDescent="0.25">
      <c r="A480" s="21">
        <v>184.08</v>
      </c>
      <c r="B480" s="21"/>
      <c r="C480" s="21"/>
      <c r="D480" s="21"/>
      <c r="E480" s="21"/>
      <c r="F480" s="21"/>
      <c r="G480" s="21"/>
      <c r="H480" s="22">
        <v>477</v>
      </c>
      <c r="I480" s="22">
        <v>184.04</v>
      </c>
      <c r="J480" s="22">
        <v>0.78583196046128501</v>
      </c>
      <c r="K480" s="22">
        <v>0.74865125986526393</v>
      </c>
      <c r="L480" s="22">
        <v>0.77296628611160478</v>
      </c>
      <c r="M480" s="22">
        <v>1.2865674349680223E-2</v>
      </c>
      <c r="N480" s="22">
        <v>-1.1218227891690136E-2</v>
      </c>
    </row>
    <row r="481" spans="1:14" x14ac:dyDescent="0.25">
      <c r="A481" s="21">
        <v>184.12</v>
      </c>
      <c r="B481" s="21"/>
      <c r="C481" s="21"/>
      <c r="D481" s="21"/>
      <c r="E481" s="21"/>
      <c r="F481" s="21"/>
      <c r="G481" s="21"/>
      <c r="H481" s="22">
        <v>478</v>
      </c>
      <c r="I481" s="22">
        <v>184.06</v>
      </c>
      <c r="J481" s="22">
        <v>0.78747940691927509</v>
      </c>
      <c r="K481" s="22">
        <v>0.7524409192008551</v>
      </c>
      <c r="L481" s="22">
        <v>0.77410702661876907</v>
      </c>
      <c r="M481" s="22">
        <v>1.3372380300506026E-2</v>
      </c>
      <c r="N481" s="22">
        <v>-1.1724933842515939E-2</v>
      </c>
    </row>
    <row r="482" spans="1:14" x14ac:dyDescent="0.25">
      <c r="A482" s="21">
        <v>184.13</v>
      </c>
      <c r="B482" s="21"/>
      <c r="C482" s="21"/>
      <c r="D482" s="21"/>
      <c r="E482" s="21"/>
      <c r="F482" s="21"/>
      <c r="G482" s="21"/>
      <c r="H482" s="22">
        <v>479</v>
      </c>
      <c r="I482" s="22">
        <v>184.08</v>
      </c>
      <c r="J482" s="22">
        <v>0.78912685337726529</v>
      </c>
      <c r="K482" s="22">
        <v>0.75623057853644637</v>
      </c>
      <c r="L482" s="22">
        <v>0.77524451894753177</v>
      </c>
      <c r="M482" s="22">
        <v>1.3882334429733523E-2</v>
      </c>
      <c r="N482" s="22">
        <v>-1.2234887971743325E-2</v>
      </c>
    </row>
    <row r="483" spans="1:14" x14ac:dyDescent="0.25">
      <c r="A483" s="21">
        <v>184.17</v>
      </c>
      <c r="B483" s="21"/>
      <c r="C483" s="21"/>
      <c r="D483" s="21"/>
      <c r="E483" s="21"/>
      <c r="F483" s="21"/>
      <c r="G483" s="21"/>
      <c r="H483" s="22">
        <v>480</v>
      </c>
      <c r="I483" s="22">
        <v>184.12</v>
      </c>
      <c r="J483" s="22">
        <v>0.79077429983525538</v>
      </c>
      <c r="K483" s="22">
        <v>0.7638098972076236</v>
      </c>
      <c r="L483" s="22">
        <v>0.77750973102134657</v>
      </c>
      <c r="M483" s="22">
        <v>1.3264568813908806E-2</v>
      </c>
      <c r="N483" s="22">
        <v>-1.1617122355918719E-2</v>
      </c>
    </row>
    <row r="484" spans="1:14" x14ac:dyDescent="0.25">
      <c r="A484" s="21">
        <v>184.18</v>
      </c>
      <c r="B484" s="21"/>
      <c r="C484" s="21"/>
      <c r="D484" s="21"/>
      <c r="E484" s="21"/>
      <c r="F484" s="21"/>
      <c r="G484" s="21"/>
      <c r="H484" s="22">
        <v>481</v>
      </c>
      <c r="I484" s="22">
        <v>184.13</v>
      </c>
      <c r="J484" s="22">
        <v>0.79242174629324547</v>
      </c>
      <c r="K484" s="22">
        <v>0.76570472687541646</v>
      </c>
      <c r="L484" s="22">
        <v>0.77807399306496161</v>
      </c>
      <c r="M484" s="22">
        <v>1.4347753228283855E-2</v>
      </c>
      <c r="N484" s="22">
        <v>-1.2700306770293768E-2</v>
      </c>
    </row>
    <row r="485" spans="1:14" x14ac:dyDescent="0.25">
      <c r="A485" s="21">
        <v>184.21</v>
      </c>
      <c r="B485" s="21"/>
      <c r="C485" s="21"/>
      <c r="D485" s="21"/>
      <c r="E485" s="21"/>
      <c r="F485" s="21"/>
      <c r="G485" s="21"/>
      <c r="H485" s="22">
        <v>482</v>
      </c>
      <c r="I485" s="22">
        <v>184.17</v>
      </c>
      <c r="J485" s="22">
        <v>0.79406919275123555</v>
      </c>
      <c r="K485" s="22">
        <v>0.77328404554659369</v>
      </c>
      <c r="L485" s="22">
        <v>0.78032285210850361</v>
      </c>
      <c r="M485" s="22">
        <v>1.3746340642731947E-2</v>
      </c>
      <c r="N485" s="22">
        <v>-1.209889418474186E-2</v>
      </c>
    </row>
    <row r="486" spans="1:14" x14ac:dyDescent="0.25">
      <c r="A486" s="21">
        <v>184.24</v>
      </c>
      <c r="B486" s="21"/>
      <c r="C486" s="21"/>
      <c r="D486" s="21"/>
      <c r="E486" s="21"/>
      <c r="F486" s="21"/>
      <c r="G486" s="21"/>
      <c r="H486" s="22">
        <v>483</v>
      </c>
      <c r="I486" s="22">
        <v>184.18</v>
      </c>
      <c r="J486" s="22">
        <v>0.79571663920922575</v>
      </c>
      <c r="K486" s="22">
        <v>0.77517887521439199</v>
      </c>
      <c r="L486" s="22">
        <v>0.78088301547000749</v>
      </c>
      <c r="M486" s="22">
        <v>1.483362373921826E-2</v>
      </c>
      <c r="N486" s="22">
        <v>-1.3186177281228062E-2</v>
      </c>
    </row>
    <row r="487" spans="1:14" x14ac:dyDescent="0.25">
      <c r="A487" s="21">
        <v>184.28</v>
      </c>
      <c r="B487" s="21"/>
      <c r="C487" s="21"/>
      <c r="D487" s="21"/>
      <c r="E487" s="21"/>
      <c r="F487" s="21"/>
      <c r="G487" s="21"/>
      <c r="H487" s="22">
        <v>484</v>
      </c>
      <c r="I487" s="22">
        <v>184.21</v>
      </c>
      <c r="J487" s="22">
        <v>0.79736408566721584</v>
      </c>
      <c r="K487" s="22">
        <v>0.78086336421777613</v>
      </c>
      <c r="L487" s="22">
        <v>0.78255856927776657</v>
      </c>
      <c r="M487" s="22">
        <v>1.4805516389449269E-2</v>
      </c>
      <c r="N487" s="22">
        <v>-1.3158069931459182E-2</v>
      </c>
    </row>
    <row r="488" spans="1:14" x14ac:dyDescent="0.25">
      <c r="A488" s="21">
        <v>184.31</v>
      </c>
      <c r="B488" s="21"/>
      <c r="C488" s="21"/>
      <c r="D488" s="21"/>
      <c r="E488" s="21"/>
      <c r="F488" s="21"/>
      <c r="G488" s="21"/>
      <c r="H488" s="22">
        <v>485</v>
      </c>
      <c r="I488" s="22">
        <v>184.24</v>
      </c>
      <c r="J488" s="22">
        <v>0.79901153212520593</v>
      </c>
      <c r="K488" s="22">
        <v>0.78654785322116039</v>
      </c>
      <c r="L488" s="22">
        <v>0.78422670212414036</v>
      </c>
      <c r="M488" s="22">
        <v>1.4784830001065563E-2</v>
      </c>
      <c r="N488" s="22">
        <v>-1.3137383543075476E-2</v>
      </c>
    </row>
    <row r="489" spans="1:14" x14ac:dyDescent="0.25">
      <c r="A489" s="21">
        <v>184.31</v>
      </c>
      <c r="B489" s="21"/>
      <c r="C489" s="21"/>
      <c r="D489" s="21"/>
      <c r="E489" s="21"/>
      <c r="F489" s="21"/>
      <c r="G489" s="21"/>
      <c r="H489" s="22">
        <v>486</v>
      </c>
      <c r="I489" s="22">
        <v>184.28</v>
      </c>
      <c r="J489" s="22">
        <v>0.80065897858319601</v>
      </c>
      <c r="K489" s="22">
        <v>0.7941271718923375</v>
      </c>
      <c r="L489" s="22">
        <v>0.78643929967340276</v>
      </c>
      <c r="M489" s="22">
        <v>1.4219678909793254E-2</v>
      </c>
      <c r="N489" s="22">
        <v>-1.2572232451803167E-2</v>
      </c>
    </row>
    <row r="490" spans="1:14" x14ac:dyDescent="0.25">
      <c r="A490" s="21">
        <v>184.32</v>
      </c>
      <c r="B490" s="21"/>
      <c r="C490" s="21"/>
      <c r="D490" s="21"/>
      <c r="E490" s="21"/>
      <c r="F490" s="21"/>
      <c r="G490" s="21"/>
      <c r="H490" s="22">
        <v>487</v>
      </c>
      <c r="I490" s="22">
        <v>184.31</v>
      </c>
      <c r="J490" s="22">
        <v>0.80230642504118621</v>
      </c>
      <c r="K490" s="22">
        <v>0.79981166089572175</v>
      </c>
      <c r="L490" s="22">
        <v>0.78809003705882408</v>
      </c>
      <c r="M490" s="22">
        <v>1.4216387982362133E-2</v>
      </c>
      <c r="N490" s="22">
        <v>-1.2568941524371935E-2</v>
      </c>
    </row>
    <row r="491" spans="1:14" x14ac:dyDescent="0.25">
      <c r="A491" s="21">
        <v>184.33</v>
      </c>
      <c r="B491" s="21"/>
      <c r="C491" s="21"/>
      <c r="D491" s="21"/>
      <c r="E491" s="21"/>
      <c r="F491" s="21"/>
      <c r="G491" s="21"/>
      <c r="H491" s="22">
        <v>488</v>
      </c>
      <c r="I491" s="22">
        <v>184.31</v>
      </c>
      <c r="J491" s="22">
        <v>0.8039538714991763</v>
      </c>
      <c r="K491" s="22">
        <v>0.79981166089572175</v>
      </c>
      <c r="L491" s="22">
        <v>0.78809003705882408</v>
      </c>
      <c r="M491" s="22">
        <v>1.586383444035222E-2</v>
      </c>
      <c r="N491" s="22">
        <v>-1.4216387982362133E-2</v>
      </c>
    </row>
    <row r="492" spans="1:14" x14ac:dyDescent="0.25">
      <c r="A492" s="21">
        <v>184.35</v>
      </c>
      <c r="B492" s="21"/>
      <c r="C492" s="21"/>
      <c r="D492" s="21"/>
      <c r="E492" s="21"/>
      <c r="F492" s="21"/>
      <c r="G492" s="21"/>
      <c r="H492" s="22">
        <v>489</v>
      </c>
      <c r="I492" s="22">
        <v>184.32</v>
      </c>
      <c r="J492" s="22">
        <v>0.80560131795716639</v>
      </c>
      <c r="K492" s="22">
        <v>0.80170649056351462</v>
      </c>
      <c r="L492" s="22">
        <v>0.78863861978606464</v>
      </c>
      <c r="M492" s="22">
        <v>1.6962698171101742E-2</v>
      </c>
      <c r="N492" s="22">
        <v>-1.5315251713111655E-2</v>
      </c>
    </row>
    <row r="493" spans="1:14" x14ac:dyDescent="0.25">
      <c r="A493" s="21">
        <v>184.41</v>
      </c>
      <c r="B493" s="21"/>
      <c r="C493" s="21"/>
      <c r="D493" s="21"/>
      <c r="E493" s="21"/>
      <c r="F493" s="21"/>
      <c r="G493" s="21"/>
      <c r="H493" s="22">
        <v>490</v>
      </c>
      <c r="I493" s="22">
        <v>184.33</v>
      </c>
      <c r="J493" s="22">
        <v>0.80724876441515647</v>
      </c>
      <c r="K493" s="22">
        <v>0.80360132023131303</v>
      </c>
      <c r="L493" s="22">
        <v>0.78918636979569712</v>
      </c>
      <c r="M493" s="22">
        <v>1.8062394619459354E-2</v>
      </c>
      <c r="N493" s="22">
        <v>-1.6414948161469267E-2</v>
      </c>
    </row>
    <row r="494" spans="1:14" x14ac:dyDescent="0.25">
      <c r="A494" s="21">
        <v>184.49</v>
      </c>
      <c r="B494" s="21"/>
      <c r="C494" s="21"/>
      <c r="D494" s="21"/>
      <c r="E494" s="21"/>
      <c r="F494" s="21"/>
      <c r="G494" s="21"/>
      <c r="H494" s="22">
        <v>491</v>
      </c>
      <c r="I494" s="22">
        <v>184.35</v>
      </c>
      <c r="J494" s="22">
        <v>0.80889621087314667</v>
      </c>
      <c r="K494" s="22">
        <v>0.80739097956689887</v>
      </c>
      <c r="L494" s="22">
        <v>0.79027936887068273</v>
      </c>
      <c r="M494" s="22">
        <v>1.861684200246394E-2</v>
      </c>
      <c r="N494" s="22">
        <v>-1.6969395544473742E-2</v>
      </c>
    </row>
    <row r="495" spans="1:14" x14ac:dyDescent="0.25">
      <c r="A495" s="21">
        <v>184.55</v>
      </c>
      <c r="B495" s="21"/>
      <c r="C495" s="21"/>
      <c r="D495" s="21"/>
      <c r="E495" s="21"/>
      <c r="F495" s="21"/>
      <c r="G495" s="21"/>
      <c r="H495" s="22">
        <v>492</v>
      </c>
      <c r="I495" s="22">
        <v>184.41</v>
      </c>
      <c r="J495" s="22">
        <v>0.81054365733113676</v>
      </c>
      <c r="K495" s="22">
        <v>0.81875995757366726</v>
      </c>
      <c r="L495" s="22">
        <v>0.7935383095625651</v>
      </c>
      <c r="M495" s="22">
        <v>1.7005347768571655E-2</v>
      </c>
      <c r="N495" s="22">
        <v>-1.5357901310581568E-2</v>
      </c>
    </row>
    <row r="496" spans="1:14" x14ac:dyDescent="0.25">
      <c r="A496" s="21">
        <v>184.61</v>
      </c>
      <c r="B496" s="21"/>
      <c r="C496" s="21"/>
      <c r="D496" s="21"/>
      <c r="E496" s="21"/>
      <c r="F496" s="21"/>
      <c r="G496" s="21"/>
      <c r="H496" s="22">
        <v>493</v>
      </c>
      <c r="I496" s="22">
        <v>184.49</v>
      </c>
      <c r="J496" s="22">
        <v>0.81219110378912684</v>
      </c>
      <c r="K496" s="22">
        <v>0.83391859491602693</v>
      </c>
      <c r="L496" s="22">
        <v>0.79783657098903493</v>
      </c>
      <c r="M496" s="22">
        <v>1.4354532800091913E-2</v>
      </c>
      <c r="N496" s="22">
        <v>-1.2707086342101825E-2</v>
      </c>
    </row>
    <row r="497" spans="1:14" x14ac:dyDescent="0.25">
      <c r="A497" s="21">
        <v>184.63</v>
      </c>
      <c r="B497" s="21"/>
      <c r="C497" s="21"/>
      <c r="D497" s="21"/>
      <c r="E497" s="21"/>
      <c r="F497" s="21"/>
      <c r="G497" s="21"/>
      <c r="H497" s="22">
        <v>494</v>
      </c>
      <c r="I497" s="22">
        <v>184.55</v>
      </c>
      <c r="J497" s="22">
        <v>0.81383855024711693</v>
      </c>
      <c r="K497" s="22">
        <v>0.84528757292279533</v>
      </c>
      <c r="L497" s="22">
        <v>0.80102485111862187</v>
      </c>
      <c r="M497" s="22">
        <v>1.281369912849506E-2</v>
      </c>
      <c r="N497" s="22">
        <v>-1.1166252670504972E-2</v>
      </c>
    </row>
    <row r="498" spans="1:14" x14ac:dyDescent="0.25">
      <c r="A498" s="21">
        <v>184.78</v>
      </c>
      <c r="B498" s="21"/>
      <c r="C498" s="21"/>
      <c r="D498" s="21"/>
      <c r="E498" s="21"/>
      <c r="F498" s="21"/>
      <c r="G498" s="21"/>
      <c r="H498" s="22">
        <v>495</v>
      </c>
      <c r="I498" s="22">
        <v>184.61</v>
      </c>
      <c r="J498" s="22">
        <v>0.81548599670510713</v>
      </c>
      <c r="K498" s="22">
        <v>0.85665655092956372</v>
      </c>
      <c r="L498" s="22">
        <v>0.80418263877845342</v>
      </c>
      <c r="M498" s="22">
        <v>1.1303357926653712E-2</v>
      </c>
      <c r="N498" s="22">
        <v>-9.6559114686635139E-3</v>
      </c>
    </row>
    <row r="499" spans="1:14" x14ac:dyDescent="0.25">
      <c r="A499" s="21">
        <v>184.83</v>
      </c>
      <c r="B499" s="21"/>
      <c r="C499" s="21"/>
      <c r="D499" s="21"/>
      <c r="E499" s="21"/>
      <c r="F499" s="21"/>
      <c r="G499" s="21"/>
      <c r="H499" s="22">
        <v>496</v>
      </c>
      <c r="I499" s="22">
        <v>184.63</v>
      </c>
      <c r="J499" s="22">
        <v>0.81713344316309722</v>
      </c>
      <c r="K499" s="22">
        <v>0.86044621026514967</v>
      </c>
      <c r="L499" s="22">
        <v>0.80522843884134054</v>
      </c>
      <c r="M499" s="22">
        <v>1.1905004321756674E-2</v>
      </c>
      <c r="N499" s="22">
        <v>-1.0257557863766587E-2</v>
      </c>
    </row>
    <row r="500" spans="1:14" x14ac:dyDescent="0.25">
      <c r="A500" s="21">
        <v>184.83</v>
      </c>
      <c r="B500" s="21"/>
      <c r="C500" s="21"/>
      <c r="D500" s="21"/>
      <c r="E500" s="21"/>
      <c r="F500" s="21"/>
      <c r="G500" s="21"/>
      <c r="H500" s="22">
        <v>497</v>
      </c>
      <c r="I500" s="22">
        <v>184.78</v>
      </c>
      <c r="J500" s="22">
        <v>0.8187808896210873</v>
      </c>
      <c r="K500" s="22">
        <v>0.88886865528207071</v>
      </c>
      <c r="L500" s="22">
        <v>0.81296316356826415</v>
      </c>
      <c r="M500" s="22">
        <v>5.8177260528231578E-3</v>
      </c>
      <c r="N500" s="22">
        <v>-4.1702795948330706E-3</v>
      </c>
    </row>
    <row r="501" spans="1:14" x14ac:dyDescent="0.25">
      <c r="A501" s="21">
        <v>184.84</v>
      </c>
      <c r="B501" s="21"/>
      <c r="C501" s="21"/>
      <c r="D501" s="21"/>
      <c r="E501" s="21"/>
      <c r="F501" s="21"/>
      <c r="G501" s="21"/>
      <c r="H501" s="22">
        <v>498</v>
      </c>
      <c r="I501" s="22">
        <v>184.83</v>
      </c>
      <c r="J501" s="22">
        <v>0.82042833607907739</v>
      </c>
      <c r="K501" s="22">
        <v>0.89834280362104613</v>
      </c>
      <c r="L501" s="22">
        <v>0.81549859034168282</v>
      </c>
      <c r="M501" s="22">
        <v>4.9297457373945752E-3</v>
      </c>
      <c r="N501" s="22">
        <v>-3.2822992794044881E-3</v>
      </c>
    </row>
    <row r="502" spans="1:14" x14ac:dyDescent="0.25">
      <c r="A502" s="21">
        <v>184.88</v>
      </c>
      <c r="B502" s="21"/>
      <c r="C502" s="21"/>
      <c r="D502" s="21"/>
      <c r="E502" s="21"/>
      <c r="F502" s="21"/>
      <c r="G502" s="21"/>
      <c r="H502" s="22">
        <v>499</v>
      </c>
      <c r="I502" s="22">
        <v>184.83</v>
      </c>
      <c r="J502" s="22">
        <v>0.82207578253706759</v>
      </c>
      <c r="K502" s="22">
        <v>0.89834280362104613</v>
      </c>
      <c r="L502" s="22">
        <v>0.81549859034168282</v>
      </c>
      <c r="M502" s="22">
        <v>6.5771921953847734E-3</v>
      </c>
      <c r="N502" s="22">
        <v>-4.9297457373945752E-3</v>
      </c>
    </row>
    <row r="503" spans="1:14" x14ac:dyDescent="0.25">
      <c r="A503" s="21">
        <v>184.91</v>
      </c>
      <c r="B503" s="21"/>
      <c r="C503" s="21"/>
      <c r="D503" s="21"/>
      <c r="E503" s="21"/>
      <c r="F503" s="21"/>
      <c r="G503" s="21"/>
      <c r="H503" s="22">
        <v>500</v>
      </c>
      <c r="I503" s="22">
        <v>184.84</v>
      </c>
      <c r="J503" s="22">
        <v>0.82372322899505768</v>
      </c>
      <c r="K503" s="22">
        <v>0.9002376332888391</v>
      </c>
      <c r="L503" s="22">
        <v>0.81600309860459741</v>
      </c>
      <c r="M503" s="22">
        <v>7.7201303904602669E-3</v>
      </c>
      <c r="N503" s="22">
        <v>-6.0726839324701798E-3</v>
      </c>
    </row>
    <row r="504" spans="1:14" x14ac:dyDescent="0.25">
      <c r="A504" s="21">
        <v>185.02</v>
      </c>
      <c r="B504" s="21"/>
      <c r="C504" s="21"/>
      <c r="D504" s="21"/>
      <c r="E504" s="21"/>
      <c r="F504" s="21"/>
      <c r="G504" s="21"/>
      <c r="H504" s="22">
        <v>501</v>
      </c>
      <c r="I504" s="22">
        <v>184.88</v>
      </c>
      <c r="J504" s="22">
        <v>0.82537067545304776</v>
      </c>
      <c r="K504" s="22">
        <v>0.90781695196001622</v>
      </c>
      <c r="L504" s="22">
        <v>0.81801252974450323</v>
      </c>
      <c r="M504" s="22">
        <v>7.358145708544539E-3</v>
      </c>
      <c r="N504" s="22">
        <v>-5.7106992505544518E-3</v>
      </c>
    </row>
    <row r="505" spans="1:14" x14ac:dyDescent="0.25">
      <c r="A505" s="21">
        <v>185.04</v>
      </c>
      <c r="B505" s="21"/>
      <c r="C505" s="21"/>
      <c r="D505" s="21"/>
      <c r="E505" s="21"/>
      <c r="F505" s="21"/>
      <c r="G505" s="21"/>
      <c r="H505" s="22">
        <v>502</v>
      </c>
      <c r="I505" s="22">
        <v>184.91</v>
      </c>
      <c r="J505" s="22">
        <v>0.82701812191103785</v>
      </c>
      <c r="K505" s="22">
        <v>0.91350144096340047</v>
      </c>
      <c r="L505" s="22">
        <v>0.81951056195771321</v>
      </c>
      <c r="M505" s="22">
        <v>7.5075599533246384E-3</v>
      </c>
      <c r="N505" s="22">
        <v>-5.8601134953345513E-3</v>
      </c>
    </row>
    <row r="506" spans="1:14" x14ac:dyDescent="0.25">
      <c r="A506" s="21">
        <v>185.06</v>
      </c>
      <c r="B506" s="21"/>
      <c r="C506" s="21"/>
      <c r="D506" s="21"/>
      <c r="E506" s="21"/>
      <c r="F506" s="21"/>
      <c r="G506" s="21"/>
      <c r="H506" s="22">
        <v>503</v>
      </c>
      <c r="I506" s="22">
        <v>185.02</v>
      </c>
      <c r="J506" s="22">
        <v>0.82866556836902805</v>
      </c>
      <c r="K506" s="22">
        <v>0.93434456730914428</v>
      </c>
      <c r="L506" s="22">
        <v>0.82493690905054129</v>
      </c>
      <c r="M506" s="22">
        <v>3.72865931848676E-3</v>
      </c>
      <c r="N506" s="22">
        <v>-2.0812128604965618E-3</v>
      </c>
    </row>
    <row r="507" spans="1:14" x14ac:dyDescent="0.25">
      <c r="A507" s="21">
        <v>185.17</v>
      </c>
      <c r="B507" s="21"/>
      <c r="C507" s="21"/>
      <c r="D507" s="21"/>
      <c r="E507" s="21"/>
      <c r="F507" s="21"/>
      <c r="G507" s="21"/>
      <c r="H507" s="22">
        <v>504</v>
      </c>
      <c r="I507" s="22">
        <v>185.04</v>
      </c>
      <c r="J507" s="22">
        <v>0.83031301482701814</v>
      </c>
      <c r="K507" s="22">
        <v>0.93813422664473023</v>
      </c>
      <c r="L507" s="22">
        <v>0.82591228276814233</v>
      </c>
      <c r="M507" s="22">
        <v>4.4007320588758114E-3</v>
      </c>
      <c r="N507" s="22">
        <v>-2.7532856008857243E-3</v>
      </c>
    </row>
    <row r="508" spans="1:14" x14ac:dyDescent="0.25">
      <c r="A508" s="21">
        <v>185.18</v>
      </c>
      <c r="B508" s="21"/>
      <c r="C508" s="21"/>
      <c r="D508" s="21"/>
      <c r="E508" s="21"/>
      <c r="F508" s="21"/>
      <c r="G508" s="21"/>
      <c r="H508" s="22">
        <v>505</v>
      </c>
      <c r="I508" s="22">
        <v>185.06</v>
      </c>
      <c r="J508" s="22">
        <v>0.83196046128500822</v>
      </c>
      <c r="K508" s="22">
        <v>0.94192388598032151</v>
      </c>
      <c r="L508" s="22">
        <v>0.82688419498915933</v>
      </c>
      <c r="M508" s="22">
        <v>5.0762662958488969E-3</v>
      </c>
      <c r="N508" s="22">
        <v>-3.4288198378588097E-3</v>
      </c>
    </row>
    <row r="509" spans="1:14" x14ac:dyDescent="0.25">
      <c r="A509" s="21">
        <v>185.22</v>
      </c>
      <c r="B509" s="21"/>
      <c r="C509" s="21"/>
      <c r="D509" s="21"/>
      <c r="E509" s="21"/>
      <c r="F509" s="21"/>
      <c r="G509" s="21"/>
      <c r="H509" s="22">
        <v>506</v>
      </c>
      <c r="I509" s="22">
        <v>185.17</v>
      </c>
      <c r="J509" s="22">
        <v>0.83360790774299831</v>
      </c>
      <c r="K509" s="22">
        <v>0.96276701232605999</v>
      </c>
      <c r="L509" s="22">
        <v>0.83216777065242575</v>
      </c>
      <c r="M509" s="22">
        <v>1.4401370905725575E-3</v>
      </c>
      <c r="N509" s="22">
        <v>2.073093674175297E-4</v>
      </c>
    </row>
    <row r="510" spans="1:14" x14ac:dyDescent="0.25">
      <c r="A510" s="21">
        <v>185.24</v>
      </c>
      <c r="B510" s="21"/>
      <c r="C510" s="21"/>
      <c r="D510" s="21"/>
      <c r="E510" s="21"/>
      <c r="F510" s="21"/>
      <c r="G510" s="21"/>
      <c r="H510" s="22">
        <v>507</v>
      </c>
      <c r="I510" s="22">
        <v>185.18</v>
      </c>
      <c r="J510" s="22">
        <v>0.83525535420098851</v>
      </c>
      <c r="K510" s="22">
        <v>0.96466184199385829</v>
      </c>
      <c r="L510" s="22">
        <v>0.83264289328092977</v>
      </c>
      <c r="M510" s="22">
        <v>2.6124609200587345E-3</v>
      </c>
      <c r="N510" s="22">
        <v>-9.6501446206853636E-4</v>
      </c>
    </row>
    <row r="511" spans="1:14" x14ac:dyDescent="0.25">
      <c r="A511" s="21">
        <v>185.25</v>
      </c>
      <c r="B511" s="21"/>
      <c r="C511" s="21"/>
      <c r="D511" s="21"/>
      <c r="E511" s="21"/>
      <c r="F511" s="21"/>
      <c r="G511" s="21"/>
      <c r="H511" s="22">
        <v>508</v>
      </c>
      <c r="I511" s="22">
        <v>185.22</v>
      </c>
      <c r="J511" s="22">
        <v>0.8369028006589786</v>
      </c>
      <c r="K511" s="22">
        <v>0.97224116066503541</v>
      </c>
      <c r="L511" s="22">
        <v>0.83453470598759028</v>
      </c>
      <c r="M511" s="22">
        <v>2.3680946713883211E-3</v>
      </c>
      <c r="N511" s="22">
        <v>-7.2064821339823393E-4</v>
      </c>
    </row>
    <row r="512" spans="1:14" x14ac:dyDescent="0.25">
      <c r="A512" s="21">
        <v>185.28</v>
      </c>
      <c r="B512" s="21"/>
      <c r="C512" s="21"/>
      <c r="D512" s="21"/>
      <c r="E512" s="21"/>
      <c r="F512" s="21"/>
      <c r="G512" s="21"/>
      <c r="H512" s="22">
        <v>509</v>
      </c>
      <c r="I512" s="22">
        <v>185.24</v>
      </c>
      <c r="J512" s="22">
        <v>0.83855024711696868</v>
      </c>
      <c r="K512" s="22">
        <v>0.97603082000062669</v>
      </c>
      <c r="L512" s="22">
        <v>0.83547540420252075</v>
      </c>
      <c r="M512" s="22">
        <v>3.0748429144479283E-3</v>
      </c>
      <c r="N512" s="22">
        <v>-1.4273964564578412E-3</v>
      </c>
    </row>
    <row r="513" spans="1:14" x14ac:dyDescent="0.25">
      <c r="A513" s="21">
        <v>185.34</v>
      </c>
      <c r="B513" s="21"/>
      <c r="C513" s="21"/>
      <c r="D513" s="21"/>
      <c r="E513" s="21"/>
      <c r="F513" s="21"/>
      <c r="G513" s="21"/>
      <c r="H513" s="22">
        <v>510</v>
      </c>
      <c r="I513" s="22">
        <v>185.25</v>
      </c>
      <c r="J513" s="22">
        <v>0.84019769357495877</v>
      </c>
      <c r="K513" s="22">
        <v>0.97792564966841966</v>
      </c>
      <c r="L513" s="22">
        <v>0.83594445095677694</v>
      </c>
      <c r="M513" s="22">
        <v>4.2532426181818295E-3</v>
      </c>
      <c r="N513" s="22">
        <v>-2.6057961601917423E-3</v>
      </c>
    </row>
    <row r="514" spans="1:14" x14ac:dyDescent="0.25">
      <c r="A514" s="21">
        <v>185.34</v>
      </c>
      <c r="B514" s="21"/>
      <c r="C514" s="21"/>
      <c r="D514" s="21"/>
      <c r="E514" s="21"/>
      <c r="F514" s="21"/>
      <c r="G514" s="21"/>
      <c r="H514" s="22">
        <v>511</v>
      </c>
      <c r="I514" s="22">
        <v>185.28</v>
      </c>
      <c r="J514" s="22">
        <v>0.84184514003294897</v>
      </c>
      <c r="K514" s="22">
        <v>0.9836101386718038</v>
      </c>
      <c r="L514" s="22">
        <v>0.83734638090601055</v>
      </c>
      <c r="M514" s="22">
        <v>4.4987591269384231E-3</v>
      </c>
      <c r="N514" s="22">
        <v>-2.8513126689482249E-3</v>
      </c>
    </row>
    <row r="515" spans="1:14" x14ac:dyDescent="0.25">
      <c r="A515" s="21">
        <v>185.39</v>
      </c>
      <c r="B515" s="21"/>
      <c r="C515" s="21"/>
      <c r="D515" s="21"/>
      <c r="E515" s="21"/>
      <c r="F515" s="21"/>
      <c r="G515" s="21"/>
      <c r="H515" s="22">
        <v>512</v>
      </c>
      <c r="I515" s="22">
        <v>185.34</v>
      </c>
      <c r="J515" s="22">
        <v>0.84349258649093906</v>
      </c>
      <c r="K515" s="22">
        <v>0.9949791166785722</v>
      </c>
      <c r="L515" s="22">
        <v>0.84012678935377649</v>
      </c>
      <c r="M515" s="22">
        <v>3.3657971371625628E-3</v>
      </c>
      <c r="N515" s="22">
        <v>-1.7183506791724756E-3</v>
      </c>
    </row>
    <row r="516" spans="1:14" x14ac:dyDescent="0.25">
      <c r="A516" s="21">
        <v>185.5</v>
      </c>
      <c r="B516" s="21"/>
      <c r="C516" s="21"/>
      <c r="D516" s="21"/>
      <c r="E516" s="21"/>
      <c r="F516" s="21"/>
      <c r="G516" s="21"/>
      <c r="H516" s="22">
        <v>513</v>
      </c>
      <c r="I516" s="22">
        <v>185.34</v>
      </c>
      <c r="J516" s="22">
        <v>0.84514003294892914</v>
      </c>
      <c r="K516" s="22">
        <v>0.9949791166785722</v>
      </c>
      <c r="L516" s="22">
        <v>0.84012678935377649</v>
      </c>
      <c r="M516" s="22">
        <v>5.0132435951526499E-3</v>
      </c>
      <c r="N516" s="22">
        <v>-3.3657971371625628E-3</v>
      </c>
    </row>
    <row r="517" spans="1:14" x14ac:dyDescent="0.25">
      <c r="A517" s="21">
        <v>185.55</v>
      </c>
      <c r="B517" s="21"/>
      <c r="C517" s="21"/>
      <c r="D517" s="21"/>
      <c r="E517" s="21"/>
      <c r="F517" s="21"/>
      <c r="G517" s="21"/>
      <c r="H517" s="22">
        <v>514</v>
      </c>
      <c r="I517" s="22">
        <v>185.39</v>
      </c>
      <c r="J517" s="22">
        <v>0.84678747940691923</v>
      </c>
      <c r="K517" s="22">
        <v>1.0044532650175424</v>
      </c>
      <c r="L517" s="22">
        <v>0.84241990650963894</v>
      </c>
      <c r="M517" s="22">
        <v>4.3675728972802919E-3</v>
      </c>
      <c r="N517" s="22">
        <v>-2.7201264392902047E-3</v>
      </c>
    </row>
    <row r="518" spans="1:14" x14ac:dyDescent="0.25">
      <c r="A518" s="21">
        <v>185.59</v>
      </c>
      <c r="B518" s="21"/>
      <c r="C518" s="21"/>
      <c r="D518" s="21"/>
      <c r="E518" s="21"/>
      <c r="F518" s="21"/>
      <c r="G518" s="21"/>
      <c r="H518" s="22">
        <v>515</v>
      </c>
      <c r="I518" s="22">
        <v>185.5</v>
      </c>
      <c r="J518" s="22">
        <v>0.84843492586490943</v>
      </c>
      <c r="K518" s="22">
        <v>1.0252963913632862</v>
      </c>
      <c r="L518" s="22">
        <v>0.84738832099848016</v>
      </c>
      <c r="M518" s="22">
        <v>1.0466048664292682E-3</v>
      </c>
      <c r="N518" s="22">
        <v>6.0084159156092998E-4</v>
      </c>
    </row>
    <row r="519" spans="1:14" x14ac:dyDescent="0.25">
      <c r="A519" s="21">
        <v>185.6</v>
      </c>
      <c r="B519" s="21"/>
      <c r="C519" s="21"/>
      <c r="D519" s="21"/>
      <c r="E519" s="21"/>
      <c r="F519" s="21"/>
      <c r="G519" s="21"/>
      <c r="H519" s="22">
        <v>516</v>
      </c>
      <c r="I519" s="22">
        <v>185.55</v>
      </c>
      <c r="J519" s="22">
        <v>0.85008237232289952</v>
      </c>
      <c r="K519" s="22">
        <v>1.0347705397022617</v>
      </c>
      <c r="L519" s="22">
        <v>0.84961195787166077</v>
      </c>
      <c r="M519" s="22">
        <v>4.7041445123874315E-4</v>
      </c>
      <c r="N519" s="22">
        <v>1.177032006751344E-3</v>
      </c>
    </row>
    <row r="520" spans="1:14" x14ac:dyDescent="0.25">
      <c r="A520" s="21">
        <v>185.62</v>
      </c>
      <c r="B520" s="21"/>
      <c r="C520" s="21"/>
      <c r="D520" s="21"/>
      <c r="E520" s="21"/>
      <c r="F520" s="21"/>
      <c r="G520" s="21"/>
      <c r="H520" s="22">
        <v>517</v>
      </c>
      <c r="I520" s="22">
        <v>185.59</v>
      </c>
      <c r="J520" s="22">
        <v>0.8517298187808896</v>
      </c>
      <c r="K520" s="22">
        <v>1.0423498583734387</v>
      </c>
      <c r="L520" s="22">
        <v>0.85137524776541607</v>
      </c>
      <c r="M520" s="22">
        <v>3.5457101547353709E-4</v>
      </c>
      <c r="N520" s="22">
        <v>1.2928754425165501E-3</v>
      </c>
    </row>
    <row r="521" spans="1:14" x14ac:dyDescent="0.25">
      <c r="A521" s="21">
        <v>185.63</v>
      </c>
      <c r="B521" s="21"/>
      <c r="C521" s="21"/>
      <c r="D521" s="21"/>
      <c r="E521" s="21"/>
      <c r="F521" s="21"/>
      <c r="G521" s="21"/>
      <c r="H521" s="22">
        <v>518</v>
      </c>
      <c r="I521" s="22">
        <v>185.6</v>
      </c>
      <c r="J521" s="22">
        <v>0.85337726523887969</v>
      </c>
      <c r="K521" s="22">
        <v>1.0442446880412317</v>
      </c>
      <c r="L521" s="22">
        <v>0.85181390183598493</v>
      </c>
      <c r="M521" s="22">
        <v>1.5633634028947574E-3</v>
      </c>
      <c r="N521" s="22">
        <v>8.4083055095329762E-5</v>
      </c>
    </row>
    <row r="522" spans="1:14" x14ac:dyDescent="0.25">
      <c r="A522" s="21">
        <v>185.65</v>
      </c>
      <c r="B522" s="21"/>
      <c r="C522" s="21"/>
      <c r="D522" s="21"/>
      <c r="E522" s="21"/>
      <c r="F522" s="21"/>
      <c r="G522" s="21"/>
      <c r="H522" s="22">
        <v>519</v>
      </c>
      <c r="I522" s="22">
        <v>185.62</v>
      </c>
      <c r="J522" s="22">
        <v>0.85502471169686989</v>
      </c>
      <c r="K522" s="22">
        <v>1.048034347376823</v>
      </c>
      <c r="L522" s="22">
        <v>0.85268860884811093</v>
      </c>
      <c r="M522" s="22">
        <v>2.3361028487589586E-3</v>
      </c>
      <c r="N522" s="22">
        <v>-6.886563907687604E-4</v>
      </c>
    </row>
    <row r="523" spans="1:14" x14ac:dyDescent="0.25">
      <c r="A523" s="21">
        <v>185.71</v>
      </c>
      <c r="B523" s="21"/>
      <c r="C523" s="21"/>
      <c r="D523" s="21"/>
      <c r="E523" s="21"/>
      <c r="F523" s="21"/>
      <c r="G523" s="21"/>
      <c r="H523" s="22">
        <v>520</v>
      </c>
      <c r="I523" s="22">
        <v>185.63</v>
      </c>
      <c r="J523" s="22">
        <v>0.85667215815485998</v>
      </c>
      <c r="K523" s="22">
        <v>1.049929177044616</v>
      </c>
      <c r="L523" s="22">
        <v>0.8531246620861509</v>
      </c>
      <c r="M523" s="22">
        <v>3.5474960687090773E-3</v>
      </c>
      <c r="N523" s="22">
        <v>-1.9000496107189901E-3</v>
      </c>
    </row>
    <row r="524" spans="1:14" x14ac:dyDescent="0.25">
      <c r="A524" s="21">
        <v>185.72</v>
      </c>
      <c r="B524" s="21"/>
      <c r="C524" s="21"/>
      <c r="D524" s="21"/>
      <c r="E524" s="21"/>
      <c r="F524" s="21"/>
      <c r="G524" s="21"/>
      <c r="H524" s="22">
        <v>521</v>
      </c>
      <c r="I524" s="22">
        <v>185.65</v>
      </c>
      <c r="J524" s="22">
        <v>0.85831960461285006</v>
      </c>
      <c r="K524" s="22">
        <v>1.0537188363802072</v>
      </c>
      <c r="L524" s="22">
        <v>0.85399416881180334</v>
      </c>
      <c r="M524" s="22">
        <v>4.3254358010467175E-3</v>
      </c>
      <c r="N524" s="22">
        <v>-2.6779893430566304E-3</v>
      </c>
    </row>
    <row r="525" spans="1:14" x14ac:dyDescent="0.25">
      <c r="A525" s="21">
        <v>185.73</v>
      </c>
      <c r="B525" s="21"/>
      <c r="C525" s="21"/>
      <c r="D525" s="21"/>
      <c r="E525" s="21"/>
      <c r="F525" s="21"/>
      <c r="G525" s="21"/>
      <c r="H525" s="22">
        <v>522</v>
      </c>
      <c r="I525" s="22">
        <v>185.71</v>
      </c>
      <c r="J525" s="22">
        <v>0.85996705107084015</v>
      </c>
      <c r="K525" s="22">
        <v>1.0650878143869755</v>
      </c>
      <c r="L525" s="22">
        <v>0.85658190346409657</v>
      </c>
      <c r="M525" s="22">
        <v>3.3851476067435771E-3</v>
      </c>
      <c r="N525" s="22">
        <v>-1.7377011487534899E-3</v>
      </c>
    </row>
    <row r="526" spans="1:14" x14ac:dyDescent="0.25">
      <c r="A526" s="21">
        <v>185.79</v>
      </c>
      <c r="B526" s="21"/>
      <c r="C526" s="21"/>
      <c r="D526" s="21"/>
      <c r="E526" s="21"/>
      <c r="F526" s="21"/>
      <c r="G526" s="21"/>
      <c r="H526" s="22">
        <v>523</v>
      </c>
      <c r="I526" s="22">
        <v>185.72</v>
      </c>
      <c r="J526" s="22">
        <v>0.86161449752883035</v>
      </c>
      <c r="K526" s="22">
        <v>1.0669826440547685</v>
      </c>
      <c r="L526" s="22">
        <v>0.85701016332399738</v>
      </c>
      <c r="M526" s="22">
        <v>4.6043342048329716E-3</v>
      </c>
      <c r="N526" s="22">
        <v>-2.9568877468427734E-3</v>
      </c>
    </row>
    <row r="527" spans="1:14" x14ac:dyDescent="0.25">
      <c r="A527" s="21">
        <v>185.87</v>
      </c>
      <c r="B527" s="21"/>
      <c r="C527" s="21"/>
      <c r="D527" s="21"/>
      <c r="E527" s="21"/>
      <c r="F527" s="21"/>
      <c r="G527" s="21"/>
      <c r="H527" s="22">
        <v>524</v>
      </c>
      <c r="I527" s="22">
        <v>185.73</v>
      </c>
      <c r="J527" s="22">
        <v>0.86326194398682043</v>
      </c>
      <c r="K527" s="22">
        <v>1.0688774737225615</v>
      </c>
      <c r="L527" s="22">
        <v>0.85743755822428802</v>
      </c>
      <c r="M527" s="22">
        <v>5.8243857625324136E-3</v>
      </c>
      <c r="N527" s="22">
        <v>-4.1769393045423264E-3</v>
      </c>
    </row>
    <row r="528" spans="1:14" x14ac:dyDescent="0.25">
      <c r="A528" s="21">
        <v>185.93</v>
      </c>
      <c r="B528" s="21"/>
      <c r="C528" s="21"/>
      <c r="D528" s="21"/>
      <c r="E528" s="21"/>
      <c r="F528" s="21"/>
      <c r="G528" s="21"/>
      <c r="H528" s="22">
        <v>525</v>
      </c>
      <c r="I528" s="22">
        <v>185.79</v>
      </c>
      <c r="J528" s="22">
        <v>0.86490939044481052</v>
      </c>
      <c r="K528" s="22">
        <v>1.08024645172933</v>
      </c>
      <c r="L528" s="22">
        <v>0.85998377594837228</v>
      </c>
      <c r="M528" s="22">
        <v>4.9256144964382464E-3</v>
      </c>
      <c r="N528" s="22">
        <v>-3.2781680384481593E-3</v>
      </c>
    </row>
    <row r="529" spans="1:14" x14ac:dyDescent="0.25">
      <c r="A529" s="21">
        <v>186.04</v>
      </c>
      <c r="B529" s="21"/>
      <c r="C529" s="21"/>
      <c r="D529" s="21"/>
      <c r="E529" s="21"/>
      <c r="F529" s="21"/>
      <c r="G529" s="21"/>
      <c r="H529" s="22">
        <v>526</v>
      </c>
      <c r="I529" s="22">
        <v>185.87</v>
      </c>
      <c r="J529" s="22">
        <v>0.86655683690280061</v>
      </c>
      <c r="K529" s="22">
        <v>1.0954050890716895</v>
      </c>
      <c r="L529" s="22">
        <v>0.86333039721598948</v>
      </c>
      <c r="M529" s="22">
        <v>3.2264396868111334E-3</v>
      </c>
      <c r="N529" s="22">
        <v>-1.5789932288210462E-3</v>
      </c>
    </row>
    <row r="530" spans="1:14" x14ac:dyDescent="0.25">
      <c r="A530" s="21">
        <v>186.11</v>
      </c>
      <c r="B530" s="21"/>
      <c r="C530" s="21"/>
      <c r="D530" s="21"/>
      <c r="E530" s="21"/>
      <c r="F530" s="21"/>
      <c r="G530" s="21"/>
      <c r="H530" s="22">
        <v>527</v>
      </c>
      <c r="I530" s="22">
        <v>185.93</v>
      </c>
      <c r="J530" s="22">
        <v>0.86820428336079081</v>
      </c>
      <c r="K530" s="22">
        <v>1.106774067078458</v>
      </c>
      <c r="L530" s="22">
        <v>0.86580418848318919</v>
      </c>
      <c r="M530" s="22">
        <v>2.4000948776016218E-3</v>
      </c>
      <c r="N530" s="22">
        <v>-7.5264841961142359E-4</v>
      </c>
    </row>
    <row r="531" spans="1:14" x14ac:dyDescent="0.25">
      <c r="A531" s="21">
        <v>186.16</v>
      </c>
      <c r="B531" s="21"/>
      <c r="C531" s="21"/>
      <c r="D531" s="21"/>
      <c r="E531" s="21"/>
      <c r="F531" s="21"/>
      <c r="G531" s="21"/>
      <c r="H531" s="22">
        <v>528</v>
      </c>
      <c r="I531" s="22">
        <v>186.04</v>
      </c>
      <c r="J531" s="22">
        <v>0.86985172981878089</v>
      </c>
      <c r="K531" s="22">
        <v>1.1276171934241965</v>
      </c>
      <c r="L531" s="22">
        <v>0.87025918884460229</v>
      </c>
      <c r="M531" s="22">
        <v>-4.0745902582139948E-4</v>
      </c>
      <c r="N531" s="22">
        <v>2.0549054838114866E-3</v>
      </c>
    </row>
    <row r="532" spans="1:14" x14ac:dyDescent="0.25">
      <c r="A532" s="21">
        <v>186.23</v>
      </c>
      <c r="B532" s="21"/>
      <c r="C532" s="21"/>
      <c r="D532" s="21"/>
      <c r="E532" s="21"/>
      <c r="F532" s="21"/>
      <c r="G532" s="21"/>
      <c r="H532" s="22">
        <v>529</v>
      </c>
      <c r="I532" s="22">
        <v>186.11</v>
      </c>
      <c r="J532" s="22">
        <v>0.87149917627677098</v>
      </c>
      <c r="K532" s="22">
        <v>1.1408810010987633</v>
      </c>
      <c r="L532" s="22">
        <v>0.87304027667818895</v>
      </c>
      <c r="M532" s="22">
        <v>-1.5411004014179719E-3</v>
      </c>
      <c r="N532" s="22">
        <v>3.188546859408059E-3</v>
      </c>
    </row>
    <row r="533" spans="1:14" x14ac:dyDescent="0.25">
      <c r="A533" s="21">
        <v>186.24</v>
      </c>
      <c r="B533" s="21"/>
      <c r="C533" s="21"/>
      <c r="D533" s="21"/>
      <c r="E533" s="21"/>
      <c r="F533" s="21"/>
      <c r="G533" s="21"/>
      <c r="H533" s="22">
        <v>530</v>
      </c>
      <c r="I533" s="22">
        <v>186.16</v>
      </c>
      <c r="J533" s="22">
        <v>0.87314662273476107</v>
      </c>
      <c r="K533" s="22">
        <v>1.1503551494377333</v>
      </c>
      <c r="L533" s="22">
        <v>0.87500118757778123</v>
      </c>
      <c r="M533" s="22">
        <v>-1.8545648430201567E-3</v>
      </c>
      <c r="N533" s="22">
        <v>3.5020113010102438E-3</v>
      </c>
    </row>
    <row r="534" spans="1:14" x14ac:dyDescent="0.25">
      <c r="A534" s="21">
        <v>186.37</v>
      </c>
      <c r="B534" s="21"/>
      <c r="C534" s="21"/>
      <c r="D534" s="21"/>
      <c r="E534" s="21"/>
      <c r="F534" s="21"/>
      <c r="G534" s="21"/>
      <c r="H534" s="22">
        <v>531</v>
      </c>
      <c r="I534" s="22">
        <v>186.23</v>
      </c>
      <c r="J534" s="22">
        <v>0.87479406919275127</v>
      </c>
      <c r="K534" s="22">
        <v>1.1636189571122946</v>
      </c>
      <c r="L534" s="22">
        <v>0.8777107672671709</v>
      </c>
      <c r="M534" s="22">
        <v>-2.9166980744196325E-3</v>
      </c>
      <c r="N534" s="22">
        <v>4.5641445324098306E-3</v>
      </c>
    </row>
    <row r="535" spans="1:14" x14ac:dyDescent="0.25">
      <c r="A535" s="21">
        <v>186.39</v>
      </c>
      <c r="B535" s="21"/>
      <c r="C535" s="21"/>
      <c r="D535" s="21"/>
      <c r="E535" s="21"/>
      <c r="F535" s="21"/>
      <c r="G535" s="21"/>
      <c r="H535" s="22">
        <v>532</v>
      </c>
      <c r="I535" s="22">
        <v>186.24</v>
      </c>
      <c r="J535" s="22">
        <v>0.87644151565074135</v>
      </c>
      <c r="K535" s="22">
        <v>1.1655137867800931</v>
      </c>
      <c r="L535" s="22">
        <v>0.87809445857028989</v>
      </c>
      <c r="M535" s="22">
        <v>-1.652942919548539E-3</v>
      </c>
      <c r="N535" s="22">
        <v>3.3003893775386262E-3</v>
      </c>
    </row>
    <row r="536" spans="1:14" x14ac:dyDescent="0.25">
      <c r="A536" s="21">
        <v>186.41</v>
      </c>
      <c r="B536" s="21"/>
      <c r="C536" s="21"/>
      <c r="D536" s="21"/>
      <c r="E536" s="21"/>
      <c r="F536" s="21"/>
      <c r="G536" s="21"/>
      <c r="H536" s="22">
        <v>533</v>
      </c>
      <c r="I536" s="22">
        <v>186.37</v>
      </c>
      <c r="J536" s="22">
        <v>0.87808896210873144</v>
      </c>
      <c r="K536" s="22">
        <v>1.1901465724614229</v>
      </c>
      <c r="L536" s="22">
        <v>0.88300560595811495</v>
      </c>
      <c r="M536" s="22">
        <v>-4.9166438493835063E-3</v>
      </c>
      <c r="N536" s="22">
        <v>6.5640903073735934E-3</v>
      </c>
    </row>
    <row r="537" spans="1:14" x14ac:dyDescent="0.25">
      <c r="A537" s="21">
        <v>186.64</v>
      </c>
      <c r="B537" s="21"/>
      <c r="C537" s="21"/>
      <c r="D537" s="21"/>
      <c r="E537" s="21"/>
      <c r="F537" s="21"/>
      <c r="G537" s="21"/>
      <c r="H537" s="22">
        <v>534</v>
      </c>
      <c r="I537" s="22">
        <v>186.39</v>
      </c>
      <c r="J537" s="22">
        <v>0.87973640856672153</v>
      </c>
      <c r="K537" s="22">
        <v>1.1939362317970086</v>
      </c>
      <c r="L537" s="22">
        <v>0.88374854334870145</v>
      </c>
      <c r="M537" s="22">
        <v>-4.0121347819799258E-3</v>
      </c>
      <c r="N537" s="22">
        <v>5.6595812399700129E-3</v>
      </c>
    </row>
    <row r="538" spans="1:14" x14ac:dyDescent="0.25">
      <c r="A538" s="21">
        <v>186.68</v>
      </c>
      <c r="B538" s="21"/>
      <c r="C538" s="21"/>
      <c r="D538" s="21"/>
      <c r="E538" s="21"/>
      <c r="F538" s="21"/>
      <c r="G538" s="21"/>
      <c r="H538" s="22">
        <v>535</v>
      </c>
      <c r="I538" s="22">
        <v>186.41</v>
      </c>
      <c r="J538" s="22">
        <v>0.88138385502471173</v>
      </c>
      <c r="K538" s="22">
        <v>1.1977258911325999</v>
      </c>
      <c r="L538" s="22">
        <v>0.88448812683345945</v>
      </c>
      <c r="M538" s="22">
        <v>-3.1042718087477272E-3</v>
      </c>
      <c r="N538" s="22">
        <v>4.7517182667379254E-3</v>
      </c>
    </row>
    <row r="539" spans="1:14" x14ac:dyDescent="0.25">
      <c r="A539" s="21">
        <v>186.69</v>
      </c>
      <c r="B539" s="21"/>
      <c r="C539" s="21"/>
      <c r="D539" s="21"/>
      <c r="E539" s="21"/>
      <c r="F539" s="21"/>
      <c r="G539" s="21"/>
      <c r="H539" s="22">
        <v>536</v>
      </c>
      <c r="I539" s="22">
        <v>186.64</v>
      </c>
      <c r="J539" s="22">
        <v>0.88303130148270181</v>
      </c>
      <c r="K539" s="22">
        <v>1.2413069734918751</v>
      </c>
      <c r="L539" s="22">
        <v>0.89275381522453789</v>
      </c>
      <c r="M539" s="22">
        <v>-9.7225137418360807E-3</v>
      </c>
      <c r="N539" s="22">
        <v>1.1369960199826168E-2</v>
      </c>
    </row>
    <row r="540" spans="1:14" x14ac:dyDescent="0.25">
      <c r="A540" s="21">
        <v>186.72</v>
      </c>
      <c r="B540" s="21"/>
      <c r="C540" s="21"/>
      <c r="D540" s="21"/>
      <c r="E540" s="21"/>
      <c r="F540" s="21"/>
      <c r="G540" s="21"/>
      <c r="H540" s="22">
        <v>537</v>
      </c>
      <c r="I540" s="22">
        <v>186.68</v>
      </c>
      <c r="J540" s="22">
        <v>0.8846787479406919</v>
      </c>
      <c r="K540" s="22">
        <v>1.2488862921630577</v>
      </c>
      <c r="L540" s="22">
        <v>0.89414666699926226</v>
      </c>
      <c r="M540" s="22">
        <v>-9.4679190585703621E-3</v>
      </c>
      <c r="N540" s="22">
        <v>1.1115365516560449E-2</v>
      </c>
    </row>
    <row r="541" spans="1:14" x14ac:dyDescent="0.25">
      <c r="A541" s="21">
        <v>186.75</v>
      </c>
      <c r="B541" s="21"/>
      <c r="C541" s="21"/>
      <c r="D541" s="21"/>
      <c r="E541" s="21"/>
      <c r="F541" s="21"/>
      <c r="G541" s="21"/>
      <c r="H541" s="22">
        <v>538</v>
      </c>
      <c r="I541" s="22">
        <v>186.69</v>
      </c>
      <c r="J541" s="22">
        <v>0.88632619439868199</v>
      </c>
      <c r="K541" s="22">
        <v>1.2507811218308507</v>
      </c>
      <c r="L541" s="22">
        <v>0.89449282787705586</v>
      </c>
      <c r="M541" s="22">
        <v>-8.1666334783738748E-3</v>
      </c>
      <c r="N541" s="22">
        <v>9.8140799363639619E-3</v>
      </c>
    </row>
    <row r="542" spans="1:14" x14ac:dyDescent="0.25">
      <c r="A542" s="21">
        <v>186.8</v>
      </c>
      <c r="B542" s="21"/>
      <c r="C542" s="21"/>
      <c r="D542" s="21"/>
      <c r="E542" s="21"/>
      <c r="F542" s="21"/>
      <c r="G542" s="21"/>
      <c r="H542" s="22">
        <v>539</v>
      </c>
      <c r="I542" s="22">
        <v>186.72</v>
      </c>
      <c r="J542" s="22">
        <v>0.88797364085667219</v>
      </c>
      <c r="K542" s="22">
        <v>1.2564656108342349</v>
      </c>
      <c r="L542" s="22">
        <v>0.89552639671251433</v>
      </c>
      <c r="M542" s="22">
        <v>-7.5527558558421415E-3</v>
      </c>
      <c r="N542" s="22">
        <v>9.2002023138323397E-3</v>
      </c>
    </row>
    <row r="543" spans="1:14" x14ac:dyDescent="0.25">
      <c r="A543" s="21">
        <v>186.85</v>
      </c>
      <c r="B543" s="21"/>
      <c r="C543" s="21"/>
      <c r="D543" s="21"/>
      <c r="E543" s="21"/>
      <c r="F543" s="21"/>
      <c r="G543" s="21"/>
      <c r="H543" s="22">
        <v>540</v>
      </c>
      <c r="I543" s="22">
        <v>186.75</v>
      </c>
      <c r="J543" s="22">
        <v>0.88962108731466227</v>
      </c>
      <c r="K543" s="22">
        <v>1.2621500998376192</v>
      </c>
      <c r="L543" s="22">
        <v>0.89655260974215367</v>
      </c>
      <c r="M543" s="22">
        <v>-6.9315224274913989E-3</v>
      </c>
      <c r="N543" s="22">
        <v>8.5789688854814861E-3</v>
      </c>
    </row>
    <row r="544" spans="1:14" x14ac:dyDescent="0.25">
      <c r="A544" s="21">
        <v>186.98</v>
      </c>
      <c r="B544" s="21"/>
      <c r="C544" s="21"/>
      <c r="D544" s="21"/>
      <c r="E544" s="21"/>
      <c r="F544" s="21"/>
      <c r="G544" s="21"/>
      <c r="H544" s="22">
        <v>541</v>
      </c>
      <c r="I544" s="22">
        <v>186.8</v>
      </c>
      <c r="J544" s="22">
        <v>0.89126853377265236</v>
      </c>
      <c r="K544" s="22">
        <v>1.2716242481765945</v>
      </c>
      <c r="L544" s="22">
        <v>0.89824667147140635</v>
      </c>
      <c r="M544" s="22">
        <v>-6.9781376987539945E-3</v>
      </c>
      <c r="N544" s="22">
        <v>8.6255841567440816E-3</v>
      </c>
    </row>
    <row r="545" spans="1:14" x14ac:dyDescent="0.25">
      <c r="A545" s="21">
        <v>186.98</v>
      </c>
      <c r="B545" s="21"/>
      <c r="C545" s="21"/>
      <c r="D545" s="21"/>
      <c r="E545" s="21"/>
      <c r="F545" s="21"/>
      <c r="G545" s="21"/>
      <c r="H545" s="22">
        <v>542</v>
      </c>
      <c r="I545" s="22">
        <v>186.85</v>
      </c>
      <c r="J545" s="22">
        <v>0.89291598023064256</v>
      </c>
      <c r="K545" s="22">
        <v>1.2810983965155647</v>
      </c>
      <c r="L545" s="22">
        <v>0.89992044649555336</v>
      </c>
      <c r="M545" s="22">
        <v>-7.0044662649108025E-3</v>
      </c>
      <c r="N545" s="22">
        <v>8.6519127229010007E-3</v>
      </c>
    </row>
    <row r="546" spans="1:14" x14ac:dyDescent="0.25">
      <c r="A546" s="21">
        <v>187.17</v>
      </c>
      <c r="B546" s="21"/>
      <c r="C546" s="21"/>
      <c r="D546" s="21"/>
      <c r="E546" s="21"/>
      <c r="F546" s="21"/>
      <c r="G546" s="21"/>
      <c r="H546" s="22">
        <v>543</v>
      </c>
      <c r="I546" s="22">
        <v>186.98</v>
      </c>
      <c r="J546" s="22">
        <v>0.89456342668863265</v>
      </c>
      <c r="K546" s="22">
        <v>1.3057311821968944</v>
      </c>
      <c r="L546" s="22">
        <v>0.90417800500885925</v>
      </c>
      <c r="M546" s="22">
        <v>-9.6145783202266077E-3</v>
      </c>
      <c r="N546" s="22">
        <v>1.1262024778216695E-2</v>
      </c>
    </row>
    <row r="547" spans="1:14" x14ac:dyDescent="0.25">
      <c r="A547" s="21">
        <v>187.19</v>
      </c>
      <c r="B547" s="21"/>
      <c r="C547" s="21"/>
      <c r="D547" s="21"/>
      <c r="E547" s="21"/>
      <c r="F547" s="21"/>
      <c r="G547" s="21"/>
      <c r="H547" s="22">
        <v>544</v>
      </c>
      <c r="I547" s="22">
        <v>186.98</v>
      </c>
      <c r="J547" s="22">
        <v>0.89621087314662273</v>
      </c>
      <c r="K547" s="22">
        <v>1.3057311821968944</v>
      </c>
      <c r="L547" s="22">
        <v>0.90417800500885925</v>
      </c>
      <c r="M547" s="22">
        <v>-7.9671318622365206E-3</v>
      </c>
      <c r="N547" s="22">
        <v>9.6145783202266077E-3</v>
      </c>
    </row>
    <row r="548" spans="1:14" x14ac:dyDescent="0.25">
      <c r="A548" s="21">
        <v>187.21</v>
      </c>
      <c r="B548" s="21"/>
      <c r="C548" s="21"/>
      <c r="D548" s="21"/>
      <c r="E548" s="21"/>
      <c r="F548" s="21"/>
      <c r="G548" s="21"/>
      <c r="H548" s="22">
        <v>545</v>
      </c>
      <c r="I548" s="22">
        <v>187.17</v>
      </c>
      <c r="J548" s="22">
        <v>0.89785831960461282</v>
      </c>
      <c r="K548" s="22">
        <v>1.3417329458849925</v>
      </c>
      <c r="L548" s="22">
        <v>0.9101586996884149</v>
      </c>
      <c r="M548" s="22">
        <v>-1.2300380083802076E-2</v>
      </c>
      <c r="N548" s="22">
        <v>1.3947826541792163E-2</v>
      </c>
    </row>
    <row r="549" spans="1:14" x14ac:dyDescent="0.25">
      <c r="A549" s="21">
        <v>187.21</v>
      </c>
      <c r="B549" s="21"/>
      <c r="C549" s="21"/>
      <c r="D549" s="21"/>
      <c r="E549" s="21"/>
      <c r="F549" s="21"/>
      <c r="G549" s="21"/>
      <c r="H549" s="22">
        <v>546</v>
      </c>
      <c r="I549" s="22">
        <v>187.19</v>
      </c>
      <c r="J549" s="22">
        <v>0.89950576606260302</v>
      </c>
      <c r="K549" s="22">
        <v>1.3455226052205838</v>
      </c>
      <c r="L549" s="22">
        <v>0.91077173685089985</v>
      </c>
      <c r="M549" s="22">
        <v>-1.1265970788296831E-2</v>
      </c>
      <c r="N549" s="22">
        <v>1.2913417246287029E-2</v>
      </c>
    </row>
    <row r="550" spans="1:14" x14ac:dyDescent="0.25">
      <c r="A550" s="21">
        <v>187.38</v>
      </c>
      <c r="B550" s="21"/>
      <c r="C550" s="21"/>
      <c r="D550" s="21"/>
      <c r="E550" s="21"/>
      <c r="F550" s="21"/>
      <c r="G550" s="21"/>
      <c r="H550" s="22">
        <v>547</v>
      </c>
      <c r="I550" s="22">
        <v>187.21</v>
      </c>
      <c r="J550" s="22">
        <v>0.90115321252059311</v>
      </c>
      <c r="K550" s="22">
        <v>1.349312264556175</v>
      </c>
      <c r="L550" s="22">
        <v>0.91138165605241106</v>
      </c>
      <c r="M550" s="22">
        <v>-1.0228443531817955E-2</v>
      </c>
      <c r="N550" s="22">
        <v>1.1875889989808042E-2</v>
      </c>
    </row>
    <row r="551" spans="1:14" x14ac:dyDescent="0.25">
      <c r="A551" s="21">
        <v>187.63</v>
      </c>
      <c r="B551" s="21"/>
      <c r="C551" s="21"/>
      <c r="D551" s="21"/>
      <c r="E551" s="21"/>
      <c r="F551" s="21"/>
      <c r="G551" s="21"/>
      <c r="H551" s="22">
        <v>548</v>
      </c>
      <c r="I551" s="22">
        <v>187.21</v>
      </c>
      <c r="J551" s="22">
        <v>0.90280065897858319</v>
      </c>
      <c r="K551" s="22">
        <v>1.349312264556175</v>
      </c>
      <c r="L551" s="22">
        <v>0.91138165605241106</v>
      </c>
      <c r="M551" s="22">
        <v>-8.5809970738278674E-3</v>
      </c>
      <c r="N551" s="22">
        <v>1.0228443531817955E-2</v>
      </c>
    </row>
    <row r="552" spans="1:14" x14ac:dyDescent="0.25">
      <c r="A552" s="21">
        <v>187.65</v>
      </c>
      <c r="B552" s="21"/>
      <c r="C552" s="21"/>
      <c r="D552" s="21"/>
      <c r="E552" s="21"/>
      <c r="F552" s="21"/>
      <c r="G552" s="21"/>
      <c r="H552" s="22">
        <v>549</v>
      </c>
      <c r="I552" s="22">
        <v>187.38</v>
      </c>
      <c r="J552" s="22">
        <v>0.90444810543657328</v>
      </c>
      <c r="K552" s="22">
        <v>1.381524368908682</v>
      </c>
      <c r="L552" s="22">
        <v>0.91644110481561269</v>
      </c>
      <c r="M552" s="22">
        <v>-1.1992999379039415E-2</v>
      </c>
      <c r="N552" s="22">
        <v>1.3640445837029502E-2</v>
      </c>
    </row>
    <row r="553" spans="1:14" x14ac:dyDescent="0.25">
      <c r="A553" s="21">
        <v>187.81</v>
      </c>
      <c r="B553" s="21"/>
      <c r="C553" s="21"/>
      <c r="D553" s="21"/>
      <c r="E553" s="21"/>
      <c r="F553" s="21"/>
      <c r="G553" s="21"/>
      <c r="H553" s="22">
        <v>550</v>
      </c>
      <c r="I553" s="22">
        <v>187.63</v>
      </c>
      <c r="J553" s="22">
        <v>0.90609555189456348</v>
      </c>
      <c r="K553" s="22">
        <v>1.4288951106035486</v>
      </c>
      <c r="L553" s="22">
        <v>0.9234828085142186</v>
      </c>
      <c r="M553" s="22">
        <v>-1.7387256619655123E-2</v>
      </c>
      <c r="N553" s="22">
        <v>1.9034703077645321E-2</v>
      </c>
    </row>
    <row r="554" spans="1:14" x14ac:dyDescent="0.25">
      <c r="A554" s="21">
        <v>187.84</v>
      </c>
      <c r="B554" s="21"/>
      <c r="C554" s="21"/>
      <c r="D554" s="21"/>
      <c r="E554" s="21"/>
      <c r="F554" s="21"/>
      <c r="G554" s="21"/>
      <c r="H554" s="22">
        <v>551</v>
      </c>
      <c r="I554" s="22">
        <v>187.65</v>
      </c>
      <c r="J554" s="22">
        <v>0.90774299835255357</v>
      </c>
      <c r="K554" s="22">
        <v>1.4326847699391398</v>
      </c>
      <c r="L554" s="22">
        <v>0.92402602806952316</v>
      </c>
      <c r="M554" s="22">
        <v>-1.6283029716969599E-2</v>
      </c>
      <c r="N554" s="22">
        <v>1.7930476174959686E-2</v>
      </c>
    </row>
    <row r="555" spans="1:14" x14ac:dyDescent="0.25">
      <c r="A555" s="21">
        <v>187.89</v>
      </c>
      <c r="B555" s="21"/>
      <c r="C555" s="21"/>
      <c r="D555" s="21"/>
      <c r="E555" s="21"/>
      <c r="F555" s="21"/>
      <c r="G555" s="21"/>
      <c r="H555" s="22">
        <v>552</v>
      </c>
      <c r="I555" s="22">
        <v>187.81</v>
      </c>
      <c r="J555" s="22">
        <v>0.90939044481054365</v>
      </c>
      <c r="K555" s="22">
        <v>1.4630020446238539</v>
      </c>
      <c r="L555" s="22">
        <v>0.92826659026114977</v>
      </c>
      <c r="M555" s="22">
        <v>-1.8876145450606119E-2</v>
      </c>
      <c r="N555" s="22">
        <v>2.0523591908596206E-2</v>
      </c>
    </row>
    <row r="556" spans="1:14" x14ac:dyDescent="0.25">
      <c r="A556" s="21">
        <v>187.92</v>
      </c>
      <c r="B556" s="21"/>
      <c r="C556" s="21"/>
      <c r="D556" s="21"/>
      <c r="E556" s="21"/>
      <c r="F556" s="21"/>
      <c r="G556" s="21"/>
      <c r="H556" s="22">
        <v>553</v>
      </c>
      <c r="I556" s="22">
        <v>187.84</v>
      </c>
      <c r="J556" s="22">
        <v>0.91103789126853374</v>
      </c>
      <c r="K556" s="22">
        <v>1.4686865336272381</v>
      </c>
      <c r="L556" s="22">
        <v>0.92904108416634634</v>
      </c>
      <c r="M556" s="22">
        <v>-1.8003192897812603E-2</v>
      </c>
      <c r="N556" s="22">
        <v>1.965063935580269E-2</v>
      </c>
    </row>
    <row r="557" spans="1:14" x14ac:dyDescent="0.25">
      <c r="A557" s="21">
        <v>187.93</v>
      </c>
      <c r="B557" s="21"/>
      <c r="C557" s="21"/>
      <c r="D557" s="21"/>
      <c r="E557" s="21"/>
      <c r="F557" s="21"/>
      <c r="G557" s="21"/>
      <c r="H557" s="22">
        <v>554</v>
      </c>
      <c r="I557" s="22">
        <v>187.89</v>
      </c>
      <c r="J557" s="22">
        <v>0.91268533772652394</v>
      </c>
      <c r="K557" s="22">
        <v>1.4781606819662081</v>
      </c>
      <c r="L557" s="22">
        <v>0.93031761248753186</v>
      </c>
      <c r="M557" s="22">
        <v>-1.7632274761007927E-2</v>
      </c>
      <c r="N557" s="22">
        <v>1.9279721218998125E-2</v>
      </c>
    </row>
    <row r="558" spans="1:14" x14ac:dyDescent="0.25">
      <c r="A558" s="21">
        <v>187.94</v>
      </c>
      <c r="B558" s="21"/>
      <c r="C558" s="21"/>
      <c r="D558" s="21"/>
      <c r="E558" s="21"/>
      <c r="F558" s="21"/>
      <c r="G558" s="21"/>
      <c r="H558" s="22">
        <v>555</v>
      </c>
      <c r="I558" s="22">
        <v>187.92</v>
      </c>
      <c r="J558" s="22">
        <v>0.91433278418451402</v>
      </c>
      <c r="K558" s="22">
        <v>1.4838451709695923</v>
      </c>
      <c r="L558" s="22">
        <v>0.93107499979440189</v>
      </c>
      <c r="M558" s="22">
        <v>-1.6742215609887867E-2</v>
      </c>
      <c r="N558" s="22">
        <v>1.8389662067877954E-2</v>
      </c>
    </row>
    <row r="559" spans="1:14" x14ac:dyDescent="0.25">
      <c r="A559" s="21">
        <v>188.02</v>
      </c>
      <c r="B559" s="21"/>
      <c r="C559" s="21"/>
      <c r="D559" s="21"/>
      <c r="E559" s="21"/>
      <c r="F559" s="21"/>
      <c r="G559" s="21"/>
      <c r="H559" s="22">
        <v>556</v>
      </c>
      <c r="I559" s="22">
        <v>187.93</v>
      </c>
      <c r="J559" s="22">
        <v>0.91598023064250411</v>
      </c>
      <c r="K559" s="22">
        <v>1.4857400006373906</v>
      </c>
      <c r="L559" s="22">
        <v>0.93132604709349609</v>
      </c>
      <c r="M559" s="22">
        <v>-1.5345816450991978E-2</v>
      </c>
      <c r="N559" s="22">
        <v>1.6993262908982065E-2</v>
      </c>
    </row>
    <row r="560" spans="1:14" x14ac:dyDescent="0.25">
      <c r="A560" s="21">
        <v>188.07</v>
      </c>
      <c r="B560" s="21"/>
      <c r="C560" s="21"/>
      <c r="D560" s="21"/>
      <c r="E560" s="21"/>
      <c r="F560" s="21"/>
      <c r="G560" s="21"/>
      <c r="H560" s="22">
        <v>557</v>
      </c>
      <c r="I560" s="22">
        <v>187.94</v>
      </c>
      <c r="J560" s="22">
        <v>0.9176276771004942</v>
      </c>
      <c r="K560" s="22">
        <v>1.4876348303051836</v>
      </c>
      <c r="L560" s="22">
        <v>0.93157638863226389</v>
      </c>
      <c r="M560" s="22">
        <v>-1.3948711531769686E-2</v>
      </c>
      <c r="N560" s="22">
        <v>1.5596157989759774E-2</v>
      </c>
    </row>
    <row r="561" spans="1:14" x14ac:dyDescent="0.25">
      <c r="A561" s="21">
        <v>188.15</v>
      </c>
      <c r="B561" s="21"/>
      <c r="C561" s="21"/>
      <c r="D561" s="21"/>
      <c r="E561" s="21"/>
      <c r="F561" s="21"/>
      <c r="G561" s="21"/>
      <c r="H561" s="22">
        <v>558</v>
      </c>
      <c r="I561" s="22">
        <v>188.02</v>
      </c>
      <c r="J561" s="22">
        <v>0.9192751235584844</v>
      </c>
      <c r="K561" s="22">
        <v>1.5027934676475432</v>
      </c>
      <c r="L561" s="22">
        <v>0.93355384451880374</v>
      </c>
      <c r="M561" s="22">
        <v>-1.4278720960319347E-2</v>
      </c>
      <c r="N561" s="22">
        <v>1.5926167418309545E-2</v>
      </c>
    </row>
    <row r="562" spans="1:14" x14ac:dyDescent="0.25">
      <c r="A562" s="21">
        <v>188.29</v>
      </c>
      <c r="B562" s="21"/>
      <c r="C562" s="21"/>
      <c r="D562" s="21"/>
      <c r="E562" s="21"/>
      <c r="F562" s="21"/>
      <c r="G562" s="21"/>
      <c r="H562" s="22">
        <v>559</v>
      </c>
      <c r="I562" s="22">
        <v>188.07</v>
      </c>
      <c r="J562" s="22">
        <v>0.92092257001647448</v>
      </c>
      <c r="K562" s="22">
        <v>1.5122676159865134</v>
      </c>
      <c r="L562" s="22">
        <v>0.93476710205521985</v>
      </c>
      <c r="M562" s="22">
        <v>-1.3844532038745361E-2</v>
      </c>
      <c r="N562" s="22">
        <v>1.5491978496735448E-2</v>
      </c>
    </row>
    <row r="563" spans="1:14" x14ac:dyDescent="0.25">
      <c r="A563" s="21">
        <v>188.39</v>
      </c>
      <c r="B563" s="21"/>
      <c r="C563" s="21"/>
      <c r="D563" s="21"/>
      <c r="E563" s="21"/>
      <c r="F563" s="21"/>
      <c r="G563" s="21"/>
      <c r="H563" s="22">
        <v>560</v>
      </c>
      <c r="I563" s="22">
        <v>188.15</v>
      </c>
      <c r="J563" s="22">
        <v>0.92257001647446457</v>
      </c>
      <c r="K563" s="22">
        <v>1.5274262533288729</v>
      </c>
      <c r="L563" s="22">
        <v>0.93667247383026786</v>
      </c>
      <c r="M563" s="22">
        <v>-1.4102457355803288E-2</v>
      </c>
      <c r="N563" s="22">
        <v>1.5749903813793376E-2</v>
      </c>
    </row>
    <row r="564" spans="1:14" x14ac:dyDescent="0.25">
      <c r="A564" s="21">
        <v>188.45</v>
      </c>
      <c r="B564" s="21"/>
      <c r="C564" s="21"/>
      <c r="D564" s="21"/>
      <c r="E564" s="21"/>
      <c r="F564" s="21"/>
      <c r="G564" s="21"/>
      <c r="H564" s="22">
        <v>561</v>
      </c>
      <c r="I564" s="22">
        <v>188.29</v>
      </c>
      <c r="J564" s="22">
        <v>0.92421746293245466</v>
      </c>
      <c r="K564" s="22">
        <v>1.5539538686779957</v>
      </c>
      <c r="L564" s="22">
        <v>0.93990228957667432</v>
      </c>
      <c r="M564" s="22">
        <v>-1.5684826644219663E-2</v>
      </c>
      <c r="N564" s="22">
        <v>1.733227310220975E-2</v>
      </c>
    </row>
    <row r="565" spans="1:14" x14ac:dyDescent="0.25">
      <c r="A565" s="21">
        <v>188.46</v>
      </c>
      <c r="B565" s="21"/>
      <c r="C565" s="21"/>
      <c r="D565" s="21"/>
      <c r="E565" s="21"/>
      <c r="F565" s="21"/>
      <c r="G565" s="21"/>
      <c r="H565" s="22">
        <v>562</v>
      </c>
      <c r="I565" s="22">
        <v>188.39</v>
      </c>
      <c r="J565" s="22">
        <v>0.92586490939044486</v>
      </c>
      <c r="K565" s="22">
        <v>1.5729021653559412</v>
      </c>
      <c r="L565" s="22">
        <v>0.94212926317538748</v>
      </c>
      <c r="M565" s="22">
        <v>-1.626435378494262E-2</v>
      </c>
      <c r="N565" s="22">
        <v>1.7911800242932818E-2</v>
      </c>
    </row>
    <row r="566" spans="1:14" x14ac:dyDescent="0.25">
      <c r="A566" s="21">
        <v>188.48</v>
      </c>
      <c r="B566" s="21"/>
      <c r="C566" s="21"/>
      <c r="D566" s="21"/>
      <c r="E566" s="21"/>
      <c r="F566" s="21"/>
      <c r="G566" s="21"/>
      <c r="H566" s="22">
        <v>563</v>
      </c>
      <c r="I566" s="22">
        <v>188.45</v>
      </c>
      <c r="J566" s="22">
        <v>0.92751235584843494</v>
      </c>
      <c r="K566" s="22">
        <v>1.5842711433627097</v>
      </c>
      <c r="L566" s="22">
        <v>0.94343398519674393</v>
      </c>
      <c r="M566" s="22">
        <v>-1.5921629348308985E-2</v>
      </c>
      <c r="N566" s="22">
        <v>1.7569075806299073E-2</v>
      </c>
    </row>
    <row r="567" spans="1:14" x14ac:dyDescent="0.25">
      <c r="A567" s="21">
        <v>188.57</v>
      </c>
      <c r="B567" s="21"/>
      <c r="C567" s="21"/>
      <c r="D567" s="21"/>
      <c r="E567" s="21"/>
      <c r="F567" s="21"/>
      <c r="G567" s="21"/>
      <c r="H567" s="22">
        <v>564</v>
      </c>
      <c r="I567" s="22">
        <v>188.46</v>
      </c>
      <c r="J567" s="22">
        <v>0.92915980230642503</v>
      </c>
      <c r="K567" s="22">
        <v>1.586165973030508</v>
      </c>
      <c r="L567" s="22">
        <v>0.94364916779952202</v>
      </c>
      <c r="M567" s="22">
        <v>-1.4489365493096984E-2</v>
      </c>
      <c r="N567" s="22">
        <v>1.6136811951087071E-2</v>
      </c>
    </row>
    <row r="568" spans="1:14" x14ac:dyDescent="0.25">
      <c r="A568" s="21">
        <v>188.6</v>
      </c>
      <c r="B568" s="21"/>
      <c r="C568" s="21"/>
      <c r="D568" s="21"/>
      <c r="E568" s="21"/>
      <c r="F568" s="21"/>
      <c r="G568" s="21"/>
      <c r="H568" s="22">
        <v>565</v>
      </c>
      <c r="I568" s="22">
        <v>188.48</v>
      </c>
      <c r="J568" s="22">
        <v>0.93080724876441512</v>
      </c>
      <c r="K568" s="22">
        <v>1.5899556323660939</v>
      </c>
      <c r="L568" s="22">
        <v>0.9440775968851749</v>
      </c>
      <c r="M568" s="22">
        <v>-1.3270348120759778E-2</v>
      </c>
      <c r="N568" s="22">
        <v>1.4917794578749866E-2</v>
      </c>
    </row>
    <row r="569" spans="1:14" x14ac:dyDescent="0.25">
      <c r="A569" s="21">
        <v>188.6</v>
      </c>
      <c r="B569" s="21"/>
      <c r="C569" s="21"/>
      <c r="D569" s="21"/>
      <c r="E569" s="21"/>
      <c r="F569" s="21"/>
      <c r="G569" s="21"/>
      <c r="H569" s="22">
        <v>566</v>
      </c>
      <c r="I569" s="22">
        <v>188.57</v>
      </c>
      <c r="J569" s="22">
        <v>0.93245469522240532</v>
      </c>
      <c r="K569" s="22">
        <v>1.6070090993762465</v>
      </c>
      <c r="L569" s="22">
        <v>0.94597381398357139</v>
      </c>
      <c r="M569" s="22">
        <v>-1.3519118761166071E-2</v>
      </c>
      <c r="N569" s="22">
        <v>1.5166565219156269E-2</v>
      </c>
    </row>
    <row r="570" spans="1:14" x14ac:dyDescent="0.25">
      <c r="A570" s="21">
        <v>188.64</v>
      </c>
      <c r="B570" s="21"/>
      <c r="C570" s="21"/>
      <c r="D570" s="21"/>
      <c r="E570" s="21"/>
      <c r="F570" s="21"/>
      <c r="G570" s="21"/>
      <c r="H570" s="22">
        <v>567</v>
      </c>
      <c r="I570" s="22">
        <v>188.6</v>
      </c>
      <c r="J570" s="22">
        <v>0.9341021416803954</v>
      </c>
      <c r="K570" s="22">
        <v>1.6126935883796307</v>
      </c>
      <c r="L570" s="22">
        <v>0.94659445289647681</v>
      </c>
      <c r="M570" s="22">
        <v>-1.2492311216081409E-2</v>
      </c>
      <c r="N570" s="22">
        <v>1.4139757674071496E-2</v>
      </c>
    </row>
    <row r="571" spans="1:14" x14ac:dyDescent="0.25">
      <c r="A571" s="21">
        <v>188.65</v>
      </c>
      <c r="B571" s="21"/>
      <c r="C571" s="21"/>
      <c r="D571" s="21"/>
      <c r="E571" s="21"/>
      <c r="F571" s="21"/>
      <c r="G571" s="21"/>
      <c r="H571" s="22">
        <v>568</v>
      </c>
      <c r="I571" s="22">
        <v>188.6</v>
      </c>
      <c r="J571" s="22">
        <v>0.93574958813838549</v>
      </c>
      <c r="K571" s="22">
        <v>1.6126935883796307</v>
      </c>
      <c r="L571" s="22">
        <v>0.94659445289647681</v>
      </c>
      <c r="M571" s="22">
        <v>-1.0844864758091322E-2</v>
      </c>
      <c r="N571" s="22">
        <v>1.2492311216081409E-2</v>
      </c>
    </row>
    <row r="572" spans="1:14" x14ac:dyDescent="0.25">
      <c r="A572" s="21">
        <v>188.79</v>
      </c>
      <c r="B572" s="21"/>
      <c r="C572" s="21"/>
      <c r="D572" s="21"/>
      <c r="E572" s="21"/>
      <c r="F572" s="21"/>
      <c r="G572" s="21"/>
      <c r="H572" s="22">
        <v>569</v>
      </c>
      <c r="I572" s="22">
        <v>188.64</v>
      </c>
      <c r="J572" s="22">
        <v>0.93739703459637558</v>
      </c>
      <c r="K572" s="22">
        <v>1.6202729070508077</v>
      </c>
      <c r="L572" s="22">
        <v>0.94741316694200894</v>
      </c>
      <c r="M572" s="22">
        <v>-1.0016132345633366E-2</v>
      </c>
      <c r="N572" s="22">
        <v>1.1663578803623453E-2</v>
      </c>
    </row>
    <row r="573" spans="1:14" x14ac:dyDescent="0.25">
      <c r="A573" s="21">
        <v>188.79</v>
      </c>
      <c r="B573" s="21"/>
      <c r="C573" s="21"/>
      <c r="D573" s="21"/>
      <c r="E573" s="21"/>
      <c r="F573" s="21"/>
      <c r="G573" s="21"/>
      <c r="H573" s="22">
        <v>570</v>
      </c>
      <c r="I573" s="22">
        <v>188.65</v>
      </c>
      <c r="J573" s="22">
        <v>0.93904448105436578</v>
      </c>
      <c r="K573" s="22">
        <v>1.622167736718606</v>
      </c>
      <c r="L573" s="22">
        <v>0.9476162811197314</v>
      </c>
      <c r="M573" s="22">
        <v>-8.5718000653656201E-3</v>
      </c>
      <c r="N573" s="22">
        <v>1.0219246523355818E-2</v>
      </c>
    </row>
    <row r="574" spans="1:14" x14ac:dyDescent="0.25">
      <c r="A574" s="21">
        <v>188.81</v>
      </c>
      <c r="B574" s="21"/>
      <c r="C574" s="21"/>
      <c r="D574" s="21"/>
      <c r="E574" s="21"/>
      <c r="F574" s="21"/>
      <c r="G574" s="21"/>
      <c r="H574" s="22">
        <v>571</v>
      </c>
      <c r="I574" s="22">
        <v>188.79</v>
      </c>
      <c r="J574" s="22">
        <v>0.94069192751235586</v>
      </c>
      <c r="K574" s="22">
        <v>1.6486953520677288</v>
      </c>
      <c r="L574" s="22">
        <v>0.95039496857453021</v>
      </c>
      <c r="M574" s="22">
        <v>-9.7030410621743446E-3</v>
      </c>
      <c r="N574" s="22">
        <v>1.1350487520164432E-2</v>
      </c>
    </row>
    <row r="575" spans="1:14" x14ac:dyDescent="0.25">
      <c r="A575" s="21">
        <v>188.9</v>
      </c>
      <c r="B575" s="21"/>
      <c r="C575" s="21"/>
      <c r="D575" s="21"/>
      <c r="E575" s="21"/>
      <c r="F575" s="21"/>
      <c r="G575" s="21"/>
      <c r="H575" s="22">
        <v>572</v>
      </c>
      <c r="I575" s="22">
        <v>188.79</v>
      </c>
      <c r="J575" s="22">
        <v>0.94233937397034595</v>
      </c>
      <c r="K575" s="22">
        <v>1.6486953520677288</v>
      </c>
      <c r="L575" s="22">
        <v>0.95039496857453021</v>
      </c>
      <c r="M575" s="22">
        <v>-8.0555946041842574E-3</v>
      </c>
      <c r="N575" s="22">
        <v>9.7030410621743446E-3</v>
      </c>
    </row>
    <row r="576" spans="1:14" x14ac:dyDescent="0.25">
      <c r="A576" s="21">
        <v>188.99</v>
      </c>
      <c r="B576" s="21"/>
      <c r="C576" s="21"/>
      <c r="D576" s="21"/>
      <c r="E576" s="21"/>
      <c r="F576" s="21"/>
      <c r="G576" s="21"/>
      <c r="H576" s="22">
        <v>573</v>
      </c>
      <c r="I576" s="22">
        <v>188.81</v>
      </c>
      <c r="J576" s="22">
        <v>0.94398682042833604</v>
      </c>
      <c r="K576" s="22">
        <v>1.65248501140332</v>
      </c>
      <c r="L576" s="22">
        <v>0.95078214092101343</v>
      </c>
      <c r="M576" s="22">
        <v>-6.7953204926773925E-3</v>
      </c>
      <c r="N576" s="22">
        <v>8.4427669506674796E-3</v>
      </c>
    </row>
    <row r="577" spans="1:14" x14ac:dyDescent="0.25">
      <c r="A577" s="21">
        <v>189.06</v>
      </c>
      <c r="B577" s="21"/>
      <c r="C577" s="21"/>
      <c r="D577" s="21"/>
      <c r="E577" s="21"/>
      <c r="F577" s="21"/>
      <c r="G577" s="21"/>
      <c r="H577" s="22">
        <v>574</v>
      </c>
      <c r="I577" s="22">
        <v>188.9</v>
      </c>
      <c r="J577" s="22">
        <v>0.94563426688632624</v>
      </c>
      <c r="K577" s="22">
        <v>1.6695384784134728</v>
      </c>
      <c r="L577" s="22">
        <v>0.95249464435938191</v>
      </c>
      <c r="M577" s="22">
        <v>-6.8603774730556788E-3</v>
      </c>
      <c r="N577" s="22">
        <v>8.507823931045877E-3</v>
      </c>
    </row>
    <row r="578" spans="1:14" x14ac:dyDescent="0.25">
      <c r="A578" s="21">
        <v>189.18</v>
      </c>
      <c r="B578" s="21"/>
      <c r="C578" s="21"/>
      <c r="D578" s="21"/>
      <c r="E578" s="21"/>
      <c r="F578" s="21"/>
      <c r="G578" s="21"/>
      <c r="H578" s="22">
        <v>575</v>
      </c>
      <c r="I578" s="22">
        <v>188.99</v>
      </c>
      <c r="J578" s="22">
        <v>0.94728171334431632</v>
      </c>
      <c r="K578" s="22">
        <v>1.6865919454236253</v>
      </c>
      <c r="L578" s="22">
        <v>0.9541590790982003</v>
      </c>
      <c r="M578" s="22">
        <v>-6.8773657538839794E-3</v>
      </c>
      <c r="N578" s="22">
        <v>8.5248122118740666E-3</v>
      </c>
    </row>
    <row r="579" spans="1:14" x14ac:dyDescent="0.25">
      <c r="A579" s="21">
        <v>189.23</v>
      </c>
      <c r="B579" s="21"/>
      <c r="C579" s="21"/>
      <c r="D579" s="21"/>
      <c r="E579" s="21"/>
      <c r="F579" s="21"/>
      <c r="G579" s="21"/>
      <c r="H579" s="22">
        <v>576</v>
      </c>
      <c r="I579" s="22">
        <v>189.06</v>
      </c>
      <c r="J579" s="22">
        <v>0.94892915980230641</v>
      </c>
      <c r="K579" s="22">
        <v>1.6998557530981866</v>
      </c>
      <c r="L579" s="22">
        <v>0.95542096928997722</v>
      </c>
      <c r="M579" s="22">
        <v>-6.4918094876708077E-3</v>
      </c>
      <c r="N579" s="22">
        <v>8.1392559456608948E-3</v>
      </c>
    </row>
    <row r="580" spans="1:14" x14ac:dyDescent="0.25">
      <c r="A580" s="21">
        <v>189.26</v>
      </c>
      <c r="B580" s="21"/>
      <c r="C580" s="21"/>
      <c r="D580" s="21"/>
      <c r="E580" s="21"/>
      <c r="F580" s="21"/>
      <c r="G580" s="21"/>
      <c r="H580" s="22">
        <v>577</v>
      </c>
      <c r="I580" s="22">
        <v>189.18</v>
      </c>
      <c r="J580" s="22">
        <v>0.9505766062602965</v>
      </c>
      <c r="K580" s="22">
        <v>1.7225937091117236</v>
      </c>
      <c r="L580" s="22">
        <v>0.95751898828519522</v>
      </c>
      <c r="M580" s="22">
        <v>-6.9423820248987189E-3</v>
      </c>
      <c r="N580" s="22">
        <v>8.5898284828888061E-3</v>
      </c>
    </row>
    <row r="581" spans="1:14" x14ac:dyDescent="0.25">
      <c r="A581" s="21">
        <v>189.43</v>
      </c>
      <c r="B581" s="21"/>
      <c r="C581" s="21"/>
      <c r="D581" s="21"/>
      <c r="E581" s="21"/>
      <c r="F581" s="21"/>
      <c r="G581" s="21"/>
      <c r="H581" s="22">
        <v>578</v>
      </c>
      <c r="I581" s="22">
        <v>189.23</v>
      </c>
      <c r="J581" s="22">
        <v>0.9522240527182867</v>
      </c>
      <c r="K581" s="22">
        <v>1.7320678574506936</v>
      </c>
      <c r="L581" s="22">
        <v>0.95836925935903106</v>
      </c>
      <c r="M581" s="22">
        <v>-6.1452066407443606E-3</v>
      </c>
      <c r="N581" s="22">
        <v>7.7926530987345588E-3</v>
      </c>
    </row>
    <row r="582" spans="1:14" x14ac:dyDescent="0.25">
      <c r="A582" s="21">
        <v>189.52</v>
      </c>
      <c r="B582" s="21"/>
      <c r="C582" s="21"/>
      <c r="D582" s="21"/>
      <c r="E582" s="21"/>
      <c r="F582" s="21"/>
      <c r="G582" s="21"/>
      <c r="H582" s="22">
        <v>579</v>
      </c>
      <c r="I582" s="22">
        <v>189.26</v>
      </c>
      <c r="J582" s="22">
        <v>0.95387149917627678</v>
      </c>
      <c r="K582" s="22">
        <v>1.7377523464540778</v>
      </c>
      <c r="L582" s="22">
        <v>0.95887276965415502</v>
      </c>
      <c r="M582" s="22">
        <v>-5.0012704778782391E-3</v>
      </c>
      <c r="N582" s="22">
        <v>6.6487169358683262E-3</v>
      </c>
    </row>
    <row r="583" spans="1:14" x14ac:dyDescent="0.25">
      <c r="A583" s="21">
        <v>189.59</v>
      </c>
      <c r="B583" s="21"/>
      <c r="C583" s="21"/>
      <c r="D583" s="21"/>
      <c r="E583" s="21"/>
      <c r="F583" s="21"/>
      <c r="G583" s="21"/>
      <c r="H583" s="22">
        <v>580</v>
      </c>
      <c r="I583" s="22">
        <v>189.43</v>
      </c>
      <c r="J583" s="22">
        <v>0.95551894563426687</v>
      </c>
      <c r="K583" s="22">
        <v>1.7699644508065902</v>
      </c>
      <c r="L583" s="22">
        <v>0.96163346853839027</v>
      </c>
      <c r="M583" s="22">
        <v>-6.1145229041233984E-3</v>
      </c>
      <c r="N583" s="22">
        <v>7.7619693621134855E-3</v>
      </c>
    </row>
    <row r="584" spans="1:14" x14ac:dyDescent="0.25">
      <c r="A584" s="21">
        <v>189.68</v>
      </c>
      <c r="B584" s="21"/>
      <c r="C584" s="21"/>
      <c r="D584" s="21"/>
      <c r="E584" s="21"/>
      <c r="F584" s="21"/>
      <c r="G584" s="21"/>
      <c r="H584" s="22">
        <v>581</v>
      </c>
      <c r="I584" s="22">
        <v>189.52</v>
      </c>
      <c r="J584" s="22">
        <v>0.95716639209225696</v>
      </c>
      <c r="K584" s="22">
        <v>1.7870179178167427</v>
      </c>
      <c r="L584" s="22">
        <v>0.96303270367621985</v>
      </c>
      <c r="M584" s="22">
        <v>-5.866311583962891E-3</v>
      </c>
      <c r="N584" s="22">
        <v>7.5137580419529781E-3</v>
      </c>
    </row>
    <row r="585" spans="1:14" x14ac:dyDescent="0.25">
      <c r="A585" s="21">
        <v>189.81</v>
      </c>
      <c r="B585" s="21"/>
      <c r="C585" s="21"/>
      <c r="D585" s="21"/>
      <c r="E585" s="21"/>
      <c r="F585" s="21"/>
      <c r="G585" s="21"/>
      <c r="H585" s="22">
        <v>582</v>
      </c>
      <c r="I585" s="22">
        <v>189.59</v>
      </c>
      <c r="J585" s="22">
        <v>0.95881383855024716</v>
      </c>
      <c r="K585" s="22">
        <v>1.8002817254913039</v>
      </c>
      <c r="L585" s="22">
        <v>0.96409191752027557</v>
      </c>
      <c r="M585" s="22">
        <v>-5.2780789700284103E-3</v>
      </c>
      <c r="N585" s="22">
        <v>6.9255254280186085E-3</v>
      </c>
    </row>
    <row r="586" spans="1:14" x14ac:dyDescent="0.25">
      <c r="A586" s="21">
        <v>189.93</v>
      </c>
      <c r="B586" s="21"/>
      <c r="C586" s="21"/>
      <c r="D586" s="21"/>
      <c r="E586" s="21"/>
      <c r="F586" s="21"/>
      <c r="G586" s="21"/>
      <c r="H586" s="22">
        <v>583</v>
      </c>
      <c r="I586" s="22">
        <v>189.68</v>
      </c>
      <c r="J586" s="22">
        <v>0.96046128500823724</v>
      </c>
      <c r="K586" s="22">
        <v>1.8173351925014567</v>
      </c>
      <c r="L586" s="22">
        <v>0.96541709778722273</v>
      </c>
      <c r="M586" s="22">
        <v>-4.9558127789854911E-3</v>
      </c>
      <c r="N586" s="22">
        <v>6.6032592369755783E-3</v>
      </c>
    </row>
    <row r="587" spans="1:14" x14ac:dyDescent="0.25">
      <c r="A587" s="21">
        <v>189.93</v>
      </c>
      <c r="B587" s="21"/>
      <c r="C587" s="21"/>
      <c r="D587" s="21"/>
      <c r="E587" s="21"/>
      <c r="F587" s="21"/>
      <c r="G587" s="21"/>
      <c r="H587" s="22">
        <v>584</v>
      </c>
      <c r="I587" s="22">
        <v>189.81</v>
      </c>
      <c r="J587" s="22">
        <v>0.96210873146622733</v>
      </c>
      <c r="K587" s="22">
        <v>1.8419679781827865</v>
      </c>
      <c r="L587" s="22">
        <v>0.96726008301284794</v>
      </c>
      <c r="M587" s="22">
        <v>-5.1513515466206083E-3</v>
      </c>
      <c r="N587" s="22">
        <v>6.7987980046106955E-3</v>
      </c>
    </row>
    <row r="588" spans="1:14" x14ac:dyDescent="0.25">
      <c r="A588" s="21">
        <v>190.17</v>
      </c>
      <c r="B588" s="21"/>
      <c r="C588" s="21"/>
      <c r="D588" s="21"/>
      <c r="E588" s="21"/>
      <c r="F588" s="21"/>
      <c r="G588" s="21"/>
      <c r="H588" s="22">
        <v>585</v>
      </c>
      <c r="I588" s="22">
        <v>189.93</v>
      </c>
      <c r="J588" s="22">
        <v>0.96375617792421742</v>
      </c>
      <c r="K588" s="22">
        <v>1.8647059341963232</v>
      </c>
      <c r="L588" s="22">
        <v>0.96888868273528073</v>
      </c>
      <c r="M588" s="22">
        <v>-5.1325048110633098E-3</v>
      </c>
      <c r="N588" s="22">
        <v>6.779951269053397E-3</v>
      </c>
    </row>
    <row r="589" spans="1:14" x14ac:dyDescent="0.25">
      <c r="A589" s="21">
        <v>190.26</v>
      </c>
      <c r="B589" s="21"/>
      <c r="C589" s="21"/>
      <c r="D589" s="21"/>
      <c r="E589" s="21"/>
      <c r="F589" s="21"/>
      <c r="G589" s="21"/>
      <c r="H589" s="22">
        <v>586</v>
      </c>
      <c r="I589" s="22">
        <v>189.93</v>
      </c>
      <c r="J589" s="22">
        <v>0.96540362438220761</v>
      </c>
      <c r="K589" s="22">
        <v>1.8647059341963232</v>
      </c>
      <c r="L589" s="22">
        <v>0.96888868273528073</v>
      </c>
      <c r="M589" s="22">
        <v>-3.4850583530731116E-3</v>
      </c>
      <c r="N589" s="22">
        <v>5.1325048110633098E-3</v>
      </c>
    </row>
    <row r="590" spans="1:14" x14ac:dyDescent="0.25">
      <c r="A590" s="21">
        <v>190.34</v>
      </c>
      <c r="B590" s="21"/>
      <c r="C590" s="21"/>
      <c r="D590" s="21"/>
      <c r="E590" s="21"/>
      <c r="F590" s="21"/>
      <c r="G590" s="21"/>
      <c r="H590" s="22">
        <v>587</v>
      </c>
      <c r="I590" s="22">
        <v>190.17</v>
      </c>
      <c r="J590" s="22">
        <v>0.9670510708401977</v>
      </c>
      <c r="K590" s="22">
        <v>1.9101818462233915</v>
      </c>
      <c r="L590" s="22">
        <v>0.97194509814248176</v>
      </c>
      <c r="M590" s="22">
        <v>-4.8940273022840541E-3</v>
      </c>
      <c r="N590" s="22">
        <v>6.5414737602741413E-3</v>
      </c>
    </row>
    <row r="591" spans="1:14" x14ac:dyDescent="0.25">
      <c r="A591" s="21">
        <v>190.41</v>
      </c>
      <c r="B591" s="21"/>
      <c r="C591" s="21"/>
      <c r="D591" s="21"/>
      <c r="E591" s="21"/>
      <c r="F591" s="21"/>
      <c r="G591" s="21"/>
      <c r="H591" s="22">
        <v>588</v>
      </c>
      <c r="I591" s="22">
        <v>190.26</v>
      </c>
      <c r="J591" s="22">
        <v>0.96869851729818779</v>
      </c>
      <c r="K591" s="22">
        <v>1.927235313233544</v>
      </c>
      <c r="L591" s="22">
        <v>0.97302484452038907</v>
      </c>
      <c r="M591" s="22">
        <v>-4.3263272222012761E-3</v>
      </c>
      <c r="N591" s="22">
        <v>5.9737736801913632E-3</v>
      </c>
    </row>
    <row r="592" spans="1:14" x14ac:dyDescent="0.25">
      <c r="A592" s="21">
        <v>190.49</v>
      </c>
      <c r="B592" s="21"/>
      <c r="C592" s="21"/>
      <c r="D592" s="21"/>
      <c r="E592" s="21"/>
      <c r="F592" s="21"/>
      <c r="G592" s="21"/>
      <c r="H592" s="22">
        <v>589</v>
      </c>
      <c r="I592" s="22">
        <v>190.34</v>
      </c>
      <c r="J592" s="22">
        <v>0.97034596375617788</v>
      </c>
      <c r="K592" s="22">
        <v>1.9423939505759038</v>
      </c>
      <c r="L592" s="22">
        <v>0.97395528645684126</v>
      </c>
      <c r="M592" s="22">
        <v>-3.6093227006633866E-3</v>
      </c>
      <c r="N592" s="22">
        <v>5.2567691586534737E-3</v>
      </c>
    </row>
    <row r="593" spans="1:14" x14ac:dyDescent="0.25">
      <c r="A593" s="21">
        <v>190.66</v>
      </c>
      <c r="B593" s="21"/>
      <c r="C593" s="21"/>
      <c r="D593" s="21"/>
      <c r="E593" s="21"/>
      <c r="F593" s="21"/>
      <c r="G593" s="21"/>
      <c r="H593" s="22">
        <v>590</v>
      </c>
      <c r="I593" s="22">
        <v>190.41</v>
      </c>
      <c r="J593" s="22">
        <v>0.97199341021416807</v>
      </c>
      <c r="K593" s="22">
        <v>1.9556577582504651</v>
      </c>
      <c r="L593" s="22">
        <v>0.97474725800637418</v>
      </c>
      <c r="M593" s="22">
        <v>-2.75384779220611E-3</v>
      </c>
      <c r="N593" s="22">
        <v>4.4012942501963082E-3</v>
      </c>
    </row>
    <row r="594" spans="1:14" x14ac:dyDescent="0.25">
      <c r="A594" s="21">
        <v>190.73</v>
      </c>
      <c r="B594" s="21"/>
      <c r="C594" s="21"/>
      <c r="D594" s="21"/>
      <c r="E594" s="21"/>
      <c r="F594" s="21"/>
      <c r="G594" s="21"/>
      <c r="H594" s="22">
        <v>591</v>
      </c>
      <c r="I594" s="22">
        <v>190.49</v>
      </c>
      <c r="J594" s="22">
        <v>0.97364085667215816</v>
      </c>
      <c r="K594" s="22">
        <v>1.9708163955928248</v>
      </c>
      <c r="L594" s="22">
        <v>0.97562755967529247</v>
      </c>
      <c r="M594" s="22">
        <v>-1.9867030031343047E-3</v>
      </c>
      <c r="N594" s="22">
        <v>3.6341494611243919E-3</v>
      </c>
    </row>
    <row r="595" spans="1:14" x14ac:dyDescent="0.25">
      <c r="A595" s="21">
        <v>191.06</v>
      </c>
      <c r="B595" s="21"/>
      <c r="C595" s="21"/>
      <c r="D595" s="21"/>
      <c r="E595" s="21"/>
      <c r="F595" s="21"/>
      <c r="G595" s="21"/>
      <c r="H595" s="22">
        <v>592</v>
      </c>
      <c r="I595" s="22">
        <v>190.66</v>
      </c>
      <c r="J595" s="22">
        <v>0.97528830313014825</v>
      </c>
      <c r="K595" s="22">
        <v>2.0030284999453318</v>
      </c>
      <c r="L595" s="22">
        <v>0.97741288524543413</v>
      </c>
      <c r="M595" s="22">
        <v>-2.1245821152858779E-3</v>
      </c>
      <c r="N595" s="22">
        <v>3.7720285732759651E-3</v>
      </c>
    </row>
    <row r="596" spans="1:14" x14ac:dyDescent="0.25">
      <c r="A596" s="21">
        <v>191.11</v>
      </c>
      <c r="B596" s="21"/>
      <c r="C596" s="21"/>
      <c r="D596" s="21"/>
      <c r="E596" s="21"/>
      <c r="F596" s="21"/>
      <c r="G596" s="21"/>
      <c r="H596" s="22">
        <v>593</v>
      </c>
      <c r="I596" s="22">
        <v>190.73</v>
      </c>
      <c r="J596" s="22">
        <v>0.97693574958813834</v>
      </c>
      <c r="K596" s="22">
        <v>2.0162923076198931</v>
      </c>
      <c r="L596" s="22">
        <v>0.97811529058886371</v>
      </c>
      <c r="M596" s="22">
        <v>-1.1795410007253704E-3</v>
      </c>
      <c r="N596" s="22">
        <v>2.8269874587154575E-3</v>
      </c>
    </row>
    <row r="597" spans="1:14" x14ac:dyDescent="0.25">
      <c r="A597" s="21">
        <v>191.15</v>
      </c>
      <c r="B597" s="21"/>
      <c r="C597" s="21"/>
      <c r="D597" s="21"/>
      <c r="E597" s="21"/>
      <c r="F597" s="21"/>
      <c r="G597" s="21"/>
      <c r="H597" s="22">
        <v>594</v>
      </c>
      <c r="I597" s="22">
        <v>191.06</v>
      </c>
      <c r="J597" s="22">
        <v>0.97858319604612853</v>
      </c>
      <c r="K597" s="22">
        <v>2.0788216866571192</v>
      </c>
      <c r="L597" s="22">
        <v>0.98118312858384293</v>
      </c>
      <c r="M597" s="22">
        <v>-2.5999325377144E-3</v>
      </c>
      <c r="N597" s="22">
        <v>4.2473789957045982E-3</v>
      </c>
    </row>
    <row r="598" spans="1:14" x14ac:dyDescent="0.25">
      <c r="A598" s="21">
        <v>191.19</v>
      </c>
      <c r="B598" s="21"/>
      <c r="C598" s="21"/>
      <c r="D598" s="21"/>
      <c r="E598" s="21"/>
      <c r="F598" s="21"/>
      <c r="G598" s="21"/>
      <c r="H598" s="22">
        <v>595</v>
      </c>
      <c r="I598" s="22">
        <v>191.11</v>
      </c>
      <c r="J598" s="22">
        <v>0.98023064250411862</v>
      </c>
      <c r="K598" s="22">
        <v>2.0882958349960949</v>
      </c>
      <c r="L598" s="22">
        <v>0.98161442153001499</v>
      </c>
      <c r="M598" s="22">
        <v>-1.38377902589637E-3</v>
      </c>
      <c r="N598" s="22">
        <v>3.0312254838864572E-3</v>
      </c>
    </row>
    <row r="599" spans="1:14" x14ac:dyDescent="0.25">
      <c r="A599" s="21">
        <v>191.38</v>
      </c>
      <c r="B599" s="21"/>
      <c r="C599" s="21"/>
      <c r="D599" s="21"/>
      <c r="E599" s="21"/>
      <c r="F599" s="21"/>
      <c r="G599" s="21"/>
      <c r="H599" s="22">
        <v>596</v>
      </c>
      <c r="I599" s="22">
        <v>191.15</v>
      </c>
      <c r="J599" s="22">
        <v>0.98187808896210871</v>
      </c>
      <c r="K599" s="22">
        <v>2.0958751536672717</v>
      </c>
      <c r="L599" s="22">
        <v>0.98195336633643371</v>
      </c>
      <c r="M599" s="22">
        <v>-7.5277374325000146E-5</v>
      </c>
      <c r="N599" s="22">
        <v>1.7227238323150873E-3</v>
      </c>
    </row>
    <row r="600" spans="1:14" x14ac:dyDescent="0.25">
      <c r="A600" s="21">
        <v>191.59</v>
      </c>
      <c r="B600" s="21"/>
      <c r="C600" s="21"/>
      <c r="D600" s="21"/>
      <c r="E600" s="21"/>
      <c r="F600" s="21"/>
      <c r="G600" s="21"/>
      <c r="H600" s="22">
        <v>597</v>
      </c>
      <c r="I600" s="22">
        <v>191.19</v>
      </c>
      <c r="J600" s="22">
        <v>0.9835255354200988</v>
      </c>
      <c r="K600" s="22">
        <v>2.103454472338449</v>
      </c>
      <c r="L600" s="22">
        <v>0.9822869694659756</v>
      </c>
      <c r="M600" s="22">
        <v>1.2385659541231941E-3</v>
      </c>
      <c r="N600" s="22">
        <v>4.0888050386689301E-4</v>
      </c>
    </row>
    <row r="601" spans="1:14" x14ac:dyDescent="0.25">
      <c r="A601" s="21">
        <v>192.02</v>
      </c>
      <c r="B601" s="21"/>
      <c r="C601" s="21"/>
      <c r="D601" s="21"/>
      <c r="E601" s="21"/>
      <c r="F601" s="21"/>
      <c r="G601" s="21"/>
      <c r="H601" s="22">
        <v>598</v>
      </c>
      <c r="I601" s="22">
        <v>191.38</v>
      </c>
      <c r="J601" s="22">
        <v>0.98517298187808899</v>
      </c>
      <c r="K601" s="22">
        <v>2.1394562360265472</v>
      </c>
      <c r="L601" s="22">
        <v>0.98380063166786602</v>
      </c>
      <c r="M601" s="22">
        <v>1.3723502102229723E-3</v>
      </c>
      <c r="N601" s="22">
        <v>2.7509624776722585E-4</v>
      </c>
    </row>
    <row r="602" spans="1:14" x14ac:dyDescent="0.25">
      <c r="A602" s="21">
        <v>192.32</v>
      </c>
      <c r="B602" s="21"/>
      <c r="C602" s="21"/>
      <c r="D602" s="21"/>
      <c r="E602" s="21"/>
      <c r="F602" s="21"/>
      <c r="G602" s="21"/>
      <c r="H602" s="22">
        <v>599</v>
      </c>
      <c r="I602" s="22">
        <v>191.59</v>
      </c>
      <c r="J602" s="22">
        <v>0.98682042833607908</v>
      </c>
      <c r="K602" s="22">
        <v>2.1792476590502368</v>
      </c>
      <c r="L602" s="22">
        <v>0.98534336240276665</v>
      </c>
      <c r="M602" s="22">
        <v>1.477065933312427E-3</v>
      </c>
      <c r="N602" s="22">
        <v>1.7038052467766018E-4</v>
      </c>
    </row>
    <row r="603" spans="1:14" x14ac:dyDescent="0.25">
      <c r="A603" s="21">
        <v>192.33</v>
      </c>
      <c r="B603" s="21"/>
      <c r="C603" s="21"/>
      <c r="D603" s="21"/>
      <c r="E603" s="21"/>
      <c r="F603" s="21"/>
      <c r="G603" s="21"/>
      <c r="H603" s="22">
        <v>600</v>
      </c>
      <c r="I603" s="22">
        <v>192.02</v>
      </c>
      <c r="J603" s="22">
        <v>0.98846787479406917</v>
      </c>
      <c r="K603" s="22">
        <v>2.2607253347654086</v>
      </c>
      <c r="L603" s="22">
        <v>0.98811186468019618</v>
      </c>
      <c r="M603" s="22">
        <v>3.5601011387298431E-4</v>
      </c>
      <c r="N603" s="22">
        <v>1.2914363441171028E-3</v>
      </c>
    </row>
    <row r="604" spans="1:14" x14ac:dyDescent="0.25">
      <c r="A604" s="21">
        <v>192.54</v>
      </c>
      <c r="B604" s="21"/>
      <c r="C604" s="21"/>
      <c r="D604" s="21"/>
      <c r="E604" s="21"/>
      <c r="F604" s="21"/>
      <c r="G604" s="21"/>
      <c r="H604" s="22">
        <v>601</v>
      </c>
      <c r="I604" s="22">
        <v>192.32</v>
      </c>
      <c r="J604" s="22">
        <v>0.99011532125205926</v>
      </c>
      <c r="K604" s="22">
        <v>2.3175702247992449</v>
      </c>
      <c r="L604" s="22">
        <v>0.98976365500950181</v>
      </c>
      <c r="M604" s="22">
        <v>3.5166624255744683E-4</v>
      </c>
      <c r="N604" s="22">
        <v>1.2957802154326403E-3</v>
      </c>
    </row>
    <row r="605" spans="1:14" x14ac:dyDescent="0.25">
      <c r="A605" s="21">
        <v>193.34</v>
      </c>
      <c r="B605" s="21"/>
      <c r="C605" s="21"/>
      <c r="D605" s="21"/>
      <c r="E605" s="21"/>
      <c r="F605" s="21"/>
      <c r="G605" s="21"/>
      <c r="H605" s="22">
        <v>602</v>
      </c>
      <c r="I605" s="22">
        <v>192.33</v>
      </c>
      <c r="J605" s="22">
        <v>0.99176276771004945</v>
      </c>
      <c r="K605" s="22">
        <v>2.3194650544670434</v>
      </c>
      <c r="L605" s="22">
        <v>0.98981508308951938</v>
      </c>
      <c r="M605" s="22">
        <v>1.9476846205300768E-3</v>
      </c>
      <c r="N605" s="22">
        <v>-3.0023816253987867E-4</v>
      </c>
    </row>
    <row r="606" spans="1:14" x14ac:dyDescent="0.25">
      <c r="A606" s="21">
        <v>193.59</v>
      </c>
      <c r="B606" s="21"/>
      <c r="C606" s="21"/>
      <c r="D606" s="21"/>
      <c r="E606" s="21"/>
      <c r="F606" s="21"/>
      <c r="G606" s="21"/>
      <c r="H606" s="22">
        <v>603</v>
      </c>
      <c r="I606" s="22">
        <v>192.54</v>
      </c>
      <c r="J606" s="22">
        <v>0.99341021416803954</v>
      </c>
      <c r="K606" s="22">
        <v>2.3592564774907276</v>
      </c>
      <c r="L606" s="22">
        <v>0.99084420249073035</v>
      </c>
      <c r="M606" s="22">
        <v>2.5660116773091879E-3</v>
      </c>
      <c r="N606" s="22">
        <v>-9.1856521931910073E-4</v>
      </c>
    </row>
    <row r="607" spans="1:14" x14ac:dyDescent="0.25">
      <c r="A607" s="21">
        <v>194.11</v>
      </c>
      <c r="B607" s="21"/>
      <c r="C607" s="21"/>
      <c r="D607" s="21"/>
      <c r="E607" s="21"/>
      <c r="F607" s="21"/>
      <c r="G607" s="21"/>
      <c r="H607" s="22">
        <v>604</v>
      </c>
      <c r="I607" s="22">
        <v>193.34</v>
      </c>
      <c r="J607" s="22">
        <v>0.99505766062602963</v>
      </c>
      <c r="K607" s="22">
        <v>2.5108428509143028</v>
      </c>
      <c r="L607" s="22">
        <v>0.99397783494651326</v>
      </c>
      <c r="M607" s="22">
        <v>1.0798256795163663E-3</v>
      </c>
      <c r="N607" s="22">
        <v>5.6762077847372083E-4</v>
      </c>
    </row>
    <row r="608" spans="1:14" x14ac:dyDescent="0.25">
      <c r="A608" s="21">
        <v>195.31</v>
      </c>
      <c r="B608" s="21"/>
      <c r="C608" s="21"/>
      <c r="D608" s="21"/>
      <c r="E608" s="21"/>
      <c r="F608" s="21"/>
      <c r="G608" s="21"/>
      <c r="H608" s="22">
        <v>605</v>
      </c>
      <c r="I608" s="22">
        <v>193.59</v>
      </c>
      <c r="J608" s="22">
        <v>0.99670510708401971</v>
      </c>
      <c r="K608" s="22">
        <v>2.5582135926091691</v>
      </c>
      <c r="L608" s="22">
        <v>0.99473942763146317</v>
      </c>
      <c r="M608" s="22">
        <v>1.9656794525565457E-3</v>
      </c>
      <c r="N608" s="22">
        <v>-3.1823299456645859E-4</v>
      </c>
    </row>
    <row r="609" spans="8:14" x14ac:dyDescent="0.25">
      <c r="H609" s="22">
        <v>606</v>
      </c>
      <c r="I609" s="22">
        <v>194.11</v>
      </c>
      <c r="J609" s="22">
        <v>0.99835255354200991</v>
      </c>
      <c r="K609" s="22">
        <v>2.6567447353344935</v>
      </c>
      <c r="L609" s="22">
        <v>0.99605504202088357</v>
      </c>
      <c r="M609" s="22">
        <v>2.2975115211263386E-3</v>
      </c>
      <c r="N609" s="22">
        <v>-6.5006506313614043E-4</v>
      </c>
    </row>
    <row r="610" spans="8:14" x14ac:dyDescent="0.25">
      <c r="H610" s="22">
        <v>607</v>
      </c>
      <c r="I610" s="22">
        <v>195.31</v>
      </c>
      <c r="J610" s="22">
        <v>1</v>
      </c>
      <c r="K610" s="22">
        <v>2.8841242954698512</v>
      </c>
      <c r="L610" s="22">
        <v>0.99803748100715928</v>
      </c>
      <c r="M610" s="22">
        <v>1.9625189928407227E-3</v>
      </c>
      <c r="N610" s="22">
        <v>-3.1507253485063558E-4</v>
      </c>
    </row>
  </sheetData>
  <mergeCells count="13">
    <mergeCell ref="C28:F28"/>
    <mergeCell ref="P2:Q2"/>
    <mergeCell ref="P17:Q17"/>
    <mergeCell ref="P18:Q18"/>
    <mergeCell ref="P21:Q21"/>
    <mergeCell ref="P19:Q19"/>
    <mergeCell ref="P22:Q30"/>
    <mergeCell ref="D12:E13"/>
    <mergeCell ref="D14:E15"/>
    <mergeCell ref="C11:E11"/>
    <mergeCell ref="C12:C13"/>
    <mergeCell ref="C14:C15"/>
    <mergeCell ref="C18:F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5"/>
  <sheetViews>
    <sheetView workbookViewId="0">
      <selection activeCell="K19" sqref="K19"/>
    </sheetView>
  </sheetViews>
  <sheetFormatPr baseColWidth="10" defaultRowHeight="15" x14ac:dyDescent="0.25"/>
  <cols>
    <col min="6" max="6" width="12.140625" bestFit="1" customWidth="1"/>
    <col min="7" max="7" width="17" customWidth="1"/>
  </cols>
  <sheetData>
    <row r="1" spans="1:14" x14ac:dyDescent="0.25">
      <c r="A1" t="s">
        <v>0</v>
      </c>
    </row>
    <row r="2" spans="1:14" x14ac:dyDescent="0.25">
      <c r="A2" t="s">
        <v>2</v>
      </c>
    </row>
    <row r="4" spans="1:14" x14ac:dyDescent="0.25">
      <c r="A4" s="1" t="s">
        <v>4</v>
      </c>
      <c r="B4" s="1" t="s">
        <v>5</v>
      </c>
      <c r="C4" s="1" t="s">
        <v>6</v>
      </c>
      <c r="D4" s="1" t="s">
        <v>33</v>
      </c>
      <c r="E4" s="1" t="s">
        <v>33</v>
      </c>
      <c r="F4" s="1" t="s">
        <v>22</v>
      </c>
      <c r="G4" s="1" t="s">
        <v>34</v>
      </c>
      <c r="H4" s="9"/>
      <c r="I4" s="1" t="s">
        <v>7</v>
      </c>
      <c r="J4" s="1">
        <f>$A$21</f>
        <v>17</v>
      </c>
    </row>
    <row r="5" spans="1:14" x14ac:dyDescent="0.25">
      <c r="A5" s="1">
        <v>1</v>
      </c>
      <c r="B5" s="1">
        <v>22.3</v>
      </c>
      <c r="C5" s="1">
        <f>B5^2</f>
        <v>497.29</v>
      </c>
      <c r="D5" s="1" t="s">
        <v>11</v>
      </c>
      <c r="E5" s="1">
        <v>0.49680000000000002</v>
      </c>
      <c r="F5" s="1">
        <f>B21-B5</f>
        <v>2.3999999999999986</v>
      </c>
      <c r="G5" s="1">
        <f>F5*E5</f>
        <v>1.1923199999999994</v>
      </c>
      <c r="H5" s="9"/>
      <c r="I5" s="1" t="s">
        <v>8</v>
      </c>
      <c r="J5" s="3">
        <v>0.95</v>
      </c>
    </row>
    <row r="6" spans="1:14" x14ac:dyDescent="0.25">
      <c r="A6" s="1">
        <v>2</v>
      </c>
      <c r="B6" s="1">
        <v>22.6</v>
      </c>
      <c r="C6" s="1">
        <f t="shared" ref="C6:C21" si="0">B6^2</f>
        <v>510.76000000000005</v>
      </c>
      <c r="D6" s="1" t="s">
        <v>12</v>
      </c>
      <c r="E6" s="1">
        <v>0.32729999999999998</v>
      </c>
      <c r="F6" s="1">
        <f>B20-B6</f>
        <v>1.7999999999999972</v>
      </c>
      <c r="G6" s="1">
        <f t="shared" ref="G6:G13" si="1">F6*E6</f>
        <v>0.589139999999999</v>
      </c>
      <c r="H6" s="9"/>
      <c r="I6" s="1" t="s">
        <v>9</v>
      </c>
      <c r="J6" s="3">
        <v>0.05</v>
      </c>
    </row>
    <row r="7" spans="1:14" x14ac:dyDescent="0.25">
      <c r="A7" s="1">
        <v>3</v>
      </c>
      <c r="B7" s="1">
        <v>22.6</v>
      </c>
      <c r="C7" s="1">
        <f t="shared" si="0"/>
        <v>510.76000000000005</v>
      </c>
      <c r="D7" s="1" t="s">
        <v>13</v>
      </c>
      <c r="E7" s="1">
        <v>0.254</v>
      </c>
      <c r="F7" s="1">
        <f>B19-B7</f>
        <v>1.6999999999999993</v>
      </c>
      <c r="G7" s="1">
        <f t="shared" si="1"/>
        <v>0.43179999999999985</v>
      </c>
      <c r="H7" s="9"/>
      <c r="I7" s="9"/>
      <c r="M7" s="8" t="s">
        <v>29</v>
      </c>
      <c r="N7" s="8"/>
    </row>
    <row r="8" spans="1:14" x14ac:dyDescent="0.25">
      <c r="A8" s="1">
        <v>4</v>
      </c>
      <c r="B8" s="1">
        <v>22.8</v>
      </c>
      <c r="C8" s="1">
        <f t="shared" si="0"/>
        <v>519.84</v>
      </c>
      <c r="D8" s="1" t="s">
        <v>14</v>
      </c>
      <c r="E8" s="1">
        <v>0.1988</v>
      </c>
      <c r="F8" s="1">
        <f>B18-B8</f>
        <v>1.0999999999999979</v>
      </c>
      <c r="G8" s="1">
        <f t="shared" si="1"/>
        <v>0.21867999999999957</v>
      </c>
      <c r="H8" s="9"/>
      <c r="I8" s="9"/>
    </row>
    <row r="9" spans="1:14" x14ac:dyDescent="0.25">
      <c r="A9" s="1">
        <v>5</v>
      </c>
      <c r="B9" s="1">
        <v>22.9</v>
      </c>
      <c r="C9" s="1">
        <f t="shared" si="0"/>
        <v>524.41</v>
      </c>
      <c r="D9" s="1" t="s">
        <v>15</v>
      </c>
      <c r="E9" s="1">
        <v>0.15240000000000001</v>
      </c>
      <c r="F9" s="1">
        <f>B17-B9</f>
        <v>1</v>
      </c>
      <c r="G9" s="1">
        <f t="shared" si="1"/>
        <v>0.15240000000000001</v>
      </c>
      <c r="H9" s="9"/>
      <c r="I9" s="12" t="s">
        <v>35</v>
      </c>
      <c r="J9" s="12"/>
      <c r="K9" s="11">
        <f>AVERAGE(B5:B21)</f>
        <v>23.429411764705875</v>
      </c>
    </row>
    <row r="10" spans="1:14" x14ac:dyDescent="0.25">
      <c r="A10" s="1">
        <v>6</v>
      </c>
      <c r="B10" s="1">
        <v>22.9</v>
      </c>
      <c r="C10" s="1">
        <f t="shared" si="0"/>
        <v>524.41</v>
      </c>
      <c r="D10" s="1" t="s">
        <v>16</v>
      </c>
      <c r="E10" s="1">
        <v>0.1109</v>
      </c>
      <c r="F10" s="1">
        <f>B16-B10</f>
        <v>0.90000000000000213</v>
      </c>
      <c r="G10" s="1">
        <f t="shared" si="1"/>
        <v>9.9810000000000232E-2</v>
      </c>
      <c r="H10" s="9"/>
      <c r="I10" s="9"/>
      <c r="K10" s="10"/>
      <c r="M10" t="s">
        <v>30</v>
      </c>
    </row>
    <row r="11" spans="1:14" x14ac:dyDescent="0.25">
      <c r="A11" s="1">
        <v>7</v>
      </c>
      <c r="B11" s="1">
        <v>23.1</v>
      </c>
      <c r="C11" s="1">
        <f t="shared" si="0"/>
        <v>533.61</v>
      </c>
      <c r="D11" s="1" t="s">
        <v>17</v>
      </c>
      <c r="E11" s="1">
        <v>7.2499999999999995E-2</v>
      </c>
      <c r="F11" s="1">
        <f>B15-B11</f>
        <v>0.59999999999999787</v>
      </c>
      <c r="G11" s="1">
        <f t="shared" si="1"/>
        <v>4.3499999999999844E-2</v>
      </c>
      <c r="H11" s="9"/>
      <c r="I11" s="12" t="s">
        <v>25</v>
      </c>
      <c r="J11" s="12"/>
      <c r="K11" s="11">
        <f>C23-A21*K9^2</f>
        <v>7.7352941176541208</v>
      </c>
    </row>
    <row r="12" spans="1:14" x14ac:dyDescent="0.25">
      <c r="A12" s="1">
        <v>8</v>
      </c>
      <c r="B12" s="1">
        <v>23.3</v>
      </c>
      <c r="C12" s="1">
        <f t="shared" si="0"/>
        <v>542.89</v>
      </c>
      <c r="D12" s="1" t="s">
        <v>18</v>
      </c>
      <c r="E12" s="1">
        <v>3.5900000000000001E-2</v>
      </c>
      <c r="F12" s="1">
        <f>B14-B12</f>
        <v>0.30000000000000071</v>
      </c>
      <c r="G12" s="1">
        <f t="shared" si="1"/>
        <v>1.0770000000000026E-2</v>
      </c>
      <c r="H12" s="9"/>
      <c r="I12" s="9"/>
      <c r="K12" s="10"/>
      <c r="M12" t="s">
        <v>31</v>
      </c>
    </row>
    <row r="13" spans="1:14" x14ac:dyDescent="0.25">
      <c r="A13" s="1">
        <v>9</v>
      </c>
      <c r="B13" s="1">
        <v>23.5</v>
      </c>
      <c r="C13" s="1">
        <f t="shared" si="0"/>
        <v>552.25</v>
      </c>
      <c r="D13" s="1" t="s">
        <v>19</v>
      </c>
      <c r="E13" s="1">
        <v>0</v>
      </c>
      <c r="F13" s="1">
        <f>B13-B13</f>
        <v>0</v>
      </c>
      <c r="G13" s="1">
        <f t="shared" si="1"/>
        <v>0</v>
      </c>
      <c r="H13" s="9"/>
      <c r="I13" s="12" t="s">
        <v>26</v>
      </c>
      <c r="J13" s="12"/>
      <c r="K13" s="11">
        <f>G23^2/K11</f>
        <v>0.96944524440063429</v>
      </c>
    </row>
    <row r="14" spans="1:14" x14ac:dyDescent="0.25">
      <c r="A14" s="1">
        <v>10</v>
      </c>
      <c r="B14" s="1">
        <v>23.6</v>
      </c>
      <c r="C14" s="1">
        <f t="shared" si="0"/>
        <v>556.96</v>
      </c>
      <c r="D14" s="1"/>
      <c r="E14" s="1"/>
      <c r="F14" s="1"/>
      <c r="G14" s="1"/>
      <c r="H14" s="9"/>
      <c r="I14" s="9"/>
    </row>
    <row r="15" spans="1:14" x14ac:dyDescent="0.25">
      <c r="A15" s="1">
        <v>11</v>
      </c>
      <c r="B15" s="1">
        <v>23.7</v>
      </c>
      <c r="C15" s="1">
        <f t="shared" si="0"/>
        <v>561.68999999999994</v>
      </c>
      <c r="D15" s="1"/>
      <c r="E15" s="1"/>
      <c r="F15" s="1"/>
      <c r="G15" s="1"/>
      <c r="H15" s="9"/>
      <c r="I15" s="12" t="s">
        <v>36</v>
      </c>
      <c r="J15" s="12"/>
      <c r="K15" s="11">
        <v>0.92</v>
      </c>
    </row>
    <row r="16" spans="1:14" x14ac:dyDescent="0.25">
      <c r="A16" s="1">
        <v>12</v>
      </c>
      <c r="B16" s="1">
        <v>23.8</v>
      </c>
      <c r="C16" s="1">
        <f t="shared" si="0"/>
        <v>566.44000000000005</v>
      </c>
      <c r="D16" s="1"/>
      <c r="E16" s="1"/>
      <c r="F16" s="1"/>
      <c r="G16" s="1"/>
      <c r="H16" s="9"/>
      <c r="I16" s="9"/>
    </row>
    <row r="17" spans="1:11" x14ac:dyDescent="0.25">
      <c r="A17" s="1">
        <v>13</v>
      </c>
      <c r="B17" s="1">
        <v>23.9</v>
      </c>
      <c r="C17" s="1">
        <f t="shared" si="0"/>
        <v>571.20999999999992</v>
      </c>
      <c r="D17" s="1"/>
      <c r="E17" s="1"/>
      <c r="F17" s="1"/>
      <c r="G17" s="1"/>
      <c r="H17" s="9"/>
      <c r="I17" s="9"/>
    </row>
    <row r="18" spans="1:11" x14ac:dyDescent="0.25">
      <c r="A18" s="1">
        <v>14</v>
      </c>
      <c r="B18" s="1">
        <v>23.9</v>
      </c>
      <c r="C18" s="1">
        <f t="shared" si="0"/>
        <v>571.20999999999992</v>
      </c>
      <c r="D18" s="1"/>
      <c r="E18" s="1"/>
      <c r="F18" s="1"/>
      <c r="G18" s="1"/>
      <c r="H18" s="9"/>
      <c r="I18" s="9" t="s">
        <v>37</v>
      </c>
      <c r="J18" t="s">
        <v>38</v>
      </c>
    </row>
    <row r="19" spans="1:11" x14ac:dyDescent="0.25">
      <c r="A19" s="1">
        <v>15</v>
      </c>
      <c r="B19" s="1">
        <v>24.3</v>
      </c>
      <c r="C19" s="1">
        <f t="shared" si="0"/>
        <v>590.49</v>
      </c>
      <c r="D19" s="1"/>
      <c r="E19" s="1"/>
      <c r="F19" s="1"/>
      <c r="G19" s="1"/>
      <c r="H19" s="9"/>
      <c r="I19" s="9"/>
    </row>
    <row r="20" spans="1:11" x14ac:dyDescent="0.25">
      <c r="A20" s="1">
        <v>16</v>
      </c>
      <c r="B20" s="1">
        <v>24.4</v>
      </c>
      <c r="C20" s="1">
        <f t="shared" si="0"/>
        <v>595.3599999999999</v>
      </c>
      <c r="D20" s="1"/>
      <c r="E20" s="1"/>
      <c r="F20" s="1"/>
      <c r="G20" s="1"/>
      <c r="H20" s="9"/>
      <c r="I20" s="9"/>
    </row>
    <row r="21" spans="1:11" x14ac:dyDescent="0.25">
      <c r="A21" s="1">
        <v>17</v>
      </c>
      <c r="B21" s="1">
        <v>24.7</v>
      </c>
      <c r="C21" s="1">
        <f t="shared" si="0"/>
        <v>610.08999999999992</v>
      </c>
      <c r="D21" s="1"/>
      <c r="E21" s="1"/>
      <c r="F21" s="1"/>
      <c r="G21" s="1"/>
      <c r="H21" s="9"/>
      <c r="I21" s="9"/>
    </row>
    <row r="22" spans="1:11" x14ac:dyDescent="0.25">
      <c r="A22" s="9"/>
      <c r="H22" s="9"/>
      <c r="I22" s="9"/>
    </row>
    <row r="23" spans="1:11" x14ac:dyDescent="0.25">
      <c r="A23" s="9"/>
      <c r="B23" s="1">
        <f>SUM(B5:B21)</f>
        <v>398.2999999999999</v>
      </c>
      <c r="C23" s="1">
        <f>SUM(C5:C21)</f>
        <v>9339.67</v>
      </c>
      <c r="D23" s="9"/>
      <c r="E23" s="9"/>
      <c r="F23" s="9"/>
      <c r="G23" s="1">
        <f>SUM(G5:G13)</f>
        <v>2.7384199999999979</v>
      </c>
      <c r="H23" s="9"/>
      <c r="I23" s="9"/>
    </row>
    <row r="25" spans="1:11" x14ac:dyDescent="0.25">
      <c r="K25" s="7"/>
    </row>
  </sheetData>
  <sortState xmlns:xlrd2="http://schemas.microsoft.com/office/spreadsheetml/2017/richdata2" ref="B5:B21">
    <sortCondition ref="B5:B21"/>
  </sortState>
  <mergeCells count="4">
    <mergeCell ref="I9:J9"/>
    <mergeCell ref="I11:J11"/>
    <mergeCell ref="I13:J13"/>
    <mergeCell ref="I15:J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4"/>
  <sheetViews>
    <sheetView tabSelected="1" workbookViewId="0">
      <selection activeCell="E40" sqref="E40"/>
    </sheetView>
  </sheetViews>
  <sheetFormatPr baseColWidth="10" defaultRowHeight="15" x14ac:dyDescent="0.25"/>
  <cols>
    <col min="6" max="6" width="12.140625" bestFit="1" customWidth="1"/>
    <col min="7" max="7" width="20.5703125" bestFit="1" customWidth="1"/>
  </cols>
  <sheetData>
    <row r="1" spans="1:11" x14ac:dyDescent="0.25">
      <c r="A1" s="13" t="s">
        <v>3</v>
      </c>
      <c r="B1" s="13"/>
      <c r="C1" s="13"/>
      <c r="D1" s="13"/>
      <c r="E1" s="13"/>
      <c r="F1" s="13"/>
    </row>
    <row r="2" spans="1:11" x14ac:dyDescent="0.25">
      <c r="A2" s="13"/>
      <c r="B2" s="13"/>
      <c r="C2" s="13"/>
      <c r="D2" s="13"/>
      <c r="E2" s="13"/>
      <c r="F2" s="13"/>
      <c r="J2" s="1" t="s">
        <v>7</v>
      </c>
      <c r="K2" s="1">
        <f>$A$30</f>
        <v>26</v>
      </c>
    </row>
    <row r="3" spans="1:11" x14ac:dyDescent="0.25">
      <c r="J3" s="1" t="s">
        <v>8</v>
      </c>
      <c r="K3" s="3">
        <v>0.95</v>
      </c>
    </row>
    <row r="4" spans="1:11" x14ac:dyDescent="0.25">
      <c r="A4" s="4" t="s">
        <v>4</v>
      </c>
      <c r="B4" s="4" t="s">
        <v>5</v>
      </c>
      <c r="C4" s="4" t="s">
        <v>6</v>
      </c>
      <c r="D4" s="4" t="s">
        <v>10</v>
      </c>
      <c r="E4" s="4" t="s">
        <v>10</v>
      </c>
      <c r="F4" s="4" t="s">
        <v>22</v>
      </c>
      <c r="G4" s="4" t="s">
        <v>23</v>
      </c>
      <c r="J4" s="1" t="s">
        <v>9</v>
      </c>
      <c r="K4" s="3">
        <v>0.05</v>
      </c>
    </row>
    <row r="5" spans="1:11" x14ac:dyDescent="0.25">
      <c r="A5" s="6">
        <v>1</v>
      </c>
      <c r="B5" s="5">
        <v>1</v>
      </c>
      <c r="C5" s="5">
        <f>B5^2</f>
        <v>1</v>
      </c>
      <c r="D5" s="5" t="s">
        <v>11</v>
      </c>
      <c r="E5" s="5">
        <v>0.44069999999999998</v>
      </c>
      <c r="F5" s="5">
        <f>B30-B5</f>
        <v>8</v>
      </c>
      <c r="G5" s="5">
        <f>F5*E5</f>
        <v>3.5255999999999998</v>
      </c>
    </row>
    <row r="6" spans="1:11" x14ac:dyDescent="0.25">
      <c r="A6" s="6">
        <v>2</v>
      </c>
      <c r="B6" s="5">
        <v>1</v>
      </c>
      <c r="C6" s="5">
        <f t="shared" ref="C6:C30" si="0">B6^2</f>
        <v>1</v>
      </c>
      <c r="D6" s="5" t="s">
        <v>12</v>
      </c>
      <c r="E6" s="5">
        <v>0.30430000000000001</v>
      </c>
      <c r="F6" s="5">
        <f>B29-B6</f>
        <v>8</v>
      </c>
      <c r="G6" s="5">
        <f t="shared" ref="G6:G15" si="1">F6*E6</f>
        <v>2.4344000000000001</v>
      </c>
    </row>
    <row r="7" spans="1:11" x14ac:dyDescent="0.25">
      <c r="A7" s="6">
        <v>3</v>
      </c>
      <c r="B7" s="5">
        <v>2</v>
      </c>
      <c r="C7" s="5">
        <f t="shared" si="0"/>
        <v>4</v>
      </c>
      <c r="D7" s="5" t="s">
        <v>13</v>
      </c>
      <c r="E7" s="5">
        <v>0.25330000000000003</v>
      </c>
      <c r="F7" s="5">
        <f>B28-B7</f>
        <v>7</v>
      </c>
      <c r="G7" s="5">
        <f t="shared" si="1"/>
        <v>1.7731000000000001</v>
      </c>
    </row>
    <row r="8" spans="1:11" x14ac:dyDescent="0.25">
      <c r="A8" s="6">
        <v>4</v>
      </c>
      <c r="B8" s="5">
        <v>2</v>
      </c>
      <c r="C8" s="5">
        <f t="shared" si="0"/>
        <v>4</v>
      </c>
      <c r="D8" s="5" t="s">
        <v>14</v>
      </c>
      <c r="E8" s="5">
        <v>0.21510000000000001</v>
      </c>
      <c r="F8" s="5">
        <f>B27-B8</f>
        <v>6</v>
      </c>
      <c r="G8" s="5">
        <f t="shared" si="1"/>
        <v>1.2906</v>
      </c>
    </row>
    <row r="9" spans="1:11" x14ac:dyDescent="0.25">
      <c r="A9" s="6">
        <v>5</v>
      </c>
      <c r="B9" s="5">
        <v>3</v>
      </c>
      <c r="C9" s="5">
        <f t="shared" si="0"/>
        <v>9</v>
      </c>
      <c r="D9" s="5" t="s">
        <v>15</v>
      </c>
      <c r="E9" s="5">
        <v>0.18360000000000001</v>
      </c>
      <c r="F9" s="5">
        <f>B25-B9</f>
        <v>5</v>
      </c>
      <c r="G9" s="5">
        <f t="shared" si="1"/>
        <v>0.91800000000000004</v>
      </c>
    </row>
    <row r="10" spans="1:11" x14ac:dyDescent="0.25">
      <c r="A10" s="6">
        <v>6</v>
      </c>
      <c r="B10" s="5">
        <v>5</v>
      </c>
      <c r="C10" s="5">
        <f t="shared" si="0"/>
        <v>25</v>
      </c>
      <c r="D10" s="5" t="s">
        <v>16</v>
      </c>
      <c r="E10" s="5">
        <v>0.15629999999999999</v>
      </c>
      <c r="F10" s="5">
        <f>B25-B10</f>
        <v>3</v>
      </c>
      <c r="G10" s="5">
        <f t="shared" si="1"/>
        <v>0.46889999999999998</v>
      </c>
    </row>
    <row r="11" spans="1:11" x14ac:dyDescent="0.25">
      <c r="A11" s="6">
        <v>7</v>
      </c>
      <c r="B11" s="5">
        <v>5</v>
      </c>
      <c r="C11" s="5">
        <f t="shared" si="0"/>
        <v>25</v>
      </c>
      <c r="D11" s="5" t="s">
        <v>17</v>
      </c>
      <c r="E11" s="5">
        <v>0.13159999999999999</v>
      </c>
      <c r="F11" s="5">
        <f>B24-B11</f>
        <v>2</v>
      </c>
      <c r="G11" s="5">
        <f t="shared" si="1"/>
        <v>0.26319999999999999</v>
      </c>
      <c r="I11" s="7"/>
    </row>
    <row r="12" spans="1:11" x14ac:dyDescent="0.25">
      <c r="A12" s="6">
        <v>8</v>
      </c>
      <c r="B12" s="5">
        <v>5</v>
      </c>
      <c r="C12" s="5">
        <f t="shared" si="0"/>
        <v>25</v>
      </c>
      <c r="D12" s="5" t="s">
        <v>18</v>
      </c>
      <c r="E12" s="5">
        <v>0.1089</v>
      </c>
      <c r="F12" s="5">
        <f>B23-B12</f>
        <v>2</v>
      </c>
      <c r="G12" s="5">
        <f t="shared" si="1"/>
        <v>0.21779999999999999</v>
      </c>
    </row>
    <row r="13" spans="1:11" x14ac:dyDescent="0.25">
      <c r="A13" s="6">
        <v>9</v>
      </c>
      <c r="B13" s="5">
        <v>6</v>
      </c>
      <c r="C13" s="5">
        <f t="shared" si="0"/>
        <v>36</v>
      </c>
      <c r="D13" s="5" t="s">
        <v>19</v>
      </c>
      <c r="E13" s="5">
        <v>8.7599999999999997E-2</v>
      </c>
      <c r="F13" s="5">
        <f>B22-B13</f>
        <v>1</v>
      </c>
      <c r="G13" s="5">
        <f t="shared" si="1"/>
        <v>8.7599999999999997E-2</v>
      </c>
    </row>
    <row r="14" spans="1:11" x14ac:dyDescent="0.25">
      <c r="A14" s="6">
        <v>10</v>
      </c>
      <c r="B14" s="5">
        <v>6</v>
      </c>
      <c r="C14" s="5">
        <f t="shared" si="0"/>
        <v>36</v>
      </c>
      <c r="D14" s="5" t="s">
        <v>20</v>
      </c>
      <c r="E14" s="5">
        <v>6.7199999999999996E-2</v>
      </c>
      <c r="F14" s="5">
        <f>B21-B14</f>
        <v>1</v>
      </c>
      <c r="G14" s="5">
        <f t="shared" si="1"/>
        <v>6.7199999999999996E-2</v>
      </c>
    </row>
    <row r="15" spans="1:11" x14ac:dyDescent="0.25">
      <c r="A15" s="6">
        <v>11</v>
      </c>
      <c r="B15" s="5">
        <v>6</v>
      </c>
      <c r="C15" s="5">
        <f t="shared" si="0"/>
        <v>36</v>
      </c>
      <c r="D15" s="5" t="s">
        <v>21</v>
      </c>
      <c r="E15" s="5">
        <v>4.7600000000000003E-2</v>
      </c>
      <c r="F15" s="5">
        <f>B20-B15</f>
        <v>1</v>
      </c>
      <c r="G15" s="5">
        <f t="shared" si="1"/>
        <v>4.7600000000000003E-2</v>
      </c>
    </row>
    <row r="16" spans="1:11" x14ac:dyDescent="0.25">
      <c r="A16" s="6">
        <v>12</v>
      </c>
      <c r="B16" s="5">
        <v>7</v>
      </c>
      <c r="C16" s="5">
        <f t="shared" si="0"/>
        <v>49</v>
      </c>
      <c r="D16" s="5"/>
      <c r="E16" s="5"/>
      <c r="F16" s="5"/>
      <c r="G16" s="5"/>
    </row>
    <row r="17" spans="1:11" x14ac:dyDescent="0.25">
      <c r="A17" s="6">
        <v>13</v>
      </c>
      <c r="B17" s="5">
        <v>7</v>
      </c>
      <c r="C17" s="5">
        <f t="shared" si="0"/>
        <v>49</v>
      </c>
      <c r="D17" s="5"/>
      <c r="E17" s="5"/>
      <c r="F17" s="5"/>
      <c r="G17" s="5"/>
    </row>
    <row r="18" spans="1:11" x14ac:dyDescent="0.25">
      <c r="A18" s="6">
        <v>14</v>
      </c>
      <c r="B18" s="5">
        <v>7</v>
      </c>
      <c r="C18" s="5">
        <f t="shared" si="0"/>
        <v>49</v>
      </c>
      <c r="D18" s="5"/>
      <c r="E18" s="5"/>
      <c r="F18" s="5"/>
      <c r="G18" s="5"/>
    </row>
    <row r="19" spans="1:11" x14ac:dyDescent="0.25">
      <c r="A19" s="6">
        <v>15</v>
      </c>
      <c r="B19" s="5">
        <v>7</v>
      </c>
      <c r="C19" s="5">
        <f t="shared" si="0"/>
        <v>49</v>
      </c>
      <c r="D19" s="5"/>
      <c r="E19" s="5"/>
      <c r="F19" s="5"/>
      <c r="G19" s="5"/>
    </row>
    <row r="20" spans="1:11" x14ac:dyDescent="0.25">
      <c r="A20" s="6">
        <v>16</v>
      </c>
      <c r="B20" s="5">
        <v>7</v>
      </c>
      <c r="C20" s="5">
        <f t="shared" si="0"/>
        <v>49</v>
      </c>
      <c r="D20" s="5"/>
      <c r="E20" s="5"/>
      <c r="F20" s="5"/>
      <c r="G20" s="5"/>
    </row>
    <row r="21" spans="1:11" x14ac:dyDescent="0.25">
      <c r="A21" s="6">
        <v>17</v>
      </c>
      <c r="B21" s="5">
        <v>7</v>
      </c>
      <c r="C21" s="5">
        <f t="shared" si="0"/>
        <v>49</v>
      </c>
      <c r="D21" s="5"/>
      <c r="E21" s="5"/>
      <c r="F21" s="5"/>
      <c r="G21" s="5"/>
    </row>
    <row r="22" spans="1:11" x14ac:dyDescent="0.25">
      <c r="A22" s="6">
        <v>18</v>
      </c>
      <c r="B22" s="5">
        <v>7</v>
      </c>
      <c r="C22" s="5">
        <f t="shared" si="0"/>
        <v>49</v>
      </c>
      <c r="D22" s="5"/>
      <c r="E22" s="5"/>
      <c r="F22" s="5"/>
      <c r="G22" s="5"/>
      <c r="K22" s="7"/>
    </row>
    <row r="23" spans="1:11" x14ac:dyDescent="0.25">
      <c r="A23" s="6">
        <v>19</v>
      </c>
      <c r="B23" s="5">
        <v>7</v>
      </c>
      <c r="C23" s="5">
        <f t="shared" si="0"/>
        <v>49</v>
      </c>
      <c r="D23" s="5"/>
      <c r="E23" s="5"/>
      <c r="F23" s="5"/>
      <c r="G23" s="5"/>
    </row>
    <row r="24" spans="1:11" x14ac:dyDescent="0.25">
      <c r="A24" s="6">
        <v>20</v>
      </c>
      <c r="B24" s="5">
        <v>7</v>
      </c>
      <c r="C24" s="5">
        <f t="shared" si="0"/>
        <v>49</v>
      </c>
      <c r="D24" s="5"/>
      <c r="E24" s="5"/>
      <c r="F24" s="5"/>
      <c r="G24" s="5"/>
    </row>
    <row r="25" spans="1:11" x14ac:dyDescent="0.25">
      <c r="A25" s="6">
        <v>21</v>
      </c>
      <c r="B25" s="5">
        <v>8</v>
      </c>
      <c r="C25" s="5">
        <f t="shared" si="0"/>
        <v>64</v>
      </c>
      <c r="D25" s="5"/>
      <c r="E25" s="5"/>
      <c r="F25" s="5"/>
      <c r="G25" s="5"/>
    </row>
    <row r="26" spans="1:11" x14ac:dyDescent="0.25">
      <c r="A26" s="6">
        <v>22</v>
      </c>
      <c r="B26" s="5">
        <v>8</v>
      </c>
      <c r="C26" s="5">
        <f t="shared" si="0"/>
        <v>64</v>
      </c>
      <c r="D26" s="5"/>
      <c r="E26" s="5"/>
      <c r="F26" s="5"/>
      <c r="G26" s="5"/>
    </row>
    <row r="27" spans="1:11" x14ac:dyDescent="0.25">
      <c r="A27" s="6">
        <v>23</v>
      </c>
      <c r="B27" s="5">
        <v>8</v>
      </c>
      <c r="C27" s="5">
        <f t="shared" si="0"/>
        <v>64</v>
      </c>
      <c r="D27" s="5"/>
      <c r="E27" s="5"/>
      <c r="F27" s="5"/>
      <c r="G27" s="5"/>
    </row>
    <row r="28" spans="1:11" x14ac:dyDescent="0.25">
      <c r="A28" s="6">
        <v>24</v>
      </c>
      <c r="B28" s="5">
        <v>9</v>
      </c>
      <c r="C28" s="5">
        <f t="shared" si="0"/>
        <v>81</v>
      </c>
      <c r="D28" s="5"/>
      <c r="E28" s="5"/>
      <c r="F28" s="5"/>
      <c r="G28" s="5"/>
    </row>
    <row r="29" spans="1:11" x14ac:dyDescent="0.25">
      <c r="A29" s="6">
        <v>25</v>
      </c>
      <c r="B29" s="5">
        <v>9</v>
      </c>
      <c r="C29" s="5">
        <f t="shared" si="0"/>
        <v>81</v>
      </c>
      <c r="D29" s="5"/>
      <c r="E29" s="5"/>
      <c r="F29" s="5"/>
      <c r="G29" s="5"/>
    </row>
    <row r="30" spans="1:11" x14ac:dyDescent="0.25">
      <c r="A30" s="6">
        <v>26</v>
      </c>
      <c r="B30" s="5">
        <v>9</v>
      </c>
      <c r="C30" s="5">
        <f t="shared" si="0"/>
        <v>81</v>
      </c>
      <c r="D30" s="5"/>
      <c r="E30" s="5"/>
      <c r="F30" s="5"/>
      <c r="G30" s="5"/>
    </row>
    <row r="31" spans="1:11" x14ac:dyDescent="0.25">
      <c r="B31" s="2">
        <f>SUM(B5:B30)</f>
        <v>156</v>
      </c>
      <c r="C31" s="2">
        <f>SUM(C5:C30)</f>
        <v>1078</v>
      </c>
      <c r="G31" s="2">
        <f>SUM(G5:G15)</f>
        <v>11.093999999999998</v>
      </c>
    </row>
    <row r="34" spans="2:11" x14ac:dyDescent="0.25">
      <c r="B34" s="14" t="s">
        <v>24</v>
      </c>
      <c r="C34" s="14"/>
      <c r="E34" s="17" t="s">
        <v>28</v>
      </c>
      <c r="F34" s="17"/>
      <c r="G34" s="17"/>
      <c r="J34" s="8" t="s">
        <v>29</v>
      </c>
      <c r="K34" s="8"/>
    </row>
    <row r="35" spans="2:11" ht="15" customHeight="1" x14ac:dyDescent="0.25">
      <c r="B35" s="19">
        <f>AVERAGE(B5:B30)</f>
        <v>6</v>
      </c>
      <c r="C35" s="19"/>
      <c r="E35" s="18" t="s">
        <v>32</v>
      </c>
      <c r="F35" s="18"/>
      <c r="G35" s="18"/>
    </row>
    <row r="36" spans="2:11" x14ac:dyDescent="0.25">
      <c r="E36" s="18"/>
      <c r="F36" s="18"/>
      <c r="G36" s="18"/>
    </row>
    <row r="37" spans="2:11" x14ac:dyDescent="0.25">
      <c r="B37" s="14" t="s">
        <v>25</v>
      </c>
      <c r="C37" s="14"/>
      <c r="E37" s="18"/>
      <c r="F37" s="18"/>
      <c r="G37" s="18"/>
      <c r="J37" t="s">
        <v>30</v>
      </c>
    </row>
    <row r="38" spans="2:11" x14ac:dyDescent="0.25">
      <c r="B38" s="19">
        <f>C31-A30*B35^2</f>
        <v>142</v>
      </c>
      <c r="C38" s="19"/>
    </row>
    <row r="39" spans="2:11" x14ac:dyDescent="0.25">
      <c r="J39" t="s">
        <v>31</v>
      </c>
    </row>
    <row r="40" spans="2:11" x14ac:dyDescent="0.25">
      <c r="B40" s="14" t="s">
        <v>26</v>
      </c>
      <c r="C40" s="14"/>
    </row>
    <row r="41" spans="2:11" x14ac:dyDescent="0.25">
      <c r="B41" s="15">
        <f>G31^2/B38</f>
        <v>0.86673828169014044</v>
      </c>
      <c r="C41" s="15"/>
    </row>
    <row r="43" spans="2:11" x14ac:dyDescent="0.25">
      <c r="B43" s="14" t="s">
        <v>27</v>
      </c>
      <c r="C43" s="14"/>
    </row>
    <row r="44" spans="2:11" x14ac:dyDescent="0.25">
      <c r="B44" s="16">
        <v>0.92</v>
      </c>
      <c r="C44" s="16"/>
    </row>
  </sheetData>
  <autoFilter ref="B4:B30" xr:uid="{00000000-0001-0000-0200-000000000000}">
    <sortState xmlns:xlrd2="http://schemas.microsoft.com/office/spreadsheetml/2017/richdata2" ref="B5:B30">
      <sortCondition ref="B4:B30"/>
    </sortState>
  </autoFilter>
  <mergeCells count="11">
    <mergeCell ref="A1:F2"/>
    <mergeCell ref="B40:C40"/>
    <mergeCell ref="B41:C41"/>
    <mergeCell ref="B43:C43"/>
    <mergeCell ref="B44:C44"/>
    <mergeCell ref="E34:G34"/>
    <mergeCell ref="E35:G37"/>
    <mergeCell ref="B34:C34"/>
    <mergeCell ref="B35:C35"/>
    <mergeCell ref="B37:C37"/>
    <mergeCell ref="B38:C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Yair Lagunes</dc:creator>
  <cp:lastModifiedBy>Jorge Parra Hidalgo</cp:lastModifiedBy>
  <dcterms:created xsi:type="dcterms:W3CDTF">2025-05-28T19:41:20Z</dcterms:created>
  <dcterms:modified xsi:type="dcterms:W3CDTF">2025-06-02T00:55:15Z</dcterms:modified>
</cp:coreProperties>
</file>