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Sem6ULSA\ULSA-6th-Semester\ProbabilityAndStatistics\"/>
    </mc:Choice>
  </mc:AlternateContent>
  <xr:revisionPtr revIDLastSave="0" documentId="13_ncr:1_{929E38CF-87A2-448F-88EB-3B56C3825C6F}" xr6:coauthVersionLast="47" xr6:coauthVersionMax="47" xr10:uidLastSave="{00000000-0000-0000-0000-000000000000}"/>
  <bookViews>
    <workbookView xWindow="-120" yWindow="-120" windowWidth="24240" windowHeight="13740" xr2:uid="{7D17BF13-03BB-4829-9005-FB31BB789362}"/>
  </bookViews>
  <sheets>
    <sheet name="Sheet1" sheetId="1" r:id="rId1"/>
  </sheets>
  <definedNames>
    <definedName name="_xlnm._FilterDatabase" localSheetId="0" hidden="1">Sheet1!$B$31:$D$31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F3" i="1"/>
  <c r="I23" i="1"/>
  <c r="I22" i="1"/>
  <c r="I19" i="1"/>
  <c r="H19" i="1"/>
  <c r="I14" i="1"/>
  <c r="I10" i="1"/>
  <c r="J1" i="1"/>
  <c r="J3" i="1"/>
  <c r="J2" i="1"/>
  <c r="E12" i="1"/>
  <c r="E11" i="1"/>
  <c r="E10" i="1"/>
  <c r="E5" i="1"/>
  <c r="E3" i="1" a="1"/>
  <c r="E3" i="1" s="1"/>
  <c r="E2" i="1"/>
  <c r="E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<sst xmlns="http://schemas.openxmlformats.org/spreadsheetml/2006/main" count="37" uniqueCount="37">
  <si>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r>
      <t>x</t>
    </r>
    <r>
      <rPr>
        <vertAlign val="subscript"/>
        <sz val="11"/>
        <color theme="1"/>
        <rFont val="Aptos Narrow"/>
        <family val="2"/>
        <scheme val="minor"/>
      </rPr>
      <t xml:space="preserve"> i</t>
    </r>
  </si>
  <si>
    <t>n</t>
  </si>
  <si>
    <t>Moda unica =</t>
  </si>
  <si>
    <t>Moda varios =</t>
  </si>
  <si>
    <t>Media =</t>
  </si>
  <si>
    <t>Contar si</t>
  </si>
  <si>
    <t>Mediana =</t>
  </si>
  <si>
    <t>media</t>
  </si>
  <si>
    <t>moda</t>
  </si>
  <si>
    <t>mediana</t>
  </si>
  <si>
    <t>Rango</t>
  </si>
  <si>
    <t>maximo</t>
  </si>
  <si>
    <t>minimo</t>
  </si>
  <si>
    <t>La proporcion en la que varian los datos (menor vs mayor)</t>
  </si>
  <si>
    <t>valor maximo de una lista</t>
  </si>
  <si>
    <t>valor minimo de una lista</t>
  </si>
  <si>
    <t>Varianza S</t>
  </si>
  <si>
    <t>Utilizamod var s por que son iguales o menos a 30 datos</t>
  </si>
  <si>
    <t>es el cuadrado de la dispercion de los datos con respecto</t>
  </si>
  <si>
    <t>varianza P</t>
  </si>
  <si>
    <t>Varianza de poblacion siempre sera menor que la de la muestra</t>
  </si>
  <si>
    <t>Desviacion estandar</t>
  </si>
  <si>
    <t>poblacion</t>
  </si>
  <si>
    <t>muestra</t>
  </si>
  <si>
    <t>CV</t>
  </si>
  <si>
    <t>Coeficiente de variacion</t>
  </si>
  <si>
    <t>El coeficiente de variacion quiere decir que los datos varian 0.44 unidades por cada unidad que varie la media</t>
  </si>
  <si>
    <t>%</t>
  </si>
  <si>
    <t>todos los datos</t>
  </si>
  <si>
    <t>percentiles</t>
  </si>
  <si>
    <t>cada cuartil estara compuesto por 5  datos</t>
  </si>
  <si>
    <t>n/4</t>
  </si>
  <si>
    <t>encuestada</t>
  </si>
  <si>
    <t>hijos</t>
  </si>
  <si>
    <t>cuartiles</t>
  </si>
  <si>
    <t>1.- alrededor del 25% de las mujeres encuestadas no han tenido hijos</t>
  </si>
  <si>
    <t>2.- alrededor del 50% de las muejeres tienen uno o menos 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</si>
</sst>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9" fontId="0" fillId="4" borderId="4" xfId="0" applyNumberFormat="1" applyFill="1" applyBorder="1" applyAlignment="1">
      <alignment horizontal="center" vertical="center"/>
    </xf>
    <xf numFmtId="9" fontId="0" fillId="4" borderId="5" xfId="0" applyNumberFormat="1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9" fontId="0" fillId="5" borderId="5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9" fontId="0" fillId="6" borderId="4" xfId="0" applyNumberFormat="1" applyFill="1" applyBorder="1" applyAlignment="1">
      <alignment horizontal="center" vertical="center"/>
    </xf>
    <xf numFmtId="9" fontId="0" fillId="6" borderId="5" xfId="0" applyNumberFormat="1" applyFill="1" applyBorder="1" applyAlignment="1">
      <alignment horizontal="center" vertical="center"/>
    </xf>
    <xf numFmtId="9" fontId="0" fillId="6" borderId="6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5E9-9AC3-488F-ADA2-DA63F59E175E}">
  <dimension ref="A1:U51"/>
  <sheetViews>
    <sheetView tabSelected="1" topLeftCell="A28" zoomScale="102" workbookViewId="0">
      <selection activeCell="G42" sqref="G42"/>
    </sheetView>
  </sheetViews>
  <sheetFormatPr defaultRowHeight="15" x14ac:dyDescent="0.25"/>
  <cols>
    <col min="2" max="2" width="11.28515625" bestFit="1" customWidth="1"/>
    <col min="4" max="4" width="13.42578125" bestFit="1" customWidth="1"/>
    <col min="5" max="5" width="10.7109375" bestFit="1" customWidth="1"/>
    <col min="6" max="6" width="16.28515625" customWidth="1"/>
    <col min="7" max="7" width="39.5703125" bestFit="1" customWidth="1"/>
    <col min="11" max="11" width="9.85546875" customWidth="1"/>
  </cols>
  <sheetData>
    <row r="1" spans="1:11" ht="18" x14ac:dyDescent="0.35">
      <c r="A1" s="1" t="s">
        <v>1</v>
      </c>
      <c r="B1" s="1" t="s">
        <v>0</v>
      </c>
      <c r="D1" s="1" t="s">
        <v>4</v>
      </c>
      <c r="E1" s="4">
        <f>AVERAGE(B2:B8)</f>
        <v>5.1428571428571432</v>
      </c>
      <c r="I1" s="1" t="s">
        <v>10</v>
      </c>
      <c r="J1" s="1">
        <f>MAX(B2:B8)-MIN(B2:B8)</f>
        <v>7</v>
      </c>
      <c r="K1" s="1" t="s">
        <v>13</v>
      </c>
    </row>
    <row r="2" spans="1:11" x14ac:dyDescent="0.25">
      <c r="A2" s="1">
        <v>1</v>
      </c>
      <c r="B2" s="1">
        <v>4</v>
      </c>
      <c r="D2" s="1" t="s">
        <v>2</v>
      </c>
      <c r="E2" s="4">
        <f>MODE(B2:B8)</f>
        <v>4</v>
      </c>
      <c r="I2" s="1" t="s">
        <v>11</v>
      </c>
      <c r="J2" s="1">
        <f>MAX(B2:B8)</f>
        <v>9</v>
      </c>
      <c r="K2" s="1" t="s">
        <v>14</v>
      </c>
    </row>
    <row r="3" spans="1:11" x14ac:dyDescent="0.25">
      <c r="A3" s="1">
        <v>2</v>
      </c>
      <c r="B3" s="1">
        <v>9</v>
      </c>
      <c r="D3" s="2" t="s">
        <v>3</v>
      </c>
      <c r="E3" s="4" cm="1">
        <f t="array" ref="E3:E4">+_xlfn.MODE.MULT(B2:B8)</f>
        <v>4</v>
      </c>
      <c r="F3" s="5">
        <f>COUNTIF(B:B,5)</f>
        <v>3</v>
      </c>
      <c r="G3" s="5" t="s">
        <v>5</v>
      </c>
      <c r="I3" s="1" t="s">
        <v>12</v>
      </c>
      <c r="J3" s="1">
        <f>MIN(B2:B8)</f>
        <v>2</v>
      </c>
      <c r="K3" s="1" t="s">
        <v>15</v>
      </c>
    </row>
    <row r="4" spans="1:11" x14ac:dyDescent="0.25">
      <c r="A4" s="1">
        <v>3</v>
      </c>
      <c r="B4" s="1">
        <v>2</v>
      </c>
      <c r="D4" s="3"/>
      <c r="E4" s="4">
        <v>5</v>
      </c>
    </row>
    <row r="5" spans="1:11" x14ac:dyDescent="0.25">
      <c r="A5" s="1">
        <v>4</v>
      </c>
      <c r="B5" s="1">
        <v>5</v>
      </c>
      <c r="D5" s="1" t="s">
        <v>6</v>
      </c>
      <c r="E5" s="4">
        <f>MEDIAN(B2:B8)</f>
        <v>5</v>
      </c>
    </row>
    <row r="6" spans="1:11" x14ac:dyDescent="0.25">
      <c r="A6" s="1">
        <v>5</v>
      </c>
      <c r="B6" s="1">
        <v>4</v>
      </c>
    </row>
    <row r="7" spans="1:11" x14ac:dyDescent="0.25">
      <c r="A7" s="1">
        <v>6</v>
      </c>
      <c r="B7" s="1">
        <v>5</v>
      </c>
    </row>
    <row r="8" spans="1:11" x14ac:dyDescent="0.25">
      <c r="A8" s="1">
        <v>7</v>
      </c>
      <c r="B8" s="1">
        <v>7</v>
      </c>
    </row>
    <row r="10" spans="1:11" x14ac:dyDescent="0.25">
      <c r="A10" s="1">
        <v>1</v>
      </c>
      <c r="B10" s="1">
        <v>1</v>
      </c>
      <c r="D10" s="1" t="s">
        <v>7</v>
      </c>
      <c r="E10" s="1">
        <f>AVERAGE(B10:B19)</f>
        <v>35.1</v>
      </c>
      <c r="H10" t="s">
        <v>16</v>
      </c>
      <c r="I10">
        <f>_xlfn.VAR.S(B2:B8)</f>
        <v>5.1428571428571432</v>
      </c>
      <c r="K10" t="s">
        <v>17</v>
      </c>
    </row>
    <row r="11" spans="1:11" x14ac:dyDescent="0.25">
      <c r="A11" s="1">
        <v>2</v>
      </c>
      <c r="B11" s="1">
        <v>1</v>
      </c>
      <c r="D11" s="1" t="s">
        <v>8</v>
      </c>
      <c r="E11" s="1">
        <f>MODE(B10:B19)</f>
        <v>1</v>
      </c>
      <c r="K11" t="s">
        <v>18</v>
      </c>
    </row>
    <row r="12" spans="1:11" x14ac:dyDescent="0.25">
      <c r="A12" s="1">
        <v>3</v>
      </c>
      <c r="B12" s="1">
        <v>1</v>
      </c>
      <c r="D12" s="1" t="s">
        <v>9</v>
      </c>
      <c r="E12" s="1">
        <f>MEDIAN(B10:B19)</f>
        <v>4</v>
      </c>
    </row>
    <row r="13" spans="1:11" x14ac:dyDescent="0.25">
      <c r="A13" s="1">
        <v>4</v>
      </c>
      <c r="B13" s="1">
        <v>1</v>
      </c>
    </row>
    <row r="14" spans="1:11" x14ac:dyDescent="0.25">
      <c r="A14" s="1">
        <v>5</v>
      </c>
      <c r="B14" s="1">
        <v>1</v>
      </c>
      <c r="H14" t="s">
        <v>19</v>
      </c>
      <c r="I14">
        <f>_xlfn.VAR.P(B2:B8)</f>
        <v>4.408163265306122</v>
      </c>
      <c r="K14" t="s">
        <v>20</v>
      </c>
    </row>
    <row r="15" spans="1:11" x14ac:dyDescent="0.25">
      <c r="A15" s="1">
        <v>6</v>
      </c>
      <c r="B15" s="1">
        <v>7</v>
      </c>
    </row>
    <row r="16" spans="1:11" x14ac:dyDescent="0.25">
      <c r="A16" s="1">
        <v>7</v>
      </c>
      <c r="B16" s="1">
        <v>9</v>
      </c>
    </row>
    <row r="17" spans="1:21" x14ac:dyDescent="0.25">
      <c r="A17" s="1">
        <v>8</v>
      </c>
      <c r="B17" s="1">
        <v>30</v>
      </c>
      <c r="H17" s="6" t="s">
        <v>21</v>
      </c>
      <c r="I17" s="6"/>
    </row>
    <row r="18" spans="1:21" x14ac:dyDescent="0.25">
      <c r="A18" s="1">
        <v>9</v>
      </c>
      <c r="B18" s="1">
        <v>100</v>
      </c>
      <c r="H18" s="6" t="s">
        <v>22</v>
      </c>
      <c r="I18" s="6" t="s">
        <v>23</v>
      </c>
    </row>
    <row r="19" spans="1:21" x14ac:dyDescent="0.25">
      <c r="A19" s="1">
        <v>10</v>
      </c>
      <c r="B19" s="1">
        <v>200</v>
      </c>
      <c r="H19" s="6">
        <f>_xlfn.STDEV.P(B2:B8)</f>
        <v>2.0995626366712954</v>
      </c>
      <c r="I19" s="6">
        <f>_xlfn.STDEV.S(B2:B8)</f>
        <v>2.2677868380553634</v>
      </c>
    </row>
    <row r="22" spans="1:21" x14ac:dyDescent="0.25">
      <c r="H22" s="6" t="s">
        <v>24</v>
      </c>
      <c r="I22" s="6">
        <f>I19/ABS(E1)</f>
        <v>0.44095855184409843</v>
      </c>
      <c r="K22" t="s">
        <v>25</v>
      </c>
    </row>
    <row r="23" spans="1:21" x14ac:dyDescent="0.25">
      <c r="H23" s="6" t="s">
        <v>27</v>
      </c>
      <c r="I23" s="6">
        <f>I22*100</f>
        <v>44.095855184409842</v>
      </c>
      <c r="K23" t="s">
        <v>26</v>
      </c>
    </row>
    <row r="28" spans="1:21" x14ac:dyDescent="0.25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</row>
    <row r="29" spans="1:21" x14ac:dyDescent="0.25"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  <c r="H29" s="1">
        <v>4</v>
      </c>
      <c r="I29" s="1">
        <v>1</v>
      </c>
      <c r="J29" s="1">
        <v>2</v>
      </c>
      <c r="K29" s="1">
        <v>1</v>
      </c>
      <c r="L29" s="1">
        <v>3</v>
      </c>
      <c r="M29" s="1">
        <v>1</v>
      </c>
      <c r="N29" s="1">
        <v>2</v>
      </c>
      <c r="O29" s="1">
        <v>1</v>
      </c>
      <c r="P29" s="1">
        <v>0</v>
      </c>
      <c r="Q29" s="1">
        <v>2</v>
      </c>
      <c r="R29" s="1">
        <v>2</v>
      </c>
      <c r="S29" s="1">
        <v>1</v>
      </c>
      <c r="T29" s="1">
        <v>2</v>
      </c>
      <c r="U29" s="1">
        <v>1</v>
      </c>
    </row>
    <row r="31" spans="1:21" x14ac:dyDescent="0.25">
      <c r="B31" s="1" t="s">
        <v>32</v>
      </c>
      <c r="C31" s="1" t="s">
        <v>33</v>
      </c>
      <c r="D31" s="1" t="s">
        <v>34</v>
      </c>
    </row>
    <row r="32" spans="1:21" x14ac:dyDescent="0.25">
      <c r="B32" s="8">
        <v>1</v>
      </c>
      <c r="C32" s="8">
        <v>0</v>
      </c>
      <c r="D32" s="12">
        <v>0.25</v>
      </c>
      <c r="E32" s="7" t="s">
        <v>29</v>
      </c>
      <c r="F32" s="7" t="s">
        <v>28</v>
      </c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 x14ac:dyDescent="0.25">
      <c r="B33" s="8">
        <v>3</v>
      </c>
      <c r="C33" s="8">
        <v>0</v>
      </c>
      <c r="D33" s="13"/>
      <c r="E33" s="7" t="s">
        <v>31</v>
      </c>
      <c r="F33" s="7">
        <f>20/4</f>
        <v>5</v>
      </c>
      <c r="G33" s="7" t="s">
        <v>30</v>
      </c>
      <c r="H33" s="7"/>
      <c r="I33" s="7"/>
      <c r="J33" s="7"/>
      <c r="K33" s="7"/>
      <c r="L33" s="7"/>
      <c r="M33" s="7"/>
      <c r="N33" s="7"/>
      <c r="O33" s="7"/>
      <c r="P33" s="7"/>
    </row>
    <row r="34" spans="2:16" x14ac:dyDescent="0.25">
      <c r="B34" s="8">
        <v>5</v>
      </c>
      <c r="C34" s="8">
        <v>0</v>
      </c>
      <c r="D34" s="13"/>
    </row>
    <row r="35" spans="2:16" x14ac:dyDescent="0.25">
      <c r="B35" s="8">
        <v>15</v>
      </c>
      <c r="C35" s="8">
        <v>0</v>
      </c>
      <c r="D35" s="13"/>
    </row>
    <row r="36" spans="2:16" x14ac:dyDescent="0.25">
      <c r="B36" s="8">
        <v>2</v>
      </c>
      <c r="C36" s="8">
        <v>1</v>
      </c>
      <c r="D36" s="14"/>
    </row>
    <row r="37" spans="2:16" x14ac:dyDescent="0.25">
      <c r="B37" s="9">
        <v>4</v>
      </c>
      <c r="C37" s="9">
        <v>1</v>
      </c>
      <c r="D37" s="15">
        <v>0.5</v>
      </c>
    </row>
    <row r="38" spans="2:16" x14ac:dyDescent="0.25">
      <c r="B38" s="9">
        <v>6</v>
      </c>
      <c r="C38" s="9">
        <v>1</v>
      </c>
      <c r="D38" s="16"/>
    </row>
    <row r="39" spans="2:16" x14ac:dyDescent="0.25">
      <c r="B39" s="9">
        <v>8</v>
      </c>
      <c r="C39" s="9">
        <v>1</v>
      </c>
      <c r="D39" s="16"/>
      <c r="F39" s="24" t="s">
        <v>35</v>
      </c>
      <c r="G39" s="24"/>
    </row>
    <row r="40" spans="2:16" x14ac:dyDescent="0.25">
      <c r="B40" s="9">
        <v>10</v>
      </c>
      <c r="C40" s="9">
        <v>1</v>
      </c>
      <c r="D40" s="16"/>
      <c r="F40" s="24" t="s">
        <v>36</v>
      </c>
      <c r="G40" s="24"/>
    </row>
    <row r="41" spans="2:16" x14ac:dyDescent="0.25">
      <c r="B41" s="9">
        <v>12</v>
      </c>
      <c r="C41" s="9">
        <v>1</v>
      </c>
      <c r="D41" s="17"/>
      <c r="F41" s="24"/>
      <c r="G41" s="24"/>
    </row>
    <row r="42" spans="2:16" x14ac:dyDescent="0.25">
      <c r="B42" s="10">
        <v>14</v>
      </c>
      <c r="C42" s="10">
        <v>1</v>
      </c>
      <c r="D42" s="18">
        <v>0.75</v>
      </c>
      <c r="F42" s="24"/>
      <c r="G42" s="24"/>
    </row>
    <row r="43" spans="2:16" x14ac:dyDescent="0.25">
      <c r="B43" s="10">
        <v>18</v>
      </c>
      <c r="C43" s="10">
        <v>1</v>
      </c>
      <c r="D43" s="19"/>
    </row>
    <row r="44" spans="2:16" x14ac:dyDescent="0.25">
      <c r="B44" s="10">
        <v>20</v>
      </c>
      <c r="C44" s="10">
        <v>1</v>
      </c>
      <c r="D44" s="19"/>
    </row>
    <row r="45" spans="2:16" x14ac:dyDescent="0.25">
      <c r="B45" s="10">
        <v>9</v>
      </c>
      <c r="C45" s="10">
        <v>2</v>
      </c>
      <c r="D45" s="19"/>
    </row>
    <row r="46" spans="2:16" x14ac:dyDescent="0.25">
      <c r="B46" s="10">
        <v>13</v>
      </c>
      <c r="C46" s="10">
        <v>2</v>
      </c>
      <c r="D46" s="20"/>
    </row>
    <row r="47" spans="2:16" x14ac:dyDescent="0.25">
      <c r="B47" s="11">
        <v>16</v>
      </c>
      <c r="C47" s="11">
        <v>2</v>
      </c>
      <c r="D47" s="21">
        <v>1</v>
      </c>
    </row>
    <row r="48" spans="2:16" x14ac:dyDescent="0.25">
      <c r="B48" s="11">
        <v>17</v>
      </c>
      <c r="C48" s="11">
        <v>2</v>
      </c>
      <c r="D48" s="22"/>
    </row>
    <row r="49" spans="2:4" x14ac:dyDescent="0.25">
      <c r="B49" s="11">
        <v>19</v>
      </c>
      <c r="C49" s="11">
        <v>2</v>
      </c>
      <c r="D49" s="22"/>
    </row>
    <row r="50" spans="2:4" x14ac:dyDescent="0.25">
      <c r="B50" s="11">
        <v>11</v>
      </c>
      <c r="C50" s="11">
        <v>3</v>
      </c>
      <c r="D50" s="22"/>
    </row>
    <row r="51" spans="2:4" x14ac:dyDescent="0.25">
      <c r="B51" s="11">
        <v>7</v>
      </c>
      <c r="C51" s="11">
        <v>4</v>
      </c>
      <c r="D51" s="23"/>
    </row>
  </sheetData>
  <autoFilter ref="B31:D31" xr:uid="{5AC645E9-9AC3-488F-ADA2-DA63F59E175E}">
    <sortState xmlns:xlrd2="http://schemas.microsoft.com/office/spreadsheetml/2017/richdata2" ref="B32:D51">
      <sortCondition ref="C31"/>
    </sortState>
  </autoFilter>
  <mergeCells count="4">
    <mergeCell ref="D32:D36"/>
    <mergeCell ref="D37:D41"/>
    <mergeCell ref="D42:D46"/>
    <mergeCell ref="D47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2025-02-05T22:13:51Z</dcterms:created>
  <dcterms:modified xsi:type="dcterms:W3CDTF">2025-02-10T22:53:42Z</dcterms:modified>
</cp:coreProperties>
</file>