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orge\Desktop\Sem6ULSA\ULSA-6th-Semester\ProbabilityAndStatistics\"/>
    </mc:Choice>
  </mc:AlternateContent>
  <xr:revisionPtr revIDLastSave="0" documentId="13_ncr:1_{AEFFA778-FFB8-4396-8FD7-0568C85D4A64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6" i="1" l="1"/>
  <c r="L17" i="1"/>
  <c r="L18" i="1"/>
  <c r="L19" i="1"/>
  <c r="N17" i="1" s="1"/>
  <c r="L20" i="1"/>
  <c r="L21" i="1"/>
  <c r="L22" i="1"/>
  <c r="L23" i="1"/>
  <c r="N20" i="1"/>
  <c r="K24" i="1"/>
  <c r="K17" i="1"/>
  <c r="K18" i="1"/>
  <c r="K19" i="1"/>
  <c r="K20" i="1"/>
  <c r="K21" i="1"/>
  <c r="K22" i="1"/>
  <c r="K23" i="1"/>
  <c r="K16" i="1"/>
  <c r="K5" i="1" a="1"/>
  <c r="K5" i="1" s="1"/>
  <c r="K6" i="1" a="1"/>
  <c r="K6" i="1"/>
  <c r="K7" i="1" a="1"/>
  <c r="K7" i="1" s="1"/>
  <c r="K8" i="1" a="1"/>
  <c r="K8" i="1"/>
  <c r="K9" i="1" a="1"/>
  <c r="K9" i="1" s="1"/>
  <c r="K11" i="1"/>
  <c r="K10" i="1"/>
  <c r="L4" i="1"/>
  <c r="K4" i="1" a="1"/>
  <c r="K4" i="1" s="1"/>
  <c r="K3" i="1"/>
  <c r="K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<sst xmlns="http://schemas.openxmlformats.org/spreadsheetml/2006/main" count="23" uniqueCount="22">
  <si>
    <t>52 empresas con servidores (cantidad)</t>
  </si>
  <si>
    <t xml:space="preserve">Media = </t>
  </si>
  <si>
    <t xml:space="preserve">Desv Est. = </t>
  </si>
  <si>
    <t>Servidores</t>
  </si>
  <si>
    <t>Moda=</t>
  </si>
  <si>
    <t>Mediana=</t>
  </si>
  <si>
    <t xml:space="preserve">Rango = </t>
  </si>
  <si>
    <t>Un promedio de servidores que hay es de 1.84 servidores</t>
  </si>
  <si>
    <t>Una desviacion estandar poblacional de 1.71</t>
  </si>
  <si>
    <t>17 empresas tienen 1 servidor, que es lo mas comun</t>
  </si>
  <si>
    <t>1 servidor, la mitad de los datos indica que hay 1 servidor</t>
  </si>
  <si>
    <t>La diferencia entre el mayor con respecto al menor</t>
  </si>
  <si>
    <t>TABLA DE FRECUENCIAS</t>
  </si>
  <si>
    <t>DATOS EN TOTAL</t>
  </si>
  <si>
    <t>Resultados</t>
  </si>
  <si>
    <t>Frecuencias</t>
  </si>
  <si>
    <t>Porcentajes</t>
  </si>
  <si>
    <t xml:space="preserve">TOTAL </t>
  </si>
  <si>
    <t>Cual es el porcentaje de empresas que tienen 3 servidores o menos?</t>
  </si>
  <si>
    <t xml:space="preserve">De las empresas tienen 3 servidores o mas </t>
  </si>
  <si>
    <t>Cual es el porcentaje de las empresas que tienen 4 servidores exactamente?</t>
  </si>
  <si>
    <t>Tienen 4 servidores exactamente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</si>
</sst>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10" fontId="0" fillId="0" borderId="1" xfId="1" applyNumberFormat="1" applyFont="1" applyBorder="1"/>
    <xf numFmtId="10" fontId="0" fillId="0" borderId="0" xfId="0" applyNumberForma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Hoja1!$K$15</c:f>
              <c:strCache>
                <c:ptCount val="1"/>
                <c:pt idx="0">
                  <c:v>Frecuencias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Hoja1!$J$16:$J$23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cat>
          <c:val>
            <c:numRef>
              <c:f>Hoja1!$K$16:$K$23</c:f>
              <c:numCache>
                <c:formatCode>General</c:formatCode>
                <c:ptCount val="8"/>
                <c:pt idx="0">
                  <c:v>11</c:v>
                </c:pt>
                <c:pt idx="1">
                  <c:v>17</c:v>
                </c:pt>
                <c:pt idx="2">
                  <c:v>10</c:v>
                </c:pt>
                <c:pt idx="3">
                  <c:v>6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8B-474E-8332-F7694BCFCD3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89667647"/>
        <c:axId val="389668607"/>
      </c:barChart>
      <c:catAx>
        <c:axId val="389667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89668607"/>
        <c:crosses val="autoZero"/>
        <c:auto val="1"/>
        <c:lblAlgn val="ctr"/>
        <c:lblOffset val="100"/>
        <c:noMultiLvlLbl val="0"/>
      </c:catAx>
      <c:valAx>
        <c:axId val="389668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89667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Hoja1!$L$15</c:f>
              <c:strCache>
                <c:ptCount val="1"/>
                <c:pt idx="0">
                  <c:v>Porcentajes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Hoja1!$J$16:$J$23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cat>
          <c:val>
            <c:numRef>
              <c:f>Hoja1!$L$16:$L$23</c:f>
              <c:numCache>
                <c:formatCode>0.00%</c:formatCode>
                <c:ptCount val="8"/>
                <c:pt idx="0">
                  <c:v>0.21153846153846154</c:v>
                </c:pt>
                <c:pt idx="1">
                  <c:v>0.32692307692307693</c:v>
                </c:pt>
                <c:pt idx="2">
                  <c:v>0.19230769230769232</c:v>
                </c:pt>
                <c:pt idx="3">
                  <c:v>0.11538461538461539</c:v>
                </c:pt>
                <c:pt idx="4">
                  <c:v>5.7692307692307696E-2</c:v>
                </c:pt>
                <c:pt idx="5">
                  <c:v>3.8461538461538464E-2</c:v>
                </c:pt>
                <c:pt idx="6">
                  <c:v>3.8461538461538464E-2</c:v>
                </c:pt>
                <c:pt idx="7">
                  <c:v>1.9230769230769232E-2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C7-45EE-944A-EA4C094E1C7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71690431"/>
        <c:axId val="271688991"/>
      </c:barChart>
      <c:catAx>
        <c:axId val="271690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71688991"/>
        <c:crosses val="autoZero"/>
        <c:auto val="1"/>
        <c:lblAlgn val="ctr"/>
        <c:lblOffset val="100"/>
        <c:noMultiLvlLbl val="0"/>
      </c:catAx>
      <c:valAx>
        <c:axId val="271688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71690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161925</xdr:colOff>
      <xdr:row>25</xdr:row>
      <xdr:rowOff>4762</xdr:rowOff>
    </xdr:from>
    <xdr:to>
      <xdr:col>19</xdr:col>
      <xdr:colOff>161925</xdr:colOff>
      <xdr:row>39</xdr:row>
      <xdr:rowOff>80962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E9A1CBA-E90D-3743-4E23-1927A3E1BA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581025</xdr:colOff>
      <xdr:row>25</xdr:row>
      <xdr:rowOff>4762</xdr:rowOff>
    </xdr:from>
    <xdr:to>
      <xdr:col>12</xdr:col>
      <xdr:colOff>581025</xdr:colOff>
      <xdr:row>39</xdr:row>
      <xdr:rowOff>80962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894A5C9-A9A7-66E6-D640-A636CEB9C4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3"/>
  <sheetViews>
    <sheetView tabSelected="1" topLeftCell="A3" workbookViewId="0">
      <selection activeCell="L16" sqref="L16"/>
    </sheetView>
  </sheetViews>
  <sheetFormatPr defaultColWidth="11.42578125" defaultRowHeight="15" x14ac:dyDescent="0.25"/>
  <sheetData>
    <row r="1" spans="1:14" ht="18.75" x14ac:dyDescent="0.3">
      <c r="A1" s="7" t="s">
        <v>0</v>
      </c>
      <c r="B1" s="8"/>
      <c r="C1" s="8"/>
      <c r="D1" s="8"/>
      <c r="E1" s="8"/>
      <c r="F1" s="8"/>
      <c r="G1" s="8"/>
      <c r="H1" s="9"/>
      <c r="I1" s="2"/>
    </row>
    <row r="2" spans="1:14" x14ac:dyDescent="0.25">
      <c r="A2" s="1">
        <v>1</v>
      </c>
      <c r="B2" s="1">
        <v>0</v>
      </c>
      <c r="I2" s="3"/>
      <c r="J2" t="s">
        <v>1</v>
      </c>
      <c r="K2">
        <f>AVERAGE(B2:B14,B15:B27,B28:B40,B41:B53)</f>
        <v>1.8461538461538463</v>
      </c>
      <c r="L2" t="s">
        <v>3</v>
      </c>
      <c r="M2" t="s">
        <v>7</v>
      </c>
    </row>
    <row r="3" spans="1:14" x14ac:dyDescent="0.25">
      <c r="A3" s="1">
        <v>2</v>
      </c>
      <c r="B3" s="1">
        <v>1</v>
      </c>
      <c r="I3" s="3"/>
      <c r="J3" t="s">
        <v>2</v>
      </c>
      <c r="K3">
        <f>_xlfn.STDEV.P(B2:B14,B15:B27,B28:B40,B41:B53)</f>
        <v>1.7140215350120918</v>
      </c>
      <c r="L3" t="s">
        <v>3</v>
      </c>
      <c r="M3" t="s">
        <v>8</v>
      </c>
    </row>
    <row r="4" spans="1:14" x14ac:dyDescent="0.25">
      <c r="A4" s="1">
        <v>3</v>
      </c>
      <c r="B4" s="1">
        <v>3</v>
      </c>
      <c r="I4" s="3"/>
      <c r="J4" t="s">
        <v>4</v>
      </c>
      <c r="K4" cm="1">
        <f t="array" ref="K4">_xlfn.MODE.MULT(B15:B27,B28:B40,B41:B53,B2:B14)</f>
        <v>1</v>
      </c>
      <c r="L4">
        <f>COUNTIF(B2:B53,K4)</f>
        <v>17</v>
      </c>
      <c r="M4" t="s">
        <v>9</v>
      </c>
    </row>
    <row r="5" spans="1:14" x14ac:dyDescent="0.25">
      <c r="A5" s="1">
        <v>4</v>
      </c>
      <c r="B5" s="1">
        <v>2</v>
      </c>
      <c r="I5" s="3"/>
      <c r="K5" cm="1">
        <f t="array" ref="K5">_xlfn.MODE.MULT(B16:B28,B29:B41,B42:B54,B3:B15)</f>
        <v>1</v>
      </c>
    </row>
    <row r="6" spans="1:14" x14ac:dyDescent="0.25">
      <c r="A6" s="1">
        <v>5</v>
      </c>
      <c r="B6" s="1">
        <v>1</v>
      </c>
      <c r="I6" s="3"/>
      <c r="K6" cm="1">
        <f t="array" ref="K6">_xlfn.MODE.MULT(B17:B29,B30:B42,B43:B55,B4:B16)</f>
        <v>1</v>
      </c>
    </row>
    <row r="7" spans="1:14" x14ac:dyDescent="0.25">
      <c r="A7" s="1">
        <v>6</v>
      </c>
      <c r="B7" s="1">
        <v>5</v>
      </c>
      <c r="I7" s="3"/>
      <c r="K7" cm="1">
        <f t="array" ref="K7">_xlfn.MODE.MULT(B18:B30,B31:B43,B44:B56,B5:B17)</f>
        <v>1</v>
      </c>
    </row>
    <row r="8" spans="1:14" x14ac:dyDescent="0.25">
      <c r="A8" s="1">
        <v>7</v>
      </c>
      <c r="B8" s="1">
        <v>2</v>
      </c>
      <c r="I8" s="3"/>
      <c r="K8" cm="1">
        <f t="array" ref="K8">_xlfn.MODE.MULT(B19:B31,B32:B44,B45:B57,B6:B18)</f>
        <v>1</v>
      </c>
    </row>
    <row r="9" spans="1:14" x14ac:dyDescent="0.25">
      <c r="A9" s="1">
        <v>8</v>
      </c>
      <c r="B9" s="1">
        <v>0</v>
      </c>
      <c r="I9" s="3"/>
      <c r="K9" cm="1">
        <f t="array" ref="K9">_xlfn.MODE.MULT(B20:B32,B33:B45,B46:B58,B7:B19)</f>
        <v>1</v>
      </c>
    </row>
    <row r="10" spans="1:14" x14ac:dyDescent="0.25">
      <c r="A10" s="1">
        <v>9</v>
      </c>
      <c r="B10" s="1">
        <v>0</v>
      </c>
      <c r="I10" s="3"/>
      <c r="J10" t="s">
        <v>5</v>
      </c>
      <c r="K10">
        <f>MEDIAN(B2:B53)</f>
        <v>1</v>
      </c>
      <c r="M10" t="s">
        <v>10</v>
      </c>
    </row>
    <row r="11" spans="1:14" x14ac:dyDescent="0.25">
      <c r="A11" s="1">
        <v>10</v>
      </c>
      <c r="B11" s="1">
        <v>1</v>
      </c>
      <c r="I11" s="3"/>
      <c r="J11" t="s">
        <v>6</v>
      </c>
      <c r="K11">
        <f>MAX(B2:B53)</f>
        <v>7</v>
      </c>
      <c r="M11" t="s">
        <v>11</v>
      </c>
    </row>
    <row r="12" spans="1:14" x14ac:dyDescent="0.25">
      <c r="A12" s="1">
        <v>11</v>
      </c>
      <c r="B12" s="1">
        <v>2</v>
      </c>
      <c r="I12" s="3"/>
    </row>
    <row r="13" spans="1:14" x14ac:dyDescent="0.25">
      <c r="A13" s="1">
        <v>12</v>
      </c>
      <c r="B13" s="1">
        <v>1</v>
      </c>
      <c r="I13" s="3"/>
    </row>
    <row r="14" spans="1:14" x14ac:dyDescent="0.25">
      <c r="A14" s="1">
        <v>13</v>
      </c>
      <c r="B14" s="1">
        <v>3</v>
      </c>
      <c r="I14" s="3"/>
      <c r="J14" s="10" t="s">
        <v>12</v>
      </c>
      <c r="K14" s="11"/>
      <c r="L14" s="12"/>
      <c r="M14">
        <v>52</v>
      </c>
      <c r="N14" t="s">
        <v>13</v>
      </c>
    </row>
    <row r="15" spans="1:14" x14ac:dyDescent="0.25">
      <c r="A15" s="1">
        <v>14</v>
      </c>
      <c r="B15" s="1">
        <v>4</v>
      </c>
      <c r="J15" s="1" t="s">
        <v>14</v>
      </c>
      <c r="K15" s="1" t="s">
        <v>15</v>
      </c>
      <c r="L15" s="4" t="s">
        <v>16</v>
      </c>
    </row>
    <row r="16" spans="1:14" x14ac:dyDescent="0.25">
      <c r="A16" s="1">
        <v>15</v>
      </c>
      <c r="B16" s="1">
        <v>4</v>
      </c>
      <c r="J16" s="1">
        <v>0</v>
      </c>
      <c r="K16" s="1">
        <f>COUNTIF(B:B,J16)</f>
        <v>11</v>
      </c>
      <c r="L16" s="5">
        <f>K16/$K$24</f>
        <v>0.21153846153846154</v>
      </c>
      <c r="N16" t="s">
        <v>18</v>
      </c>
    </row>
    <row r="17" spans="1:15" x14ac:dyDescent="0.25">
      <c r="A17" s="1">
        <v>16</v>
      </c>
      <c r="B17" s="1">
        <v>3</v>
      </c>
      <c r="J17" s="1">
        <v>1</v>
      </c>
      <c r="K17" s="1">
        <f t="shared" ref="K17:K23" si="0">COUNTIF(B:B,J17)</f>
        <v>17</v>
      </c>
      <c r="L17" s="5">
        <f>K17/$K$24</f>
        <v>0.32692307692307693</v>
      </c>
      <c r="N17" s="6">
        <f>SUM(L16:L19)</f>
        <v>0.84615384615384615</v>
      </c>
      <c r="O17" t="s">
        <v>19</v>
      </c>
    </row>
    <row r="18" spans="1:15" x14ac:dyDescent="0.25">
      <c r="A18" s="1">
        <v>17</v>
      </c>
      <c r="B18" s="1">
        <v>0</v>
      </c>
      <c r="J18" s="1">
        <v>2</v>
      </c>
      <c r="K18" s="1">
        <f t="shared" si="0"/>
        <v>10</v>
      </c>
      <c r="L18" s="5">
        <f t="shared" ref="L18:L23" si="1">K18/$K$24</f>
        <v>0.19230769230769232</v>
      </c>
    </row>
    <row r="19" spans="1:15" x14ac:dyDescent="0.25">
      <c r="A19" s="1">
        <v>18</v>
      </c>
      <c r="B19" s="1">
        <v>1</v>
      </c>
      <c r="J19" s="1">
        <v>3</v>
      </c>
      <c r="K19" s="1">
        <f t="shared" si="0"/>
        <v>6</v>
      </c>
      <c r="L19" s="5">
        <f t="shared" si="1"/>
        <v>0.11538461538461539</v>
      </c>
      <c r="N19" t="s">
        <v>20</v>
      </c>
    </row>
    <row r="20" spans="1:15" x14ac:dyDescent="0.25">
      <c r="A20" s="1">
        <v>19</v>
      </c>
      <c r="B20" s="1">
        <v>1</v>
      </c>
      <c r="J20" s="1">
        <v>4</v>
      </c>
      <c r="K20" s="1">
        <f t="shared" si="0"/>
        <v>3</v>
      </c>
      <c r="L20" s="5">
        <f t="shared" si="1"/>
        <v>5.7692307692307696E-2</v>
      </c>
      <c r="N20" s="6">
        <f>L20</f>
        <v>5.7692307692307696E-2</v>
      </c>
      <c r="O20" t="s">
        <v>21</v>
      </c>
    </row>
    <row r="21" spans="1:15" x14ac:dyDescent="0.25">
      <c r="A21" s="1">
        <v>20</v>
      </c>
      <c r="B21" s="1">
        <v>0</v>
      </c>
      <c r="J21" s="1">
        <v>5</v>
      </c>
      <c r="K21" s="1">
        <f t="shared" si="0"/>
        <v>2</v>
      </c>
      <c r="L21" s="5">
        <f t="shared" si="1"/>
        <v>3.8461538461538464E-2</v>
      </c>
    </row>
    <row r="22" spans="1:15" x14ac:dyDescent="0.25">
      <c r="A22" s="1">
        <v>21</v>
      </c>
      <c r="B22" s="1">
        <v>1</v>
      </c>
      <c r="J22" s="1">
        <v>6</v>
      </c>
      <c r="K22" s="1">
        <f t="shared" si="0"/>
        <v>2</v>
      </c>
      <c r="L22" s="5">
        <f t="shared" si="1"/>
        <v>3.8461538461538464E-2</v>
      </c>
    </row>
    <row r="23" spans="1:15" x14ac:dyDescent="0.25">
      <c r="A23" s="1">
        <v>22</v>
      </c>
      <c r="B23" s="1">
        <v>1</v>
      </c>
      <c r="J23" s="1">
        <v>7</v>
      </c>
      <c r="K23" s="1">
        <f t="shared" si="0"/>
        <v>1</v>
      </c>
      <c r="L23" s="5">
        <f t="shared" si="1"/>
        <v>1.9230769230769232E-2</v>
      </c>
    </row>
    <row r="24" spans="1:15" x14ac:dyDescent="0.25">
      <c r="A24" s="1">
        <v>23</v>
      </c>
      <c r="B24" s="1">
        <v>2</v>
      </c>
      <c r="J24" s="1" t="s">
        <v>17</v>
      </c>
      <c r="K24" s="1">
        <f>SUM(K16:K23)</f>
        <v>52</v>
      </c>
    </row>
    <row r="25" spans="1:15" x14ac:dyDescent="0.25">
      <c r="A25" s="1">
        <v>24</v>
      </c>
      <c r="B25" s="1">
        <v>1</v>
      </c>
      <c r="K25" s="3"/>
    </row>
    <row r="26" spans="1:15" x14ac:dyDescent="0.25">
      <c r="A26" s="1">
        <v>25</v>
      </c>
      <c r="B26" s="1">
        <v>0</v>
      </c>
    </row>
    <row r="27" spans="1:15" x14ac:dyDescent="0.25">
      <c r="A27" s="1">
        <v>26</v>
      </c>
      <c r="B27" s="1">
        <v>1</v>
      </c>
    </row>
    <row r="28" spans="1:15" x14ac:dyDescent="0.25">
      <c r="A28" s="1">
        <v>27</v>
      </c>
      <c r="B28" s="1">
        <v>6</v>
      </c>
    </row>
    <row r="29" spans="1:15" x14ac:dyDescent="0.25">
      <c r="A29" s="1">
        <v>28</v>
      </c>
      <c r="B29" s="1">
        <v>1</v>
      </c>
    </row>
    <row r="30" spans="1:15" x14ac:dyDescent="0.25">
      <c r="A30" s="1">
        <v>29</v>
      </c>
      <c r="B30" s="1">
        <v>2</v>
      </c>
    </row>
    <row r="31" spans="1:15" x14ac:dyDescent="0.25">
      <c r="A31" s="1">
        <v>30</v>
      </c>
      <c r="B31" s="1">
        <v>2</v>
      </c>
    </row>
    <row r="32" spans="1:15" x14ac:dyDescent="0.25">
      <c r="A32" s="1">
        <v>31</v>
      </c>
      <c r="B32" s="1">
        <v>3</v>
      </c>
    </row>
    <row r="33" spans="1:2" x14ac:dyDescent="0.25">
      <c r="A33" s="1">
        <v>32</v>
      </c>
      <c r="B33" s="1">
        <v>0</v>
      </c>
    </row>
    <row r="34" spans="1:2" x14ac:dyDescent="0.25">
      <c r="A34" s="1">
        <v>33</v>
      </c>
      <c r="B34" s="1">
        <v>4</v>
      </c>
    </row>
    <row r="35" spans="1:2" x14ac:dyDescent="0.25">
      <c r="A35" s="1">
        <v>34</v>
      </c>
      <c r="B35" s="1">
        <v>1</v>
      </c>
    </row>
    <row r="36" spans="1:2" x14ac:dyDescent="0.25">
      <c r="A36" s="1">
        <v>35</v>
      </c>
      <c r="B36" s="1">
        <v>0</v>
      </c>
    </row>
    <row r="37" spans="1:2" x14ac:dyDescent="0.25">
      <c r="A37" s="1">
        <v>36</v>
      </c>
      <c r="B37" s="1">
        <v>2</v>
      </c>
    </row>
    <row r="38" spans="1:2" x14ac:dyDescent="0.25">
      <c r="A38" s="1">
        <v>37</v>
      </c>
      <c r="B38" s="1">
        <v>5</v>
      </c>
    </row>
    <row r="39" spans="1:2" x14ac:dyDescent="0.25">
      <c r="A39" s="1">
        <v>38</v>
      </c>
      <c r="B39" s="1">
        <v>3</v>
      </c>
    </row>
    <row r="40" spans="1:2" x14ac:dyDescent="0.25">
      <c r="A40" s="1">
        <v>39</v>
      </c>
      <c r="B40" s="1">
        <v>1</v>
      </c>
    </row>
    <row r="41" spans="1:2" x14ac:dyDescent="0.25">
      <c r="A41" s="1">
        <v>40</v>
      </c>
      <c r="B41" s="1">
        <v>1</v>
      </c>
    </row>
    <row r="42" spans="1:2" x14ac:dyDescent="0.25">
      <c r="A42" s="1">
        <v>41</v>
      </c>
      <c r="B42" s="1">
        <v>1</v>
      </c>
    </row>
    <row r="43" spans="1:2" x14ac:dyDescent="0.25">
      <c r="A43" s="1">
        <v>42</v>
      </c>
      <c r="B43" s="1">
        <v>0</v>
      </c>
    </row>
    <row r="44" spans="1:2" x14ac:dyDescent="0.25">
      <c r="A44" s="1">
        <v>43</v>
      </c>
      <c r="B44" s="1">
        <v>7</v>
      </c>
    </row>
    <row r="45" spans="1:2" x14ac:dyDescent="0.25">
      <c r="A45" s="1">
        <v>44</v>
      </c>
      <c r="B45" s="1">
        <v>6</v>
      </c>
    </row>
    <row r="46" spans="1:2" x14ac:dyDescent="0.25">
      <c r="A46" s="1">
        <v>45</v>
      </c>
      <c r="B46" s="1">
        <v>0</v>
      </c>
    </row>
    <row r="47" spans="1:2" x14ac:dyDescent="0.25">
      <c r="A47" s="1">
        <v>46</v>
      </c>
      <c r="B47" s="1">
        <v>2</v>
      </c>
    </row>
    <row r="48" spans="1:2" x14ac:dyDescent="0.25">
      <c r="A48" s="1">
        <v>47</v>
      </c>
      <c r="B48" s="1">
        <v>3</v>
      </c>
    </row>
    <row r="49" spans="1:2" x14ac:dyDescent="0.25">
      <c r="A49" s="1">
        <v>48</v>
      </c>
      <c r="B49" s="1">
        <v>2</v>
      </c>
    </row>
    <row r="50" spans="1:2" x14ac:dyDescent="0.25">
      <c r="A50" s="1">
        <v>49</v>
      </c>
      <c r="B50" s="1">
        <v>1</v>
      </c>
    </row>
    <row r="51" spans="1:2" x14ac:dyDescent="0.25">
      <c r="A51" s="1">
        <v>50</v>
      </c>
      <c r="B51" s="1">
        <v>0</v>
      </c>
    </row>
    <row r="52" spans="1:2" x14ac:dyDescent="0.25">
      <c r="A52" s="1">
        <v>51</v>
      </c>
      <c r="B52" s="1">
        <v>1</v>
      </c>
    </row>
    <row r="53" spans="1:2" x14ac:dyDescent="0.25">
      <c r="A53" s="1">
        <v>52</v>
      </c>
      <c r="B53" s="1">
        <v>2</v>
      </c>
    </row>
  </sheetData>
  <mergeCells count="2">
    <mergeCell ref="A1:H1"/>
    <mergeCell ref="J14:L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12" sqref="D12"/>
    </sheetView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Yair Lagunes</dc:creator>
  <cp:lastModifiedBy>Jorge Parra Hidalgo</cp:lastModifiedBy>
  <dcterms:created xsi:type="dcterms:W3CDTF">2025-02-17T15:51:15Z</dcterms:created>
  <dcterms:modified xsi:type="dcterms:W3CDTF">2025-02-20T22:56:11Z</dcterms:modified>
</cp:coreProperties>
</file>