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0209810\Documents\Personal\Grad SChool\Courses\w241\"/>
    </mc:Choice>
  </mc:AlternateContent>
  <bookViews>
    <workbookView xWindow="0" yWindow="0" windowWidth="20388" windowHeight="9432" tabRatio="500" firstSheet="2" activeTab="2"/>
  </bookViews>
  <sheets>
    <sheet name="Basic Manual Gantt Chart" sheetId="5" state="hidden" r:id="rId1"/>
    <sheet name="Gantt Chart - Manual End Date" sheetId="4" state="hidden" r:id="rId2"/>
    <sheet name="Gantt Chart - Manual Duration" sheetId="3" r:id="rId3"/>
    <sheet name="Sheet1" sheetId="6" r:id="rId4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3" l="1"/>
  <c r="F14" i="3"/>
  <c r="D14" i="3"/>
  <c r="D16" i="3"/>
  <c r="F16" i="3" s="1"/>
  <c r="G16" i="3" s="1"/>
  <c r="D17" i="3"/>
  <c r="F17" i="3" s="1"/>
  <c r="G17" i="3" s="1"/>
  <c r="D18" i="3"/>
  <c r="F18" i="3" s="1"/>
  <c r="G18" i="3" s="1"/>
  <c r="D13" i="3"/>
  <c r="D10" i="3"/>
  <c r="D11" i="3"/>
  <c r="D12" i="3"/>
  <c r="D15" i="3"/>
  <c r="D19" i="3"/>
  <c r="D20" i="3"/>
  <c r="F20" i="3" s="1"/>
  <c r="G20" i="3" s="1"/>
  <c r="D21" i="3"/>
  <c r="F21" i="3" s="1"/>
  <c r="G21" i="3" s="1"/>
  <c r="K4" i="3"/>
  <c r="H4" i="5" l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F5" i="4"/>
  <c r="G5" i="4" s="1"/>
  <c r="E5" i="4" s="1"/>
  <c r="F6" i="4"/>
  <c r="G6" i="4" s="1"/>
  <c r="E6" i="4" s="1"/>
  <c r="F7" i="4"/>
  <c r="G7" i="4" s="1"/>
  <c r="E7" i="4" s="1"/>
  <c r="F8" i="4"/>
  <c r="G8" i="4" s="1"/>
  <c r="E8" i="4" s="1"/>
  <c r="F9" i="4"/>
  <c r="G9" i="4" s="1"/>
  <c r="E9" i="4" s="1"/>
  <c r="F10" i="4"/>
  <c r="G10" i="4" s="1"/>
  <c r="E10" i="4" s="1"/>
  <c r="F11" i="4"/>
  <c r="G11" i="4" s="1"/>
  <c r="E11" i="4" s="1"/>
  <c r="F12" i="4"/>
  <c r="G12" i="4" s="1"/>
  <c r="E12" i="4" s="1"/>
  <c r="F13" i="4"/>
  <c r="G13" i="4" s="1"/>
  <c r="E13" i="4" s="1"/>
  <c r="F14" i="4"/>
  <c r="G14" i="4" s="1"/>
  <c r="E14" i="4" s="1"/>
  <c r="F15" i="4"/>
  <c r="G15" i="4" s="1"/>
  <c r="E15" i="4" s="1"/>
  <c r="F16" i="4"/>
  <c r="G16" i="4" s="1"/>
  <c r="E16" i="4" s="1"/>
  <c r="F17" i="4"/>
  <c r="G17" i="4" s="1"/>
  <c r="E17" i="4" s="1"/>
  <c r="F18" i="4"/>
  <c r="G18" i="4" s="1"/>
  <c r="E18" i="4" s="1"/>
  <c r="F19" i="4"/>
  <c r="G19" i="4" s="1"/>
  <c r="E19" i="4" s="1"/>
  <c r="F20" i="4"/>
  <c r="G20" i="4" s="1"/>
  <c r="E20" i="4" s="1"/>
  <c r="F21" i="4"/>
  <c r="G21" i="4" s="1"/>
  <c r="F13" i="3"/>
  <c r="G13" i="3" s="1"/>
  <c r="D6" i="3"/>
  <c r="F6" i="3" s="1"/>
  <c r="G6" i="3" s="1"/>
  <c r="D7" i="3"/>
  <c r="F7" i="3" s="1"/>
  <c r="G7" i="3" s="1"/>
  <c r="D8" i="3"/>
  <c r="F8" i="3" s="1"/>
  <c r="G8" i="3" s="1"/>
  <c r="D9" i="3"/>
  <c r="F9" i="3" s="1"/>
  <c r="G9" i="3" s="1"/>
  <c r="F19" i="3"/>
  <c r="G19" i="3" s="1"/>
  <c r="F10" i="3"/>
  <c r="G10" i="3" s="1"/>
  <c r="F11" i="3"/>
  <c r="G11" i="3" s="1"/>
  <c r="F12" i="3"/>
  <c r="G12" i="3" s="1"/>
  <c r="F15" i="3"/>
  <c r="G15" i="3" s="1"/>
  <c r="F5" i="3"/>
  <c r="G5" i="3" s="1"/>
  <c r="G29" i="4"/>
  <c r="G28" i="4"/>
  <c r="G25" i="4"/>
  <c r="G24" i="4"/>
  <c r="F29" i="4"/>
  <c r="F28" i="4"/>
  <c r="F27" i="4"/>
  <c r="G27" i="4" s="1"/>
  <c r="F26" i="4"/>
  <c r="G26" i="4" s="1"/>
  <c r="F25" i="4"/>
  <c r="F24" i="4"/>
  <c r="F23" i="4"/>
  <c r="G23" i="4" s="1"/>
  <c r="E28" i="4"/>
  <c r="E27" i="4"/>
  <c r="E26" i="4"/>
  <c r="E25" i="4"/>
  <c r="E24" i="4"/>
  <c r="E23" i="4"/>
  <c r="E29" i="4"/>
  <c r="F22" i="4"/>
  <c r="G22" i="4" s="1"/>
  <c r="E22" i="4"/>
  <c r="K4" i="4"/>
  <c r="D28" i="3"/>
  <c r="F28" i="3" s="1"/>
  <c r="G28" i="3" s="1"/>
  <c r="D27" i="3"/>
  <c r="F27" i="3" s="1"/>
  <c r="G27" i="3" s="1"/>
  <c r="D26" i="3"/>
  <c r="F26" i="3" s="1"/>
  <c r="G26" i="3" s="1"/>
  <c r="D25" i="3"/>
  <c r="F25" i="3" s="1"/>
  <c r="G25" i="3" s="1"/>
  <c r="D24" i="3"/>
  <c r="F24" i="3" s="1"/>
  <c r="G24" i="3" s="1"/>
  <c r="D23" i="3"/>
  <c r="F23" i="3" s="1"/>
  <c r="G23" i="3" s="1"/>
  <c r="E21" i="4" l="1"/>
</calcChain>
</file>

<file path=xl/sharedStrings.xml><?xml version="1.0" encoding="utf-8"?>
<sst xmlns="http://schemas.openxmlformats.org/spreadsheetml/2006/main" count="123" uniqueCount="78">
  <si>
    <t>Start Date</t>
  </si>
  <si>
    <t>Days Complete</t>
  </si>
  <si>
    <t>Task One</t>
  </si>
  <si>
    <t>Task Two</t>
  </si>
  <si>
    <t>Task Three</t>
  </si>
  <si>
    <t>Task Four</t>
  </si>
  <si>
    <t>Task Five</t>
  </si>
  <si>
    <t>Task Six</t>
  </si>
  <si>
    <t>Task Seven</t>
  </si>
  <si>
    <t>Task Eight</t>
  </si>
  <si>
    <t>Task Nine</t>
  </si>
  <si>
    <t>Task Ten</t>
  </si>
  <si>
    <t>Task Eleven</t>
  </si>
  <si>
    <t>Task Twelve</t>
  </si>
  <si>
    <t>Task Thirteen</t>
  </si>
  <si>
    <t>Task Fourteen</t>
  </si>
  <si>
    <t>Task Fifteen</t>
  </si>
  <si>
    <t>Task Sixteen</t>
  </si>
  <si>
    <t>Task Seventeen</t>
  </si>
  <si>
    <t>End Date</t>
  </si>
  <si>
    <t>Percent Complete</t>
  </si>
  <si>
    <t>Duration</t>
  </si>
  <si>
    <t>Duration (Days)</t>
  </si>
  <si>
    <t>Days Remaining</t>
  </si>
  <si>
    <t>Task Name</t>
  </si>
  <si>
    <t>Start Date in Number Form</t>
  </si>
  <si>
    <t xml:space="preserve">Key:   </t>
  </si>
  <si>
    <t>These cells will be automatically calculated based on the inputs on other cells.</t>
  </si>
  <si>
    <t>These cells require manual input so the calculated cells have data to work with.</t>
  </si>
  <si>
    <t>Calculated Cell</t>
  </si>
  <si>
    <t>Manual Entry Cell</t>
  </si>
  <si>
    <t>Use this number for the Minimum Bound of the Horizontal Axis to set the beginning of the chart.</t>
  </si>
  <si>
    <t>Progress Report</t>
  </si>
  <si>
    <t>Problem Set 4</t>
  </si>
  <si>
    <t>Find Additional Profile Volunteers</t>
  </si>
  <si>
    <t>Run Pilot</t>
  </si>
  <si>
    <t>Review Pilot Results</t>
  </si>
  <si>
    <t>Write grant proposal</t>
  </si>
  <si>
    <t>Problem Set 5</t>
  </si>
  <si>
    <t>Collect Data</t>
  </si>
  <si>
    <t>Review Data</t>
  </si>
  <si>
    <t>Team Feed Back</t>
  </si>
  <si>
    <t>Spillover</t>
  </si>
  <si>
    <r>
      <t>FE 8 and </t>
    </r>
    <r>
      <rPr>
        <sz val="10"/>
        <color rgb="FF0366D6"/>
        <rFont val="Segoe UI"/>
        <family val="2"/>
      </rPr>
      <t>lyft</t>
    </r>
    <r>
      <rPr>
        <sz val="10"/>
        <color rgb="FF24292E"/>
        <rFont val="Segoe UI"/>
        <family val="2"/>
      </rPr>
      <t> and </t>
    </r>
    <r>
      <rPr>
        <sz val="10"/>
        <color rgb="FF0366D6"/>
        <rFont val="Segoe UI"/>
        <family val="2"/>
      </rPr>
      <t>uber</t>
    </r>
  </si>
  <si>
    <r>
      <t>Miguel and Kremer</t>
    </r>
    <r>
      <rPr>
        <sz val="10"/>
        <color rgb="FF24292E"/>
        <rFont val="Segoe UI"/>
        <family val="2"/>
      </rPr>
      <t>; </t>
    </r>
    <r>
      <rPr>
        <sz val="10"/>
        <color rgb="FF0366D6"/>
        <rFont val="Segoe UI"/>
        <family val="2"/>
      </rPr>
      <t>Blake and Cohey 2, 3</t>
    </r>
  </si>
  <si>
    <t>Problems and Building Paradigm</t>
  </si>
  <si>
    <t>FE 11.3</t>
  </si>
  <si>
    <r>
      <t>DiNardo and Pischke</t>
    </r>
    <r>
      <rPr>
        <sz val="10"/>
        <color rgb="FF24292E"/>
        <rFont val="Segoe UI"/>
        <family val="2"/>
      </rPr>
      <t>, </t>
    </r>
    <r>
      <rPr>
        <sz val="10"/>
        <color rgb="FF0366D6"/>
        <rFont val="Segoe UI"/>
        <family val="2"/>
      </rPr>
      <t>Simonsohn</t>
    </r>
  </si>
  <si>
    <t>–</t>
  </si>
  <si>
    <t>Causality from Observation?</t>
  </si>
  <si>
    <t>MM 3.1, 4.1, 5.1</t>
  </si>
  <si>
    <r>
      <t>Incinerators</t>
    </r>
    <r>
      <rPr>
        <sz val="10"/>
        <color rgb="FF24292E"/>
        <rFont val="Segoe UI"/>
        <family val="2"/>
      </rPr>
      <t>, </t>
    </r>
    <r>
      <rPr>
        <sz val="10"/>
        <color rgb="FF0366D6"/>
        <rFont val="Segoe UI"/>
        <family val="2"/>
      </rPr>
      <t>Washington</t>
    </r>
    <r>
      <rPr>
        <sz val="10"/>
        <color rgb="FF24292E"/>
        <rFont val="Segoe UI"/>
        <family val="2"/>
      </rPr>
      <t>, </t>
    </r>
    <r>
      <rPr>
        <sz val="10"/>
        <color rgb="FF0366D6"/>
        <rFont val="Segoe UI"/>
        <family val="2"/>
      </rPr>
      <t>Dee</t>
    </r>
    <r>
      <rPr>
        <sz val="10"/>
        <color rgb="FF24292E"/>
        <rFont val="Segoe UI"/>
        <family val="2"/>
      </rPr>
      <t> (O): </t>
    </r>
    <r>
      <rPr>
        <sz val="10"/>
        <color rgb="FF0366D6"/>
        <rFont val="Segoe UI"/>
        <family val="2"/>
      </rPr>
      <t>Lalive</t>
    </r>
    <r>
      <rPr>
        <sz val="10"/>
        <color rgb="FF24292E"/>
        <rFont val="Segoe UI"/>
        <family val="2"/>
      </rPr>
      <t>, </t>
    </r>
    <r>
      <rPr>
        <sz val="10"/>
        <color rgb="FF0366D6"/>
        <rFont val="Segoe UI"/>
        <family val="2"/>
      </rPr>
      <t>Rubin, Section 3</t>
    </r>
  </si>
  <si>
    <t>PS 4</t>
  </si>
  <si>
    <t>Attrition, Mediation?</t>
  </si>
  <si>
    <t>FE 7, 10</t>
  </si>
  <si>
    <t>Alcott and Rogers</t>
  </si>
  <si>
    <t>Peer Eval 1</t>
  </si>
  <si>
    <t>Creative Experiments</t>
  </si>
  <si>
    <t>FE 12, (O): FE 13</t>
  </si>
  <si>
    <r>
      <t>Sherman</t>
    </r>
    <r>
      <rPr>
        <sz val="10"/>
        <color rgb="FF24292E"/>
        <rFont val="Segoe UI"/>
        <family val="2"/>
      </rPr>
      <t>, </t>
    </r>
    <r>
      <rPr>
        <sz val="10"/>
        <color rgb="FF0366D6"/>
        <rFont val="Segoe UI"/>
        <family val="2"/>
      </rPr>
      <t>Hughes</t>
    </r>
  </si>
  <si>
    <t>Final Thoughts</t>
  </si>
  <si>
    <t>Freedman</t>
  </si>
  <si>
    <t>PS 5</t>
  </si>
  <si>
    <r>
      <t>Retracted LaCour</t>
    </r>
    <r>
      <rPr>
        <sz val="10"/>
        <color rgb="FF24292E"/>
        <rFont val="Segoe UI"/>
        <family val="2"/>
      </rPr>
      <t>, (</t>
    </r>
    <r>
      <rPr>
        <sz val="10"/>
        <color rgb="FF0366D6"/>
        <rFont val="Segoe UI"/>
        <family val="2"/>
      </rPr>
      <t>tl;dr</t>
    </r>
    <r>
      <rPr>
        <sz val="10"/>
        <color rgb="FF24292E"/>
        <rFont val="Segoe UI"/>
        <family val="2"/>
      </rPr>
      <t>),</t>
    </r>
  </si>
  <si>
    <t>Broockamn Irregularities</t>
  </si>
  <si>
    <t>Final Paper, Peer Eval 2</t>
  </si>
  <si>
    <t>Date</t>
  </si>
  <si>
    <t>Incomplete Control of D</t>
  </si>
  <si>
    <t>FE 5</t>
  </si>
  <si>
    <r>
      <t>G&amp;G 2005</t>
    </r>
    <r>
      <rPr>
        <sz val="10"/>
        <color rgb="FF24292E"/>
        <rFont val="Segoe UI"/>
        <family val="2"/>
      </rPr>
      <t>, RMKB: 1. </t>
    </r>
    <r>
      <rPr>
        <sz val="10"/>
        <color rgb="FF0366D6"/>
        <rFont val="Segoe UI"/>
        <family val="2"/>
      </rPr>
      <t>intro</t>
    </r>
    <r>
      <rPr>
        <sz val="10"/>
        <color rgb="FF24292E"/>
        <rFont val="Segoe UI"/>
        <family val="2"/>
      </rPr>
      <t>, 2. </t>
    </r>
    <r>
      <rPr>
        <sz val="10"/>
        <color rgb="FF0366D6"/>
        <rFont val="Segoe UI"/>
        <family val="2"/>
      </rPr>
      <t>threats</t>
    </r>
    <r>
      <rPr>
        <sz val="10"/>
        <color rgb="FF24292E"/>
        <rFont val="Segoe UI"/>
        <family val="2"/>
      </rPr>
      <t> 3. </t>
    </r>
    <r>
      <rPr>
        <sz val="10"/>
        <color rgb="FF0366D6"/>
        <rFont val="Segoe UI"/>
        <family val="2"/>
      </rPr>
      <t>types</t>
    </r>
    <r>
      <rPr>
        <sz val="10"/>
        <color rgb="FF24292E"/>
        <rFont val="Segoe UI"/>
        <family val="2"/>
      </rPr>
      <t>, 4. </t>
    </r>
    <r>
      <rPr>
        <sz val="10"/>
        <color rgb="FF0366D6"/>
        <rFont val="Segoe UI"/>
        <family val="2"/>
      </rPr>
      <t>two-groups</t>
    </r>
    <r>
      <rPr>
        <sz val="10"/>
        <color rgb="FF24292E"/>
        <rFont val="Segoe UI"/>
        <family val="2"/>
      </rPr>
      <t>, 5. </t>
    </r>
    <r>
      <rPr>
        <sz val="10"/>
        <color rgb="FF0366D6"/>
        <rFont val="Segoe UI"/>
        <family val="2"/>
      </rPr>
      <t>blocks</t>
    </r>
  </si>
  <si>
    <t>PS 3</t>
  </si>
  <si>
    <t>Fall Break</t>
  </si>
  <si>
    <t>Final Project Due</t>
  </si>
  <si>
    <t>Experiments and Causal Inference Timeline</t>
  </si>
  <si>
    <t>Research supporting studies</t>
  </si>
  <si>
    <t>Collect Data Round II</t>
  </si>
  <si>
    <t>Review Data Round II</t>
  </si>
  <si>
    <t>Thanksgiving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</si>
</sst>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scheme val="minor"/>
    </font>
    <font>
      <b/>
      <i/>
      <sz val="16"/>
      <color theme="1"/>
      <name val="Calibri"/>
      <scheme val="minor"/>
    </font>
    <font>
      <sz val="8"/>
      <name val="Calibri"/>
      <family val="2"/>
      <scheme val="minor"/>
    </font>
    <font>
      <sz val="10"/>
      <color rgb="FF24292E"/>
      <name val="Segoe UI"/>
      <family val="2"/>
    </font>
    <font>
      <sz val="10"/>
      <color rgb="FF0366D6"/>
      <name val="Segoe UI"/>
      <family val="2"/>
    </font>
    <font>
      <sz val="2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6F8FA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/>
      <top style="medium">
        <color rgb="FFDFE2E5"/>
      </top>
      <bottom style="medium">
        <color rgb="FFDFE2E5"/>
      </bottom>
      <diagonal/>
    </border>
    <border>
      <left/>
      <right/>
      <top style="medium">
        <color rgb="FFDFE2E5"/>
      </top>
      <bottom style="medium">
        <color rgb="FFDFE2E5"/>
      </bottom>
      <diagonal/>
    </border>
  </borders>
  <cellStyleXfs count="12">
    <xf numFmtId="0" fontId="0" fillId="0" borderId="0"/>
    <xf numFmtId="0" fontId="3" fillId="2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4" borderId="0" applyNumberFormat="0" applyBorder="0" applyAlignment="0" applyProtection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1" fontId="0" fillId="0" borderId="2" xfId="0" applyNumberFormat="1" applyBorder="1"/>
    <xf numFmtId="9" fontId="0" fillId="0" borderId="2" xfId="0" applyNumberFormat="1" applyBorder="1"/>
    <xf numFmtId="2" fontId="3" fillId="2" borderId="1" xfId="1" applyNumberFormat="1"/>
    <xf numFmtId="1" fontId="0" fillId="0" borderId="4" xfId="0" applyNumberFormat="1" applyBorder="1"/>
    <xf numFmtId="14" fontId="0" fillId="0" borderId="3" xfId="0" applyNumberFormat="1" applyBorder="1"/>
    <xf numFmtId="9" fontId="0" fillId="0" borderId="3" xfId="0" applyNumberFormat="1" applyBorder="1"/>
    <xf numFmtId="0" fontId="2" fillId="0" borderId="2" xfId="0" applyFont="1" applyBorder="1" applyAlignment="1">
      <alignment vertical="center"/>
    </xf>
    <xf numFmtId="2" fontId="3" fillId="2" borderId="2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Protection="1"/>
    <xf numFmtId="0" fontId="2" fillId="0" borderId="2" xfId="0" applyFont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/>
    </xf>
    <xf numFmtId="14" fontId="3" fillId="2" borderId="2" xfId="1" applyNumberFormat="1" applyBorder="1" applyAlignment="1">
      <alignment wrapText="1"/>
    </xf>
    <xf numFmtId="2" fontId="3" fillId="2" borderId="2" xfId="1" applyNumberFormat="1" applyBorder="1" applyAlignment="1">
      <alignment wrapText="1"/>
    </xf>
    <xf numFmtId="1" fontId="3" fillId="2" borderId="1" xfId="1" applyNumberFormat="1"/>
    <xf numFmtId="1" fontId="3" fillId="2" borderId="5" xfId="1" applyNumberFormat="1" applyBorder="1"/>
    <xf numFmtId="2" fontId="3" fillId="2" borderId="1" xfId="1" applyNumberFormat="1" applyAlignment="1">
      <alignment wrapText="1"/>
    </xf>
    <xf numFmtId="0" fontId="7" fillId="0" borderId="0" xfId="0" applyFont="1" applyAlignment="1">
      <alignment horizontal="right" vertical="center"/>
    </xf>
    <xf numFmtId="49" fontId="0" fillId="0" borderId="2" xfId="0" applyNumberFormat="1" applyBorder="1"/>
    <xf numFmtId="0" fontId="0" fillId="3" borderId="0" xfId="0" applyFill="1"/>
    <xf numFmtId="49" fontId="0" fillId="0" borderId="2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0" fontId="3" fillId="2" borderId="2" xfId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6" fillId="0" borderId="0" xfId="0" applyFont="1" applyAlignment="1">
      <alignment horizontal="left" vertical="center"/>
    </xf>
    <xf numFmtId="0" fontId="9" fillId="5" borderId="6" xfId="0" applyFont="1" applyFill="1" applyBorder="1" applyAlignment="1">
      <alignment vertical="center" wrapText="1"/>
    </xf>
    <xf numFmtId="0" fontId="10" fillId="5" borderId="6" xfId="0" applyFont="1" applyFill="1" applyBorder="1" applyAlignment="1">
      <alignment vertical="center" wrapText="1"/>
    </xf>
    <xf numFmtId="0" fontId="4" fillId="5" borderId="6" xfId="11" applyFill="1" applyBorder="1" applyAlignment="1">
      <alignment vertical="center" wrapText="1"/>
    </xf>
    <xf numFmtId="0" fontId="9" fillId="6" borderId="6" xfId="0" applyFont="1" applyFill="1" applyBorder="1" applyAlignment="1">
      <alignment vertical="center" wrapText="1"/>
    </xf>
    <xf numFmtId="0" fontId="10" fillId="6" borderId="6" xfId="0" applyFont="1" applyFill="1" applyBorder="1" applyAlignment="1">
      <alignment vertical="center" wrapText="1"/>
    </xf>
    <xf numFmtId="0" fontId="4" fillId="6" borderId="6" xfId="11" applyFill="1" applyBorder="1" applyAlignment="1">
      <alignment vertical="center" wrapText="1"/>
    </xf>
    <xf numFmtId="14" fontId="0" fillId="0" borderId="0" xfId="0" applyNumberFormat="1"/>
    <xf numFmtId="14" fontId="9" fillId="6" borderId="0" xfId="0" applyNumberFormat="1" applyFont="1" applyFill="1" applyBorder="1" applyAlignment="1">
      <alignment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9" fillId="6" borderId="8" xfId="0" applyFont="1" applyFill="1" applyBorder="1" applyAlignment="1">
      <alignment horizontal="center" vertical="center" wrapText="1"/>
    </xf>
    <xf numFmtId="0" fontId="11" fillId="4" borderId="0" xfId="10" applyFont="1" applyAlignment="1">
      <alignment horizontal="center" vertical="center"/>
    </xf>
  </cellXfs>
  <cellStyles count="12">
    <cellStyle name="40% - Accent1" xfId="10" builtinId="31"/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1" builtinId="8"/>
    <cellStyle name="Normal" xfId="0" builtinId="0"/>
  </cellStyles>
  <dxfs count="0"/>
  <tableStyles count="0" defaultTableStyle="TableStyleMedium9" defaultPivotStyle="PivotStyleMedium7"/>
  <colors>
    <mruColors>
      <color rgb="FFAFD3C5"/>
      <color rgb="FFD5A8E7"/>
      <color rgb="FF528E77"/>
      <color rgb="FFBBE6EF"/>
      <color rgb="FF62BED6"/>
      <color rgb="FFC24B39"/>
      <color rgb="FFB86FD7"/>
      <color rgb="FF528E78"/>
      <color rgb="FF72C9DE"/>
      <color rgb="FFC14B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'Basic Manual Gantt Chart'!$B$5:$B$29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Chart'!$C$5:$C$29</c:f>
              <c:numCache>
                <c:formatCode>m/d/yyyy</c:formatCode>
                <c:ptCount val="25"/>
                <c:pt idx="0">
                  <c:v>42576</c:v>
                </c:pt>
                <c:pt idx="1">
                  <c:v>42578</c:v>
                </c:pt>
                <c:pt idx="2">
                  <c:v>42578</c:v>
                </c:pt>
                <c:pt idx="3">
                  <c:v>42578</c:v>
                </c:pt>
                <c:pt idx="4">
                  <c:v>42583</c:v>
                </c:pt>
                <c:pt idx="5">
                  <c:v>42583</c:v>
                </c:pt>
                <c:pt idx="6">
                  <c:v>42585</c:v>
                </c:pt>
                <c:pt idx="7">
                  <c:v>42587</c:v>
                </c:pt>
                <c:pt idx="8">
                  <c:v>42588</c:v>
                </c:pt>
                <c:pt idx="9">
                  <c:v>42588</c:v>
                </c:pt>
                <c:pt idx="10">
                  <c:v>42589</c:v>
                </c:pt>
                <c:pt idx="11">
                  <c:v>42592</c:v>
                </c:pt>
                <c:pt idx="12">
                  <c:v>42596</c:v>
                </c:pt>
                <c:pt idx="13">
                  <c:v>42597</c:v>
                </c:pt>
                <c:pt idx="14">
                  <c:v>42598</c:v>
                </c:pt>
                <c:pt idx="15">
                  <c:v>42599</c:v>
                </c:pt>
                <c:pt idx="16">
                  <c:v>42600</c:v>
                </c:pt>
              </c:numCache>
            </c:numRef>
          </c:val>
        </c:ser>
        <c:ser>
          <c:idx val="2"/>
          <c:order val="1"/>
          <c:tx>
            <c:v>Duration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cat>
            <c:strRef>
              <c:f>'Basic Manual Gantt Chart'!$B$5:$B$29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Chart'!$E$5:$E$29</c:f>
              <c:numCache>
                <c:formatCode>0</c:formatCode>
                <c:ptCount val="25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8</c:v>
                </c:pt>
                <c:pt idx="5">
                  <c:v>4</c:v>
                </c:pt>
                <c:pt idx="6">
                  <c:v>7</c:v>
                </c:pt>
                <c:pt idx="7">
                  <c:v>7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3426576"/>
        <c:axId val="483427136"/>
      </c:barChart>
      <c:catAx>
        <c:axId val="4834265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27136"/>
        <c:crosses val="autoZero"/>
        <c:auto val="1"/>
        <c:lblAlgn val="ctr"/>
        <c:lblOffset val="100"/>
        <c:noMultiLvlLbl val="0"/>
      </c:catAx>
      <c:valAx>
        <c:axId val="483427136"/>
        <c:scaling>
          <c:orientation val="minMax"/>
          <c:min val="4257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26576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Date'!$C$5:$C$29</c:f>
              <c:numCache>
                <c:formatCode>m/d/yyyy</c:formatCode>
                <c:ptCount val="25"/>
                <c:pt idx="0">
                  <c:v>42576</c:v>
                </c:pt>
                <c:pt idx="1">
                  <c:v>42578</c:v>
                </c:pt>
                <c:pt idx="2">
                  <c:v>42578</c:v>
                </c:pt>
                <c:pt idx="3">
                  <c:v>42580</c:v>
                </c:pt>
                <c:pt idx="4">
                  <c:v>42583</c:v>
                </c:pt>
                <c:pt idx="5">
                  <c:v>42583</c:v>
                </c:pt>
                <c:pt idx="6">
                  <c:v>42585</c:v>
                </c:pt>
                <c:pt idx="7">
                  <c:v>42587</c:v>
                </c:pt>
                <c:pt idx="8">
                  <c:v>42585</c:v>
                </c:pt>
                <c:pt idx="9">
                  <c:v>42588</c:v>
                </c:pt>
                <c:pt idx="10">
                  <c:v>42589</c:v>
                </c:pt>
                <c:pt idx="11">
                  <c:v>42592</c:v>
                </c:pt>
                <c:pt idx="12">
                  <c:v>42596</c:v>
                </c:pt>
                <c:pt idx="13">
                  <c:v>42597</c:v>
                </c:pt>
                <c:pt idx="14">
                  <c:v>42598</c:v>
                </c:pt>
                <c:pt idx="15">
                  <c:v>42599</c:v>
                </c:pt>
                <c:pt idx="16">
                  <c:v>42600</c:v>
                </c:pt>
              </c:numCache>
            </c:numRef>
          </c:val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Date'!$F$5:$F$29</c:f>
              <c:numCache>
                <c:formatCode>0.00</c:formatCode>
                <c:ptCount val="25"/>
                <c:pt idx="0">
                  <c:v>2.5</c:v>
                </c:pt>
                <c:pt idx="1">
                  <c:v>3.75</c:v>
                </c:pt>
                <c:pt idx="2">
                  <c:v>2</c:v>
                </c:pt>
                <c:pt idx="3">
                  <c:v>8</c:v>
                </c:pt>
                <c:pt idx="4">
                  <c:v>6</c:v>
                </c:pt>
                <c:pt idx="5">
                  <c:v>1.4</c:v>
                </c:pt>
                <c:pt idx="6">
                  <c:v>1.75</c:v>
                </c:pt>
                <c:pt idx="7">
                  <c:v>4.8999999999999995</c:v>
                </c:pt>
                <c:pt idx="8">
                  <c:v>0.89999999999999991</c:v>
                </c:pt>
                <c:pt idx="9">
                  <c:v>2.4</c:v>
                </c:pt>
                <c:pt idx="10">
                  <c:v>3.9000000000000004</c:v>
                </c:pt>
                <c:pt idx="11">
                  <c:v>1.5</c:v>
                </c:pt>
                <c:pt idx="12">
                  <c:v>1.5</c:v>
                </c:pt>
                <c:pt idx="13">
                  <c:v>4</c:v>
                </c:pt>
                <c:pt idx="14">
                  <c:v>4</c:v>
                </c:pt>
                <c:pt idx="15">
                  <c:v>3.8499999999999996</c:v>
                </c:pt>
                <c:pt idx="16">
                  <c:v>1.65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Date'!$G$5:$G$29</c:f>
              <c:numCache>
                <c:formatCode>0.00</c:formatCode>
                <c:ptCount val="25"/>
                <c:pt idx="0">
                  <c:v>2.5</c:v>
                </c:pt>
                <c:pt idx="1">
                  <c:v>1.25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2.6</c:v>
                </c:pt>
                <c:pt idx="6">
                  <c:v>5.25</c:v>
                </c:pt>
                <c:pt idx="7">
                  <c:v>2.1000000000000005</c:v>
                </c:pt>
                <c:pt idx="8">
                  <c:v>5.0999999999999996</c:v>
                </c:pt>
                <c:pt idx="9">
                  <c:v>1.6</c:v>
                </c:pt>
                <c:pt idx="10">
                  <c:v>2.0999999999999996</c:v>
                </c:pt>
                <c:pt idx="11">
                  <c:v>4.5</c:v>
                </c:pt>
                <c:pt idx="12">
                  <c:v>3.5</c:v>
                </c:pt>
                <c:pt idx="13">
                  <c:v>4</c:v>
                </c:pt>
                <c:pt idx="14">
                  <c:v>6</c:v>
                </c:pt>
                <c:pt idx="15">
                  <c:v>7.15</c:v>
                </c:pt>
                <c:pt idx="16">
                  <c:v>9.35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0386512"/>
        <c:axId val="420384832"/>
      </c:barChart>
      <c:catAx>
        <c:axId val="4203865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84832"/>
        <c:crosses val="autoZero"/>
        <c:auto val="1"/>
        <c:lblAlgn val="ctr"/>
        <c:lblOffset val="100"/>
        <c:noMultiLvlLbl val="0"/>
      </c:catAx>
      <c:valAx>
        <c:axId val="420384832"/>
        <c:scaling>
          <c:orientation val="minMax"/>
          <c:min val="4257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8651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Duration'!$B$5:$B$28</c:f>
              <c:strCache>
                <c:ptCount val="17"/>
                <c:pt idx="0">
                  <c:v>Progress Report</c:v>
                </c:pt>
                <c:pt idx="1">
                  <c:v>Find Additional Profile Volunteers</c:v>
                </c:pt>
                <c:pt idx="2">
                  <c:v>Write grant proposal</c:v>
                </c:pt>
                <c:pt idx="3">
                  <c:v>Run Pilot</c:v>
                </c:pt>
                <c:pt idx="4">
                  <c:v>Review Pilot Results</c:v>
                </c:pt>
                <c:pt idx="5">
                  <c:v>Collect Data</c:v>
                </c:pt>
                <c:pt idx="6">
                  <c:v>Collect Data</c:v>
                </c:pt>
                <c:pt idx="7">
                  <c:v>Review Data</c:v>
                </c:pt>
                <c:pt idx="8">
                  <c:v>Problem Set 4</c:v>
                </c:pt>
                <c:pt idx="9">
                  <c:v>Thanksgiving</c:v>
                </c:pt>
                <c:pt idx="10">
                  <c:v>Team Feed Back</c:v>
                </c:pt>
                <c:pt idx="11">
                  <c:v>Collect Data Round II</c:v>
                </c:pt>
                <c:pt idx="12">
                  <c:v>Collect Data Round II</c:v>
                </c:pt>
                <c:pt idx="13">
                  <c:v>Review Data Round II</c:v>
                </c:pt>
                <c:pt idx="14">
                  <c:v>Problem Set 5</c:v>
                </c:pt>
                <c:pt idx="15">
                  <c:v>Final Project Due</c:v>
                </c:pt>
                <c:pt idx="16">
                  <c:v>Research supporting studies</c:v>
                </c:pt>
              </c:strCache>
            </c:strRef>
          </c:cat>
          <c:val>
            <c:numRef>
              <c:f>'Gantt Chart - Manual Duration'!$C$5:$C$28</c:f>
              <c:numCache>
                <c:formatCode>m/d/yyyy</c:formatCode>
                <c:ptCount val="24"/>
                <c:pt idx="0">
                  <c:v>43029</c:v>
                </c:pt>
                <c:pt idx="1">
                  <c:v>43033</c:v>
                </c:pt>
                <c:pt idx="2">
                  <c:v>43033</c:v>
                </c:pt>
                <c:pt idx="3">
                  <c:v>43035</c:v>
                </c:pt>
                <c:pt idx="4">
                  <c:v>43042</c:v>
                </c:pt>
                <c:pt idx="5">
                  <c:v>43049</c:v>
                </c:pt>
                <c:pt idx="6">
                  <c:v>43056</c:v>
                </c:pt>
                <c:pt idx="7">
                  <c:v>43061</c:v>
                </c:pt>
                <c:pt idx="8">
                  <c:v>43055</c:v>
                </c:pt>
                <c:pt idx="9">
                  <c:v>43059</c:v>
                </c:pt>
                <c:pt idx="10">
                  <c:v>43068</c:v>
                </c:pt>
                <c:pt idx="11">
                  <c:v>43070</c:v>
                </c:pt>
                <c:pt idx="12">
                  <c:v>43071</c:v>
                </c:pt>
                <c:pt idx="13">
                  <c:v>43074</c:v>
                </c:pt>
                <c:pt idx="14">
                  <c:v>43075</c:v>
                </c:pt>
                <c:pt idx="15">
                  <c:v>43068</c:v>
                </c:pt>
                <c:pt idx="16">
                  <c:v>43029</c:v>
                </c:pt>
              </c:numCache>
            </c:numRef>
          </c:val>
        </c:ser>
        <c:ser>
          <c:idx val="1"/>
          <c:order val="1"/>
          <c:tx>
            <c:v>Days Complete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strRef>
              <c:f>'Gantt Chart - Manual Duration'!$B$5:$B$28</c:f>
              <c:strCache>
                <c:ptCount val="17"/>
                <c:pt idx="0">
                  <c:v>Progress Report</c:v>
                </c:pt>
                <c:pt idx="1">
                  <c:v>Find Additional Profile Volunteers</c:v>
                </c:pt>
                <c:pt idx="2">
                  <c:v>Write grant proposal</c:v>
                </c:pt>
                <c:pt idx="3">
                  <c:v>Run Pilot</c:v>
                </c:pt>
                <c:pt idx="4">
                  <c:v>Review Pilot Results</c:v>
                </c:pt>
                <c:pt idx="5">
                  <c:v>Collect Data</c:v>
                </c:pt>
                <c:pt idx="6">
                  <c:v>Collect Data</c:v>
                </c:pt>
                <c:pt idx="7">
                  <c:v>Review Data</c:v>
                </c:pt>
                <c:pt idx="8">
                  <c:v>Problem Set 4</c:v>
                </c:pt>
                <c:pt idx="9">
                  <c:v>Thanksgiving</c:v>
                </c:pt>
                <c:pt idx="10">
                  <c:v>Team Feed Back</c:v>
                </c:pt>
                <c:pt idx="11">
                  <c:v>Collect Data Round II</c:v>
                </c:pt>
                <c:pt idx="12">
                  <c:v>Collect Data Round II</c:v>
                </c:pt>
                <c:pt idx="13">
                  <c:v>Review Data Round II</c:v>
                </c:pt>
                <c:pt idx="14">
                  <c:v>Problem Set 5</c:v>
                </c:pt>
                <c:pt idx="15">
                  <c:v>Final Project Due</c:v>
                </c:pt>
                <c:pt idx="16">
                  <c:v>Research supporting studies</c:v>
                </c:pt>
              </c:strCache>
            </c:strRef>
          </c:cat>
          <c:val>
            <c:numRef>
              <c:f>'Gantt Chart - Manual Duration'!$F$5:$F$28</c:f>
              <c:numCache>
                <c:formatCode>0.00</c:formatCode>
                <c:ptCount val="24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cat>
            <c:strRef>
              <c:f>'Gantt Chart - Manual Duration'!$B$5:$B$28</c:f>
              <c:strCache>
                <c:ptCount val="17"/>
                <c:pt idx="0">
                  <c:v>Progress Report</c:v>
                </c:pt>
                <c:pt idx="1">
                  <c:v>Find Additional Profile Volunteers</c:v>
                </c:pt>
                <c:pt idx="2">
                  <c:v>Write grant proposal</c:v>
                </c:pt>
                <c:pt idx="3">
                  <c:v>Run Pilot</c:v>
                </c:pt>
                <c:pt idx="4">
                  <c:v>Review Pilot Results</c:v>
                </c:pt>
                <c:pt idx="5">
                  <c:v>Collect Data</c:v>
                </c:pt>
                <c:pt idx="6">
                  <c:v>Collect Data</c:v>
                </c:pt>
                <c:pt idx="7">
                  <c:v>Review Data</c:v>
                </c:pt>
                <c:pt idx="8">
                  <c:v>Problem Set 4</c:v>
                </c:pt>
                <c:pt idx="9">
                  <c:v>Thanksgiving</c:v>
                </c:pt>
                <c:pt idx="10">
                  <c:v>Team Feed Back</c:v>
                </c:pt>
                <c:pt idx="11">
                  <c:v>Collect Data Round II</c:v>
                </c:pt>
                <c:pt idx="12">
                  <c:v>Collect Data Round II</c:v>
                </c:pt>
                <c:pt idx="13">
                  <c:v>Review Data Round II</c:v>
                </c:pt>
                <c:pt idx="14">
                  <c:v>Problem Set 5</c:v>
                </c:pt>
                <c:pt idx="15">
                  <c:v>Final Project Due</c:v>
                </c:pt>
                <c:pt idx="16">
                  <c:v>Research supporting studies</c:v>
                </c:pt>
              </c:strCache>
            </c:strRef>
          </c:cat>
          <c:val>
            <c:numRef>
              <c:f>'Gantt Chart - Manual Duration'!$G$5:$G$28</c:f>
              <c:numCache>
                <c:formatCode>0.00</c:formatCode>
                <c:ptCount val="24"/>
                <c:pt idx="0">
                  <c:v>9.5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4</c:v>
                </c:pt>
                <c:pt idx="5">
                  <c:v>7</c:v>
                </c:pt>
                <c:pt idx="6">
                  <c:v>6</c:v>
                </c:pt>
                <c:pt idx="7">
                  <c:v>10</c:v>
                </c:pt>
                <c:pt idx="8">
                  <c:v>6</c:v>
                </c:pt>
                <c:pt idx="9">
                  <c:v>0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7</c:v>
                </c:pt>
                <c:pt idx="15">
                  <c:v>14</c:v>
                </c:pt>
                <c:pt idx="16">
                  <c:v>36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0273248"/>
        <c:axId val="583174368"/>
      </c:barChart>
      <c:catAx>
        <c:axId val="4102732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74368"/>
        <c:crosses val="autoZero"/>
        <c:auto val="1"/>
        <c:lblAlgn val="ctr"/>
        <c:lblOffset val="100"/>
        <c:noMultiLvlLbl val="0"/>
      </c:catAx>
      <c:valAx>
        <c:axId val="583174368"/>
        <c:scaling>
          <c:orientation val="minMax"/>
          <c:min val="4302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7324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4</xdr:row>
      <xdr:rowOff>171450</xdr:rowOff>
    </xdr:from>
    <xdr:to>
      <xdr:col>19</xdr:col>
      <xdr:colOff>825500</xdr:colOff>
      <xdr:row>29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12700</xdr:rowOff>
    </xdr:from>
    <xdr:to>
      <xdr:col>20</xdr:col>
      <xdr:colOff>345665</xdr:colOff>
      <xdr:row>2</xdr:row>
      <xdr:rowOff>12700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0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723900</xdr:colOff>
      <xdr:row>1</xdr:row>
      <xdr:rowOff>203200</xdr:rowOff>
    </xdr:from>
    <xdr:to>
      <xdr:col>19</xdr:col>
      <xdr:colOff>711200</xdr:colOff>
      <xdr:row>1</xdr:row>
      <xdr:rowOff>927100</xdr:rowOff>
    </xdr:to>
    <xdr:pic>
      <xdr:nvPicPr>
        <xdr:cNvPr id="16" name="Picture 15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4</xdr:row>
      <xdr:rowOff>152400</xdr:rowOff>
    </xdr:from>
    <xdr:to>
      <xdr:col>18</xdr:col>
      <xdr:colOff>1041400</xdr:colOff>
      <xdr:row>29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203199</xdr:colOff>
      <xdr:row>0</xdr:row>
      <xdr:rowOff>12700</xdr:rowOff>
    </xdr:from>
    <xdr:to>
      <xdr:col>19</xdr:col>
      <xdr:colOff>15464</xdr:colOff>
      <xdr:row>2</xdr:row>
      <xdr:rowOff>12700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199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406400</xdr:colOff>
      <xdr:row>1</xdr:row>
      <xdr:rowOff>203200</xdr:rowOff>
    </xdr:from>
    <xdr:to>
      <xdr:col>18</xdr:col>
      <xdr:colOff>698500</xdr:colOff>
      <xdr:row>1</xdr:row>
      <xdr:rowOff>927100</xdr:rowOff>
    </xdr:to>
    <xdr:pic>
      <xdr:nvPicPr>
        <xdr:cNvPr id="8" name="Picture 7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4</xdr:row>
      <xdr:rowOff>152400</xdr:rowOff>
    </xdr:from>
    <xdr:to>
      <xdr:col>18</xdr:col>
      <xdr:colOff>1041400</xdr:colOff>
      <xdr:row>30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UCB-MIDS/experiments-causality/blob/master/assignments/peerEvaluation/peerEvaluation2.org" TargetMode="External"/><Relationship Id="rId3" Type="http://schemas.openxmlformats.org/officeDocument/2006/relationships/hyperlink" Target="https://github.com/UCB-MIDS/experiments-causality/blob/master/readings/Allcott.2014.pdf" TargetMode="External"/><Relationship Id="rId7" Type="http://schemas.openxmlformats.org/officeDocument/2006/relationships/hyperlink" Target="https://github.com/UCB-MIDS/experiments-causality/blob/readings/broockman_irregular.pdf" TargetMode="External"/><Relationship Id="rId2" Type="http://schemas.openxmlformats.org/officeDocument/2006/relationships/hyperlink" Target="https://github.com/UCB-MIDS/experiments-causality/blob/master/assignments/PS4-upstream" TargetMode="External"/><Relationship Id="rId1" Type="http://schemas.openxmlformats.org/officeDocument/2006/relationships/hyperlink" Target="https://github.com/UCB-MIDS/experiments-causality/blob/master/assignments/peerEvaluation/earlyProgress.org" TargetMode="External"/><Relationship Id="rId6" Type="http://schemas.openxmlformats.org/officeDocument/2006/relationships/hyperlink" Target="https://github.com/UCB-MIDS/experiments-causality/blob/master/assignments/PS5-upstream" TargetMode="External"/><Relationship Id="rId5" Type="http://schemas.openxmlformats.org/officeDocument/2006/relationships/hyperlink" Target="https://github.com/UCB-MIDS/experiments-causality/blob/master/readings/Freedman_1991.pdf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github.com/UCB-MIDS/experiments-causality/blob/master/assignments/peerEvaluation/peerEvaluation1.org" TargetMode="External"/><Relationship Id="rId9" Type="http://schemas.openxmlformats.org/officeDocument/2006/relationships/hyperlink" Target="https://github.com/UCB-MIDS/experiments-causality/blob/master/assignments/PS3-upstre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T33"/>
  <sheetViews>
    <sheetView showGridLines="0" zoomScale="70" zoomScaleNormal="70" workbookViewId="0">
      <selection activeCell="B21" sqref="B21"/>
    </sheetView>
  </sheetViews>
  <sheetFormatPr defaultColWidth="11.19921875" defaultRowHeight="15.6" x14ac:dyDescent="0.3"/>
  <cols>
    <col min="1" max="1" width="2.69921875" customWidth="1"/>
    <col min="2" max="2" width="40.796875" customWidth="1"/>
    <col min="3" max="4" width="13" customWidth="1"/>
    <col min="5" max="5" width="14.19921875" customWidth="1"/>
    <col min="6" max="6" width="2.296875" customWidth="1"/>
    <col min="7" max="7" width="27.796875" customWidth="1"/>
    <col min="9" max="9" width="1.5" customWidth="1"/>
    <col min="10" max="10" width="4.5" customWidth="1"/>
    <col min="12" max="12" width="15.19921875" customWidth="1"/>
    <col min="17" max="18" width="10.796875" customWidth="1"/>
    <col min="20" max="20" width="11.5" customWidth="1"/>
  </cols>
  <sheetData>
    <row r="1" spans="2:20" ht="30" customHeight="1" x14ac:dyDescent="0.3"/>
    <row r="2" spans="2:20" ht="87" customHeight="1" x14ac:dyDescent="0.3"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</row>
    <row r="3" spans="2:20" ht="55.05" customHeigh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0" ht="40.049999999999997" customHeight="1" x14ac:dyDescent="0.3">
      <c r="B4" s="12" t="s">
        <v>24</v>
      </c>
      <c r="C4" s="12" t="s">
        <v>0</v>
      </c>
      <c r="D4" s="12" t="s">
        <v>19</v>
      </c>
      <c r="E4" s="12" t="s">
        <v>21</v>
      </c>
      <c r="F4" s="2"/>
      <c r="G4" s="18" t="s">
        <v>25</v>
      </c>
      <c r="H4" s="13">
        <f>C5</f>
        <v>42576</v>
      </c>
      <c r="J4" s="33" t="s">
        <v>31</v>
      </c>
      <c r="K4" s="33"/>
      <c r="L4" s="33"/>
      <c r="M4" s="33"/>
      <c r="N4" s="33"/>
      <c r="O4" s="33"/>
      <c r="P4" s="33"/>
      <c r="Q4" s="33"/>
    </row>
    <row r="5" spans="2:20" ht="25.05" customHeight="1" x14ac:dyDescent="0.3">
      <c r="B5" s="25" t="s">
        <v>2</v>
      </c>
      <c r="C5" s="3">
        <v>42576</v>
      </c>
      <c r="D5" s="3">
        <v>42581</v>
      </c>
      <c r="E5" s="21">
        <f t="shared" ref="E5:E29" si="0">IF(ISBLANK(C5),"", (D5-C5))</f>
        <v>5</v>
      </c>
      <c r="F5" s="2"/>
    </row>
    <row r="6" spans="2:20" ht="25.05" customHeight="1" x14ac:dyDescent="0.3">
      <c r="B6" s="25" t="s">
        <v>3</v>
      </c>
      <c r="C6" s="3">
        <v>42578</v>
      </c>
      <c r="D6" s="3">
        <v>42583</v>
      </c>
      <c r="E6" s="21">
        <f t="shared" si="0"/>
        <v>5</v>
      </c>
      <c r="F6" s="2"/>
    </row>
    <row r="7" spans="2:20" ht="25.05" customHeight="1" x14ac:dyDescent="0.3">
      <c r="B7" s="25" t="s">
        <v>4</v>
      </c>
      <c r="C7" s="3">
        <v>42578</v>
      </c>
      <c r="D7" s="3">
        <v>42586</v>
      </c>
      <c r="E7" s="21">
        <f t="shared" si="0"/>
        <v>8</v>
      </c>
      <c r="F7" s="2"/>
    </row>
    <row r="8" spans="2:20" ht="25.05" customHeight="1" x14ac:dyDescent="0.3">
      <c r="B8" s="25" t="s">
        <v>5</v>
      </c>
      <c r="C8" s="3">
        <v>42578</v>
      </c>
      <c r="D8" s="3">
        <v>42588</v>
      </c>
      <c r="E8" s="21">
        <f t="shared" si="0"/>
        <v>10</v>
      </c>
      <c r="F8" s="2"/>
    </row>
    <row r="9" spans="2:20" ht="25.05" customHeight="1" x14ac:dyDescent="0.3">
      <c r="B9" s="25" t="s">
        <v>6</v>
      </c>
      <c r="C9" s="3">
        <v>42583</v>
      </c>
      <c r="D9" s="3">
        <v>42591</v>
      </c>
      <c r="E9" s="21">
        <f t="shared" si="0"/>
        <v>8</v>
      </c>
      <c r="F9" s="2"/>
    </row>
    <row r="10" spans="2:20" ht="25.05" customHeight="1" x14ac:dyDescent="0.3">
      <c r="B10" s="25" t="s">
        <v>7</v>
      </c>
      <c r="C10" s="3">
        <v>42583</v>
      </c>
      <c r="D10" s="3">
        <v>42587</v>
      </c>
      <c r="E10" s="21">
        <f t="shared" si="0"/>
        <v>4</v>
      </c>
      <c r="F10" s="2"/>
    </row>
    <row r="11" spans="2:20" ht="25.05" customHeight="1" x14ac:dyDescent="0.3">
      <c r="B11" s="25" t="s">
        <v>8</v>
      </c>
      <c r="C11" s="3">
        <v>42585</v>
      </c>
      <c r="D11" s="3">
        <v>42592</v>
      </c>
      <c r="E11" s="21">
        <f t="shared" si="0"/>
        <v>7</v>
      </c>
      <c r="F11" s="2"/>
    </row>
    <row r="12" spans="2:20" ht="25.05" customHeight="1" x14ac:dyDescent="0.3">
      <c r="B12" s="25" t="s">
        <v>9</v>
      </c>
      <c r="C12" s="3">
        <v>42587</v>
      </c>
      <c r="D12" s="3">
        <v>42594</v>
      </c>
      <c r="E12" s="21">
        <f t="shared" si="0"/>
        <v>7</v>
      </c>
      <c r="F12" s="2"/>
    </row>
    <row r="13" spans="2:20" ht="25.05" customHeight="1" x14ac:dyDescent="0.3">
      <c r="B13" s="25" t="s">
        <v>10</v>
      </c>
      <c r="C13" s="3">
        <v>42588</v>
      </c>
      <c r="D13" s="3">
        <v>42591</v>
      </c>
      <c r="E13" s="21">
        <f t="shared" si="0"/>
        <v>3</v>
      </c>
      <c r="F13" s="2"/>
    </row>
    <row r="14" spans="2:20" ht="25.05" customHeight="1" x14ac:dyDescent="0.3">
      <c r="B14" s="25" t="s">
        <v>11</v>
      </c>
      <c r="C14" s="3">
        <v>42588</v>
      </c>
      <c r="D14" s="3">
        <v>42592</v>
      </c>
      <c r="E14" s="21">
        <f t="shared" si="0"/>
        <v>4</v>
      </c>
      <c r="F14" s="2"/>
    </row>
    <row r="15" spans="2:20" ht="25.05" customHeight="1" x14ac:dyDescent="0.3">
      <c r="B15" s="25" t="s">
        <v>12</v>
      </c>
      <c r="C15" s="3">
        <v>42589</v>
      </c>
      <c r="D15" s="3">
        <v>42595</v>
      </c>
      <c r="E15" s="21">
        <f t="shared" si="0"/>
        <v>6</v>
      </c>
      <c r="F15" s="2"/>
    </row>
    <row r="16" spans="2:20" ht="25.05" customHeight="1" x14ac:dyDescent="0.3">
      <c r="B16" s="25" t="s">
        <v>13</v>
      </c>
      <c r="C16" s="3">
        <v>42592</v>
      </c>
      <c r="D16" s="3">
        <v>42598</v>
      </c>
      <c r="E16" s="21">
        <f t="shared" si="0"/>
        <v>6</v>
      </c>
      <c r="F16" s="2"/>
    </row>
    <row r="17" spans="2:16" ht="25.05" customHeight="1" x14ac:dyDescent="0.3">
      <c r="B17" s="25" t="s">
        <v>14</v>
      </c>
      <c r="C17" s="3">
        <v>42596</v>
      </c>
      <c r="D17" s="3">
        <v>42601</v>
      </c>
      <c r="E17" s="21">
        <f t="shared" si="0"/>
        <v>5</v>
      </c>
      <c r="F17" s="2"/>
    </row>
    <row r="18" spans="2:16" ht="25.05" customHeight="1" x14ac:dyDescent="0.3">
      <c r="B18" s="25" t="s">
        <v>15</v>
      </c>
      <c r="C18" s="3">
        <v>42597</v>
      </c>
      <c r="D18" s="3">
        <v>42605</v>
      </c>
      <c r="E18" s="21">
        <f t="shared" si="0"/>
        <v>8</v>
      </c>
      <c r="F18" s="2"/>
    </row>
    <row r="19" spans="2:16" ht="25.05" customHeight="1" x14ac:dyDescent="0.3">
      <c r="B19" s="25" t="s">
        <v>16</v>
      </c>
      <c r="C19" s="3">
        <v>42598</v>
      </c>
      <c r="D19" s="3">
        <v>42608</v>
      </c>
      <c r="E19" s="21">
        <f t="shared" si="0"/>
        <v>10</v>
      </c>
      <c r="F19" s="2"/>
    </row>
    <row r="20" spans="2:16" ht="25.05" customHeight="1" x14ac:dyDescent="0.3">
      <c r="B20" s="25" t="s">
        <v>17</v>
      </c>
      <c r="C20" s="3">
        <v>42599</v>
      </c>
      <c r="D20" s="3">
        <v>42610</v>
      </c>
      <c r="E20" s="21">
        <f t="shared" si="0"/>
        <v>11</v>
      </c>
      <c r="F20" s="2"/>
    </row>
    <row r="21" spans="2:16" ht="25.05" customHeight="1" x14ac:dyDescent="0.3">
      <c r="B21" s="25" t="s">
        <v>18</v>
      </c>
      <c r="C21" s="3">
        <v>42600</v>
      </c>
      <c r="D21" s="3">
        <v>42611</v>
      </c>
      <c r="E21" s="21">
        <f t="shared" si="0"/>
        <v>11</v>
      </c>
      <c r="F21" s="2"/>
    </row>
    <row r="22" spans="2:16" ht="25.05" customHeight="1" x14ac:dyDescent="0.3">
      <c r="B22" s="25"/>
      <c r="C22" s="3"/>
      <c r="D22" s="3"/>
      <c r="E22" s="21" t="str">
        <f t="shared" si="0"/>
        <v/>
      </c>
      <c r="F22" s="2"/>
    </row>
    <row r="23" spans="2:16" ht="25.05" customHeight="1" x14ac:dyDescent="0.3">
      <c r="B23" s="25"/>
      <c r="C23" s="3"/>
      <c r="D23" s="3"/>
      <c r="E23" s="21" t="str">
        <f t="shared" si="0"/>
        <v/>
      </c>
      <c r="F23" s="2"/>
    </row>
    <row r="24" spans="2:16" ht="25.05" customHeight="1" x14ac:dyDescent="0.3">
      <c r="B24" s="25"/>
      <c r="C24" s="3"/>
      <c r="D24" s="3"/>
      <c r="E24" s="21" t="str">
        <f t="shared" si="0"/>
        <v/>
      </c>
      <c r="F24" s="2"/>
    </row>
    <row r="25" spans="2:16" ht="25.05" customHeight="1" x14ac:dyDescent="0.3">
      <c r="B25" s="25"/>
      <c r="C25" s="3"/>
      <c r="D25" s="3"/>
      <c r="E25" s="21" t="str">
        <f t="shared" si="0"/>
        <v/>
      </c>
      <c r="F25" s="2"/>
    </row>
    <row r="26" spans="2:16" ht="25.05" customHeight="1" x14ac:dyDescent="0.3">
      <c r="B26" s="25"/>
      <c r="C26" s="3"/>
      <c r="D26" s="3"/>
      <c r="E26" s="21" t="str">
        <f t="shared" si="0"/>
        <v/>
      </c>
      <c r="F26" s="2"/>
    </row>
    <row r="27" spans="2:16" ht="25.05" customHeight="1" x14ac:dyDescent="0.3">
      <c r="B27" s="25"/>
      <c r="C27" s="3"/>
      <c r="D27" s="3"/>
      <c r="E27" s="21" t="str">
        <f t="shared" si="0"/>
        <v/>
      </c>
      <c r="F27" s="2"/>
    </row>
    <row r="28" spans="2:16" ht="25.05" customHeight="1" x14ac:dyDescent="0.3">
      <c r="B28" s="25"/>
      <c r="C28" s="3"/>
      <c r="D28" s="3"/>
      <c r="E28" s="21" t="str">
        <f t="shared" si="0"/>
        <v/>
      </c>
    </row>
    <row r="29" spans="2:16" ht="25.05" customHeight="1" x14ac:dyDescent="0.3">
      <c r="B29" s="25"/>
      <c r="C29" s="3"/>
      <c r="D29" s="3"/>
      <c r="E29" s="21" t="str">
        <f t="shared" si="0"/>
        <v/>
      </c>
    </row>
    <row r="32" spans="2:16" ht="25.05" customHeight="1" x14ac:dyDescent="0.3">
      <c r="G32" s="24" t="s">
        <v>26</v>
      </c>
      <c r="H32" s="30" t="s">
        <v>29</v>
      </c>
      <c r="I32" s="30"/>
      <c r="J32" s="30"/>
      <c r="K32" s="30"/>
      <c r="L32" s="30"/>
      <c r="M32" s="32" t="s">
        <v>30</v>
      </c>
      <c r="N32" s="32"/>
      <c r="O32" s="32"/>
      <c r="P32" s="32"/>
    </row>
    <row r="33" spans="8:16" ht="43.95" customHeight="1" x14ac:dyDescent="0.3">
      <c r="H33" s="31" t="s">
        <v>27</v>
      </c>
      <c r="I33" s="31"/>
      <c r="J33" s="31"/>
      <c r="K33" s="31"/>
      <c r="L33" s="31"/>
      <c r="M33" s="31" t="s">
        <v>28</v>
      </c>
      <c r="N33" s="31"/>
      <c r="O33" s="31"/>
      <c r="P33" s="31"/>
    </row>
  </sheetData>
  <mergeCells count="5">
    <mergeCell ref="H32:L32"/>
    <mergeCell ref="H33:L33"/>
    <mergeCell ref="M32:P32"/>
    <mergeCell ref="M33:P33"/>
    <mergeCell ref="J4:Q4"/>
  </mergeCells>
  <phoneticPr fontId="8" type="noConversion"/>
  <pageMargins left="0.7" right="0.7" top="0.75" bottom="0.75" header="0.3" footer="0.3"/>
  <pageSetup scale="45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V53"/>
  <sheetViews>
    <sheetView showGridLines="0" zoomScale="70" zoomScaleNormal="70" workbookViewId="0">
      <selection activeCell="B14" sqref="B14"/>
    </sheetView>
  </sheetViews>
  <sheetFormatPr defaultColWidth="11.19921875" defaultRowHeight="15.6" x14ac:dyDescent="0.3"/>
  <cols>
    <col min="1" max="1" width="2.69921875" customWidth="1"/>
    <col min="2" max="2" width="40.796875" customWidth="1"/>
    <col min="3" max="8" width="12.69921875" customWidth="1"/>
    <col min="9" max="9" width="3.5" customWidth="1"/>
    <col min="10" max="10" width="25" customWidth="1"/>
    <col min="12" max="12" width="2" customWidth="1"/>
    <col min="18" max="18" width="17.69921875" customWidth="1"/>
    <col min="19" max="19" width="15.69921875" customWidth="1"/>
    <col min="20" max="20" width="20.19921875" customWidth="1"/>
    <col min="21" max="21" width="12.5" customWidth="1"/>
    <col min="22" max="22" width="11.296875" customWidth="1"/>
  </cols>
  <sheetData>
    <row r="1" spans="2:22" ht="30" customHeight="1" x14ac:dyDescent="0.3"/>
    <row r="2" spans="2:22" ht="87" customHeight="1" x14ac:dyDescent="0.3"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5"/>
      <c r="U2" s="5"/>
      <c r="V2" s="5"/>
    </row>
    <row r="3" spans="2:22" ht="55.05" customHeigh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40.049999999999997" customHeight="1" x14ac:dyDescent="0.3">
      <c r="B4" s="16" t="s">
        <v>24</v>
      </c>
      <c r="C4" s="16" t="s">
        <v>0</v>
      </c>
      <c r="D4" s="16" t="s">
        <v>19</v>
      </c>
      <c r="E4" s="16" t="s">
        <v>22</v>
      </c>
      <c r="F4" s="16" t="s">
        <v>1</v>
      </c>
      <c r="G4" s="16" t="s">
        <v>23</v>
      </c>
      <c r="H4" s="17" t="s">
        <v>20</v>
      </c>
      <c r="J4" s="18" t="s">
        <v>25</v>
      </c>
      <c r="K4" s="13">
        <f>C5</f>
        <v>42576</v>
      </c>
      <c r="M4" s="35" t="s">
        <v>31</v>
      </c>
      <c r="N4" s="35"/>
      <c r="O4" s="35"/>
      <c r="P4" s="35"/>
      <c r="Q4" s="35"/>
      <c r="R4" s="35"/>
      <c r="S4" s="35"/>
    </row>
    <row r="5" spans="2:22" ht="25.05" customHeight="1" x14ac:dyDescent="0.3">
      <c r="B5" s="27" t="s">
        <v>2</v>
      </c>
      <c r="C5" s="3">
        <v>42576</v>
      </c>
      <c r="D5" s="3">
        <v>42581</v>
      </c>
      <c r="E5" s="22">
        <f t="shared" ref="E5:E29" si="0">IF(D5="","",SUM(F5:G5))</f>
        <v>5</v>
      </c>
      <c r="F5" s="8">
        <f t="shared" ref="F5:F29" si="1">IF(((D5)=""),"",(H5)*(D5-C5))</f>
        <v>2.5</v>
      </c>
      <c r="G5" s="23">
        <f t="shared" ref="G5:G29" si="2">IF(F5="","",(D5-C5)-F5)</f>
        <v>2.5</v>
      </c>
      <c r="H5" s="7">
        <v>0.5</v>
      </c>
    </row>
    <row r="6" spans="2:22" ht="25.05" customHeight="1" x14ac:dyDescent="0.3">
      <c r="B6" s="27" t="s">
        <v>3</v>
      </c>
      <c r="C6" s="3">
        <v>42578</v>
      </c>
      <c r="D6" s="3">
        <v>42583</v>
      </c>
      <c r="E6" s="22">
        <f t="shared" si="0"/>
        <v>5</v>
      </c>
      <c r="F6" s="8">
        <f t="shared" si="1"/>
        <v>3.75</v>
      </c>
      <c r="G6" s="23">
        <f t="shared" si="2"/>
        <v>1.25</v>
      </c>
      <c r="H6" s="7">
        <v>0.75</v>
      </c>
      <c r="J6" s="4"/>
    </row>
    <row r="7" spans="2:22" ht="25.05" customHeight="1" x14ac:dyDescent="0.3">
      <c r="B7" s="27" t="s">
        <v>4</v>
      </c>
      <c r="C7" s="3">
        <v>42578</v>
      </c>
      <c r="D7" s="3">
        <v>42586</v>
      </c>
      <c r="E7" s="22">
        <f t="shared" si="0"/>
        <v>8</v>
      </c>
      <c r="F7" s="8">
        <f t="shared" si="1"/>
        <v>2</v>
      </c>
      <c r="G7" s="23">
        <f t="shared" si="2"/>
        <v>6</v>
      </c>
      <c r="H7" s="7">
        <v>0.25</v>
      </c>
    </row>
    <row r="8" spans="2:22" ht="25.05" customHeight="1" x14ac:dyDescent="0.3">
      <c r="B8" s="27" t="s">
        <v>5</v>
      </c>
      <c r="C8" s="3">
        <v>42580</v>
      </c>
      <c r="D8" s="3">
        <v>42588</v>
      </c>
      <c r="E8" s="22">
        <f t="shared" si="0"/>
        <v>8</v>
      </c>
      <c r="F8" s="8">
        <f t="shared" si="1"/>
        <v>8</v>
      </c>
      <c r="G8" s="23">
        <f t="shared" si="2"/>
        <v>0</v>
      </c>
      <c r="H8" s="7">
        <v>1</v>
      </c>
    </row>
    <row r="9" spans="2:22" ht="25.05" customHeight="1" x14ac:dyDescent="0.3">
      <c r="B9" s="27" t="s">
        <v>6</v>
      </c>
      <c r="C9" s="3">
        <v>42583</v>
      </c>
      <c r="D9" s="3">
        <v>42591</v>
      </c>
      <c r="E9" s="22">
        <f t="shared" si="0"/>
        <v>8</v>
      </c>
      <c r="F9" s="8">
        <f t="shared" si="1"/>
        <v>6</v>
      </c>
      <c r="G9" s="23">
        <f t="shared" si="2"/>
        <v>2</v>
      </c>
      <c r="H9" s="7">
        <v>0.75</v>
      </c>
    </row>
    <row r="10" spans="2:22" ht="25.05" customHeight="1" x14ac:dyDescent="0.3">
      <c r="B10" s="27" t="s">
        <v>7</v>
      </c>
      <c r="C10" s="3">
        <v>42583</v>
      </c>
      <c r="D10" s="3">
        <v>42587</v>
      </c>
      <c r="E10" s="22">
        <f t="shared" si="0"/>
        <v>4</v>
      </c>
      <c r="F10" s="8">
        <f t="shared" si="1"/>
        <v>1.4</v>
      </c>
      <c r="G10" s="23">
        <f t="shared" si="2"/>
        <v>2.6</v>
      </c>
      <c r="H10" s="7">
        <v>0.35</v>
      </c>
    </row>
    <row r="11" spans="2:22" ht="25.05" customHeight="1" x14ac:dyDescent="0.3">
      <c r="B11" s="27" t="s">
        <v>8</v>
      </c>
      <c r="C11" s="3">
        <v>42585</v>
      </c>
      <c r="D11" s="3">
        <v>42592</v>
      </c>
      <c r="E11" s="22">
        <f t="shared" si="0"/>
        <v>7</v>
      </c>
      <c r="F11" s="8">
        <f t="shared" si="1"/>
        <v>1.75</v>
      </c>
      <c r="G11" s="23">
        <f t="shared" si="2"/>
        <v>5.25</v>
      </c>
      <c r="H11" s="7">
        <v>0.25</v>
      </c>
    </row>
    <row r="12" spans="2:22" ht="25.05" customHeight="1" x14ac:dyDescent="0.3">
      <c r="B12" s="27" t="s">
        <v>9</v>
      </c>
      <c r="C12" s="3">
        <v>42587</v>
      </c>
      <c r="D12" s="3">
        <v>42594</v>
      </c>
      <c r="E12" s="22">
        <f t="shared" si="0"/>
        <v>7</v>
      </c>
      <c r="F12" s="8">
        <f t="shared" si="1"/>
        <v>4.8999999999999995</v>
      </c>
      <c r="G12" s="23">
        <f t="shared" si="2"/>
        <v>2.1000000000000005</v>
      </c>
      <c r="H12" s="7">
        <v>0.7</v>
      </c>
    </row>
    <row r="13" spans="2:22" ht="25.05" customHeight="1" x14ac:dyDescent="0.3">
      <c r="B13" s="27" t="s">
        <v>10</v>
      </c>
      <c r="C13" s="3">
        <v>42585</v>
      </c>
      <c r="D13" s="3">
        <v>42591</v>
      </c>
      <c r="E13" s="22">
        <f t="shared" si="0"/>
        <v>6</v>
      </c>
      <c r="F13" s="8">
        <f t="shared" si="1"/>
        <v>0.89999999999999991</v>
      </c>
      <c r="G13" s="23">
        <f t="shared" si="2"/>
        <v>5.0999999999999996</v>
      </c>
      <c r="H13" s="7">
        <v>0.15</v>
      </c>
    </row>
    <row r="14" spans="2:22" ht="25.05" customHeight="1" x14ac:dyDescent="0.3">
      <c r="B14" s="27" t="s">
        <v>11</v>
      </c>
      <c r="C14" s="3">
        <v>42588</v>
      </c>
      <c r="D14" s="3">
        <v>42592</v>
      </c>
      <c r="E14" s="22">
        <f t="shared" si="0"/>
        <v>4</v>
      </c>
      <c r="F14" s="8">
        <f t="shared" si="1"/>
        <v>2.4</v>
      </c>
      <c r="G14" s="23">
        <f t="shared" si="2"/>
        <v>1.6</v>
      </c>
      <c r="H14" s="7">
        <v>0.6</v>
      </c>
    </row>
    <row r="15" spans="2:22" ht="25.05" customHeight="1" x14ac:dyDescent="0.3">
      <c r="B15" s="27" t="s">
        <v>12</v>
      </c>
      <c r="C15" s="3">
        <v>42589</v>
      </c>
      <c r="D15" s="3">
        <v>42595</v>
      </c>
      <c r="E15" s="22">
        <f t="shared" si="0"/>
        <v>6</v>
      </c>
      <c r="F15" s="8">
        <f t="shared" si="1"/>
        <v>3.9000000000000004</v>
      </c>
      <c r="G15" s="23">
        <f t="shared" si="2"/>
        <v>2.0999999999999996</v>
      </c>
      <c r="H15" s="7">
        <v>0.65</v>
      </c>
    </row>
    <row r="16" spans="2:22" ht="25.05" customHeight="1" x14ac:dyDescent="0.3">
      <c r="B16" s="27" t="s">
        <v>13</v>
      </c>
      <c r="C16" s="3">
        <v>42592</v>
      </c>
      <c r="D16" s="3">
        <v>42598</v>
      </c>
      <c r="E16" s="22">
        <f t="shared" si="0"/>
        <v>6</v>
      </c>
      <c r="F16" s="8">
        <f t="shared" si="1"/>
        <v>1.5</v>
      </c>
      <c r="G16" s="23">
        <f t="shared" si="2"/>
        <v>4.5</v>
      </c>
      <c r="H16" s="7">
        <v>0.25</v>
      </c>
      <c r="J16" s="1"/>
    </row>
    <row r="17" spans="2:18" ht="25.05" customHeight="1" x14ac:dyDescent="0.3">
      <c r="B17" s="27" t="s">
        <v>14</v>
      </c>
      <c r="C17" s="3">
        <v>42596</v>
      </c>
      <c r="D17" s="3">
        <v>42601</v>
      </c>
      <c r="E17" s="22">
        <f t="shared" si="0"/>
        <v>5</v>
      </c>
      <c r="F17" s="8">
        <f t="shared" si="1"/>
        <v>1.5</v>
      </c>
      <c r="G17" s="23">
        <f t="shared" si="2"/>
        <v>3.5</v>
      </c>
      <c r="H17" s="7">
        <v>0.3</v>
      </c>
    </row>
    <row r="18" spans="2:18" ht="25.05" customHeight="1" x14ac:dyDescent="0.3">
      <c r="B18" s="27" t="s">
        <v>15</v>
      </c>
      <c r="C18" s="3">
        <v>42597</v>
      </c>
      <c r="D18" s="3">
        <v>42605</v>
      </c>
      <c r="E18" s="22">
        <f t="shared" si="0"/>
        <v>8</v>
      </c>
      <c r="F18" s="8">
        <f t="shared" si="1"/>
        <v>4</v>
      </c>
      <c r="G18" s="23">
        <f t="shared" si="2"/>
        <v>4</v>
      </c>
      <c r="H18" s="7">
        <v>0.5</v>
      </c>
    </row>
    <row r="19" spans="2:18" ht="25.05" customHeight="1" x14ac:dyDescent="0.3">
      <c r="B19" s="27" t="s">
        <v>16</v>
      </c>
      <c r="C19" s="3">
        <v>42598</v>
      </c>
      <c r="D19" s="3">
        <v>42608</v>
      </c>
      <c r="E19" s="22">
        <f t="shared" si="0"/>
        <v>10</v>
      </c>
      <c r="F19" s="8">
        <f t="shared" si="1"/>
        <v>4</v>
      </c>
      <c r="G19" s="23">
        <f t="shared" si="2"/>
        <v>6</v>
      </c>
      <c r="H19" s="7">
        <v>0.4</v>
      </c>
    </row>
    <row r="20" spans="2:18" ht="25.05" customHeight="1" x14ac:dyDescent="0.3">
      <c r="B20" s="27" t="s">
        <v>17</v>
      </c>
      <c r="C20" s="3">
        <v>42599</v>
      </c>
      <c r="D20" s="3">
        <v>42610</v>
      </c>
      <c r="E20" s="22">
        <f t="shared" si="0"/>
        <v>11</v>
      </c>
      <c r="F20" s="8">
        <f t="shared" si="1"/>
        <v>3.8499999999999996</v>
      </c>
      <c r="G20" s="23">
        <f t="shared" si="2"/>
        <v>7.15</v>
      </c>
      <c r="H20" s="7">
        <v>0.35</v>
      </c>
    </row>
    <row r="21" spans="2:18" ht="25.05" customHeight="1" x14ac:dyDescent="0.3">
      <c r="B21" s="28" t="s">
        <v>18</v>
      </c>
      <c r="C21" s="10">
        <v>42600</v>
      </c>
      <c r="D21" s="3">
        <v>42611</v>
      </c>
      <c r="E21" s="22">
        <f t="shared" si="0"/>
        <v>11</v>
      </c>
      <c r="F21" s="8">
        <f t="shared" si="1"/>
        <v>1.65</v>
      </c>
      <c r="G21" s="23">
        <f t="shared" si="2"/>
        <v>9.35</v>
      </c>
      <c r="H21" s="11">
        <v>0.15</v>
      </c>
    </row>
    <row r="22" spans="2:18" ht="25.05" customHeight="1" x14ac:dyDescent="0.3">
      <c r="B22" s="29"/>
      <c r="C22" s="3"/>
      <c r="D22" s="3"/>
      <c r="E22" s="22" t="str">
        <f t="shared" si="0"/>
        <v/>
      </c>
      <c r="F22" s="8" t="str">
        <f t="shared" si="1"/>
        <v/>
      </c>
      <c r="G22" s="23" t="str">
        <f t="shared" si="2"/>
        <v/>
      </c>
      <c r="H22" s="7"/>
    </row>
    <row r="23" spans="2:18" ht="25.05" customHeight="1" x14ac:dyDescent="0.3">
      <c r="B23" s="27"/>
      <c r="C23" s="3"/>
      <c r="D23" s="3"/>
      <c r="E23" s="22" t="str">
        <f t="shared" si="0"/>
        <v/>
      </c>
      <c r="F23" s="8" t="str">
        <f t="shared" si="1"/>
        <v/>
      </c>
      <c r="G23" s="23" t="str">
        <f t="shared" si="2"/>
        <v/>
      </c>
      <c r="H23" s="7"/>
    </row>
    <row r="24" spans="2:18" ht="25.05" customHeight="1" x14ac:dyDescent="0.3">
      <c r="B24" s="27"/>
      <c r="C24" s="3"/>
      <c r="D24" s="3"/>
      <c r="E24" s="22" t="str">
        <f t="shared" si="0"/>
        <v/>
      </c>
      <c r="F24" s="8" t="str">
        <f t="shared" si="1"/>
        <v/>
      </c>
      <c r="G24" s="23" t="str">
        <f t="shared" si="2"/>
        <v/>
      </c>
      <c r="H24" s="7"/>
    </row>
    <row r="25" spans="2:18" ht="25.05" customHeight="1" x14ac:dyDescent="0.3">
      <c r="B25" s="27"/>
      <c r="C25" s="3"/>
      <c r="D25" s="3"/>
      <c r="E25" s="22" t="str">
        <f t="shared" si="0"/>
        <v/>
      </c>
      <c r="F25" s="8" t="str">
        <f t="shared" si="1"/>
        <v/>
      </c>
      <c r="G25" s="23" t="str">
        <f t="shared" si="2"/>
        <v/>
      </c>
      <c r="H25" s="7"/>
    </row>
    <row r="26" spans="2:18" ht="25.05" customHeight="1" x14ac:dyDescent="0.3">
      <c r="B26" s="27"/>
      <c r="C26" s="3"/>
      <c r="D26" s="3"/>
      <c r="E26" s="22" t="str">
        <f t="shared" si="0"/>
        <v/>
      </c>
      <c r="F26" s="8" t="str">
        <f t="shared" si="1"/>
        <v/>
      </c>
      <c r="G26" s="23" t="str">
        <f t="shared" si="2"/>
        <v/>
      </c>
      <c r="H26" s="7"/>
    </row>
    <row r="27" spans="2:18" ht="25.05" customHeight="1" x14ac:dyDescent="0.3">
      <c r="B27" s="27"/>
      <c r="C27" s="3"/>
      <c r="D27" s="3"/>
      <c r="E27" s="22" t="str">
        <f t="shared" si="0"/>
        <v/>
      </c>
      <c r="F27" s="8" t="str">
        <f t="shared" si="1"/>
        <v/>
      </c>
      <c r="G27" s="23" t="str">
        <f t="shared" si="2"/>
        <v/>
      </c>
      <c r="H27" s="7"/>
    </row>
    <row r="28" spans="2:18" ht="25.05" customHeight="1" x14ac:dyDescent="0.3">
      <c r="B28" s="27"/>
      <c r="C28" s="3"/>
      <c r="D28" s="3"/>
      <c r="E28" s="22" t="str">
        <f t="shared" si="0"/>
        <v/>
      </c>
      <c r="F28" s="8" t="str">
        <f t="shared" si="1"/>
        <v/>
      </c>
      <c r="G28" s="23" t="str">
        <f t="shared" si="2"/>
        <v/>
      </c>
      <c r="H28" s="7"/>
    </row>
    <row r="29" spans="2:18" ht="25.05" customHeight="1" x14ac:dyDescent="0.3">
      <c r="B29" s="27"/>
      <c r="C29" s="3"/>
      <c r="D29" s="3"/>
      <c r="E29" s="22" t="str">
        <f t="shared" si="0"/>
        <v/>
      </c>
      <c r="F29" s="8" t="str">
        <f t="shared" si="1"/>
        <v/>
      </c>
      <c r="G29" s="23" t="str">
        <f t="shared" si="2"/>
        <v/>
      </c>
      <c r="H29" s="7"/>
    </row>
    <row r="30" spans="2:18" ht="25.05" customHeight="1" x14ac:dyDescent="0.3">
      <c r="B30" s="14"/>
      <c r="C30" s="2"/>
      <c r="D30" s="2"/>
      <c r="E30" s="2"/>
      <c r="F30" s="2"/>
      <c r="G30" s="2"/>
      <c r="H30" s="4"/>
    </row>
    <row r="31" spans="2:18" ht="25.05" customHeight="1" x14ac:dyDescent="0.3">
      <c r="B31" s="14"/>
      <c r="C31" s="2"/>
      <c r="D31" s="2"/>
      <c r="E31" s="2"/>
      <c r="F31" s="2"/>
      <c r="G31" s="2"/>
      <c r="H31" s="4"/>
      <c r="J31" s="24" t="s">
        <v>26</v>
      </c>
      <c r="K31" s="30" t="s">
        <v>29</v>
      </c>
      <c r="L31" s="30"/>
      <c r="M31" s="30"/>
      <c r="N31" s="30"/>
      <c r="O31" s="30"/>
      <c r="P31" s="32" t="s">
        <v>30</v>
      </c>
      <c r="Q31" s="32"/>
      <c r="R31" s="32"/>
    </row>
    <row r="32" spans="2:18" ht="43.95" customHeight="1" x14ac:dyDescent="0.3">
      <c r="B32" s="14"/>
      <c r="C32" s="2"/>
      <c r="D32" s="2"/>
      <c r="E32" s="2"/>
      <c r="F32" s="2"/>
      <c r="G32" s="2"/>
      <c r="H32" s="2"/>
      <c r="K32" s="31" t="s">
        <v>27</v>
      </c>
      <c r="L32" s="31"/>
      <c r="M32" s="31"/>
      <c r="N32" s="31"/>
      <c r="O32" s="31"/>
      <c r="P32" s="31" t="s">
        <v>28</v>
      </c>
      <c r="Q32" s="31"/>
      <c r="R32" s="31"/>
    </row>
    <row r="33" spans="2:8" ht="25.05" customHeight="1" x14ac:dyDescent="0.3">
      <c r="B33" s="14"/>
      <c r="C33" s="2"/>
      <c r="D33" s="2"/>
      <c r="E33" s="2"/>
      <c r="F33" s="2"/>
      <c r="G33" s="2"/>
      <c r="H33" s="2"/>
    </row>
    <row r="34" spans="2:8" ht="25.05" customHeight="1" x14ac:dyDescent="0.3">
      <c r="B34" s="14"/>
      <c r="C34" s="2"/>
      <c r="D34" s="2"/>
      <c r="E34" s="2"/>
      <c r="F34" s="2"/>
      <c r="G34" s="2"/>
      <c r="H34" s="2"/>
    </row>
    <row r="35" spans="2:8" ht="25.05" customHeight="1" x14ac:dyDescent="0.3">
      <c r="B35" s="14"/>
      <c r="C35" s="2"/>
      <c r="D35" s="2"/>
      <c r="E35" s="2"/>
      <c r="F35" s="2"/>
      <c r="G35" s="2"/>
      <c r="H35" s="2"/>
    </row>
    <row r="36" spans="2:8" ht="25.05" customHeight="1" x14ac:dyDescent="0.3">
      <c r="B36" s="14"/>
      <c r="C36" s="15"/>
      <c r="D36" s="2"/>
      <c r="E36" s="2"/>
      <c r="F36" s="2"/>
      <c r="G36" s="2"/>
      <c r="H36" s="2"/>
    </row>
    <row r="37" spans="2:8" ht="25.05" customHeight="1" x14ac:dyDescent="0.3">
      <c r="B37" s="14"/>
      <c r="C37" s="2"/>
      <c r="D37" s="2"/>
      <c r="E37" s="2"/>
      <c r="F37" s="2"/>
      <c r="G37" s="2"/>
      <c r="H37" s="2"/>
    </row>
    <row r="38" spans="2:8" ht="25.05" customHeight="1" x14ac:dyDescent="0.3">
      <c r="B38" s="14"/>
      <c r="C38" s="2"/>
      <c r="D38" s="2"/>
      <c r="E38" s="2"/>
      <c r="F38" s="2"/>
      <c r="G38" s="2"/>
      <c r="H38" s="2"/>
    </row>
    <row r="39" spans="2:8" ht="25.05" customHeight="1" x14ac:dyDescent="0.3">
      <c r="B39" s="14"/>
      <c r="C39" s="2"/>
      <c r="D39" s="2"/>
      <c r="E39" s="2"/>
      <c r="F39" s="2"/>
      <c r="G39" s="2"/>
      <c r="H39" s="2"/>
    </row>
    <row r="40" spans="2:8" ht="25.05" customHeight="1" x14ac:dyDescent="0.3">
      <c r="B40" s="14"/>
      <c r="C40" s="2"/>
      <c r="D40" s="2"/>
      <c r="E40" s="2"/>
      <c r="F40" s="2"/>
      <c r="G40" s="2"/>
      <c r="H40" s="2"/>
    </row>
    <row r="41" spans="2:8" ht="25.05" customHeight="1" x14ac:dyDescent="0.3">
      <c r="B41" s="14"/>
      <c r="C41" s="2"/>
      <c r="D41" s="2"/>
      <c r="E41" s="2"/>
      <c r="F41" s="2"/>
      <c r="G41" s="2"/>
      <c r="H41" s="2"/>
    </row>
    <row r="42" spans="2:8" ht="25.05" customHeight="1" x14ac:dyDescent="0.3">
      <c r="B42" s="14"/>
      <c r="C42" s="2"/>
      <c r="D42" s="2"/>
      <c r="E42" s="2"/>
      <c r="F42" s="2"/>
      <c r="G42" s="2"/>
      <c r="H42" s="2"/>
    </row>
    <row r="43" spans="2:8" ht="25.05" customHeight="1" x14ac:dyDescent="0.3">
      <c r="B43" s="14"/>
      <c r="C43" s="2"/>
      <c r="D43" s="2"/>
      <c r="E43" s="2"/>
      <c r="F43" s="2"/>
      <c r="G43" s="2"/>
      <c r="H43" s="2"/>
    </row>
    <row r="44" spans="2:8" ht="25.05" customHeight="1" x14ac:dyDescent="0.3">
      <c r="B44" s="14"/>
      <c r="C44" s="2"/>
      <c r="D44" s="2"/>
      <c r="E44" s="2"/>
      <c r="F44" s="2"/>
      <c r="G44" s="2"/>
      <c r="H44" s="2"/>
    </row>
    <row r="45" spans="2:8" ht="25.05" customHeight="1" x14ac:dyDescent="0.3">
      <c r="B45" s="14"/>
      <c r="C45" s="2"/>
      <c r="D45" s="2"/>
      <c r="E45" s="2"/>
      <c r="F45" s="2"/>
      <c r="G45" s="2"/>
      <c r="H45" s="2"/>
    </row>
    <row r="46" spans="2:8" ht="25.05" customHeight="1" x14ac:dyDescent="0.3">
      <c r="B46" s="14"/>
      <c r="C46" s="2"/>
      <c r="D46" s="2"/>
      <c r="E46" s="2"/>
      <c r="F46" s="2"/>
      <c r="G46" s="2"/>
      <c r="H46" s="2"/>
    </row>
    <row r="47" spans="2:8" ht="25.05" customHeight="1" x14ac:dyDescent="0.3">
      <c r="B47" s="14"/>
      <c r="C47" s="2"/>
      <c r="D47" s="2"/>
      <c r="E47" s="2"/>
      <c r="F47" s="2"/>
      <c r="G47" s="2"/>
      <c r="H47" s="2"/>
    </row>
    <row r="48" spans="2:8" ht="25.05" customHeight="1" x14ac:dyDescent="0.3">
      <c r="B48" s="14"/>
      <c r="C48" s="2"/>
      <c r="D48" s="2"/>
      <c r="E48" s="2"/>
      <c r="F48" s="2"/>
      <c r="G48" s="2"/>
      <c r="H48" s="2"/>
    </row>
    <row r="49" spans="2:8" ht="25.05" customHeight="1" x14ac:dyDescent="0.3">
      <c r="B49" s="14"/>
      <c r="C49" s="2"/>
      <c r="D49" s="2"/>
      <c r="E49" s="2"/>
      <c r="F49" s="2"/>
      <c r="G49" s="2"/>
      <c r="H49" s="2"/>
    </row>
    <row r="50" spans="2:8" ht="25.05" customHeight="1" x14ac:dyDescent="0.3">
      <c r="B50" s="14"/>
      <c r="C50" s="2"/>
      <c r="D50" s="2"/>
      <c r="E50" s="2"/>
      <c r="F50" s="2"/>
      <c r="G50" s="2"/>
      <c r="H50" s="2"/>
    </row>
    <row r="51" spans="2:8" ht="25.05" customHeight="1" x14ac:dyDescent="0.3">
      <c r="B51" s="14"/>
      <c r="C51" s="2"/>
      <c r="D51" s="2"/>
      <c r="E51" s="2"/>
      <c r="F51" s="2"/>
      <c r="G51" s="2"/>
      <c r="H51" s="2"/>
    </row>
    <row r="52" spans="2:8" ht="25.05" customHeight="1" x14ac:dyDescent="0.3">
      <c r="B52" s="14"/>
      <c r="C52" s="2"/>
      <c r="D52" s="2"/>
      <c r="E52" s="2"/>
      <c r="F52" s="2"/>
      <c r="G52" s="2"/>
      <c r="H52" s="2"/>
    </row>
    <row r="53" spans="2:8" ht="25.05" customHeight="1" x14ac:dyDescent="0.3">
      <c r="B53" s="14"/>
      <c r="C53" s="2"/>
      <c r="D53" s="2"/>
      <c r="E53" s="2"/>
      <c r="F53" s="2"/>
      <c r="G53" s="2"/>
      <c r="H53" s="2"/>
    </row>
  </sheetData>
  <mergeCells count="6">
    <mergeCell ref="B2:S2"/>
    <mergeCell ref="K32:O32"/>
    <mergeCell ref="P32:R32"/>
    <mergeCell ref="M4:S4"/>
    <mergeCell ref="K31:O31"/>
    <mergeCell ref="P31:R31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V54"/>
  <sheetViews>
    <sheetView showGridLines="0" tabSelected="1" zoomScale="55" zoomScaleNormal="55" workbookViewId="0">
      <selection activeCell="U6" sqref="U6"/>
    </sheetView>
  </sheetViews>
  <sheetFormatPr defaultColWidth="11.19921875" defaultRowHeight="15.6" x14ac:dyDescent="0.3"/>
  <cols>
    <col min="1" max="1" width="2.69921875" customWidth="1"/>
    <col min="2" max="2" width="40.796875" customWidth="1"/>
    <col min="3" max="8" width="12.69921875" customWidth="1"/>
    <col min="9" max="9" width="3.5" customWidth="1"/>
    <col min="10" max="10" width="25" customWidth="1"/>
    <col min="12" max="12" width="2" customWidth="1"/>
    <col min="13" max="13" width="10.796875" customWidth="1"/>
    <col min="18" max="18" width="17.69921875" customWidth="1"/>
    <col min="19" max="19" width="15.69921875" customWidth="1"/>
    <col min="20" max="20" width="20.19921875" customWidth="1"/>
    <col min="21" max="21" width="12.5" customWidth="1"/>
    <col min="22" max="22" width="11.296875" customWidth="1"/>
  </cols>
  <sheetData>
    <row r="1" spans="2:22" ht="30" customHeight="1" x14ac:dyDescent="0.3"/>
    <row r="2" spans="2:22" ht="87" customHeight="1" x14ac:dyDescent="0.3">
      <c r="B2" s="46" t="s">
        <v>73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5"/>
      <c r="U2" s="5"/>
      <c r="V2" s="5"/>
    </row>
    <row r="3" spans="2:22" ht="55.05" customHeigh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40.049999999999997" customHeight="1" x14ac:dyDescent="0.3">
      <c r="B4" s="16" t="s">
        <v>24</v>
      </c>
      <c r="C4" s="16" t="s">
        <v>0</v>
      </c>
      <c r="D4" s="16" t="s">
        <v>19</v>
      </c>
      <c r="E4" s="16" t="s">
        <v>22</v>
      </c>
      <c r="F4" s="16" t="s">
        <v>1</v>
      </c>
      <c r="G4" s="16" t="s">
        <v>23</v>
      </c>
      <c r="H4" s="17" t="s">
        <v>20</v>
      </c>
      <c r="J4" s="18" t="s">
        <v>25</v>
      </c>
      <c r="K4" s="13">
        <f>C5</f>
        <v>43029</v>
      </c>
      <c r="M4" s="35" t="s">
        <v>31</v>
      </c>
      <c r="N4" s="35"/>
      <c r="O4" s="35"/>
      <c r="P4" s="35"/>
      <c r="Q4" s="35"/>
      <c r="R4" s="35"/>
      <c r="S4" s="35"/>
    </row>
    <row r="5" spans="2:22" ht="25.05" customHeight="1" x14ac:dyDescent="0.3">
      <c r="B5" s="27" t="s">
        <v>32</v>
      </c>
      <c r="C5" s="3">
        <v>43029</v>
      </c>
      <c r="D5" s="19">
        <v>43039</v>
      </c>
      <c r="E5" s="9">
        <v>5</v>
      </c>
      <c r="F5" s="20">
        <f t="shared" ref="F5:F28" si="0">IF(((D5)=""),"",(H5)*(D5-C5))</f>
        <v>0.5</v>
      </c>
      <c r="G5" s="20">
        <f t="shared" ref="G5:G28" si="1">IF(F5="","",(D5-C5)-F5)</f>
        <v>9.5</v>
      </c>
      <c r="H5" s="7">
        <v>0.05</v>
      </c>
    </row>
    <row r="6" spans="2:22" ht="25.05" customHeight="1" x14ac:dyDescent="0.3">
      <c r="B6" s="27" t="s">
        <v>34</v>
      </c>
      <c r="C6" s="3">
        <v>43033</v>
      </c>
      <c r="D6" s="19">
        <f>IF(ISBLANK(E6),"",E6+C6)</f>
        <v>43041</v>
      </c>
      <c r="E6" s="6">
        <v>8</v>
      </c>
      <c r="F6" s="20">
        <f>IF(((D6)=""),"",(H6)*(D6-C6))</f>
        <v>0</v>
      </c>
      <c r="G6" s="20">
        <f>IF(F6="","",(D6-C6)-F6)</f>
        <v>8</v>
      </c>
      <c r="H6" s="7">
        <v>0</v>
      </c>
      <c r="J6" s="4"/>
    </row>
    <row r="7" spans="2:22" ht="25.05" customHeight="1" x14ac:dyDescent="0.3">
      <c r="B7" s="27" t="s">
        <v>37</v>
      </c>
      <c r="C7" s="3">
        <v>43033</v>
      </c>
      <c r="D7" s="19">
        <f>IF(ISBLANK(E7),"",E7+C7)</f>
        <v>43041</v>
      </c>
      <c r="E7" s="6">
        <v>8</v>
      </c>
      <c r="F7" s="20">
        <f>IF(((D7)=""),"",(H7)*(D7-C7))</f>
        <v>0</v>
      </c>
      <c r="G7" s="20">
        <f>IF(F7="","",(D7-C7)-F7)</f>
        <v>8</v>
      </c>
      <c r="H7" s="7">
        <v>0</v>
      </c>
    </row>
    <row r="8" spans="2:22" ht="25.05" customHeight="1" x14ac:dyDescent="0.3">
      <c r="B8" s="27" t="s">
        <v>35</v>
      </c>
      <c r="C8" s="3">
        <v>43035</v>
      </c>
      <c r="D8" s="19">
        <f>IF(ISBLANK(E8),"",E8+C8)</f>
        <v>43043</v>
      </c>
      <c r="E8" s="6">
        <v>8</v>
      </c>
      <c r="F8" s="20">
        <f>IF(((D8)=""),"",(H8)*(D8-C8))</f>
        <v>0</v>
      </c>
      <c r="G8" s="20">
        <f>IF(F8="","",(D8-C8)-F8)</f>
        <v>8</v>
      </c>
      <c r="H8" s="7">
        <v>0</v>
      </c>
    </row>
    <row r="9" spans="2:22" ht="25.05" customHeight="1" x14ac:dyDescent="0.3">
      <c r="B9" s="27" t="s">
        <v>36</v>
      </c>
      <c r="C9" s="3">
        <v>43042</v>
      </c>
      <c r="D9" s="19">
        <f>IF(ISBLANK(E9),"",E9+C9)</f>
        <v>43046</v>
      </c>
      <c r="E9" s="6">
        <v>4</v>
      </c>
      <c r="F9" s="20">
        <f>IF(((D9)=""),"",(H9)*(D9-C9))</f>
        <v>0</v>
      </c>
      <c r="G9" s="20">
        <f>IF(F9="","",(D9-C9)-F9)</f>
        <v>4</v>
      </c>
      <c r="H9" s="7">
        <v>0</v>
      </c>
    </row>
    <row r="10" spans="2:22" ht="25.05" customHeight="1" x14ac:dyDescent="0.3">
      <c r="B10" s="27" t="s">
        <v>39</v>
      </c>
      <c r="C10" s="3">
        <v>43049</v>
      </c>
      <c r="D10" s="19">
        <f t="shared" ref="D10:D21" si="2">IF(ISBLANK(E10),"",E10+C10)</f>
        <v>43056</v>
      </c>
      <c r="E10" s="6">
        <v>7</v>
      </c>
      <c r="F10" s="20">
        <f>IF(((D10)=""),"",(H10)*(D10-C10))</f>
        <v>0</v>
      </c>
      <c r="G10" s="20">
        <f>IF(F10="","",(D10-C10)-F10)</f>
        <v>7</v>
      </c>
      <c r="H10" s="7">
        <v>0</v>
      </c>
    </row>
    <row r="11" spans="2:22" ht="25.05" customHeight="1" x14ac:dyDescent="0.3">
      <c r="B11" s="27" t="s">
        <v>39</v>
      </c>
      <c r="C11" s="3">
        <v>43056</v>
      </c>
      <c r="D11" s="19">
        <f t="shared" si="2"/>
        <v>43062</v>
      </c>
      <c r="E11" s="6">
        <v>6</v>
      </c>
      <c r="F11" s="20">
        <f>IF(((D11)=""),"",(H11)*(D11-C11))</f>
        <v>0</v>
      </c>
      <c r="G11" s="20">
        <f>IF(F11="","",(D11-C11)-F11)</f>
        <v>6</v>
      </c>
      <c r="H11" s="7">
        <v>0</v>
      </c>
    </row>
    <row r="12" spans="2:22" ht="25.05" customHeight="1" x14ac:dyDescent="0.3">
      <c r="B12" s="27" t="s">
        <v>40</v>
      </c>
      <c r="C12" s="3">
        <v>43061</v>
      </c>
      <c r="D12" s="19">
        <f t="shared" si="2"/>
        <v>43071</v>
      </c>
      <c r="E12" s="6">
        <v>10</v>
      </c>
      <c r="F12" s="20">
        <f>IF(((D12)=""),"",(H12)*(D12-C12))</f>
        <v>0</v>
      </c>
      <c r="G12" s="20">
        <f>IF(F12="","",(D12-C12)-F12)</f>
        <v>10</v>
      </c>
      <c r="H12" s="7">
        <v>0</v>
      </c>
    </row>
    <row r="13" spans="2:22" ht="25.05" customHeight="1" x14ac:dyDescent="0.3">
      <c r="B13" s="27" t="s">
        <v>33</v>
      </c>
      <c r="C13" s="3">
        <v>43055</v>
      </c>
      <c r="D13" s="19">
        <f>IF(ISBLANK(E13),"",E13+C13)</f>
        <v>43061</v>
      </c>
      <c r="E13" s="6">
        <v>6</v>
      </c>
      <c r="F13" s="20">
        <f>IF(((D13)=""),"",(H13)*(D13-C13))</f>
        <v>0</v>
      </c>
      <c r="G13" s="20">
        <f>IF(F13="","",(D13-C13)-F13)</f>
        <v>6</v>
      </c>
      <c r="H13" s="7">
        <v>0</v>
      </c>
    </row>
    <row r="14" spans="2:22" ht="25.05" customHeight="1" x14ac:dyDescent="0.3">
      <c r="B14" s="27" t="s">
        <v>77</v>
      </c>
      <c r="C14" s="3">
        <v>43059</v>
      </c>
      <c r="D14" s="19">
        <f>IF(ISBLANK(E14),"",E14+C14)</f>
        <v>43066</v>
      </c>
      <c r="E14" s="6">
        <v>7</v>
      </c>
      <c r="F14" s="20">
        <f>IF(((D14)=""),"",(H14)*(D14-C14))</f>
        <v>7</v>
      </c>
      <c r="G14" s="20">
        <f>IF(F14="","",(D14-C14)-F14)</f>
        <v>0</v>
      </c>
      <c r="H14" s="7">
        <v>1</v>
      </c>
    </row>
    <row r="15" spans="2:22" ht="25.05" customHeight="1" x14ac:dyDescent="0.3">
      <c r="B15" s="27" t="s">
        <v>41</v>
      </c>
      <c r="C15" s="3">
        <v>43068</v>
      </c>
      <c r="D15" s="19">
        <f t="shared" si="2"/>
        <v>43074</v>
      </c>
      <c r="E15" s="6">
        <v>6</v>
      </c>
      <c r="F15" s="20">
        <f>IF(((D15)=""),"",(H15)*(D15-C15))</f>
        <v>0</v>
      </c>
      <c r="G15" s="20">
        <f>IF(F15="","",(D15-C15)-F15)</f>
        <v>6</v>
      </c>
      <c r="H15" s="7">
        <v>0</v>
      </c>
    </row>
    <row r="16" spans="2:22" ht="25.05" customHeight="1" x14ac:dyDescent="0.3">
      <c r="B16" s="28" t="s">
        <v>75</v>
      </c>
      <c r="C16" s="10">
        <v>43070</v>
      </c>
      <c r="D16" s="19">
        <f>IF(ISBLANK(E16),"",E16+C16)</f>
        <v>43075</v>
      </c>
      <c r="E16" s="6">
        <v>5</v>
      </c>
      <c r="F16" s="20">
        <f t="shared" ref="F16:F18" si="3">IF(((D16)=""),"",(H16)*(D16-C16))</f>
        <v>0</v>
      </c>
      <c r="G16" s="20">
        <f t="shared" ref="G16:G18" si="4">IF(F16="","",(D16-C16)-F16)</f>
        <v>5</v>
      </c>
      <c r="H16" s="7">
        <v>0</v>
      </c>
    </row>
    <row r="17" spans="2:18" ht="25.05" customHeight="1" x14ac:dyDescent="0.3">
      <c r="B17" s="29" t="s">
        <v>75</v>
      </c>
      <c r="C17" s="3">
        <v>43071</v>
      </c>
      <c r="D17" s="19">
        <f>IF(ISBLANK(E17),"",E17+C17)</f>
        <v>43076</v>
      </c>
      <c r="E17" s="6">
        <v>5</v>
      </c>
      <c r="F17" s="20">
        <f t="shared" si="3"/>
        <v>0</v>
      </c>
      <c r="G17" s="20">
        <f t="shared" si="4"/>
        <v>5</v>
      </c>
      <c r="H17" s="7">
        <v>0</v>
      </c>
    </row>
    <row r="18" spans="2:18" ht="25.05" customHeight="1" x14ac:dyDescent="0.3">
      <c r="B18" s="27" t="s">
        <v>76</v>
      </c>
      <c r="C18" s="3">
        <v>43074</v>
      </c>
      <c r="D18" s="19">
        <f>IF(ISBLANK(E18),"",E18+C18)</f>
        <v>43077</v>
      </c>
      <c r="E18" s="6">
        <v>3</v>
      </c>
      <c r="F18" s="20">
        <f t="shared" si="3"/>
        <v>0</v>
      </c>
      <c r="G18" s="20">
        <f t="shared" si="4"/>
        <v>3</v>
      </c>
      <c r="H18" s="7">
        <v>0</v>
      </c>
    </row>
    <row r="19" spans="2:18" ht="25.05" customHeight="1" x14ac:dyDescent="0.3">
      <c r="B19" s="27" t="s">
        <v>38</v>
      </c>
      <c r="C19" s="3">
        <v>43075</v>
      </c>
      <c r="D19" s="19">
        <f t="shared" si="2"/>
        <v>43082</v>
      </c>
      <c r="E19" s="6">
        <v>7</v>
      </c>
      <c r="F19" s="20">
        <f>IF(((D19)=""),"",(H19)*(D19-C19))</f>
        <v>0</v>
      </c>
      <c r="G19" s="20">
        <f>IF(F19="","",(D19-C19)-F19)</f>
        <v>7</v>
      </c>
      <c r="H19" s="7">
        <v>0</v>
      </c>
    </row>
    <row r="20" spans="2:18" ht="25.05" customHeight="1" x14ac:dyDescent="0.3">
      <c r="B20" s="27" t="s">
        <v>72</v>
      </c>
      <c r="C20" s="42">
        <v>43068</v>
      </c>
      <c r="D20" s="19">
        <f t="shared" si="2"/>
        <v>43082</v>
      </c>
      <c r="E20" s="6">
        <v>14</v>
      </c>
      <c r="F20" s="20">
        <f>IF(((D20)=""),"",(H20)*(D20-C20))</f>
        <v>0</v>
      </c>
      <c r="G20" s="20">
        <f>IF(F20="","",(D20-C20)-F20)</f>
        <v>14</v>
      </c>
      <c r="H20" s="7">
        <v>0</v>
      </c>
      <c r="J20" s="1"/>
    </row>
    <row r="21" spans="2:18" ht="25.05" customHeight="1" x14ac:dyDescent="0.3">
      <c r="B21" s="27" t="s">
        <v>74</v>
      </c>
      <c r="C21" s="3">
        <v>43029</v>
      </c>
      <c r="D21" s="19">
        <f t="shared" si="2"/>
        <v>43069</v>
      </c>
      <c r="E21" s="6">
        <v>40</v>
      </c>
      <c r="F21" s="20">
        <f t="shared" ref="F21" si="5">IF(((D21)=""),"",(H21)*(D21-C21))</f>
        <v>4</v>
      </c>
      <c r="G21" s="20">
        <f t="shared" ref="G21" si="6">IF(F21="","",(D21-C21)-F21)</f>
        <v>36</v>
      </c>
      <c r="H21" s="7">
        <v>0.1</v>
      </c>
    </row>
    <row r="22" spans="2:18" ht="25.05" customHeight="1" x14ac:dyDescent="0.3">
      <c r="B22" s="27"/>
      <c r="C22" s="3"/>
      <c r="D22" s="19"/>
      <c r="E22" s="6"/>
      <c r="F22" s="20"/>
      <c r="G22" s="20"/>
      <c r="H22" s="7"/>
    </row>
    <row r="23" spans="2:18" ht="25.05" customHeight="1" x14ac:dyDescent="0.3">
      <c r="B23" s="27"/>
      <c r="C23" s="3"/>
      <c r="D23" s="19" t="str">
        <f t="shared" ref="D23:D28" si="7">IF(ISBLANK(E23),"",E23+C23)</f>
        <v/>
      </c>
      <c r="E23" s="6"/>
      <c r="F23" s="20" t="str">
        <f t="shared" si="0"/>
        <v/>
      </c>
      <c r="G23" s="20" t="str">
        <f t="shared" si="1"/>
        <v/>
      </c>
      <c r="H23" s="7"/>
    </row>
    <row r="24" spans="2:18" ht="25.05" customHeight="1" x14ac:dyDescent="0.3">
      <c r="B24" s="27"/>
      <c r="C24" s="3"/>
      <c r="D24" s="19" t="str">
        <f t="shared" si="7"/>
        <v/>
      </c>
      <c r="E24" s="6"/>
      <c r="F24" s="20" t="str">
        <f t="shared" si="0"/>
        <v/>
      </c>
      <c r="G24" s="20" t="str">
        <f t="shared" si="1"/>
        <v/>
      </c>
      <c r="H24" s="7"/>
    </row>
    <row r="25" spans="2:18" ht="25.05" customHeight="1" x14ac:dyDescent="0.3">
      <c r="B25" s="27"/>
      <c r="C25" s="3"/>
      <c r="D25" s="19" t="str">
        <f t="shared" si="7"/>
        <v/>
      </c>
      <c r="E25" s="6"/>
      <c r="F25" s="20" t="str">
        <f t="shared" si="0"/>
        <v/>
      </c>
      <c r="G25" s="20" t="str">
        <f t="shared" si="1"/>
        <v/>
      </c>
      <c r="H25" s="7"/>
    </row>
    <row r="26" spans="2:18" ht="25.05" customHeight="1" x14ac:dyDescent="0.3">
      <c r="B26" s="27"/>
      <c r="C26" s="3"/>
      <c r="D26" s="19" t="str">
        <f t="shared" si="7"/>
        <v/>
      </c>
      <c r="E26" s="6"/>
      <c r="F26" s="20" t="str">
        <f t="shared" si="0"/>
        <v/>
      </c>
      <c r="G26" s="20" t="str">
        <f t="shared" si="1"/>
        <v/>
      </c>
      <c r="H26" s="7"/>
    </row>
    <row r="27" spans="2:18" ht="25.05" customHeight="1" x14ac:dyDescent="0.3">
      <c r="B27" s="27"/>
      <c r="C27" s="3"/>
      <c r="D27" s="19" t="str">
        <f t="shared" si="7"/>
        <v/>
      </c>
      <c r="E27" s="6"/>
      <c r="F27" s="20" t="str">
        <f t="shared" si="0"/>
        <v/>
      </c>
      <c r="G27" s="20" t="str">
        <f t="shared" si="1"/>
        <v/>
      </c>
      <c r="H27" s="7"/>
    </row>
    <row r="28" spans="2:18" ht="25.05" customHeight="1" x14ac:dyDescent="0.3">
      <c r="B28" s="27"/>
      <c r="C28" s="3"/>
      <c r="D28" s="19" t="str">
        <f t="shared" si="7"/>
        <v/>
      </c>
      <c r="E28" s="6"/>
      <c r="F28" s="20" t="str">
        <f t="shared" si="0"/>
        <v/>
      </c>
      <c r="G28" s="20" t="str">
        <f t="shared" si="1"/>
        <v/>
      </c>
      <c r="H28" s="7"/>
    </row>
    <row r="29" spans="2:18" ht="25.05" customHeight="1" x14ac:dyDescent="0.3">
      <c r="B29" s="14"/>
      <c r="C29" s="2"/>
      <c r="D29" s="2"/>
      <c r="E29" s="2"/>
      <c r="F29" s="2"/>
      <c r="G29" s="2"/>
      <c r="H29" s="4"/>
    </row>
    <row r="30" spans="2:18" ht="25.05" customHeight="1" x14ac:dyDescent="0.3">
      <c r="B30" s="14"/>
      <c r="C30" s="2"/>
      <c r="D30" s="2"/>
      <c r="E30" s="2"/>
      <c r="F30" s="2"/>
      <c r="G30" s="2"/>
      <c r="H30" s="4"/>
    </row>
    <row r="31" spans="2:18" ht="25.05" customHeight="1" x14ac:dyDescent="0.3">
      <c r="B31" s="14"/>
      <c r="C31" s="2"/>
      <c r="D31" s="2"/>
      <c r="E31" s="2"/>
      <c r="F31" s="2"/>
      <c r="G31" s="2"/>
      <c r="H31" s="2"/>
    </row>
    <row r="32" spans="2:18" ht="25.05" customHeight="1" x14ac:dyDescent="0.3">
      <c r="B32" s="14"/>
      <c r="C32" s="2"/>
      <c r="D32" s="2"/>
      <c r="E32" s="2"/>
      <c r="F32" s="2"/>
      <c r="G32" s="2"/>
      <c r="H32" s="2"/>
      <c r="J32" s="24" t="s">
        <v>26</v>
      </c>
      <c r="K32" s="30" t="s">
        <v>29</v>
      </c>
      <c r="L32" s="30"/>
      <c r="M32" s="30"/>
      <c r="N32" s="30"/>
      <c r="O32" s="30"/>
      <c r="P32" s="32" t="s">
        <v>30</v>
      </c>
      <c r="Q32" s="32"/>
      <c r="R32" s="32"/>
    </row>
    <row r="33" spans="2:18" ht="43.95" customHeight="1" x14ac:dyDescent="0.3">
      <c r="B33" s="14"/>
      <c r="C33" s="2"/>
      <c r="D33" s="2"/>
      <c r="E33" s="2"/>
      <c r="F33" s="2"/>
      <c r="G33" s="2"/>
      <c r="H33" s="2"/>
      <c r="K33" s="31" t="s">
        <v>27</v>
      </c>
      <c r="L33" s="31"/>
      <c r="M33" s="31"/>
      <c r="N33" s="31"/>
      <c r="O33" s="31"/>
      <c r="P33" s="31" t="s">
        <v>28</v>
      </c>
      <c r="Q33" s="31"/>
      <c r="R33" s="31"/>
    </row>
    <row r="34" spans="2:18" ht="25.05" customHeight="1" x14ac:dyDescent="0.3">
      <c r="B34" s="14"/>
      <c r="C34" s="2"/>
      <c r="D34" s="2"/>
      <c r="E34" s="2"/>
      <c r="F34" s="2"/>
      <c r="G34" s="2"/>
      <c r="H34" s="2"/>
    </row>
    <row r="35" spans="2:18" ht="25.05" customHeight="1" x14ac:dyDescent="0.3">
      <c r="B35" s="14"/>
      <c r="C35" s="15"/>
      <c r="D35" s="2"/>
      <c r="E35" s="2"/>
      <c r="F35" s="2"/>
      <c r="G35" s="2"/>
      <c r="H35" s="2"/>
    </row>
    <row r="36" spans="2:18" ht="25.05" customHeight="1" x14ac:dyDescent="0.3">
      <c r="B36" s="14"/>
      <c r="C36" s="2"/>
      <c r="D36" s="2"/>
      <c r="E36" s="2"/>
      <c r="F36" s="2"/>
      <c r="G36" s="2"/>
      <c r="H36" s="2"/>
    </row>
    <row r="37" spans="2:18" ht="25.05" customHeight="1" x14ac:dyDescent="0.3">
      <c r="B37" s="14"/>
      <c r="C37" s="2"/>
      <c r="D37" s="2"/>
      <c r="E37" s="2"/>
      <c r="F37" s="2"/>
      <c r="G37" s="2"/>
      <c r="H37" s="2"/>
    </row>
    <row r="38" spans="2:18" ht="25.05" customHeight="1" x14ac:dyDescent="0.3">
      <c r="B38" s="14"/>
      <c r="C38" s="2"/>
      <c r="D38" s="2"/>
      <c r="E38" s="2"/>
      <c r="F38" s="2"/>
      <c r="G38" s="2"/>
      <c r="H38" s="2"/>
    </row>
    <row r="39" spans="2:18" ht="25.05" customHeight="1" x14ac:dyDescent="0.3">
      <c r="B39" s="14"/>
      <c r="C39" s="2"/>
      <c r="D39" s="2"/>
      <c r="E39" s="2"/>
      <c r="F39" s="2"/>
      <c r="G39" s="2"/>
      <c r="H39" s="2"/>
    </row>
    <row r="40" spans="2:18" ht="25.05" customHeight="1" x14ac:dyDescent="0.3">
      <c r="B40" s="14"/>
      <c r="C40" s="2"/>
      <c r="D40" s="2"/>
      <c r="E40" s="2"/>
      <c r="F40" s="2"/>
      <c r="G40" s="2"/>
      <c r="H40" s="2"/>
    </row>
    <row r="41" spans="2:18" ht="25.05" customHeight="1" x14ac:dyDescent="0.3">
      <c r="B41" s="14"/>
      <c r="C41" s="2"/>
      <c r="D41" s="2"/>
      <c r="E41" s="2"/>
      <c r="F41" s="2"/>
      <c r="G41" s="2"/>
      <c r="H41" s="2"/>
    </row>
    <row r="42" spans="2:18" ht="25.05" customHeight="1" x14ac:dyDescent="0.3">
      <c r="B42" s="14"/>
      <c r="C42" s="2"/>
      <c r="D42" s="2"/>
      <c r="E42" s="2"/>
      <c r="F42" s="2"/>
      <c r="G42" s="2"/>
      <c r="H42" s="2"/>
    </row>
    <row r="43" spans="2:18" ht="25.05" customHeight="1" x14ac:dyDescent="0.3">
      <c r="B43" s="14"/>
      <c r="C43" s="2"/>
      <c r="D43" s="2"/>
      <c r="E43" s="2"/>
      <c r="F43" s="2"/>
      <c r="G43" s="2"/>
      <c r="H43" s="2"/>
    </row>
    <row r="44" spans="2:18" ht="25.05" customHeight="1" x14ac:dyDescent="0.3">
      <c r="B44" s="14"/>
      <c r="C44" s="2"/>
      <c r="D44" s="2"/>
      <c r="E44" s="2"/>
      <c r="F44" s="2"/>
      <c r="G44" s="2"/>
      <c r="H44" s="2"/>
    </row>
    <row r="45" spans="2:18" ht="25.05" customHeight="1" x14ac:dyDescent="0.3">
      <c r="B45" s="14"/>
      <c r="C45" s="2"/>
      <c r="D45" s="2"/>
      <c r="E45" s="2"/>
      <c r="F45" s="2"/>
      <c r="G45" s="2"/>
      <c r="H45" s="2"/>
    </row>
    <row r="46" spans="2:18" ht="25.05" customHeight="1" x14ac:dyDescent="0.3">
      <c r="B46" s="14"/>
      <c r="C46" s="2"/>
      <c r="D46" s="2"/>
      <c r="E46" s="2"/>
      <c r="F46" s="2"/>
      <c r="G46" s="2"/>
      <c r="H46" s="2"/>
    </row>
    <row r="47" spans="2:18" ht="25.05" customHeight="1" x14ac:dyDescent="0.3">
      <c r="B47" s="14"/>
      <c r="C47" s="2"/>
      <c r="D47" s="2"/>
      <c r="E47" s="2"/>
      <c r="F47" s="2"/>
      <c r="G47" s="2"/>
      <c r="H47" s="2"/>
    </row>
    <row r="48" spans="2:18" ht="25.05" customHeight="1" x14ac:dyDescent="0.3">
      <c r="B48" s="14"/>
      <c r="C48" s="2"/>
      <c r="D48" s="2"/>
      <c r="E48" s="2"/>
      <c r="F48" s="2"/>
      <c r="G48" s="2"/>
      <c r="H48" s="2"/>
    </row>
    <row r="49" spans="2:8" ht="25.05" customHeight="1" x14ac:dyDescent="0.3">
      <c r="B49" s="14"/>
      <c r="C49" s="2"/>
      <c r="D49" s="2"/>
      <c r="E49" s="2"/>
      <c r="F49" s="2"/>
      <c r="G49" s="2"/>
      <c r="H49" s="2"/>
    </row>
    <row r="50" spans="2:8" ht="25.05" customHeight="1" x14ac:dyDescent="0.3">
      <c r="B50" s="14"/>
      <c r="C50" s="2"/>
      <c r="D50" s="2"/>
      <c r="E50" s="2"/>
      <c r="F50" s="2"/>
      <c r="G50" s="2"/>
      <c r="H50" s="2"/>
    </row>
    <row r="51" spans="2:8" ht="25.05" customHeight="1" x14ac:dyDescent="0.3">
      <c r="B51" s="14"/>
      <c r="C51" s="2"/>
      <c r="D51" s="2"/>
      <c r="E51" s="2"/>
      <c r="F51" s="2"/>
      <c r="G51" s="2"/>
      <c r="H51" s="2"/>
    </row>
    <row r="52" spans="2:8" ht="25.05" customHeight="1" x14ac:dyDescent="0.3">
      <c r="B52" s="14"/>
      <c r="C52" s="2"/>
      <c r="D52" s="2"/>
      <c r="E52" s="2"/>
      <c r="F52" s="2"/>
      <c r="G52" s="2"/>
      <c r="H52" s="2"/>
    </row>
    <row r="53" spans="2:8" ht="25.05" customHeight="1" x14ac:dyDescent="0.3"/>
    <row r="54" spans="2:8" ht="25.05" customHeight="1" x14ac:dyDescent="0.3"/>
  </sheetData>
  <mergeCells count="6">
    <mergeCell ref="B2:S2"/>
    <mergeCell ref="M4:S4"/>
    <mergeCell ref="K32:O32"/>
    <mergeCell ref="K33:O33"/>
    <mergeCell ref="P32:R32"/>
    <mergeCell ref="P33:R33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"/>
  <sheetViews>
    <sheetView workbookViewId="0">
      <selection activeCell="G4" sqref="G4"/>
    </sheetView>
  </sheetViews>
  <sheetFormatPr defaultRowHeight="15.6" x14ac:dyDescent="0.3"/>
  <cols>
    <col min="7" max="7" width="10.5" bestFit="1" customWidth="1"/>
  </cols>
  <sheetData>
    <row r="1" spans="2:7" ht="16.2" thickBot="1" x14ac:dyDescent="0.35">
      <c r="G1" t="s">
        <v>66</v>
      </c>
    </row>
    <row r="2" spans="2:7" ht="135.6" thickBot="1" x14ac:dyDescent="0.35">
      <c r="B2" s="39">
        <v>8</v>
      </c>
      <c r="C2" s="39" t="s">
        <v>67</v>
      </c>
      <c r="D2" s="39" t="s">
        <v>68</v>
      </c>
      <c r="E2" s="40" t="s">
        <v>69</v>
      </c>
      <c r="F2" s="41" t="s">
        <v>70</v>
      </c>
      <c r="G2" s="43">
        <v>43026</v>
      </c>
    </row>
    <row r="3" spans="2:7" ht="16.2" thickBot="1" x14ac:dyDescent="0.35">
      <c r="B3" s="44" t="s">
        <v>71</v>
      </c>
      <c r="C3" s="45"/>
      <c r="D3" s="45"/>
      <c r="E3" s="45"/>
      <c r="F3" s="45"/>
      <c r="G3" s="43">
        <v>43033</v>
      </c>
    </row>
    <row r="4" spans="2:7" ht="90.6" thickBot="1" x14ac:dyDescent="0.35">
      <c r="B4" s="36">
        <v>9</v>
      </c>
      <c r="C4" s="36" t="s">
        <v>42</v>
      </c>
      <c r="D4" s="36" t="s">
        <v>43</v>
      </c>
      <c r="E4" s="37" t="s">
        <v>44</v>
      </c>
      <c r="F4" s="38" t="s">
        <v>32</v>
      </c>
      <c r="G4" s="42">
        <v>43040</v>
      </c>
    </row>
    <row r="5" spans="2:7" ht="60.6" thickBot="1" x14ac:dyDescent="0.35">
      <c r="B5" s="39">
        <v>10</v>
      </c>
      <c r="C5" s="39" t="s">
        <v>45</v>
      </c>
      <c r="D5" s="39" t="s">
        <v>46</v>
      </c>
      <c r="E5" s="40" t="s">
        <v>47</v>
      </c>
      <c r="F5" s="39" t="s">
        <v>48</v>
      </c>
      <c r="G5" s="42">
        <v>43047</v>
      </c>
    </row>
    <row r="6" spans="2:7" ht="90.6" thickBot="1" x14ac:dyDescent="0.35">
      <c r="B6" s="36">
        <v>11</v>
      </c>
      <c r="C6" s="36" t="s">
        <v>49</v>
      </c>
      <c r="D6" s="36" t="s">
        <v>50</v>
      </c>
      <c r="E6" s="37" t="s">
        <v>51</v>
      </c>
      <c r="F6" s="38" t="s">
        <v>52</v>
      </c>
      <c r="G6" s="42">
        <v>43061</v>
      </c>
    </row>
    <row r="7" spans="2:7" ht="47.4" thickBot="1" x14ac:dyDescent="0.35">
      <c r="B7" s="39">
        <v>12</v>
      </c>
      <c r="C7" s="39" t="s">
        <v>53</v>
      </c>
      <c r="D7" s="39" t="s">
        <v>54</v>
      </c>
      <c r="E7" s="41" t="s">
        <v>55</v>
      </c>
      <c r="F7" s="41" t="s">
        <v>56</v>
      </c>
      <c r="G7" s="42">
        <v>43068</v>
      </c>
    </row>
    <row r="8" spans="2:7" ht="45.6" thickBot="1" x14ac:dyDescent="0.35">
      <c r="B8" s="36">
        <v>13</v>
      </c>
      <c r="C8" s="36" t="s">
        <v>57</v>
      </c>
      <c r="D8" s="36" t="s">
        <v>58</v>
      </c>
      <c r="E8" s="37" t="s">
        <v>59</v>
      </c>
      <c r="F8" s="36"/>
    </row>
    <row r="9" spans="2:7" ht="31.8" thickBot="1" x14ac:dyDescent="0.35">
      <c r="B9" s="39">
        <v>14</v>
      </c>
      <c r="C9" s="39" t="s">
        <v>60</v>
      </c>
      <c r="D9" s="39"/>
      <c r="E9" s="41" t="s">
        <v>61</v>
      </c>
      <c r="F9" s="41" t="s">
        <v>62</v>
      </c>
      <c r="G9" s="42">
        <v>43075</v>
      </c>
    </row>
    <row r="10" spans="2:7" ht="63" thickBot="1" x14ac:dyDescent="0.35">
      <c r="B10" s="36">
        <v>15</v>
      </c>
      <c r="C10" s="36" t="s">
        <v>48</v>
      </c>
      <c r="D10" s="37" t="s">
        <v>63</v>
      </c>
      <c r="E10" s="38" t="s">
        <v>64</v>
      </c>
      <c r="F10" s="38" t="s">
        <v>65</v>
      </c>
      <c r="G10" s="42">
        <v>43082</v>
      </c>
    </row>
  </sheetData>
  <mergeCells count="1">
    <mergeCell ref="B3:F3"/>
  </mergeCells>
  <hyperlinks>
    <hyperlink ref="F4" r:id="rId1" display="https://github.com/UCB-MIDS/experiments-causality/blob/master/assignments/peerEvaluation/earlyProgress.org"/>
    <hyperlink ref="F6" r:id="rId2" display="https://github.com/UCB-MIDS/experiments-causality/blob/master/assignments/PS4-upstream"/>
    <hyperlink ref="E7" r:id="rId3" display="https://github.com/UCB-MIDS/experiments-causality/blob/master/readings/Allcott.2014.pdf"/>
    <hyperlink ref="F7" r:id="rId4" display="https://github.com/UCB-MIDS/experiments-causality/blob/master/assignments/peerEvaluation/peerEvaluation1.org"/>
    <hyperlink ref="E9" r:id="rId5" display="https://github.com/UCB-MIDS/experiments-causality/blob/master/readings/Freedman_1991.pdf"/>
    <hyperlink ref="F9" r:id="rId6" display="https://github.com/UCB-MIDS/experiments-causality/blob/master/assignments/PS5-upstream"/>
    <hyperlink ref="E10" r:id="rId7" display="https://github.com/UCB-MIDS/experiments-causality/blob/readings/broockman_irregular.pdf"/>
    <hyperlink ref="F10" r:id="rId8" display="https://github.com/UCB-MIDS/experiments-causality/blob/master/assignments/peerEvaluation/peerEvaluation2.org"/>
    <hyperlink ref="F2" r:id="rId9" display="https://github.com/UCB-MIDS/experiments-causality/blob/master/assignments/PS3-upstream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 Manual Gantt Chart</vt:lpstr>
      <vt:lpstr>Gantt Chart - Manual End Date</vt:lpstr>
      <vt:lpstr>Gantt Chart - Manual Duration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Jennifer Philippou</cp:lastModifiedBy>
  <dcterms:created xsi:type="dcterms:W3CDTF">2016-07-21T15:14:49Z</dcterms:created>
  <dcterms:modified xsi:type="dcterms:W3CDTF">2017-10-21T22:15:47Z</dcterms:modified>
</cp:coreProperties>
</file>