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.dronchi\Documents\K34\"/>
    </mc:Choice>
  </mc:AlternateContent>
  <bookViews>
    <workbookView xWindow="0" yWindow="0" windowWidth="28800" windowHeight="12300"/>
  </bookViews>
  <sheets>
    <sheet name="Sheet1" sheetId="1" r:id="rId1"/>
  </sheets>
  <definedNames>
    <definedName name="peakpositions_pie_U232" localSheetId="0">Sheet1!$C$4:$N$131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O6" i="1"/>
  <c r="O5" i="1"/>
  <c r="N6" i="1"/>
  <c r="N5" i="1"/>
</calcChain>
</file>

<file path=xl/connections.xml><?xml version="1.0" encoding="utf-8"?>
<connections xmlns="http://schemas.openxmlformats.org/spreadsheetml/2006/main">
  <connection id="1" name="peakpositions_pie_U232" type="6" refreshedVersion="6" background="1" saveData="1">
    <textPr codePage="437" sourceFile="C:\Users\n.dronchi\Documents\K34\peakpositions_pie_U232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<sst xmlns="http://schemas.openxmlformats.org/spreadsheetml/2006/main" count="23" uniqueCount="14">
  <si>
    <t>Peak 1</t>
  </si>
  <si>
    <t>mean</t>
  </si>
  <si>
    <t>err</t>
  </si>
  <si>
    <t>Peak 2</t>
  </si>
  <si>
    <t>Peak 3</t>
  </si>
  <si>
    <t>Peak 4</t>
  </si>
  <si>
    <t>Pie#</t>
  </si>
  <si>
    <t>warning?</t>
  </si>
  <si>
    <t>by hand</t>
  </si>
  <si>
    <t>By hand</t>
  </si>
  <si>
    <t>Energy &gt;</t>
  </si>
  <si>
    <t>Fitting</t>
  </si>
  <si>
    <t>Slope (Mev)</t>
  </si>
  <si>
    <t>Intercept (MeV)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</si>
</sst>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(Sheet1!$C$5,Sheet1!$E$5,Sheet1!$G$5,Sheet1!$I$5)</c:f>
              <c:numCache>
                <c:formatCode>General</c:formatCode>
                <c:ptCount val="4"/>
                <c:pt idx="0">
                  <c:v>1376.37</c:v>
                </c:pt>
                <c:pt idx="1">
                  <c:v>1096.93</c:v>
                </c:pt>
                <c:pt idx="2">
                  <c:v>1029.3</c:v>
                </c:pt>
                <c:pt idx="3">
                  <c:v>945.33100000000002</c:v>
                </c:pt>
              </c:numCache>
            </c:numRef>
          </c:xVal>
          <c:yVal>
            <c:numRef>
              <c:f>(Sheet1!$C$2,Sheet1!$E$2,Sheet1!$G$2,Sheet1!$I$2)</c:f>
              <c:numCache>
                <c:formatCode>General</c:formatCode>
                <c:ptCount val="4"/>
                <c:pt idx="0">
                  <c:v>8784</c:v>
                </c:pt>
                <c:pt idx="1">
                  <c:v>6778.3</c:v>
                </c:pt>
                <c:pt idx="2">
                  <c:v>6288</c:v>
                </c:pt>
                <c:pt idx="3">
                  <c:v>5685.37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5-4DD4-B054-49513112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356976"/>
        <c:axId val="1413357392"/>
      </c:scatterChart>
      <c:valAx>
        <c:axId val="14133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57392"/>
        <c:crosses val="autoZero"/>
        <c:crossBetween val="midCat"/>
      </c:valAx>
      <c:valAx>
        <c:axId val="14133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5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0</xdr:row>
      <xdr:rowOff>142875</xdr:rowOff>
    </xdr:from>
    <xdr:to>
      <xdr:col>25</xdr:col>
      <xdr:colOff>552450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akpositions_pie_U23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abSelected="1" zoomScale="70" zoomScaleNormal="70" workbookViewId="0">
      <selection activeCell="Q119" sqref="Q119"/>
    </sheetView>
  </sheetViews>
  <sheetFormatPr defaultRowHeight="15" x14ac:dyDescent="0.25"/>
  <cols>
    <col min="1" max="1" width="16.140625" customWidth="1"/>
    <col min="3" max="3" width="8" bestFit="1" customWidth="1"/>
    <col min="4" max="4" width="9" bestFit="1" customWidth="1"/>
    <col min="5" max="5" width="8" bestFit="1" customWidth="1"/>
    <col min="6" max="6" width="9" bestFit="1" customWidth="1"/>
    <col min="7" max="7" width="8" bestFit="1" customWidth="1"/>
    <col min="8" max="8" width="9" bestFit="1" customWidth="1"/>
    <col min="9" max="9" width="8" bestFit="1" customWidth="1"/>
    <col min="10" max="10" width="9" bestFit="1" customWidth="1"/>
    <col min="11" max="11" width="8" bestFit="1" customWidth="1"/>
    <col min="12" max="12" width="8" customWidth="1"/>
    <col min="14" max="14" width="12" bestFit="1" customWidth="1"/>
    <col min="15" max="15" width="15.28515625" bestFit="1" customWidth="1"/>
  </cols>
  <sheetData>
    <row r="1" spans="1:15" x14ac:dyDescent="0.25">
      <c r="C1" t="s">
        <v>0</v>
      </c>
      <c r="E1" t="s">
        <v>3</v>
      </c>
      <c r="G1" t="s">
        <v>4</v>
      </c>
      <c r="I1" t="s">
        <v>5</v>
      </c>
    </row>
    <row r="2" spans="1:15" x14ac:dyDescent="0.25">
      <c r="B2" t="s">
        <v>10</v>
      </c>
      <c r="C2">
        <v>8784</v>
      </c>
      <c r="E2">
        <v>6778.3</v>
      </c>
      <c r="G2">
        <v>6288</v>
      </c>
      <c r="I2">
        <v>5685.37</v>
      </c>
      <c r="N2" t="s">
        <v>11</v>
      </c>
    </row>
    <row r="3" spans="1:15" x14ac:dyDescent="0.25">
      <c r="A3" t="s">
        <v>7</v>
      </c>
      <c r="B3" t="s">
        <v>6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M3" t="s">
        <v>6</v>
      </c>
      <c r="N3" t="s">
        <v>12</v>
      </c>
      <c r="O3" t="s">
        <v>13</v>
      </c>
    </row>
    <row r="4" spans="1:15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</v>
      </c>
      <c r="M4">
        <v>0</v>
      </c>
      <c r="N4">
        <v>-1</v>
      </c>
      <c r="O4">
        <v>0</v>
      </c>
    </row>
    <row r="5" spans="1:15" x14ac:dyDescent="0.25">
      <c r="B5">
        <v>1</v>
      </c>
      <c r="C5">
        <v>1376.37</v>
      </c>
      <c r="D5">
        <v>0.185609</v>
      </c>
      <c r="E5">
        <v>1096.93</v>
      </c>
      <c r="F5">
        <v>0.179646</v>
      </c>
      <c r="G5">
        <v>1029.3</v>
      </c>
      <c r="H5">
        <v>0.140901</v>
      </c>
      <c r="I5">
        <v>945.33100000000002</v>
      </c>
      <c r="J5">
        <v>0.14571799999999999</v>
      </c>
      <c r="L5">
        <v>0</v>
      </c>
      <c r="M5">
        <v>1</v>
      </c>
      <c r="N5">
        <f>SLOPE(CHOOSE({1;2;3;4},$C$2,$E$2,$G$2,$I$2),CHOOSE({1;2;3;4},C5,E5,G5,I5))/1000</f>
        <v>7.1890882716219287E-3</v>
      </c>
      <c r="O5">
        <f>INTERCEPT(CHOOSE({1;2;3;4},$C$2,$E$2,$G$2,$I$2),CHOOSE({1;2;3;4},C5,E5,G5,I5))/1000</f>
        <v>-1.1102246462709</v>
      </c>
    </row>
    <row r="6" spans="1:15" x14ac:dyDescent="0.25">
      <c r="B6">
        <v>2</v>
      </c>
      <c r="C6">
        <v>1404.53</v>
      </c>
      <c r="D6">
        <v>0.20438500000000001</v>
      </c>
      <c r="E6">
        <v>1121.33</v>
      </c>
      <c r="F6">
        <v>0.14949599999999999</v>
      </c>
      <c r="G6">
        <v>1052.28</v>
      </c>
      <c r="H6">
        <v>0.146285</v>
      </c>
      <c r="I6">
        <v>966.19100000000003</v>
      </c>
      <c r="J6">
        <v>0.15449199999999999</v>
      </c>
      <c r="L6">
        <v>0</v>
      </c>
      <c r="M6">
        <v>2</v>
      </c>
      <c r="N6">
        <f>SLOPE(CHOOSE({1;2;3;4},$C$2,$E$2,$G$2,$I$2),CHOOSE({1;2;3;4},C6,E6,G6,I6))/1000</f>
        <v>7.0741366288257692E-3</v>
      </c>
      <c r="O6">
        <f>INTERCEPT(CHOOSE({1;2;3;4},$C$2,$E$2,$G$2,$I$2),CHOOSE({1;2;3;4},C6,E6,G6,I6))/1000</f>
        <v>-1.1528870951521084</v>
      </c>
    </row>
    <row r="7" spans="1:15" x14ac:dyDescent="0.25">
      <c r="B7">
        <v>3</v>
      </c>
      <c r="C7">
        <v>1389.37</v>
      </c>
      <c r="D7">
        <v>0.293406</v>
      </c>
      <c r="E7">
        <v>1112.72</v>
      </c>
      <c r="F7">
        <v>0.16831599999999999</v>
      </c>
      <c r="G7">
        <v>1044.54</v>
      </c>
      <c r="H7">
        <v>0.15037600000000001</v>
      </c>
      <c r="I7">
        <v>960.75099999999998</v>
      </c>
      <c r="J7">
        <v>0.14072499999999999</v>
      </c>
      <c r="L7">
        <v>0</v>
      </c>
      <c r="M7">
        <v>3</v>
      </c>
      <c r="N7">
        <f>SLOPE(CHOOSE({1;2;3;4},$C$2,$E$2,$G$2,$I$2),CHOOSE({1;2;3;4},C7,E7,G7,I7))/1000</f>
        <v>7.2325854715896993E-3</v>
      </c>
      <c r="O7">
        <f>INTERCEPT(CHOOSE({1;2;3;4},$C$2,$E$2,$G$2,$I$2),CHOOSE({1;2;3;4},C7,E7,G7,I7))/1000</f>
        <v>-1.2660870838798637</v>
      </c>
    </row>
    <row r="8" spans="1:15" x14ac:dyDescent="0.25">
      <c r="B8">
        <v>4</v>
      </c>
      <c r="C8">
        <v>1389.39</v>
      </c>
      <c r="D8">
        <v>0.19322600000000001</v>
      </c>
      <c r="E8">
        <v>1106.3800000000001</v>
      </c>
      <c r="F8">
        <v>0.155422</v>
      </c>
      <c r="G8">
        <v>1036.99</v>
      </c>
      <c r="H8">
        <v>0.14985399999999999</v>
      </c>
      <c r="I8">
        <v>951.38199999999995</v>
      </c>
      <c r="J8">
        <v>0.151063</v>
      </c>
      <c r="L8">
        <v>0</v>
      </c>
      <c r="M8">
        <v>4</v>
      </c>
      <c r="N8">
        <f>SLOPE(CHOOSE({1;2;3;4},$C$2,$E$2,$G$2,$I$2),CHOOSE({1;2;3;4},C8,E8,G8,I8))/1000</f>
        <v>7.0771815510529907E-3</v>
      </c>
      <c r="O8">
        <f>INTERCEPT(CHOOSE({1;2;3;4},$C$2,$E$2,$G$2,$I$2),CHOOSE({1;2;3;4},C8,E8,G8,I8))/1000</f>
        <v>-1.0498542586754647</v>
      </c>
    </row>
    <row r="9" spans="1:15" x14ac:dyDescent="0.25">
      <c r="B9">
        <v>5</v>
      </c>
      <c r="C9">
        <v>1386.78</v>
      </c>
      <c r="D9">
        <v>0.28942699999999999</v>
      </c>
      <c r="E9">
        <v>1108.23</v>
      </c>
      <c r="F9">
        <v>0.15002399999999999</v>
      </c>
      <c r="G9">
        <v>1040.24</v>
      </c>
      <c r="H9">
        <v>0.145065</v>
      </c>
      <c r="I9">
        <v>956.23199999999997</v>
      </c>
      <c r="J9">
        <v>0.13775899999999999</v>
      </c>
      <c r="L9">
        <v>0</v>
      </c>
      <c r="M9">
        <v>5</v>
      </c>
      <c r="N9">
        <f>SLOPE(CHOOSE({1;2;3;4},$C$2,$E$2,$G$2,$I$2),CHOOSE({1;2;3;4},C9,E9,G9,I9))/1000</f>
        <v>7.1986423261409579E-3</v>
      </c>
      <c r="O9">
        <f>INTERCEPT(CHOOSE({1;2;3;4},$C$2,$E$2,$G$2,$I$2),CHOOSE({1;2;3;4},C9,E9,G9,I9))/1000</f>
        <v>-1.1992256080750612</v>
      </c>
    </row>
    <row r="10" spans="1:15" x14ac:dyDescent="0.25">
      <c r="B10">
        <v>6</v>
      </c>
      <c r="C10">
        <v>1402.88</v>
      </c>
      <c r="D10">
        <v>0.22248399999999999</v>
      </c>
      <c r="E10">
        <v>1120.32</v>
      </c>
      <c r="F10">
        <v>0.14562600000000001</v>
      </c>
      <c r="G10">
        <v>1051.23</v>
      </c>
      <c r="H10">
        <v>0.15793199999999999</v>
      </c>
      <c r="I10">
        <v>964.95500000000004</v>
      </c>
      <c r="J10">
        <v>0.15614900000000001</v>
      </c>
      <c r="L10">
        <v>0</v>
      </c>
      <c r="M10">
        <v>6</v>
      </c>
      <c r="N10">
        <f>SLOPE(CHOOSE({1;2;3;4},$C$2,$E$2,$G$2,$I$2),CHOOSE({1;2;3;4},C10,E10,G10,I10))/1000</f>
        <v>7.0826340821750246E-3</v>
      </c>
      <c r="O10">
        <f>INTERCEPT(CHOOSE({1;2;3;4},$C$2,$E$2,$G$2,$I$2),CHOOSE({1;2;3;4},C10,E10,G10,I10))/1000</f>
        <v>-1.1537832282785194</v>
      </c>
    </row>
    <row r="11" spans="1:15" x14ac:dyDescent="0.25">
      <c r="B11">
        <v>7</v>
      </c>
      <c r="C11">
        <v>1381.35</v>
      </c>
      <c r="D11">
        <v>0.33652599999999999</v>
      </c>
      <c r="E11">
        <v>1103.75</v>
      </c>
      <c r="F11">
        <v>0.15379799999999999</v>
      </c>
      <c r="G11">
        <v>1035.3</v>
      </c>
      <c r="H11">
        <v>0.150366</v>
      </c>
      <c r="I11">
        <v>951.45799999999997</v>
      </c>
      <c r="J11">
        <v>0.159276</v>
      </c>
      <c r="L11">
        <v>0</v>
      </c>
      <c r="M11">
        <v>7</v>
      </c>
      <c r="N11">
        <f>SLOPE(CHOOSE({1;2;3;4},$C$2,$E$2,$G$2,$I$2),CHOOSE({1;2;3;4},C11,E11,G11,I11))/1000</f>
        <v>7.2099262191063617E-3</v>
      </c>
      <c r="O11">
        <f>INTERCEPT(CHOOSE({1;2;3;4},$C$2,$E$2,$G$2,$I$2),CHOOSE({1;2;3;4},C11,E11,G11,I11))/1000</f>
        <v>-1.1765240605801337</v>
      </c>
    </row>
    <row r="12" spans="1:15" x14ac:dyDescent="0.25">
      <c r="B12">
        <v>8</v>
      </c>
      <c r="C12">
        <v>1402.16</v>
      </c>
      <c r="D12">
        <v>0.21276500000000001</v>
      </c>
      <c r="E12">
        <v>1120.43</v>
      </c>
      <c r="F12">
        <v>0.14971999999999999</v>
      </c>
      <c r="G12">
        <v>1051.53</v>
      </c>
      <c r="H12">
        <v>0.14404400000000001</v>
      </c>
      <c r="I12">
        <v>965.72</v>
      </c>
      <c r="J12">
        <v>0.15520800000000001</v>
      </c>
      <c r="L12">
        <v>0</v>
      </c>
      <c r="M12">
        <v>8</v>
      </c>
      <c r="N12">
        <f>SLOPE(CHOOSE({1;2;3;4},$C$2,$E$2,$G$2,$I$2),CHOOSE({1;2;3;4},C12,E12,G12,I12))/1000</f>
        <v>7.1056650474792737E-3</v>
      </c>
      <c r="O12">
        <f>INTERCEPT(CHOOSE({1;2;3;4},$C$2,$E$2,$G$2,$I$2),CHOOSE({1;2;3;4},C12,E12,G12,I12))/1000</f>
        <v>-1.1807281022870775</v>
      </c>
    </row>
    <row r="13" spans="1:15" x14ac:dyDescent="0.25">
      <c r="B13">
        <v>9</v>
      </c>
      <c r="C13">
        <v>1404.9</v>
      </c>
      <c r="D13">
        <v>0.30513600000000002</v>
      </c>
      <c r="E13">
        <v>1126.8499999999999</v>
      </c>
      <c r="F13">
        <v>0.16176199999999999</v>
      </c>
      <c r="G13">
        <v>1058.44</v>
      </c>
      <c r="H13">
        <v>0.13942199999999999</v>
      </c>
      <c r="I13">
        <v>974.55399999999997</v>
      </c>
      <c r="J13">
        <v>0.15115000000000001</v>
      </c>
      <c r="L13">
        <v>0</v>
      </c>
      <c r="M13">
        <v>9</v>
      </c>
      <c r="N13">
        <f>SLOPE(CHOOSE({1;2;3;4},$C$2,$E$2,$G$2,$I$2),CHOOSE({1;2;3;4},C13,E13,G13,I13))/1000</f>
        <v>7.2019151407425848E-3</v>
      </c>
      <c r="O13">
        <f>INTERCEPT(CHOOSE({1;2;3;4},$C$2,$E$2,$G$2,$I$2),CHOOSE({1;2;3;4},C13,E13,G13,I13))/1000</f>
        <v>-1.3348072318034683</v>
      </c>
    </row>
    <row r="14" spans="1:15" x14ac:dyDescent="0.25">
      <c r="B14">
        <v>10</v>
      </c>
      <c r="C14">
        <v>1393.35</v>
      </c>
      <c r="D14">
        <v>0.193436</v>
      </c>
      <c r="E14">
        <v>1109.3399999999999</v>
      </c>
      <c r="F14">
        <v>0.162352</v>
      </c>
      <c r="G14">
        <v>1039.6600000000001</v>
      </c>
      <c r="H14">
        <v>0.16525300000000001</v>
      </c>
      <c r="I14">
        <v>953.70699999999999</v>
      </c>
      <c r="J14">
        <v>0.148591</v>
      </c>
      <c r="L14">
        <v>0</v>
      </c>
      <c r="M14">
        <v>10</v>
      </c>
      <c r="N14">
        <f>SLOPE(CHOOSE({1;2;3;4},$C$2,$E$2,$G$2,$I$2),CHOOSE({1;2;3;4},C14,E14,G14,I14))/1000</f>
        <v>7.0510533896488183E-3</v>
      </c>
      <c r="O14">
        <f>INTERCEPT(CHOOSE({1;2;3;4},$C$2,$E$2,$G$2,$I$2),CHOOSE({1;2;3;4},C14,E14,G14,I14))/1000</f>
        <v>-1.0415669874760742</v>
      </c>
    </row>
    <row r="15" spans="1:15" x14ac:dyDescent="0.25">
      <c r="B15">
        <v>11</v>
      </c>
      <c r="C15">
        <v>1394.8</v>
      </c>
      <c r="D15">
        <v>0.32453700000000002</v>
      </c>
      <c r="E15">
        <v>1117.92</v>
      </c>
      <c r="F15">
        <v>0.15922700000000001</v>
      </c>
      <c r="G15">
        <v>1049.31</v>
      </c>
      <c r="H15">
        <v>0.16896</v>
      </c>
      <c r="I15">
        <v>965.43200000000002</v>
      </c>
      <c r="J15">
        <v>0.147733</v>
      </c>
      <c r="L15">
        <v>0</v>
      </c>
      <c r="M15">
        <v>11</v>
      </c>
      <c r="N15">
        <f>SLOPE(CHOOSE({1;2;3;4},$C$2,$E$2,$G$2,$I$2),CHOOSE({1;2;3;4},C15,E15,G15,I15))/1000</f>
        <v>7.2198768484815785E-3</v>
      </c>
      <c r="O15">
        <f>INTERCEPT(CHOOSE({1;2;3;4},$C$2,$E$2,$G$2,$I$2),CHOOSE({1;2;3;4},C15,E15,G15,I15))/1000</f>
        <v>-1.288012019045027</v>
      </c>
    </row>
    <row r="16" spans="1:15" x14ac:dyDescent="0.25">
      <c r="B16">
        <v>12</v>
      </c>
      <c r="C16">
        <v>1404.19</v>
      </c>
      <c r="D16">
        <v>0.19619500000000001</v>
      </c>
      <c r="E16">
        <v>1121.25</v>
      </c>
      <c r="F16">
        <v>0.15686</v>
      </c>
      <c r="G16">
        <v>1052.3800000000001</v>
      </c>
      <c r="H16">
        <v>0.147309</v>
      </c>
      <c r="I16">
        <v>966.45500000000004</v>
      </c>
      <c r="J16">
        <v>0.15026300000000001</v>
      </c>
      <c r="L16">
        <v>0</v>
      </c>
      <c r="M16">
        <v>12</v>
      </c>
      <c r="N16">
        <f>SLOPE(CHOOSE({1;2;3;4},$C$2,$E$2,$G$2,$I$2),CHOOSE({1;2;3;4},C16,E16,G16,I16))/1000</f>
        <v>7.0835244751362861E-3</v>
      </c>
      <c r="O16">
        <f>INTERCEPT(CHOOSE({1;2;3;4},$C$2,$E$2,$G$2,$I$2),CHOOSE({1;2;3;4},C16,E16,G16,I16))/1000</f>
        <v>-1.1634532960624884</v>
      </c>
    </row>
    <row r="17" spans="2:15" x14ac:dyDescent="0.25">
      <c r="B17">
        <v>13</v>
      </c>
      <c r="C17">
        <v>1383.08</v>
      </c>
      <c r="D17">
        <v>0.37804900000000002</v>
      </c>
      <c r="E17">
        <v>1104.97</v>
      </c>
      <c r="F17">
        <v>0.167467</v>
      </c>
      <c r="G17">
        <v>1036.02</v>
      </c>
      <c r="H17">
        <v>0.189386</v>
      </c>
      <c r="I17">
        <v>951.53499999999997</v>
      </c>
      <c r="J17">
        <v>0.20330899999999999</v>
      </c>
      <c r="L17">
        <v>0</v>
      </c>
      <c r="M17">
        <v>13</v>
      </c>
      <c r="N17">
        <f>SLOPE(CHOOSE({1;2;3;4},$C$2,$E$2,$G$2,$I$2),CHOOSE({1;2;3;4},C17,E17,G17,I17))/1000</f>
        <v>7.184644637027322E-3</v>
      </c>
      <c r="O17">
        <f>INTERCEPT(CHOOSE({1;2;3;4},$C$2,$E$2,$G$2,$I$2),CHOOSE({1;2;3;4},C17,E17,G17,I17))/1000</f>
        <v>-1.1549903651756686</v>
      </c>
    </row>
    <row r="18" spans="2:15" x14ac:dyDescent="0.25">
      <c r="B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0</v>
      </c>
      <c r="M18">
        <v>14</v>
      </c>
      <c r="N18">
        <v>-1</v>
      </c>
      <c r="O18">
        <v>0</v>
      </c>
    </row>
    <row r="19" spans="2:15" x14ac:dyDescent="0.25">
      <c r="B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0</v>
      </c>
      <c r="M19">
        <v>15</v>
      </c>
      <c r="N19">
        <v>-1</v>
      </c>
      <c r="O19">
        <v>0</v>
      </c>
    </row>
    <row r="20" spans="2:15" x14ac:dyDescent="0.25">
      <c r="B20">
        <v>16</v>
      </c>
      <c r="C20">
        <v>1393.06</v>
      </c>
      <c r="D20">
        <v>0.22656999999999999</v>
      </c>
      <c r="E20">
        <v>1109.49</v>
      </c>
      <c r="F20">
        <v>0.17794199999999999</v>
      </c>
      <c r="G20">
        <v>1039.72</v>
      </c>
      <c r="H20">
        <v>0.19284200000000001</v>
      </c>
      <c r="I20">
        <v>953.76599999999996</v>
      </c>
      <c r="J20">
        <v>0.18349399999999999</v>
      </c>
      <c r="L20">
        <v>0</v>
      </c>
      <c r="M20">
        <v>16</v>
      </c>
      <c r="N20">
        <f>SLOPE(CHOOSE({1;2;3;4},$C$2,$E$2,$G$2,$I$2),CHOOSE({1;2;3;4},C20,E20,G20,I20))/1000</f>
        <v>7.0572313068375534E-3</v>
      </c>
      <c r="O20">
        <f>INTERCEPT(CHOOSE({1;2;3;4},$C$2,$E$2,$G$2,$I$2),CHOOSE({1;2;3;4},C20,E20,G20,I20))/1000</f>
        <v>-1.0484740039671725</v>
      </c>
    </row>
    <row r="21" spans="2:15" x14ac:dyDescent="0.25">
      <c r="B21">
        <v>17</v>
      </c>
      <c r="C21">
        <v>1387.12</v>
      </c>
      <c r="D21">
        <v>0.32497399999999999</v>
      </c>
      <c r="E21">
        <v>1110.02</v>
      </c>
      <c r="F21">
        <v>0.172627</v>
      </c>
      <c r="G21">
        <v>1042.03</v>
      </c>
      <c r="H21">
        <v>0.14615800000000001</v>
      </c>
      <c r="I21">
        <v>958.29399999999998</v>
      </c>
      <c r="J21">
        <v>0.13886899999999999</v>
      </c>
      <c r="L21">
        <v>0</v>
      </c>
      <c r="M21">
        <v>17</v>
      </c>
      <c r="N21">
        <f>SLOPE(CHOOSE({1;2;3;4},$C$2,$E$2,$G$2,$I$2),CHOOSE({1;2;3;4},C21,E21,G21,I21))/1000</f>
        <v>7.2282516583364936E-3</v>
      </c>
      <c r="O21">
        <f>INTERCEPT(CHOOSE({1;2;3;4},$C$2,$E$2,$G$2,$I$2),CHOOSE({1;2;3;4},C21,E21,G21,I21))/1000</f>
        <v>-1.2432829040771702</v>
      </c>
    </row>
    <row r="22" spans="2:15" x14ac:dyDescent="0.25">
      <c r="B22">
        <v>18</v>
      </c>
      <c r="C22">
        <v>1414.53</v>
      </c>
      <c r="D22">
        <v>0.19134999999999999</v>
      </c>
      <c r="E22">
        <v>1130.3499999999999</v>
      </c>
      <c r="F22">
        <v>0.14561099999999999</v>
      </c>
      <c r="G22">
        <v>1060.6300000000001</v>
      </c>
      <c r="H22">
        <v>0.145179</v>
      </c>
      <c r="I22">
        <v>974.35799999999995</v>
      </c>
      <c r="J22">
        <v>0.158058</v>
      </c>
      <c r="L22">
        <v>0</v>
      </c>
      <c r="M22">
        <v>18</v>
      </c>
      <c r="N22">
        <f>SLOPE(CHOOSE({1;2;3;4},$C$2,$E$2,$G$2,$I$2),CHOOSE({1;2;3;4},C22,E22,G22,I22))/1000</f>
        <v>7.0439094811984848E-3</v>
      </c>
      <c r="O22">
        <f>INTERCEPT(CHOOSE({1;2;3;4},$C$2,$E$2,$G$2,$I$2),CHOOSE({1;2;3;4},C22,E22,G22,I22))/1000</f>
        <v>-1.1811264069593863</v>
      </c>
    </row>
    <row r="23" spans="2:15" x14ac:dyDescent="0.25">
      <c r="B23">
        <v>19</v>
      </c>
      <c r="C23">
        <v>1401.31</v>
      </c>
      <c r="D23">
        <v>0.34415099999999998</v>
      </c>
      <c r="E23">
        <v>1122.72</v>
      </c>
      <c r="F23">
        <v>0.14168600000000001</v>
      </c>
      <c r="G23">
        <v>1053.82</v>
      </c>
      <c r="H23">
        <v>0.137679</v>
      </c>
      <c r="I23">
        <v>969.19299999999998</v>
      </c>
      <c r="J23">
        <v>0.153173</v>
      </c>
      <c r="L23">
        <v>0</v>
      </c>
      <c r="M23">
        <v>19</v>
      </c>
      <c r="N23">
        <f>SLOPE(CHOOSE({1;2;3;4},$C$2,$E$2,$G$2,$I$2),CHOOSE({1;2;3;4},C23,E23,G23,I23))/1000</f>
        <v>7.1752031251116006E-3</v>
      </c>
      <c r="O23">
        <f>INTERCEPT(CHOOSE({1;2;3;4},$C$2,$E$2,$G$2,$I$2),CHOOSE({1;2;3;4},C23,E23,G23,I23))/1000</f>
        <v>-1.2725717859042069</v>
      </c>
    </row>
    <row r="24" spans="2:15" x14ac:dyDescent="0.25">
      <c r="B24">
        <v>20</v>
      </c>
      <c r="C24">
        <v>1375.74</v>
      </c>
      <c r="D24">
        <v>0.19848399999999999</v>
      </c>
      <c r="E24">
        <v>1096.78</v>
      </c>
      <c r="F24">
        <v>0.16166800000000001</v>
      </c>
      <c r="G24">
        <v>1028.3599999999999</v>
      </c>
      <c r="H24">
        <v>0.14912</v>
      </c>
      <c r="I24">
        <v>944.04</v>
      </c>
      <c r="J24">
        <v>0.14772199999999999</v>
      </c>
      <c r="L24">
        <v>0</v>
      </c>
      <c r="M24">
        <v>20</v>
      </c>
      <c r="N24">
        <f>SLOPE(CHOOSE({1;2;3;4},$C$2,$E$2,$G$2,$I$2),CHOOSE({1;2;3;4},C24,E24,G24,I24))/1000</f>
        <v>7.1802565462911758E-3</v>
      </c>
      <c r="O24">
        <f>INTERCEPT(CHOOSE({1;2;3;4},$C$2,$E$2,$G$2,$I$2),CHOOSE({1;2;3;4},C24,E24,G24,I24))/1000</f>
        <v>-1.094998981935144</v>
      </c>
    </row>
    <row r="25" spans="2:15" x14ac:dyDescent="0.25">
      <c r="B25">
        <v>21</v>
      </c>
      <c r="C25">
        <v>1407.7</v>
      </c>
      <c r="D25">
        <v>0.285163</v>
      </c>
      <c r="E25">
        <v>1130.68</v>
      </c>
      <c r="F25">
        <v>0.13943900000000001</v>
      </c>
      <c r="G25">
        <v>1062.27</v>
      </c>
      <c r="H25">
        <v>0.14988199999999999</v>
      </c>
      <c r="I25">
        <v>978.23400000000004</v>
      </c>
      <c r="J25">
        <v>0.139403</v>
      </c>
      <c r="L25">
        <v>0</v>
      </c>
      <c r="M25">
        <v>21</v>
      </c>
      <c r="N25">
        <f>SLOPE(CHOOSE({1;2;3;4},$C$2,$E$2,$G$2,$I$2),CHOOSE({1;2;3;4},C25,E25,G25,I25))/1000</f>
        <v>7.2189538126652478E-3</v>
      </c>
      <c r="O25">
        <f>INTERCEPT(CHOOSE({1;2;3;4},$C$2,$E$2,$G$2,$I$2),CHOOSE({1;2;3;4},C25,E25,G25,I25))/1000</f>
        <v>-1.3797705273879766</v>
      </c>
    </row>
    <row r="26" spans="2:15" x14ac:dyDescent="0.25">
      <c r="B26">
        <v>22</v>
      </c>
      <c r="C26">
        <v>1400.86</v>
      </c>
      <c r="D26">
        <v>0.21185599999999999</v>
      </c>
      <c r="E26">
        <v>1117.81</v>
      </c>
      <c r="F26">
        <v>0.16384499999999999</v>
      </c>
      <c r="G26">
        <v>1048.4100000000001</v>
      </c>
      <c r="H26">
        <v>0.16975899999999999</v>
      </c>
      <c r="I26">
        <v>962.46199999999999</v>
      </c>
      <c r="J26">
        <v>0.14568400000000001</v>
      </c>
      <c r="L26">
        <v>0</v>
      </c>
      <c r="M26">
        <v>22</v>
      </c>
      <c r="N26">
        <f>SLOPE(CHOOSE({1;2;3;4},$C$2,$E$2,$G$2,$I$2),CHOOSE({1;2;3;4},C26,E26,G26,I26))/1000</f>
        <v>7.0725284570272483E-3</v>
      </c>
      <c r="O26">
        <f>INTERCEPT(CHOOSE({1;2;3;4},$C$2,$E$2,$G$2,$I$2),CHOOSE({1;2;3;4},C26,E26,G26,I26))/1000</f>
        <v>-1.1249111730750283</v>
      </c>
    </row>
    <row r="27" spans="2:15" x14ac:dyDescent="0.25">
      <c r="B27">
        <v>23</v>
      </c>
      <c r="C27">
        <v>1413.65</v>
      </c>
      <c r="D27">
        <v>0.29601699999999997</v>
      </c>
      <c r="E27">
        <v>1135.6400000000001</v>
      </c>
      <c r="F27">
        <v>0.14124200000000001</v>
      </c>
      <c r="G27">
        <v>1066.8</v>
      </c>
      <c r="H27">
        <v>0.141848</v>
      </c>
      <c r="I27">
        <v>982.30899999999997</v>
      </c>
      <c r="J27">
        <v>0.15043000000000001</v>
      </c>
      <c r="L27">
        <v>0</v>
      </c>
      <c r="M27">
        <v>23</v>
      </c>
      <c r="N27">
        <f>SLOPE(CHOOSE({1;2;3;4},$C$2,$E$2,$G$2,$I$2),CHOOSE({1;2;3;4},C27,E27,G27,I27))/1000</f>
        <v>7.1882748780415342E-3</v>
      </c>
      <c r="O27">
        <f>INTERCEPT(CHOOSE({1;2;3;4},$C$2,$E$2,$G$2,$I$2),CHOOSE({1;2;3;4},C27,E27,G27,I27))/1000</f>
        <v>-1.3797215027278289</v>
      </c>
    </row>
    <row r="28" spans="2:15" x14ac:dyDescent="0.25">
      <c r="B28">
        <v>24</v>
      </c>
      <c r="C28">
        <v>1411.03</v>
      </c>
      <c r="D28">
        <v>0.19264200000000001</v>
      </c>
      <c r="E28">
        <v>1126.21</v>
      </c>
      <c r="F28">
        <v>0.166296</v>
      </c>
      <c r="G28">
        <v>1056.3699999999999</v>
      </c>
      <c r="H28">
        <v>0.14809600000000001</v>
      </c>
      <c r="I28">
        <v>970.18700000000001</v>
      </c>
      <c r="J28">
        <v>0.162077</v>
      </c>
      <c r="L28">
        <v>0</v>
      </c>
      <c r="M28">
        <v>24</v>
      </c>
      <c r="N28">
        <f>SLOPE(CHOOSE({1;2;3;4},$C$2,$E$2,$G$2,$I$2),CHOOSE({1;2;3;4},C28,E28,G28,I28))/1000</f>
        <v>7.0318027699995244E-3</v>
      </c>
      <c r="O28">
        <f>INTERCEPT(CHOOSE({1;2;3;4},$C$2,$E$2,$G$2,$I$2),CHOOSE({1;2;3;4},C28,E28,G28,I28))/1000</f>
        <v>-1.1390125965788793</v>
      </c>
    </row>
    <row r="29" spans="2:15" x14ac:dyDescent="0.25">
      <c r="B29">
        <v>25</v>
      </c>
      <c r="C29">
        <v>1399.54</v>
      </c>
      <c r="D29">
        <v>0.280837</v>
      </c>
      <c r="E29">
        <v>1120.6600000000001</v>
      </c>
      <c r="F29">
        <v>0.135711</v>
      </c>
      <c r="G29">
        <v>1052.24</v>
      </c>
      <c r="H29">
        <v>0.135825</v>
      </c>
      <c r="I29">
        <v>967.57500000000005</v>
      </c>
      <c r="J29">
        <v>0.15504699999999999</v>
      </c>
      <c r="L29">
        <v>0</v>
      </c>
      <c r="M29">
        <v>25</v>
      </c>
      <c r="N29">
        <f>SLOPE(CHOOSE({1;2;3;4},$C$2,$E$2,$G$2,$I$2),CHOOSE({1;2;3;4},C29,E29,G29,I29))/1000</f>
        <v>7.1777483808436052E-3</v>
      </c>
      <c r="O29">
        <f>INTERCEPT(CHOOSE({1;2;3;4},$C$2,$E$2,$G$2,$I$2),CHOOSE({1;2;3;4},C29,E29,G29,I29))/1000</f>
        <v>-1.2628538288139188</v>
      </c>
    </row>
    <row r="30" spans="2:15" x14ac:dyDescent="0.25">
      <c r="B30">
        <v>26</v>
      </c>
      <c r="C30">
        <v>1383.85</v>
      </c>
      <c r="D30">
        <v>0.196905</v>
      </c>
      <c r="E30">
        <v>1102.24</v>
      </c>
      <c r="F30">
        <v>0.14463999999999999</v>
      </c>
      <c r="G30">
        <v>1032.9000000000001</v>
      </c>
      <c r="H30">
        <v>0.15021899999999999</v>
      </c>
      <c r="I30">
        <v>947.5</v>
      </c>
      <c r="J30">
        <v>0.15395500000000001</v>
      </c>
      <c r="L30">
        <v>0</v>
      </c>
      <c r="M30">
        <v>26</v>
      </c>
      <c r="N30">
        <f>SLOPE(CHOOSE({1;2;3;4},$C$2,$E$2,$G$2,$I$2),CHOOSE({1;2;3;4},C30,E30,G30,I30))/1000</f>
        <v>7.1050226481269877E-3</v>
      </c>
      <c r="O30">
        <f>INTERCEPT(CHOOSE({1;2;3;4},$C$2,$E$2,$G$2,$I$2),CHOOSE({1;2;3;4},C30,E30,G30,I30))/1000</f>
        <v>-1.0497106519081771</v>
      </c>
    </row>
    <row r="31" spans="2:15" x14ac:dyDescent="0.25">
      <c r="B31">
        <v>27</v>
      </c>
      <c r="C31">
        <v>1388.62</v>
      </c>
      <c r="D31">
        <v>0.29928700000000003</v>
      </c>
      <c r="E31">
        <v>1109.1500000000001</v>
      </c>
      <c r="F31">
        <v>0.15167900000000001</v>
      </c>
      <c r="G31">
        <v>1040.82</v>
      </c>
      <c r="H31">
        <v>0.152397</v>
      </c>
      <c r="I31">
        <v>956.64499999999998</v>
      </c>
      <c r="J31">
        <v>0.13945199999999999</v>
      </c>
      <c r="L31">
        <v>0</v>
      </c>
      <c r="M31">
        <v>27</v>
      </c>
      <c r="N31">
        <f>SLOPE(CHOOSE({1;2;3;4},$C$2,$E$2,$G$2,$I$2),CHOOSE({1;2;3;4},C31,E31,G31,I31))/1000</f>
        <v>7.1742355746434285E-3</v>
      </c>
      <c r="O31">
        <f>INTERCEPT(CHOOSE({1;2;3;4},$C$2,$E$2,$G$2,$I$2),CHOOSE({1;2;3;4},C31,E31,G31,I31))/1000</f>
        <v>-1.178551213345564</v>
      </c>
    </row>
    <row r="32" spans="2:15" x14ac:dyDescent="0.25">
      <c r="B32">
        <v>28</v>
      </c>
      <c r="C32">
        <v>1402.03</v>
      </c>
      <c r="D32">
        <v>0.198101</v>
      </c>
      <c r="E32">
        <v>1118.07</v>
      </c>
      <c r="F32">
        <v>0.16192400000000001</v>
      </c>
      <c r="G32">
        <v>1049.0899999999999</v>
      </c>
      <c r="H32">
        <v>0.14884600000000001</v>
      </c>
      <c r="I32">
        <v>963.11699999999996</v>
      </c>
      <c r="J32">
        <v>0.14372699999999999</v>
      </c>
      <c r="L32">
        <v>0</v>
      </c>
      <c r="M32">
        <v>28</v>
      </c>
      <c r="N32">
        <f>SLOPE(CHOOSE({1;2;3;4},$C$2,$E$2,$G$2,$I$2),CHOOSE({1;2;3;4},C32,E32,G32,I32))/1000</f>
        <v>7.0632651249147903E-3</v>
      </c>
      <c r="O32">
        <f>INTERCEPT(CHOOSE({1;2;3;4},$C$2,$E$2,$G$2,$I$2),CHOOSE({1;2;3;4},C32,E32,G32,I32))/1000</f>
        <v>-1.1193039921267947</v>
      </c>
    </row>
    <row r="33" spans="1:15" x14ac:dyDescent="0.25">
      <c r="B33">
        <v>29</v>
      </c>
      <c r="C33">
        <v>1410.56</v>
      </c>
      <c r="D33">
        <v>0.28508600000000001</v>
      </c>
      <c r="E33">
        <v>1132.44</v>
      </c>
      <c r="F33">
        <v>0.14410899999999999</v>
      </c>
      <c r="G33">
        <v>1063.97</v>
      </c>
      <c r="H33">
        <v>0.14322299999999999</v>
      </c>
      <c r="I33">
        <v>980.12800000000004</v>
      </c>
      <c r="J33">
        <v>0.13800999999999999</v>
      </c>
      <c r="L33">
        <v>0</v>
      </c>
      <c r="M33">
        <v>29</v>
      </c>
      <c r="N33">
        <f>SLOPE(CHOOSE({1;2;3;4},$C$2,$E$2,$G$2,$I$2),CHOOSE({1;2;3;4},C33,E33,G33,I33))/1000</f>
        <v>7.2001152846104203E-3</v>
      </c>
      <c r="O33">
        <f>INTERCEPT(CHOOSE({1;2;3;4},$C$2,$E$2,$G$2,$I$2),CHOOSE({1;2;3;4},C33,E33,G33,I33))/1000</f>
        <v>-1.3729911054514723</v>
      </c>
    </row>
    <row r="34" spans="1:15" x14ac:dyDescent="0.25">
      <c r="B34">
        <v>30</v>
      </c>
      <c r="C34">
        <v>1398.02</v>
      </c>
      <c r="D34">
        <v>0.20222100000000001</v>
      </c>
      <c r="E34">
        <v>1113.73</v>
      </c>
      <c r="F34">
        <v>0.15374199999999999</v>
      </c>
      <c r="G34">
        <v>1044.22</v>
      </c>
      <c r="H34">
        <v>0.154945</v>
      </c>
      <c r="I34">
        <v>957.74400000000003</v>
      </c>
      <c r="J34">
        <v>0.15523899999999999</v>
      </c>
      <c r="L34">
        <v>0</v>
      </c>
      <c r="M34">
        <v>30</v>
      </c>
      <c r="N34">
        <f>SLOPE(CHOOSE({1;2;3;4},$C$2,$E$2,$G$2,$I$2),CHOOSE({1;2;3;4},C34,E34,G34,I34))/1000</f>
        <v>7.0432007405395996E-3</v>
      </c>
      <c r="O34">
        <f>INTERCEPT(CHOOSE({1;2;3;4},$C$2,$E$2,$G$2,$I$2),CHOOSE({1;2;3;4},C34,E34,G34,I34))/1000</f>
        <v>-1.0638309468459901</v>
      </c>
    </row>
    <row r="35" spans="1:15" x14ac:dyDescent="0.25">
      <c r="B35">
        <v>31</v>
      </c>
      <c r="C35">
        <v>1378.38</v>
      </c>
      <c r="D35">
        <v>0.24644099999999999</v>
      </c>
      <c r="E35">
        <v>1100.78</v>
      </c>
      <c r="F35">
        <v>0.15080499999999999</v>
      </c>
      <c r="G35">
        <v>1032.25</v>
      </c>
      <c r="H35">
        <v>0.155199</v>
      </c>
      <c r="I35">
        <v>948.57399999999996</v>
      </c>
      <c r="J35">
        <v>0.12843199999999999</v>
      </c>
      <c r="L35">
        <v>0</v>
      </c>
      <c r="M35">
        <v>31</v>
      </c>
      <c r="N35">
        <f>SLOPE(CHOOSE({1;2;3;4},$C$2,$E$2,$G$2,$I$2),CHOOSE({1;2;3;4},C35,E35,G35,I35))/1000</f>
        <v>7.2104604677310016E-3</v>
      </c>
      <c r="O35">
        <f>INTERCEPT(CHOOSE({1;2;3;4},$C$2,$E$2,$G$2,$I$2),CHOOSE({1;2;3;4},C35,E35,G35,I35))/1000</f>
        <v>-1.1557170796781957</v>
      </c>
    </row>
    <row r="36" spans="1:15" x14ac:dyDescent="0.25">
      <c r="B36">
        <v>32</v>
      </c>
      <c r="C36">
        <v>1426.58</v>
      </c>
      <c r="D36">
        <v>0.200403</v>
      </c>
      <c r="E36">
        <v>1138.4000000000001</v>
      </c>
      <c r="F36">
        <v>0.16811599999999999</v>
      </c>
      <c r="G36">
        <v>1067.56</v>
      </c>
      <c r="H36">
        <v>0.155665</v>
      </c>
      <c r="I36">
        <v>980.61300000000006</v>
      </c>
      <c r="J36">
        <v>0.146453</v>
      </c>
      <c r="L36">
        <v>0</v>
      </c>
      <c r="M36">
        <v>32</v>
      </c>
      <c r="N36">
        <f>SLOPE(CHOOSE({1;2;3;4},$C$2,$E$2,$G$2,$I$2),CHOOSE({1;2;3;4},C36,E36,G36,I36))/1000</f>
        <v>6.9497036191539215E-3</v>
      </c>
      <c r="O36">
        <f>INTERCEPT(CHOOSE({1;2;3;4},$C$2,$E$2,$G$2,$I$2),CHOOSE({1;2;3;4},C36,E36,G36,I36))/1000</f>
        <v>-1.1310940249526931</v>
      </c>
    </row>
    <row r="37" spans="1:15" x14ac:dyDescent="0.25">
      <c r="B37">
        <v>33</v>
      </c>
      <c r="C37">
        <v>1416.62</v>
      </c>
      <c r="D37">
        <v>0.31925199999999998</v>
      </c>
      <c r="E37">
        <v>1136.93</v>
      </c>
      <c r="F37">
        <v>0.159443</v>
      </c>
      <c r="G37">
        <v>1067.95</v>
      </c>
      <c r="H37">
        <v>0.15107699999999999</v>
      </c>
      <c r="I37">
        <v>983.40499999999997</v>
      </c>
      <c r="J37">
        <v>0.14855199999999999</v>
      </c>
      <c r="L37">
        <v>0</v>
      </c>
      <c r="M37">
        <v>33</v>
      </c>
      <c r="N37">
        <f>SLOPE(CHOOSE({1;2;3;4},$C$2,$E$2,$G$2,$I$2),CHOOSE({1;2;3;4},C37,E37,G37,I37))/1000</f>
        <v>7.1549838818739577E-3</v>
      </c>
      <c r="O37">
        <f>INTERCEPT(CHOOSE({1;2;3;4},$C$2,$E$2,$G$2,$I$2),CHOOSE({1;2;3;4},C37,E37,G37,I37))/1000</f>
        <v>-1.3530877631401981</v>
      </c>
    </row>
    <row r="38" spans="1:15" x14ac:dyDescent="0.25">
      <c r="B38">
        <v>34</v>
      </c>
      <c r="C38">
        <v>1427.95</v>
      </c>
      <c r="D38">
        <v>0.18534</v>
      </c>
      <c r="E38">
        <v>1136.8800000000001</v>
      </c>
      <c r="F38">
        <v>0.16129399999999999</v>
      </c>
      <c r="G38">
        <v>1065.25</v>
      </c>
      <c r="H38">
        <v>0.150863</v>
      </c>
      <c r="I38">
        <v>977.53</v>
      </c>
      <c r="J38">
        <v>0.16517499999999999</v>
      </c>
      <c r="L38">
        <v>0</v>
      </c>
      <c r="M38">
        <v>34</v>
      </c>
      <c r="N38">
        <f>SLOPE(CHOOSE({1;2;3;4},$C$2,$E$2,$G$2,$I$2),CHOOSE({1;2;3;4},C38,E38,G38,I38))/1000</f>
        <v>6.8804893260158316E-3</v>
      </c>
      <c r="O38">
        <f>INTERCEPT(CHOOSE({1;2;3;4},$C$2,$E$2,$G$2,$I$2),CHOOSE({1;2;3;4},C38,E38,G38,I38))/1000</f>
        <v>-1.0417353558609521</v>
      </c>
    </row>
    <row r="39" spans="1:15" x14ac:dyDescent="0.25">
      <c r="B39">
        <v>35</v>
      </c>
      <c r="C39">
        <v>1420.76</v>
      </c>
      <c r="D39">
        <v>0.32769300000000001</v>
      </c>
      <c r="E39">
        <v>1139.8599999999999</v>
      </c>
      <c r="F39">
        <v>0.15279100000000001</v>
      </c>
      <c r="G39">
        <v>1070.8599999999999</v>
      </c>
      <c r="H39">
        <v>0.14718000000000001</v>
      </c>
      <c r="I39">
        <v>985.95899999999995</v>
      </c>
      <c r="J39">
        <v>0.16339699999999999</v>
      </c>
      <c r="L39">
        <v>0</v>
      </c>
      <c r="M39">
        <v>35</v>
      </c>
      <c r="N39">
        <f>SLOPE(CHOOSE({1;2;3;4},$C$2,$E$2,$G$2,$I$2),CHOOSE({1;2;3;4},C39,E39,G39,I39))/1000</f>
        <v>7.1289700208961573E-3</v>
      </c>
      <c r="O39">
        <f>INTERCEPT(CHOOSE({1;2;3;4},$C$2,$E$2,$G$2,$I$2),CHOOSE({1;2;3;4},C39,E39,G39,I39))/1000</f>
        <v>-1.3454785510791827</v>
      </c>
    </row>
    <row r="40" spans="1:15" x14ac:dyDescent="0.25">
      <c r="B40">
        <v>36</v>
      </c>
      <c r="C40">
        <v>1412.59</v>
      </c>
      <c r="D40">
        <v>0.19638</v>
      </c>
      <c r="E40">
        <v>1123.0899999999999</v>
      </c>
      <c r="F40">
        <v>0.16203799999999999</v>
      </c>
      <c r="G40">
        <v>1052.1600000000001</v>
      </c>
      <c r="H40">
        <v>0.166575</v>
      </c>
      <c r="I40">
        <v>964.54499999999996</v>
      </c>
      <c r="J40">
        <v>0.15568299999999999</v>
      </c>
      <c r="L40">
        <v>0</v>
      </c>
      <c r="M40">
        <v>36</v>
      </c>
      <c r="N40">
        <f>SLOPE(CHOOSE({1;2;3;4},$C$2,$E$2,$G$2,$I$2),CHOOSE({1;2;3;4},C40,E40,G40,I40))/1000</f>
        <v>6.9188735080065976E-3</v>
      </c>
      <c r="O40">
        <f>INTERCEPT(CHOOSE({1;2;3;4},$C$2,$E$2,$G$2,$I$2),CHOOSE({1;2;3;4},C40,E40,G40,I40))/1000</f>
        <v>-0.99042649368665392</v>
      </c>
    </row>
    <row r="41" spans="1:15" x14ac:dyDescent="0.25">
      <c r="B41">
        <v>37</v>
      </c>
      <c r="C41">
        <v>1410.94</v>
      </c>
      <c r="D41">
        <v>0.33635399999999999</v>
      </c>
      <c r="E41">
        <v>1133.26</v>
      </c>
      <c r="F41">
        <v>0.15401500000000001</v>
      </c>
      <c r="G41">
        <v>1064.73</v>
      </c>
      <c r="H41">
        <v>0.15625600000000001</v>
      </c>
      <c r="I41">
        <v>980.75099999999998</v>
      </c>
      <c r="J41">
        <v>0.13597500000000001</v>
      </c>
      <c r="L41">
        <v>0</v>
      </c>
      <c r="M41">
        <v>37</v>
      </c>
      <c r="N41">
        <f>SLOPE(CHOOSE({1;2;3;4},$C$2,$E$2,$G$2,$I$2),CHOOSE({1;2;3;4},C41,E41,G41,I41))/1000</f>
        <v>7.2055064954564887E-3</v>
      </c>
      <c r="O41">
        <f>INTERCEPT(CHOOSE({1;2;3;4},$C$2,$E$2,$G$2,$I$2),CHOOSE({1;2;3;4},C41,E41,G41,I41))/1000</f>
        <v>-1.3838265643933083</v>
      </c>
    </row>
    <row r="42" spans="1:15" x14ac:dyDescent="0.25">
      <c r="B42">
        <v>38</v>
      </c>
      <c r="C42">
        <v>1432.35</v>
      </c>
      <c r="D42">
        <v>0.22567999999999999</v>
      </c>
      <c r="E42">
        <v>1140.94</v>
      </c>
      <c r="F42">
        <v>0.15172099999999999</v>
      </c>
      <c r="G42">
        <v>1069.3800000000001</v>
      </c>
      <c r="H42">
        <v>0.15853100000000001</v>
      </c>
      <c r="I42">
        <v>981.32600000000002</v>
      </c>
      <c r="J42">
        <v>0.15785399999999999</v>
      </c>
      <c r="L42">
        <v>0</v>
      </c>
      <c r="M42">
        <v>38</v>
      </c>
      <c r="N42">
        <f>SLOPE(CHOOSE({1;2;3;4},$C$2,$E$2,$G$2,$I$2),CHOOSE({1;2;3;4},C42,E42,G42,I42))/1000</f>
        <v>6.8724437735210291E-3</v>
      </c>
      <c r="O42">
        <f>INTERCEPT(CHOOSE({1;2;3;4},$C$2,$E$2,$G$2,$I$2),CHOOSE({1;2;3;4},C42,E42,G42,I42))/1000</f>
        <v>-1.0606206297465368</v>
      </c>
    </row>
    <row r="43" spans="1:15" x14ac:dyDescent="0.25">
      <c r="B43">
        <v>39</v>
      </c>
      <c r="C43">
        <v>1427.19</v>
      </c>
      <c r="D43">
        <v>0.246532</v>
      </c>
      <c r="E43">
        <v>1147.24</v>
      </c>
      <c r="F43">
        <v>0.14588300000000001</v>
      </c>
      <c r="G43">
        <v>1078.73</v>
      </c>
      <c r="H43">
        <v>0.15196299999999999</v>
      </c>
      <c r="I43">
        <v>994.23900000000003</v>
      </c>
      <c r="J43">
        <v>0.14276800000000001</v>
      </c>
      <c r="L43">
        <v>0</v>
      </c>
      <c r="M43">
        <v>39</v>
      </c>
      <c r="N43">
        <f>SLOPE(CHOOSE({1;2;3;4},$C$2,$E$2,$G$2,$I$2),CHOOSE({1;2;3;4},C43,E43,G43,I43))/1000</f>
        <v>7.1589201025959708E-3</v>
      </c>
      <c r="O43">
        <f>INTERCEPT(CHOOSE({1;2;3;4},$C$2,$E$2,$G$2,$I$2),CHOOSE({1;2;3;4},C43,E43,G43,I43))/1000</f>
        <v>-1.4336720314711038</v>
      </c>
    </row>
    <row r="44" spans="1:15" x14ac:dyDescent="0.25">
      <c r="A44" t="s">
        <v>8</v>
      </c>
      <c r="B44">
        <v>40</v>
      </c>
      <c r="C44">
        <v>1407.89</v>
      </c>
      <c r="D44">
        <v>0.26390000000000002</v>
      </c>
      <c r="E44">
        <v>1124.83</v>
      </c>
      <c r="F44">
        <v>0.18751999999999999</v>
      </c>
      <c r="G44">
        <v>1055.52</v>
      </c>
      <c r="H44">
        <v>0.18967999999999999</v>
      </c>
      <c r="I44">
        <v>967.32899999999995</v>
      </c>
      <c r="J44">
        <v>0.23050999999999999</v>
      </c>
      <c r="L44">
        <v>0</v>
      </c>
      <c r="M44">
        <v>40</v>
      </c>
      <c r="N44">
        <f>SLOPE(CHOOSE({1;2;3;4},$C$2,$E$2,$G$2,$I$2),CHOOSE({1;2;3;4},C44,E44,G44,I44))/1000</f>
        <v>7.0487955371639488E-3</v>
      </c>
      <c r="O44">
        <f>INTERCEPT(CHOOSE({1;2;3;4},$C$2,$E$2,$G$2,$I$2),CHOOSE({1;2;3;4},C44,E44,G44,I44))/1000</f>
        <v>-1.1439011091106095</v>
      </c>
    </row>
    <row r="45" spans="1:15" x14ac:dyDescent="0.25">
      <c r="B45">
        <v>41</v>
      </c>
      <c r="C45">
        <v>1412.89</v>
      </c>
      <c r="D45">
        <v>0.185831</v>
      </c>
      <c r="E45">
        <v>1130.96</v>
      </c>
      <c r="F45">
        <v>0.17056499999999999</v>
      </c>
      <c r="G45">
        <v>1061.9000000000001</v>
      </c>
      <c r="H45">
        <v>0.14254500000000001</v>
      </c>
      <c r="I45">
        <v>976.76</v>
      </c>
      <c r="J45">
        <v>0.136908</v>
      </c>
      <c r="L45">
        <v>0</v>
      </c>
      <c r="M45">
        <v>41</v>
      </c>
      <c r="N45">
        <f>SLOPE(CHOOSE({1;2;3;4},$C$2,$E$2,$G$2,$I$2),CHOOSE({1;2;3;4},C45,E45,G45,I45))/1000</f>
        <v>7.1069693515568803E-3</v>
      </c>
      <c r="O45">
        <f>INTERCEPT(CHOOSE({1;2;3;4},$C$2,$E$2,$G$2,$I$2),CHOOSE({1;2;3;4},C45,E45,G45,I45))/1000</f>
        <v>-1.2580220308007302</v>
      </c>
    </row>
    <row r="46" spans="1:15" x14ac:dyDescent="0.25">
      <c r="B46">
        <v>42</v>
      </c>
      <c r="C46">
        <v>1427.43</v>
      </c>
      <c r="D46">
        <v>0.19123499999999999</v>
      </c>
      <c r="E46">
        <v>1136.6099999999999</v>
      </c>
      <c r="F46">
        <v>0.15979599999999999</v>
      </c>
      <c r="G46">
        <v>1065.26</v>
      </c>
      <c r="H46">
        <v>0.15206600000000001</v>
      </c>
      <c r="I46">
        <v>977.32399999999996</v>
      </c>
      <c r="J46">
        <v>0.156141</v>
      </c>
      <c r="L46">
        <v>0</v>
      </c>
      <c r="M46">
        <v>42</v>
      </c>
      <c r="N46">
        <f>SLOPE(CHOOSE({1;2;3;4},$C$2,$E$2,$G$2,$I$2),CHOOSE({1;2;3;4},C46,E46,G46,I46))/1000</f>
        <v>6.8867762806866057E-3</v>
      </c>
      <c r="O46">
        <f>INTERCEPT(CHOOSE({1;2;3;4},$C$2,$E$2,$G$2,$I$2),CHOOSE({1;2;3;4},C46,E46,G46,I46))/1000</f>
        <v>-1.0472797243104133</v>
      </c>
    </row>
    <row r="47" spans="1:15" x14ac:dyDescent="0.25">
      <c r="B47">
        <v>43</v>
      </c>
      <c r="C47">
        <v>1426.62</v>
      </c>
      <c r="D47">
        <v>0.29470600000000002</v>
      </c>
      <c r="E47">
        <v>1145.3599999999999</v>
      </c>
      <c r="F47">
        <v>0.157386</v>
      </c>
      <c r="G47">
        <v>1076.21</v>
      </c>
      <c r="H47">
        <v>0.146398</v>
      </c>
      <c r="I47">
        <v>990.93</v>
      </c>
      <c r="J47">
        <v>0.13597200000000001</v>
      </c>
      <c r="L47">
        <v>0</v>
      </c>
      <c r="M47">
        <v>43</v>
      </c>
      <c r="N47">
        <f>SLOPE(CHOOSE({1;2;3;4},$C$2,$E$2,$G$2,$I$2),CHOOSE({1;2;3;4},C47,E47,G47,I47))/1000</f>
        <v>7.1157660756209721E-3</v>
      </c>
      <c r="O47">
        <f>INTERCEPT(CHOOSE({1;2;3;4},$C$2,$E$2,$G$2,$I$2),CHOOSE({1;2;3;4},C47,E47,G47,I47))/1000</f>
        <v>-1.3688056791836916</v>
      </c>
    </row>
    <row r="48" spans="1:15" x14ac:dyDescent="0.25">
      <c r="B48">
        <v>44</v>
      </c>
      <c r="C48">
        <v>1410.47</v>
      </c>
      <c r="D48">
        <v>0.2203</v>
      </c>
      <c r="E48">
        <v>1121.22</v>
      </c>
      <c r="F48">
        <v>0.15853999999999999</v>
      </c>
      <c r="G48">
        <v>1050.3399999999999</v>
      </c>
      <c r="H48">
        <v>0.153888</v>
      </c>
      <c r="I48">
        <v>962.95799999999997</v>
      </c>
      <c r="J48">
        <v>0.15681</v>
      </c>
      <c r="L48">
        <v>0</v>
      </c>
      <c r="M48">
        <v>44</v>
      </c>
      <c r="N48">
        <f>SLOPE(CHOOSE({1;2;3;4},$C$2,$E$2,$G$2,$I$2),CHOOSE({1;2;3;4},C48,E48,G48,I48))/1000</f>
        <v>6.9263508810562145E-3</v>
      </c>
      <c r="O48">
        <f>INTERCEPT(CHOOSE({1;2;3;4},$C$2,$E$2,$G$2,$I$2),CHOOSE({1;2;3;4},C48,E48,G48,I48))/1000</f>
        <v>-0.9861279095474802</v>
      </c>
    </row>
    <row r="49" spans="2:15" x14ac:dyDescent="0.25">
      <c r="B49">
        <v>45</v>
      </c>
      <c r="C49">
        <v>1428.84</v>
      </c>
      <c r="D49">
        <v>0.31537599999999999</v>
      </c>
      <c r="E49">
        <v>1147.1099999999999</v>
      </c>
      <c r="F49">
        <v>0.139816</v>
      </c>
      <c r="G49">
        <v>1077.58</v>
      </c>
      <c r="H49">
        <v>0.143516</v>
      </c>
      <c r="I49">
        <v>992.221</v>
      </c>
      <c r="J49">
        <v>0.12557399999999999</v>
      </c>
      <c r="L49">
        <v>0</v>
      </c>
      <c r="M49">
        <v>45</v>
      </c>
      <c r="N49">
        <f>SLOPE(CHOOSE({1;2;3;4},$C$2,$E$2,$G$2,$I$2),CHOOSE({1;2;3;4},C49,E49,G49,I49))/1000</f>
        <v>7.1001759550994182E-3</v>
      </c>
      <c r="O49">
        <f>INTERCEPT(CHOOSE({1;2;3;4},$C$2,$E$2,$G$2,$I$2),CHOOSE({1;2;3;4},C49,E49,G49,I49))/1000</f>
        <v>-1.3624948858947701</v>
      </c>
    </row>
    <row r="50" spans="2:15" x14ac:dyDescent="0.25">
      <c r="B50">
        <v>46</v>
      </c>
      <c r="C50">
        <v>1438.68</v>
      </c>
      <c r="D50">
        <v>0.23957899999999999</v>
      </c>
      <c r="E50">
        <v>1148.1099999999999</v>
      </c>
      <c r="F50">
        <v>0.16245399999999999</v>
      </c>
      <c r="G50">
        <v>1077.06</v>
      </c>
      <c r="H50">
        <v>0.172821</v>
      </c>
      <c r="I50">
        <v>989.154</v>
      </c>
      <c r="J50">
        <v>0.17969099999999999</v>
      </c>
      <c r="L50">
        <v>0</v>
      </c>
      <c r="M50">
        <v>46</v>
      </c>
      <c r="N50">
        <f>SLOPE(CHOOSE({1;2;3;4},$C$2,$E$2,$G$2,$I$2),CHOOSE({1;2;3;4},C50,E50,G50,I50))/1000</f>
        <v>6.8959840291933682E-3</v>
      </c>
      <c r="O50">
        <f>INTERCEPT(CHOOSE({1;2;3;4},$C$2,$E$2,$G$2,$I$2),CHOOSE({1;2;3;4},C50,E50,G50,I50))/1000</f>
        <v>-1.137842817943215</v>
      </c>
    </row>
    <row r="51" spans="2:15" x14ac:dyDescent="0.25">
      <c r="B51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>
        <v>0</v>
      </c>
      <c r="M51">
        <v>47</v>
      </c>
      <c r="N51">
        <v>-1</v>
      </c>
      <c r="O51">
        <v>0</v>
      </c>
    </row>
    <row r="52" spans="2:15" x14ac:dyDescent="0.25">
      <c r="B52">
        <v>48</v>
      </c>
      <c r="C52">
        <v>1435.6</v>
      </c>
      <c r="D52">
        <v>0.18835399999999999</v>
      </c>
      <c r="E52">
        <v>1144.52</v>
      </c>
      <c r="F52">
        <v>0.157606</v>
      </c>
      <c r="G52">
        <v>1073.3800000000001</v>
      </c>
      <c r="H52">
        <v>0.164047</v>
      </c>
      <c r="I52">
        <v>985.96</v>
      </c>
      <c r="J52">
        <v>0.16294900000000001</v>
      </c>
      <c r="L52">
        <v>0</v>
      </c>
      <c r="M52">
        <v>48</v>
      </c>
      <c r="N52">
        <f>SLOPE(CHOOSE({1;2;3;4},$C$2,$E$2,$G$2,$I$2),CHOOSE({1;2;3;4},C52,E52,G52,I52))/1000</f>
        <v>6.8911834341907827E-3</v>
      </c>
      <c r="O52">
        <f>INTERCEPT(CHOOSE({1;2;3;4},$C$2,$E$2,$G$2,$I$2),CHOOSE({1;2;3;4},C52,E52,G52,I52))/1000</f>
        <v>-1.1089249738976923</v>
      </c>
    </row>
    <row r="53" spans="2:15" x14ac:dyDescent="0.25">
      <c r="B53">
        <v>49</v>
      </c>
      <c r="C53">
        <v>1410.38</v>
      </c>
      <c r="D53">
        <v>0.289852</v>
      </c>
      <c r="E53">
        <v>1129.3</v>
      </c>
      <c r="F53">
        <v>0.19092300000000001</v>
      </c>
      <c r="G53">
        <v>1060.68</v>
      </c>
      <c r="H53">
        <v>0.15230299999999999</v>
      </c>
      <c r="I53">
        <v>976.11199999999997</v>
      </c>
      <c r="J53">
        <v>0.130186</v>
      </c>
      <c r="L53">
        <v>0</v>
      </c>
      <c r="M53">
        <v>49</v>
      </c>
      <c r="N53">
        <f>SLOPE(CHOOSE({1;2;3;4},$C$2,$E$2,$G$2,$I$2),CHOOSE({1;2;3;4},C53,E53,G53,I53))/1000</f>
        <v>7.1359280431941988E-3</v>
      </c>
      <c r="O53">
        <f>INTERCEPT(CHOOSE({1;2;3;4},$C$2,$E$2,$G$2,$I$2),CHOOSE({1;2;3;4},C53,E53,G53,I53))/1000</f>
        <v>-1.280426220923262</v>
      </c>
    </row>
    <row r="54" spans="2:15" x14ac:dyDescent="0.25">
      <c r="B54">
        <v>50</v>
      </c>
      <c r="C54">
        <v>1445.99</v>
      </c>
      <c r="D54">
        <v>0.18129899999999999</v>
      </c>
      <c r="E54">
        <v>1155.83</v>
      </c>
      <c r="F54">
        <v>0.152195</v>
      </c>
      <c r="G54">
        <v>1084.3499999999999</v>
      </c>
      <c r="H54">
        <v>0.160996</v>
      </c>
      <c r="I54">
        <v>996.72400000000005</v>
      </c>
      <c r="J54">
        <v>0.15604100000000001</v>
      </c>
      <c r="L54">
        <v>0</v>
      </c>
      <c r="M54">
        <v>50</v>
      </c>
      <c r="N54">
        <f>SLOPE(CHOOSE({1;2;3;4},$C$2,$E$2,$G$2,$I$2),CHOOSE({1;2;3;4},C54,E54,G54,I54))/1000</f>
        <v>6.8989932051378164E-3</v>
      </c>
      <c r="O54">
        <f>INTERCEPT(CHOOSE({1;2;3;4},$C$2,$E$2,$G$2,$I$2),CHOOSE({1;2;3;4},C54,E54,G54,I54))/1000</f>
        <v>-1.1928959715951615</v>
      </c>
    </row>
    <row r="55" spans="2:15" x14ac:dyDescent="0.25">
      <c r="B55">
        <v>51</v>
      </c>
      <c r="C55">
        <v>1394.08</v>
      </c>
      <c r="D55">
        <v>0.319494</v>
      </c>
      <c r="E55">
        <v>1114.23</v>
      </c>
      <c r="F55">
        <v>0.15801799999999999</v>
      </c>
      <c r="G55">
        <v>1045.22</v>
      </c>
      <c r="H55">
        <v>0.15412500000000001</v>
      </c>
      <c r="I55">
        <v>960.36800000000005</v>
      </c>
      <c r="J55">
        <v>0.12857399999999999</v>
      </c>
      <c r="L55">
        <v>0</v>
      </c>
      <c r="M55">
        <v>51</v>
      </c>
      <c r="N55">
        <f>SLOPE(CHOOSE({1;2;3;4},$C$2,$E$2,$G$2,$I$2),CHOOSE({1;2;3;4},C55,E55,G55,I55))/1000</f>
        <v>7.1481136913452096E-3</v>
      </c>
      <c r="O55">
        <f>INTERCEPT(CHOOSE({1;2;3;4},$C$2,$E$2,$G$2,$I$2),CHOOSE({1;2;3;4},C55,E55,G55,I55))/1000</f>
        <v>-1.1825465237839408</v>
      </c>
    </row>
    <row r="56" spans="2:15" x14ac:dyDescent="0.25">
      <c r="B56">
        <v>52</v>
      </c>
      <c r="C56">
        <v>1463.99</v>
      </c>
      <c r="D56">
        <v>0.21044299999999999</v>
      </c>
      <c r="E56">
        <v>1172.6099999999999</v>
      </c>
      <c r="F56">
        <v>0.15570700000000001</v>
      </c>
      <c r="G56">
        <v>1101.31</v>
      </c>
      <c r="H56">
        <v>0.15837999999999999</v>
      </c>
      <c r="I56">
        <v>1013.64</v>
      </c>
      <c r="J56">
        <v>0.14641999999999999</v>
      </c>
      <c r="L56">
        <v>0</v>
      </c>
      <c r="M56">
        <v>52</v>
      </c>
      <c r="N56">
        <f>SLOPE(CHOOSE({1;2;3;4},$C$2,$E$2,$G$2,$I$2),CHOOSE({1;2;3;4},C56,E56,G56,I56))/1000</f>
        <v>6.8810495047696499E-3</v>
      </c>
      <c r="O56">
        <f>INTERCEPT(CHOOSE({1;2;3;4},$C$2,$E$2,$G$2,$I$2),CHOOSE({1;2;3;4},C56,E56,G56,I56))/1000</f>
        <v>-1.2899951935970584</v>
      </c>
    </row>
    <row r="57" spans="2:15" x14ac:dyDescent="0.25">
      <c r="B57">
        <v>53</v>
      </c>
      <c r="C57">
        <v>1420.24</v>
      </c>
      <c r="D57">
        <v>0.34851100000000002</v>
      </c>
      <c r="E57">
        <v>1141.47</v>
      </c>
      <c r="F57">
        <v>0.15635599999999999</v>
      </c>
      <c r="G57">
        <v>1073.1199999999999</v>
      </c>
      <c r="H57">
        <v>0.12776499999999999</v>
      </c>
      <c r="I57">
        <v>988.57399999999996</v>
      </c>
      <c r="J57">
        <v>0.14477799999999999</v>
      </c>
      <c r="L57">
        <v>0</v>
      </c>
      <c r="M57">
        <v>53</v>
      </c>
      <c r="N57">
        <f>SLOPE(CHOOSE({1;2;3;4},$C$2,$E$2,$G$2,$I$2),CHOOSE({1;2;3;4},C57,E57,G57,I57))/1000</f>
        <v>7.1822995771930985E-3</v>
      </c>
      <c r="O57">
        <f>INTERCEPT(CHOOSE({1;2;3;4},$C$2,$E$2,$G$2,$I$2),CHOOSE({1;2;3;4},C57,E57,G57,I57))/1000</f>
        <v>-1.4177506485982194</v>
      </c>
    </row>
    <row r="58" spans="2:15" x14ac:dyDescent="0.25">
      <c r="B58">
        <v>54</v>
      </c>
      <c r="C58">
        <v>1423.3</v>
      </c>
      <c r="D58">
        <v>0.21191299999999999</v>
      </c>
      <c r="E58">
        <v>1132.22</v>
      </c>
      <c r="F58">
        <v>0.16011900000000001</v>
      </c>
      <c r="G58">
        <v>1060.97</v>
      </c>
      <c r="H58">
        <v>0.15530099999999999</v>
      </c>
      <c r="I58">
        <v>972.80100000000004</v>
      </c>
      <c r="J58">
        <v>0.154194</v>
      </c>
      <c r="L58">
        <v>0</v>
      </c>
      <c r="M58">
        <v>54</v>
      </c>
      <c r="N58">
        <f>SLOPE(CHOOSE({1;2;3;4},$C$2,$E$2,$G$2,$I$2),CHOOSE({1;2;3;4},C58,E58,G58,I58))/1000</f>
        <v>6.8815738534786152E-3</v>
      </c>
      <c r="O58">
        <f>INTERCEPT(CHOOSE({1;2;3;4},$C$2,$E$2,$G$2,$I$2),CHOOSE({1;2;3;4},C58,E58,G58,I58))/1000</f>
        <v>-1.0114687379011831</v>
      </c>
    </row>
    <row r="59" spans="2:15" x14ac:dyDescent="0.25">
      <c r="B59">
        <v>55</v>
      </c>
      <c r="C59">
        <v>1424.98</v>
      </c>
      <c r="D59">
        <v>0.304614</v>
      </c>
      <c r="E59">
        <v>1144.3499999999999</v>
      </c>
      <c r="F59">
        <v>0.15066499999999999</v>
      </c>
      <c r="G59">
        <v>1075.33</v>
      </c>
      <c r="H59">
        <v>0.143343</v>
      </c>
      <c r="I59">
        <v>990.36</v>
      </c>
      <c r="J59">
        <v>0.14968100000000001</v>
      </c>
      <c r="L59">
        <v>0</v>
      </c>
      <c r="M59">
        <v>55</v>
      </c>
      <c r="N59">
        <f>SLOPE(CHOOSE({1;2;3;4},$C$2,$E$2,$G$2,$I$2),CHOOSE({1;2;3;4},C59,E59,G59,I59))/1000</f>
        <v>7.1326663219061911E-3</v>
      </c>
      <c r="O59">
        <f>INTERCEPT(CHOOSE({1;2;3;4},$C$2,$E$2,$G$2,$I$2),CHOOSE({1;2;3;4},C59,E59,G59,I59))/1000</f>
        <v>-1.3810952638404088</v>
      </c>
    </row>
    <row r="60" spans="2:15" x14ac:dyDescent="0.25">
      <c r="B60">
        <v>56</v>
      </c>
      <c r="C60">
        <v>1426.42</v>
      </c>
      <c r="D60">
        <v>0.21812400000000001</v>
      </c>
      <c r="E60">
        <v>1136.32</v>
      </c>
      <c r="F60">
        <v>0.16293199999999999</v>
      </c>
      <c r="G60">
        <v>1065</v>
      </c>
      <c r="H60">
        <v>0.16211999999999999</v>
      </c>
      <c r="I60">
        <v>977.26499999999999</v>
      </c>
      <c r="J60">
        <v>0.160551</v>
      </c>
      <c r="L60">
        <v>0</v>
      </c>
      <c r="M60">
        <v>56</v>
      </c>
      <c r="N60">
        <f>SLOPE(CHOOSE({1;2;3;4},$C$2,$E$2,$G$2,$I$2),CHOOSE({1;2;3;4},C60,E60,G60,I60))/1000</f>
        <v>6.9013720389942057E-3</v>
      </c>
      <c r="O60">
        <f>INTERCEPT(CHOOSE({1;2;3;4},$C$2,$E$2,$G$2,$I$2),CHOOSE({1;2;3;4},C60,E60,G60,I60))/1000</f>
        <v>-1.0612956866071281</v>
      </c>
    </row>
    <row r="61" spans="2:15" x14ac:dyDescent="0.25">
      <c r="B61">
        <v>57</v>
      </c>
      <c r="C61">
        <v>1411.68</v>
      </c>
      <c r="D61">
        <v>0.25736999999999999</v>
      </c>
      <c r="E61">
        <v>1130.73</v>
      </c>
      <c r="F61">
        <v>0.14488500000000001</v>
      </c>
      <c r="G61">
        <v>1061.3399999999999</v>
      </c>
      <c r="H61">
        <v>0.15032400000000001</v>
      </c>
      <c r="I61">
        <v>976.47400000000005</v>
      </c>
      <c r="J61">
        <v>0.135938</v>
      </c>
      <c r="L61">
        <v>0</v>
      </c>
      <c r="M61">
        <v>57</v>
      </c>
      <c r="N61">
        <f>SLOPE(CHOOSE({1;2;3;4},$C$2,$E$2,$G$2,$I$2),CHOOSE({1;2;3;4},C61,E61,G61,I61))/1000</f>
        <v>7.1218970577271862E-3</v>
      </c>
      <c r="O61">
        <f>INTERCEPT(CHOOSE({1;2;3;4},$C$2,$E$2,$G$2,$I$2),CHOOSE({1;2;3;4},C61,E61,G61,I61))/1000</f>
        <v>-1.2710534573328613</v>
      </c>
    </row>
    <row r="62" spans="2:15" x14ac:dyDescent="0.25">
      <c r="B62">
        <v>58</v>
      </c>
      <c r="C62">
        <v>1427.43</v>
      </c>
      <c r="D62">
        <v>0.21498600000000001</v>
      </c>
      <c r="E62">
        <v>1137.67</v>
      </c>
      <c r="F62">
        <v>0.17196700000000001</v>
      </c>
      <c r="G62">
        <v>1066.73</v>
      </c>
      <c r="H62">
        <v>0.153001</v>
      </c>
      <c r="I62">
        <v>979.39099999999996</v>
      </c>
      <c r="J62">
        <v>0.15257100000000001</v>
      </c>
      <c r="L62">
        <v>0</v>
      </c>
      <c r="M62">
        <v>58</v>
      </c>
      <c r="N62">
        <f>SLOPE(CHOOSE({1;2;3;4},$C$2,$E$2,$G$2,$I$2),CHOOSE({1;2;3;4},C62,E62,G62,I62))/1000</f>
        <v>6.9172825399097257E-3</v>
      </c>
      <c r="O62">
        <f>INTERCEPT(CHOOSE({1;2;3;4},$C$2,$E$2,$G$2,$I$2),CHOOSE({1;2;3;4},C62,E62,G62,I62))/1000</f>
        <v>-1.0903621277412676</v>
      </c>
    </row>
    <row r="63" spans="2:15" x14ac:dyDescent="0.25">
      <c r="B63">
        <v>59</v>
      </c>
      <c r="C63">
        <v>1428.39</v>
      </c>
      <c r="D63">
        <v>0.287354</v>
      </c>
      <c r="E63">
        <v>1149.3</v>
      </c>
      <c r="F63">
        <v>0.135659</v>
      </c>
      <c r="G63">
        <v>1080.6199999999999</v>
      </c>
      <c r="H63">
        <v>0.14683499999999999</v>
      </c>
      <c r="I63">
        <v>996.01300000000003</v>
      </c>
      <c r="J63">
        <v>0.14280200000000001</v>
      </c>
      <c r="L63">
        <v>0</v>
      </c>
      <c r="M63">
        <v>59</v>
      </c>
      <c r="N63">
        <f>SLOPE(CHOOSE({1;2;3;4},$C$2,$E$2,$G$2,$I$2),CHOOSE({1;2;3;4},C63,E63,G63,I63))/1000</f>
        <v>7.1701804238197995E-3</v>
      </c>
      <c r="O63">
        <f>INTERCEPT(CHOOSE({1;2;3;4},$C$2,$E$2,$G$2,$I$2),CHOOSE({1;2;3;4},C63,E63,G63,I63))/1000</f>
        <v>-1.4591664151835613</v>
      </c>
    </row>
    <row r="64" spans="2:15" x14ac:dyDescent="0.25">
      <c r="B64">
        <v>60</v>
      </c>
      <c r="C64">
        <v>1426.79</v>
      </c>
      <c r="D64">
        <v>0.21521100000000001</v>
      </c>
      <c r="E64">
        <v>1135.97</v>
      </c>
      <c r="F64">
        <v>0.18104700000000001</v>
      </c>
      <c r="G64">
        <v>1064.46</v>
      </c>
      <c r="H64">
        <v>0.15504699999999999</v>
      </c>
      <c r="I64">
        <v>976.56700000000001</v>
      </c>
      <c r="J64">
        <v>0.16975399999999999</v>
      </c>
      <c r="L64">
        <v>0</v>
      </c>
      <c r="M64">
        <v>60</v>
      </c>
      <c r="N64">
        <f>SLOPE(CHOOSE({1;2;3;4},$C$2,$E$2,$G$2,$I$2),CHOOSE({1;2;3;4},C64,E64,G64,I64))/1000</f>
        <v>6.8847106839857808E-3</v>
      </c>
      <c r="O64">
        <f>INTERCEPT(CHOOSE({1;2;3;4},$C$2,$E$2,$G$2,$I$2),CHOOSE({1;2;3;4},C64,E64,G64,I64))/1000</f>
        <v>-1.0400178864237124</v>
      </c>
    </row>
    <row r="65" spans="1:15" x14ac:dyDescent="0.25">
      <c r="B65">
        <v>61</v>
      </c>
      <c r="C65">
        <v>1388.69</v>
      </c>
      <c r="D65">
        <v>0.31888300000000003</v>
      </c>
      <c r="E65">
        <v>1112.0999999999999</v>
      </c>
      <c r="F65">
        <v>0.14290600000000001</v>
      </c>
      <c r="G65">
        <v>1044.05</v>
      </c>
      <c r="H65">
        <v>0.146456</v>
      </c>
      <c r="I65">
        <v>959.97400000000005</v>
      </c>
      <c r="J65">
        <v>0.134126</v>
      </c>
      <c r="L65">
        <v>0</v>
      </c>
      <c r="M65">
        <v>61</v>
      </c>
      <c r="N65">
        <f>SLOPE(CHOOSE({1;2;3;4},$C$2,$E$2,$G$2,$I$2),CHOOSE({1;2;3;4},C65,E65,G65,I65))/1000</f>
        <v>7.2326028683083595E-3</v>
      </c>
      <c r="O65">
        <f>INTERCEPT(CHOOSE({1;2;3;4},$C$2,$E$2,$G$2,$I$2),CHOOSE({1;2;3;4},C65,E65,G65,I65))/1000</f>
        <v>-1.2614651643989145</v>
      </c>
    </row>
    <row r="66" spans="1:15" x14ac:dyDescent="0.25">
      <c r="B66">
        <v>62</v>
      </c>
      <c r="C66">
        <v>1416.83</v>
      </c>
      <c r="D66">
        <v>0.21318100000000001</v>
      </c>
      <c r="E66">
        <v>1128.05</v>
      </c>
      <c r="F66">
        <v>0.15071200000000001</v>
      </c>
      <c r="G66">
        <v>1057.0899999999999</v>
      </c>
      <c r="H66">
        <v>0.15648599999999999</v>
      </c>
      <c r="I66">
        <v>969.44600000000003</v>
      </c>
      <c r="J66">
        <v>0.15296100000000001</v>
      </c>
      <c r="L66">
        <v>0</v>
      </c>
      <c r="M66">
        <v>62</v>
      </c>
      <c r="N66">
        <f>SLOPE(CHOOSE({1;2;3;4},$C$2,$E$2,$G$2,$I$2),CHOOSE({1;2;3;4},C66,E66,G66,I66))/1000</f>
        <v>6.9301904760421095E-3</v>
      </c>
      <c r="O66">
        <f>INTERCEPT(CHOOSE({1;2;3;4},$C$2,$E$2,$G$2,$I$2),CHOOSE({1;2;3;4},C66,E66,G66,I66))/1000</f>
        <v>-1.0362784063066293</v>
      </c>
    </row>
    <row r="67" spans="1:15" x14ac:dyDescent="0.25">
      <c r="B67">
        <v>63</v>
      </c>
      <c r="C67">
        <v>1398.63</v>
      </c>
      <c r="D67">
        <v>0.30646299999999999</v>
      </c>
      <c r="E67">
        <v>1119.24</v>
      </c>
      <c r="F67">
        <v>0.14935699999999999</v>
      </c>
      <c r="G67">
        <v>1050.48</v>
      </c>
      <c r="H67">
        <v>0.16502500000000001</v>
      </c>
      <c r="I67">
        <v>965.76499999999999</v>
      </c>
      <c r="J67">
        <v>0.138409</v>
      </c>
      <c r="L67">
        <v>0</v>
      </c>
      <c r="M67">
        <v>63</v>
      </c>
      <c r="N67">
        <f>SLOPE(CHOOSE({1;2;3;4},$C$2,$E$2,$G$2,$I$2),CHOOSE({1;2;3;4},C67,E67,G67,I67))/1000</f>
        <v>7.162181423947288E-3</v>
      </c>
      <c r="O67">
        <f>INTERCEPT(CHOOSE({1;2;3;4},$C$2,$E$2,$G$2,$I$2),CHOOSE({1;2;3;4},C67,E67,G67,I67))/1000</f>
        <v>-1.2346210567601903</v>
      </c>
    </row>
    <row r="68" spans="1:15" x14ac:dyDescent="0.25">
      <c r="B68">
        <v>64</v>
      </c>
      <c r="C68">
        <v>1297.32</v>
      </c>
      <c r="D68">
        <v>0.18671599999999999</v>
      </c>
      <c r="E68">
        <v>1034.54</v>
      </c>
      <c r="F68">
        <v>0.153609</v>
      </c>
      <c r="G68">
        <v>970.55700000000002</v>
      </c>
      <c r="H68">
        <v>0.150562</v>
      </c>
      <c r="I68">
        <v>891.11900000000003</v>
      </c>
      <c r="J68">
        <v>0.14993400000000001</v>
      </c>
      <c r="L68">
        <v>0</v>
      </c>
      <c r="M68">
        <v>64</v>
      </c>
      <c r="N68">
        <f>SLOPE(CHOOSE({1;2;3;4},$C$2,$E$2,$G$2,$I$2),CHOOSE({1;2;3;4},C68,E68,G68,I68))/1000</f>
        <v>7.6312889277706597E-3</v>
      </c>
      <c r="O68">
        <f>INTERCEPT(CHOOSE({1;2;3;4},$C$2,$E$2,$G$2,$I$2),CHOOSE({1;2;3;4},C68,E68,G68,I68))/1000</f>
        <v>-1.1166037112519143</v>
      </c>
    </row>
    <row r="69" spans="1:15" x14ac:dyDescent="0.25">
      <c r="B69">
        <v>65</v>
      </c>
      <c r="C69">
        <v>1385.4</v>
      </c>
      <c r="D69">
        <v>0.44373000000000001</v>
      </c>
      <c r="E69">
        <v>1109.33</v>
      </c>
      <c r="F69">
        <v>0.131325</v>
      </c>
      <c r="G69">
        <v>1041.49</v>
      </c>
      <c r="H69">
        <v>0.14813200000000001</v>
      </c>
      <c r="I69">
        <v>957.32</v>
      </c>
      <c r="J69">
        <v>0.147532</v>
      </c>
      <c r="L69">
        <v>0</v>
      </c>
      <c r="M69">
        <v>65</v>
      </c>
      <c r="N69">
        <f>SLOPE(CHOOSE({1;2;3;4},$C$2,$E$2,$G$2,$I$2),CHOOSE({1;2;3;4},C69,E69,G69,I69))/1000</f>
        <v>7.2447071688544777E-3</v>
      </c>
      <c r="O69">
        <f>INTERCEPT(CHOOSE({1;2;3;4},$C$2,$E$2,$G$2,$I$2),CHOOSE({1;2;3;4},C69,E69,G69,I69))/1000</f>
        <v>-1.2546778628835882</v>
      </c>
    </row>
    <row r="70" spans="1:15" x14ac:dyDescent="0.25">
      <c r="B70">
        <v>66</v>
      </c>
      <c r="C70">
        <v>1306.67</v>
      </c>
      <c r="D70">
        <v>0.200518</v>
      </c>
      <c r="E70">
        <v>1042.57</v>
      </c>
      <c r="F70">
        <v>0.14222000000000001</v>
      </c>
      <c r="G70">
        <v>977.97900000000004</v>
      </c>
      <c r="H70">
        <v>0.14336599999999999</v>
      </c>
      <c r="I70">
        <v>898.38300000000004</v>
      </c>
      <c r="J70">
        <v>0.14868400000000001</v>
      </c>
      <c r="L70">
        <v>0</v>
      </c>
      <c r="M70">
        <v>66</v>
      </c>
      <c r="N70">
        <f>SLOPE(CHOOSE({1;2;3;4},$C$2,$E$2,$G$2,$I$2),CHOOSE({1;2;3;4},C70,E70,G70,I70))/1000</f>
        <v>7.5907537114299605E-3</v>
      </c>
      <c r="O70">
        <f>INTERCEPT(CHOOSE({1;2;3;4},$C$2,$E$2,$G$2,$I$2),CHOOSE({1;2;3;4},C70,E70,G70,I70))/1000</f>
        <v>-1.1349585161314661</v>
      </c>
    </row>
    <row r="71" spans="1:15" x14ac:dyDescent="0.25">
      <c r="B71">
        <v>67</v>
      </c>
      <c r="C71">
        <v>1386.39</v>
      </c>
      <c r="D71">
        <v>0.43918499999999999</v>
      </c>
      <c r="E71">
        <v>1110.4000000000001</v>
      </c>
      <c r="F71">
        <v>0.135464</v>
      </c>
      <c r="G71">
        <v>1042</v>
      </c>
      <c r="H71">
        <v>0.16551099999999999</v>
      </c>
      <c r="I71">
        <v>957.54899999999998</v>
      </c>
      <c r="J71">
        <v>0.141514</v>
      </c>
      <c r="L71">
        <v>0</v>
      </c>
      <c r="M71">
        <v>67</v>
      </c>
      <c r="N71">
        <f>SLOPE(CHOOSE({1;2;3;4},$C$2,$E$2,$G$2,$I$2),CHOOSE({1;2;3;4},C71,E71,G71,I71))/1000</f>
        <v>7.233126532197388E-3</v>
      </c>
      <c r="O71">
        <f>INTERCEPT(CHOOSE({1;2;3;4},$C$2,$E$2,$G$2,$I$2),CHOOSE({1;2;3;4},C71,E71,G71,I71))/1000</f>
        <v>-1.2467297296634678</v>
      </c>
    </row>
    <row r="72" spans="1:15" x14ac:dyDescent="0.25">
      <c r="B72">
        <v>68</v>
      </c>
      <c r="C72">
        <v>1303.28</v>
      </c>
      <c r="D72">
        <v>0.17757899999999999</v>
      </c>
      <c r="E72">
        <v>1039.96</v>
      </c>
      <c r="F72">
        <v>0.142988</v>
      </c>
      <c r="G72">
        <v>975.702</v>
      </c>
      <c r="H72">
        <v>0.138378</v>
      </c>
      <c r="I72">
        <v>896.06600000000003</v>
      </c>
      <c r="J72">
        <v>0.148673</v>
      </c>
      <c r="L72">
        <v>0</v>
      </c>
      <c r="M72">
        <v>68</v>
      </c>
      <c r="N72">
        <f>SLOPE(CHOOSE({1;2;3;4},$C$2,$E$2,$G$2,$I$2),CHOOSE({1;2;3;4},C72,E72,G72,I72))/1000</f>
        <v>7.6124340559908027E-3</v>
      </c>
      <c r="O72">
        <f>INTERCEPT(CHOOSE({1;2;3;4},$C$2,$E$2,$G$2,$I$2),CHOOSE({1;2;3;4},C72,E72,G72,I72))/1000</f>
        <v>-1.13770011136842</v>
      </c>
    </row>
    <row r="73" spans="1:15" x14ac:dyDescent="0.25">
      <c r="B73">
        <v>69</v>
      </c>
      <c r="C73">
        <v>1377.43</v>
      </c>
      <c r="D73">
        <v>0.49651699999999999</v>
      </c>
      <c r="E73">
        <v>1103.3399999999999</v>
      </c>
      <c r="F73">
        <v>0.147984</v>
      </c>
      <c r="G73">
        <v>1035</v>
      </c>
      <c r="H73">
        <v>0.14288000000000001</v>
      </c>
      <c r="I73">
        <v>951.71600000000001</v>
      </c>
      <c r="J73">
        <v>0.12651100000000001</v>
      </c>
      <c r="L73">
        <v>0</v>
      </c>
      <c r="M73">
        <v>69</v>
      </c>
      <c r="N73">
        <f>SLOPE(CHOOSE({1;2;3;4},$C$2,$E$2,$G$2,$I$2),CHOOSE({1;2;3;4},C73,E73,G73,I73))/1000</f>
        <v>7.282944569949921E-3</v>
      </c>
      <c r="O73">
        <f>INTERCEPT(CHOOSE({1;2;3;4},$C$2,$E$2,$G$2,$I$2),CHOOSE({1;2;3;4},C73,E73,G73,I73))/1000</f>
        <v>-1.2501957262568231</v>
      </c>
    </row>
    <row r="74" spans="1:15" x14ac:dyDescent="0.25">
      <c r="B74">
        <v>70</v>
      </c>
      <c r="C74">
        <v>1305.71</v>
      </c>
      <c r="D74">
        <v>0.18020800000000001</v>
      </c>
      <c r="E74">
        <v>1042.07</v>
      </c>
      <c r="F74">
        <v>0.14518300000000001</v>
      </c>
      <c r="G74">
        <v>977.20600000000002</v>
      </c>
      <c r="H74">
        <v>0.14956800000000001</v>
      </c>
      <c r="I74">
        <v>897.50300000000004</v>
      </c>
      <c r="J74">
        <v>0.136741</v>
      </c>
      <c r="L74">
        <v>0</v>
      </c>
      <c r="M74">
        <v>70</v>
      </c>
      <c r="N74">
        <f>SLOPE(CHOOSE({1;2;3;4},$C$2,$E$2,$G$2,$I$2),CHOOSE({1;2;3;4},C74,E74,G74,I74))/1000</f>
        <v>7.5934626760193712E-3</v>
      </c>
      <c r="O74">
        <f>INTERCEPT(CHOOSE({1;2;3;4},$C$2,$E$2,$G$2,$I$2),CHOOSE({1;2;3;4},C74,E74,G74,I74))/1000</f>
        <v>-1.1319106553505889</v>
      </c>
    </row>
    <row r="75" spans="1:15" x14ac:dyDescent="0.25">
      <c r="B75">
        <v>71</v>
      </c>
      <c r="C75">
        <v>1376.49</v>
      </c>
      <c r="D75">
        <v>0.44873299999999999</v>
      </c>
      <c r="E75">
        <v>1098.75</v>
      </c>
      <c r="F75">
        <v>0.160251</v>
      </c>
      <c r="G75">
        <v>1030.28</v>
      </c>
      <c r="H75">
        <v>0.130408</v>
      </c>
      <c r="I75">
        <v>945.81899999999996</v>
      </c>
      <c r="J75">
        <v>0.15693799999999999</v>
      </c>
      <c r="L75">
        <v>0</v>
      </c>
      <c r="M75">
        <v>71</v>
      </c>
      <c r="N75">
        <f>SLOPE(CHOOSE({1;2;3;4},$C$2,$E$2,$G$2,$I$2),CHOOSE({1;2;3;4},C75,E75,G75,I75))/1000</f>
        <v>7.1998843067384646E-3</v>
      </c>
      <c r="O75">
        <f>INTERCEPT(CHOOSE({1;2;3;4},$C$2,$E$2,$G$2,$I$2),CHOOSE({1;2;3;4},C75,E75,G75,I75))/1000</f>
        <v>-1.1283639525182234</v>
      </c>
    </row>
    <row r="76" spans="1:15" x14ac:dyDescent="0.25">
      <c r="B76">
        <v>72</v>
      </c>
      <c r="C76">
        <v>1312.38</v>
      </c>
      <c r="D76">
        <v>0.19064</v>
      </c>
      <c r="E76">
        <v>1047.9100000000001</v>
      </c>
      <c r="F76">
        <v>0.13605400000000001</v>
      </c>
      <c r="G76">
        <v>983.13900000000001</v>
      </c>
      <c r="H76">
        <v>0.14252100000000001</v>
      </c>
      <c r="I76">
        <v>902.89300000000003</v>
      </c>
      <c r="J76">
        <v>0.13525300000000001</v>
      </c>
      <c r="L76">
        <v>0</v>
      </c>
      <c r="M76">
        <v>72</v>
      </c>
      <c r="N76">
        <f>SLOPE(CHOOSE({1;2;3;4},$C$2,$E$2,$G$2,$I$2),CHOOSE({1;2;3;4},C76,E76,G76,I76))/1000</f>
        <v>7.5715646176098038E-3</v>
      </c>
      <c r="O76">
        <f>INTERCEPT(CHOOSE({1;2;3;4},$C$2,$E$2,$G$2,$I$2),CHOOSE({1;2;3;4},C76,E76,G76,I76))/1000</f>
        <v>-1.1539078525445248</v>
      </c>
    </row>
    <row r="77" spans="1:15" x14ac:dyDescent="0.25">
      <c r="A77" t="s">
        <v>9</v>
      </c>
      <c r="B77">
        <v>73</v>
      </c>
      <c r="C77">
        <v>1389.98</v>
      </c>
      <c r="D77">
        <v>0.36834800000000001</v>
      </c>
      <c r="E77">
        <v>1114.5</v>
      </c>
      <c r="F77">
        <v>0.13989699999999999</v>
      </c>
      <c r="G77">
        <v>1045.8800000000001</v>
      </c>
      <c r="H77">
        <v>0.13745299999999999</v>
      </c>
      <c r="I77">
        <v>961.44399999999996</v>
      </c>
      <c r="J77">
        <v>0.16772799999999999</v>
      </c>
      <c r="L77">
        <v>0</v>
      </c>
      <c r="M77">
        <v>73</v>
      </c>
      <c r="N77">
        <f>SLOPE(CHOOSE({1;2;3;4},$C$2,$E$2,$G$2,$I$2),CHOOSE({1;2;3;4},C77,E77,G77,I77))/1000</f>
        <v>7.2388082545109108E-3</v>
      </c>
      <c r="O77">
        <f>INTERCEPT(CHOOSE({1;2;3;4},$C$2,$E$2,$G$2,$I$2),CHOOSE({1;2;3;4},C77,E77,G77,I77))/1000</f>
        <v>-1.2811035094838372</v>
      </c>
    </row>
    <row r="78" spans="1:15" x14ac:dyDescent="0.25">
      <c r="B78">
        <v>74</v>
      </c>
      <c r="C78">
        <v>1300.79</v>
      </c>
      <c r="D78">
        <v>0.189415</v>
      </c>
      <c r="E78">
        <v>1035.43</v>
      </c>
      <c r="F78">
        <v>0.14849599999999999</v>
      </c>
      <c r="G78">
        <v>970.58500000000004</v>
      </c>
      <c r="H78">
        <v>0.13841800000000001</v>
      </c>
      <c r="I78">
        <v>890.40700000000004</v>
      </c>
      <c r="J78">
        <v>0.14580499999999999</v>
      </c>
      <c r="L78">
        <v>0</v>
      </c>
      <c r="M78">
        <v>74</v>
      </c>
      <c r="N78">
        <f>SLOPE(CHOOSE({1;2;3;4},$C$2,$E$2,$G$2,$I$2),CHOOSE({1;2;3;4},C78,E78,G78,I78))/1000</f>
        <v>7.5531747918617994E-3</v>
      </c>
      <c r="O78">
        <f>INTERCEPT(CHOOSE({1;2;3;4},$C$2,$E$2,$G$2,$I$2),CHOOSE({1;2;3;4},C78,E78,G78,I78))/1000</f>
        <v>-1.0416514686249629</v>
      </c>
    </row>
    <row r="79" spans="1:15" x14ac:dyDescent="0.25">
      <c r="B79">
        <v>75</v>
      </c>
      <c r="C79">
        <v>1386.9</v>
      </c>
      <c r="D79">
        <v>0.41442899999999999</v>
      </c>
      <c r="E79">
        <v>1110.49</v>
      </c>
      <c r="F79">
        <v>0.14374200000000001</v>
      </c>
      <c r="G79">
        <v>1041.6600000000001</v>
      </c>
      <c r="H79">
        <v>0.162193</v>
      </c>
      <c r="I79">
        <v>957.18299999999999</v>
      </c>
      <c r="J79">
        <v>0.14946799999999999</v>
      </c>
      <c r="L79">
        <v>0</v>
      </c>
      <c r="M79">
        <v>75</v>
      </c>
      <c r="N79">
        <f>SLOPE(CHOOSE({1;2;3;4},$C$2,$E$2,$G$2,$I$2),CHOOSE({1;2;3;4},C79,E79,G79,I79))/1000</f>
        <v>7.2176722081250195E-3</v>
      </c>
      <c r="O79">
        <f>INTERCEPT(CHOOSE({1;2;3;4},$C$2,$E$2,$G$2,$I$2),CHOOSE({1;2;3;4},C79,E79,G79,I79))/1000</f>
        <v>-1.2291664913386466</v>
      </c>
    </row>
    <row r="80" spans="1:15" x14ac:dyDescent="0.25">
      <c r="B80">
        <v>76</v>
      </c>
      <c r="C80">
        <v>1318.08</v>
      </c>
      <c r="D80">
        <v>0.17768600000000001</v>
      </c>
      <c r="E80">
        <v>1053</v>
      </c>
      <c r="F80">
        <v>0.14463599999999999</v>
      </c>
      <c r="G80">
        <v>987.81799999999998</v>
      </c>
      <c r="H80">
        <v>0.15177199999999999</v>
      </c>
      <c r="I80">
        <v>907.60400000000004</v>
      </c>
      <c r="J80">
        <v>0.151699</v>
      </c>
      <c r="L80">
        <v>0</v>
      </c>
      <c r="M80">
        <v>76</v>
      </c>
      <c r="N80">
        <f>SLOPE(CHOOSE({1;2;3;4},$C$2,$E$2,$G$2,$I$2),CHOOSE({1;2;3;4},C80,E80,G80,I80))/1000</f>
        <v>7.5519407874079965E-3</v>
      </c>
      <c r="O80">
        <f>INTERCEPT(CHOOSE({1;2;3;4},$C$2,$E$2,$G$2,$I$2),CHOOSE({1;2;3;4},C80,E80,G80,I80))/1000</f>
        <v>-1.171175118339449</v>
      </c>
    </row>
    <row r="81" spans="1:15" x14ac:dyDescent="0.25">
      <c r="B81">
        <v>77</v>
      </c>
      <c r="C81">
        <v>1380.56</v>
      </c>
      <c r="D81">
        <v>0.39845999999999998</v>
      </c>
      <c r="E81">
        <v>1102.19</v>
      </c>
      <c r="F81">
        <v>0.15539500000000001</v>
      </c>
      <c r="G81">
        <v>1033.17</v>
      </c>
      <c r="H81">
        <v>0.14677899999999999</v>
      </c>
      <c r="I81">
        <v>949.03599999999994</v>
      </c>
      <c r="J81">
        <v>0.15141099999999999</v>
      </c>
      <c r="L81">
        <v>0</v>
      </c>
      <c r="M81">
        <v>77</v>
      </c>
      <c r="N81">
        <f>SLOPE(CHOOSE({1;2;3;4},$C$2,$E$2,$G$2,$I$2),CHOOSE({1;2;3;4},C81,E81,G81,I81))/1000</f>
        <v>7.182773679280643E-3</v>
      </c>
      <c r="O81">
        <f>INTERCEPT(CHOOSE({1;2;3;4},$C$2,$E$2,$G$2,$I$2),CHOOSE({1;2;3;4},C81,E81,G81,I81))/1000</f>
        <v>-1.1337746089865468</v>
      </c>
    </row>
    <row r="82" spans="1:15" x14ac:dyDescent="0.25">
      <c r="B82">
        <v>78</v>
      </c>
      <c r="C82">
        <v>1330.68</v>
      </c>
      <c r="D82">
        <v>0.200544</v>
      </c>
      <c r="E82">
        <v>1064.48</v>
      </c>
      <c r="F82">
        <v>0.14638300000000001</v>
      </c>
      <c r="G82">
        <v>999.13400000000001</v>
      </c>
      <c r="H82">
        <v>0.145677</v>
      </c>
      <c r="I82">
        <v>919.101</v>
      </c>
      <c r="J82">
        <v>0.14524999999999999</v>
      </c>
      <c r="L82">
        <v>0</v>
      </c>
      <c r="M82">
        <v>78</v>
      </c>
      <c r="N82">
        <f>SLOPE(CHOOSE({1;2;3;4},$C$2,$E$2,$G$2,$I$2),CHOOSE({1;2;3;4},C82,E82,G82,I82))/1000</f>
        <v>7.5287936251452817E-3</v>
      </c>
      <c r="O82">
        <f>INTERCEPT(CHOOSE({1;2;3;4},$C$2,$E$2,$G$2,$I$2),CHOOSE({1;2;3;4},C82,E82,G82,I82))/1000</f>
        <v>-1.2347476946833822</v>
      </c>
    </row>
    <row r="83" spans="1:15" x14ac:dyDescent="0.25">
      <c r="B83">
        <v>79</v>
      </c>
      <c r="C83">
        <v>1413.75</v>
      </c>
      <c r="D83">
        <v>0.35787999999999998</v>
      </c>
      <c r="E83">
        <v>1133.8800000000001</v>
      </c>
      <c r="F83">
        <v>0.146342</v>
      </c>
      <c r="G83">
        <v>1065.0999999999999</v>
      </c>
      <c r="H83">
        <v>0.15474299999999999</v>
      </c>
      <c r="I83">
        <v>980.20600000000002</v>
      </c>
      <c r="J83">
        <v>0.16136300000000001</v>
      </c>
      <c r="L83">
        <v>0</v>
      </c>
      <c r="M83">
        <v>79</v>
      </c>
      <c r="N83">
        <f>SLOPE(CHOOSE({1;2;3;4},$C$2,$E$2,$G$2,$I$2),CHOOSE({1;2;3;4},C83,E83,G83,I83))/1000</f>
        <v>7.151183616014029E-3</v>
      </c>
      <c r="O83">
        <f>INTERCEPT(CHOOSE({1;2;3;4},$C$2,$E$2,$G$2,$I$2),CHOOSE({1;2;3;4},C83,E83,G83,I83))/1000</f>
        <v>-1.327314668150253</v>
      </c>
    </row>
    <row r="84" spans="1:15" x14ac:dyDescent="0.25">
      <c r="B84">
        <v>80</v>
      </c>
      <c r="C84">
        <v>1300.81</v>
      </c>
      <c r="D84">
        <v>0.173677</v>
      </c>
      <c r="E84">
        <v>1039.3399999999999</v>
      </c>
      <c r="F84">
        <v>0.14530299999999999</v>
      </c>
      <c r="G84">
        <v>975.33699999999999</v>
      </c>
      <c r="H84">
        <v>0.14158799999999999</v>
      </c>
      <c r="I84">
        <v>896.15599999999995</v>
      </c>
      <c r="J84">
        <v>0.14194100000000001</v>
      </c>
      <c r="L84">
        <v>0</v>
      </c>
      <c r="M84">
        <v>80</v>
      </c>
      <c r="N84">
        <f>SLOPE(CHOOSE({1;2;3;4},$C$2,$E$2,$G$2,$I$2),CHOOSE({1;2;3;4},C84,E84,G84,I84))/1000</f>
        <v>7.6611045515720087E-3</v>
      </c>
      <c r="O84">
        <f>INTERCEPT(CHOOSE({1;2;3;4},$C$2,$E$2,$G$2,$I$2),CHOOSE({1;2;3;4},C84,E84,G84,I84))/1000</f>
        <v>-1.1825418392240972</v>
      </c>
    </row>
    <row r="85" spans="1:15" x14ac:dyDescent="0.25">
      <c r="B85">
        <v>81</v>
      </c>
      <c r="C85">
        <v>1354.4</v>
      </c>
      <c r="D85">
        <v>0.41710700000000001</v>
      </c>
      <c r="E85">
        <v>1085.3</v>
      </c>
      <c r="F85">
        <v>0.17011699999999999</v>
      </c>
      <c r="G85">
        <v>1018.83</v>
      </c>
      <c r="H85">
        <v>0.13994500000000001</v>
      </c>
      <c r="I85">
        <v>936.78499999999997</v>
      </c>
      <c r="J85">
        <v>0.139372</v>
      </c>
      <c r="L85">
        <v>0</v>
      </c>
      <c r="M85">
        <v>81</v>
      </c>
      <c r="N85">
        <f>SLOPE(CHOOSE({1;2;3;4},$C$2,$E$2,$G$2,$I$2),CHOOSE({1;2;3;4},C85,E85,G85,I85))/1000</f>
        <v>7.4260639554260197E-3</v>
      </c>
      <c r="O85">
        <f>INTERCEPT(CHOOSE({1;2;3;4},$C$2,$E$2,$G$2,$I$2),CHOOSE({1;2;3;4},C85,E85,G85,I85))/1000</f>
        <v>-1.2760550735608285</v>
      </c>
    </row>
    <row r="86" spans="1:15" x14ac:dyDescent="0.25">
      <c r="B86">
        <v>82</v>
      </c>
      <c r="C86">
        <v>1288.82</v>
      </c>
      <c r="D86">
        <v>0.203649</v>
      </c>
      <c r="E86">
        <v>1028.49</v>
      </c>
      <c r="F86">
        <v>0.14163999999999999</v>
      </c>
      <c r="G86">
        <v>965.09500000000003</v>
      </c>
      <c r="H86">
        <v>0.13672799999999999</v>
      </c>
      <c r="I86">
        <v>886.07899999999995</v>
      </c>
      <c r="J86">
        <v>0.142822</v>
      </c>
      <c r="L86">
        <v>0</v>
      </c>
      <c r="M86">
        <v>82</v>
      </c>
      <c r="N86">
        <f>SLOPE(CHOOSE({1;2;3;4},$C$2,$E$2,$G$2,$I$2),CHOOSE({1;2;3;4},C86,E86,G86,I86))/1000</f>
        <v>7.6987410136694018E-3</v>
      </c>
      <c r="O86">
        <f>INTERCEPT(CHOOSE({1;2;3;4},$C$2,$E$2,$G$2,$I$2),CHOOSE({1;2;3;4},C86,E86,G86,I86))/1000</f>
        <v>-1.1391021839061695</v>
      </c>
    </row>
    <row r="87" spans="1:15" x14ac:dyDescent="0.25">
      <c r="B87">
        <v>83</v>
      </c>
      <c r="C87">
        <v>1381.98</v>
      </c>
      <c r="D87">
        <v>0.394922</v>
      </c>
      <c r="E87">
        <v>1109.3800000000001</v>
      </c>
      <c r="F87">
        <v>0.138905</v>
      </c>
      <c r="G87">
        <v>1042.05</v>
      </c>
      <c r="H87">
        <v>0.149339</v>
      </c>
      <c r="I87">
        <v>958.81799999999998</v>
      </c>
      <c r="J87">
        <v>0.15029899999999999</v>
      </c>
      <c r="L87">
        <v>0</v>
      </c>
      <c r="M87">
        <v>83</v>
      </c>
      <c r="N87">
        <f>SLOPE(CHOOSE({1;2;3;4},$C$2,$E$2,$G$2,$I$2),CHOOSE({1;2;3;4},C87,E87,G87,I87))/1000</f>
        <v>7.3293609625522905E-3</v>
      </c>
      <c r="O87">
        <f>INTERCEPT(CHOOSE({1;2;3;4},$C$2,$E$2,$G$2,$I$2),CHOOSE({1;2;3;4},C87,E87,G87,I87))/1000</f>
        <v>-1.347372634521089</v>
      </c>
    </row>
    <row r="88" spans="1:15" x14ac:dyDescent="0.25">
      <c r="B88">
        <v>84</v>
      </c>
      <c r="C88">
        <v>1299.21</v>
      </c>
      <c r="D88">
        <v>0.172573</v>
      </c>
      <c r="E88">
        <v>1038.0899999999999</v>
      </c>
      <c r="F88">
        <v>0.149758</v>
      </c>
      <c r="G88">
        <v>974.31299999999999</v>
      </c>
      <c r="H88">
        <v>0.142761</v>
      </c>
      <c r="I88">
        <v>895.32899999999995</v>
      </c>
      <c r="J88">
        <v>0.14099400000000001</v>
      </c>
      <c r="L88">
        <v>0</v>
      </c>
      <c r="M88">
        <v>84</v>
      </c>
      <c r="N88">
        <f>SLOPE(CHOOSE({1;2;3;4},$C$2,$E$2,$G$2,$I$2),CHOOSE({1;2;3;4},C88,E88,G88,I88))/1000</f>
        <v>7.6753046334982642E-3</v>
      </c>
      <c r="O88">
        <f>INTERCEPT(CHOOSE({1;2;3;4},$C$2,$E$2,$G$2,$I$2),CHOOSE({1;2;3;4},C88,E88,G88,I88))/1000</f>
        <v>-1.1884728563646141</v>
      </c>
    </row>
    <row r="89" spans="1:15" x14ac:dyDescent="0.25">
      <c r="B89">
        <v>85</v>
      </c>
      <c r="C89">
        <v>1376.04</v>
      </c>
      <c r="D89">
        <v>0.45820100000000002</v>
      </c>
      <c r="E89">
        <v>1103.94</v>
      </c>
      <c r="F89">
        <v>0.14027100000000001</v>
      </c>
      <c r="G89">
        <v>1035.7</v>
      </c>
      <c r="H89">
        <v>0.145119</v>
      </c>
      <c r="I89">
        <v>952.63300000000004</v>
      </c>
      <c r="J89">
        <v>0.13592499999999999</v>
      </c>
      <c r="L89">
        <v>0</v>
      </c>
      <c r="M89">
        <v>85</v>
      </c>
      <c r="N89">
        <f>SLOPE(CHOOSE({1;2;3;4},$C$2,$E$2,$G$2,$I$2),CHOOSE({1;2;3;4},C89,E89,G89,I89))/1000</f>
        <v>7.3244574278146998E-3</v>
      </c>
      <c r="O89">
        <f>INTERCEPT(CHOOSE({1;2;3;4},$C$2,$E$2,$G$2,$I$2),CHOOSE({1;2;3;4},C89,E89,G89,I89))/1000</f>
        <v>-1.2980745856627474</v>
      </c>
    </row>
    <row r="90" spans="1:15" x14ac:dyDescent="0.25">
      <c r="B90">
        <v>86</v>
      </c>
      <c r="C90">
        <v>1294.52</v>
      </c>
      <c r="D90">
        <v>0.19139800000000001</v>
      </c>
      <c r="E90">
        <v>1035.79</v>
      </c>
      <c r="F90">
        <v>0.13613800000000001</v>
      </c>
      <c r="G90">
        <v>972.30100000000004</v>
      </c>
      <c r="H90">
        <v>0.142345</v>
      </c>
      <c r="I90">
        <v>893.94100000000003</v>
      </c>
      <c r="J90">
        <v>0.155192</v>
      </c>
      <c r="L90">
        <v>0</v>
      </c>
      <c r="M90">
        <v>86</v>
      </c>
      <c r="N90">
        <f>SLOPE(CHOOSE({1;2;3;4},$C$2,$E$2,$G$2,$I$2),CHOOSE({1;2;3;4},C90,E90,G90,I90))/1000</f>
        <v>7.7390044962778294E-3</v>
      </c>
      <c r="O90">
        <f>INTERCEPT(CHOOSE({1;2;3;4},$C$2,$E$2,$G$2,$I$2),CHOOSE({1;2;3;4},C90,E90,G90,I90))/1000</f>
        <v>-1.2353661992159286</v>
      </c>
    </row>
    <row r="91" spans="1:15" x14ac:dyDescent="0.25">
      <c r="A91" t="s">
        <v>9</v>
      </c>
      <c r="B91">
        <v>87</v>
      </c>
      <c r="C91">
        <v>1372.74</v>
      </c>
      <c r="D91">
        <v>0.40529300000000001</v>
      </c>
      <c r="E91">
        <v>1102.28</v>
      </c>
      <c r="F91">
        <v>0.14558299999999999</v>
      </c>
      <c r="G91">
        <v>1034.01</v>
      </c>
      <c r="H91">
        <v>0.142128</v>
      </c>
      <c r="I91">
        <v>950.87900000000002</v>
      </c>
      <c r="J91">
        <v>0.131713</v>
      </c>
      <c r="L91">
        <v>0</v>
      </c>
      <c r="M91">
        <v>87</v>
      </c>
      <c r="N91">
        <f>SLOPE(CHOOSE({1;2;3;4},$C$2,$E$2,$G$2,$I$2),CHOOSE({1;2;3;4},C91,E91,G91,I91))/1000</f>
        <v>7.3540265923794064E-3</v>
      </c>
      <c r="O91">
        <f>INTERCEPT(CHOOSE({1;2;3;4},$C$2,$E$2,$G$2,$I$2),CHOOSE({1;2;3;4},C91,E91,G91,I91))/1000</f>
        <v>-1.3156548463980617</v>
      </c>
    </row>
    <row r="92" spans="1:15" x14ac:dyDescent="0.25">
      <c r="B92">
        <v>88</v>
      </c>
      <c r="C92">
        <v>1320.1</v>
      </c>
      <c r="D92">
        <v>0.19392699999999999</v>
      </c>
      <c r="E92">
        <v>1059.27</v>
      </c>
      <c r="F92">
        <v>0.149198</v>
      </c>
      <c r="G92">
        <v>994.99</v>
      </c>
      <c r="H92">
        <v>0.13936100000000001</v>
      </c>
      <c r="I92">
        <v>916.25900000000001</v>
      </c>
      <c r="J92">
        <v>0.140705</v>
      </c>
      <c r="L92">
        <v>0</v>
      </c>
      <c r="M92">
        <v>88</v>
      </c>
      <c r="N92">
        <f>SLOPE(CHOOSE({1;2;3;4},$C$2,$E$2,$G$2,$I$2),CHOOSE({1;2;3;4},C92,E92,G92,I92))/1000</f>
        <v>7.6747716146167459E-3</v>
      </c>
      <c r="O92">
        <f>INTERCEPT(CHOOSE({1;2;3;4},$C$2,$E$2,$G$2,$I$2),CHOOSE({1;2;3;4},C92,E92,G92,I92))/1000</f>
        <v>-1.348462727583821</v>
      </c>
    </row>
    <row r="93" spans="1:15" x14ac:dyDescent="0.25">
      <c r="A93" t="s">
        <v>9</v>
      </c>
      <c r="B93">
        <v>89</v>
      </c>
      <c r="C93">
        <v>1375.08</v>
      </c>
      <c r="D93">
        <v>0.48022199999999998</v>
      </c>
      <c r="E93">
        <v>1101.8599999999999</v>
      </c>
      <c r="F93">
        <v>0.14704</v>
      </c>
      <c r="G93">
        <v>1033.97</v>
      </c>
      <c r="H93">
        <v>0.13975499999999999</v>
      </c>
      <c r="I93">
        <v>950.98800000000006</v>
      </c>
      <c r="J93">
        <v>0.136714</v>
      </c>
      <c r="L93">
        <v>0</v>
      </c>
      <c r="M93">
        <v>89</v>
      </c>
      <c r="N93">
        <f>SLOPE(CHOOSE({1;2;3;4},$C$2,$E$2,$G$2,$I$2),CHOOSE({1;2;3;4},C93,E93,G93,I93))/1000</f>
        <v>7.3107302655836251E-3</v>
      </c>
      <c r="O93">
        <f>INTERCEPT(CHOOSE({1;2;3;4},$C$2,$E$2,$G$2,$I$2),CHOOSE({1;2;3;4},C93,E93,G93,I93))/1000</f>
        <v>-1.2710156876367618</v>
      </c>
    </row>
    <row r="94" spans="1:15" x14ac:dyDescent="0.25">
      <c r="B94">
        <v>90</v>
      </c>
      <c r="C94">
        <v>1280.81</v>
      </c>
      <c r="D94">
        <v>0.20730899999999999</v>
      </c>
      <c r="E94">
        <v>1020.38</v>
      </c>
      <c r="F94">
        <v>0.140375</v>
      </c>
      <c r="G94">
        <v>956.45500000000004</v>
      </c>
      <c r="H94">
        <v>0.13578499999999999</v>
      </c>
      <c r="I94">
        <v>877.60199999999998</v>
      </c>
      <c r="J94">
        <v>0.142233</v>
      </c>
      <c r="L94">
        <v>0</v>
      </c>
      <c r="M94">
        <v>90</v>
      </c>
      <c r="N94">
        <f>SLOPE(CHOOSE({1;2;3;4},$C$2,$E$2,$G$2,$I$2),CHOOSE({1;2;3;4},C94,E94,G94,I94))/1000</f>
        <v>7.6884045298678842E-3</v>
      </c>
      <c r="O94">
        <f>INTERCEPT(CHOOSE({1;2;3;4},$C$2,$E$2,$G$2,$I$2),CHOOSE({1;2;3;4},C94,E94,G94,I94))/1000</f>
        <v>-1.064445441730645</v>
      </c>
    </row>
    <row r="95" spans="1:15" x14ac:dyDescent="0.25">
      <c r="B95">
        <v>91</v>
      </c>
      <c r="C95">
        <v>1378.58</v>
      </c>
      <c r="D95">
        <v>0.366483</v>
      </c>
      <c r="E95">
        <v>1104.3699999999999</v>
      </c>
      <c r="F95">
        <v>0.158774</v>
      </c>
      <c r="G95">
        <v>1036.21</v>
      </c>
      <c r="H95">
        <v>0.13372100000000001</v>
      </c>
      <c r="I95">
        <v>952.40599999999995</v>
      </c>
      <c r="J95">
        <v>0.130166</v>
      </c>
      <c r="L95">
        <v>0</v>
      </c>
      <c r="M95">
        <v>91</v>
      </c>
      <c r="N95">
        <f>SLOPE(CHOOSE({1;2;3;4},$C$2,$E$2,$G$2,$I$2),CHOOSE({1;2;3;4},C95,E95,G95,I95))/1000</f>
        <v>7.277742722524916E-3</v>
      </c>
      <c r="O95">
        <f>INTERCEPT(CHOOSE({1;2;3;4},$C$2,$E$2,$G$2,$I$2),CHOOSE({1;2;3;4},C95,E95,G95,I95))/1000</f>
        <v>-1.2518092286974625</v>
      </c>
    </row>
    <row r="96" spans="1:15" x14ac:dyDescent="0.25">
      <c r="B96">
        <v>92</v>
      </c>
      <c r="C96">
        <v>1297.0999999999999</v>
      </c>
      <c r="D96">
        <v>0.20514299999999999</v>
      </c>
      <c r="E96">
        <v>1034.93</v>
      </c>
      <c r="F96">
        <v>0.155976</v>
      </c>
      <c r="G96">
        <v>970.91099999999994</v>
      </c>
      <c r="H96">
        <v>0.15052399999999999</v>
      </c>
      <c r="I96">
        <v>891.62900000000002</v>
      </c>
      <c r="J96">
        <v>0.14768600000000001</v>
      </c>
      <c r="L96">
        <v>0</v>
      </c>
      <c r="M96">
        <v>92</v>
      </c>
      <c r="N96">
        <f>SLOPE(CHOOSE({1;2;3;4},$C$2,$E$2,$G$2,$I$2),CHOOSE({1;2;3;4},C96,E96,G96,I96))/1000</f>
        <v>7.6450994155284821E-3</v>
      </c>
      <c r="O96">
        <f>INTERCEPT(CHOOSE({1;2;3;4},$C$2,$E$2,$G$2,$I$2),CHOOSE({1;2;3;4},C96,E96,G96,I96))/1000</f>
        <v>-1.1330586638483264</v>
      </c>
    </row>
    <row r="97" spans="2:15" x14ac:dyDescent="0.25">
      <c r="B97">
        <v>93</v>
      </c>
      <c r="C97">
        <v>1351.53</v>
      </c>
      <c r="D97">
        <v>0.48477100000000001</v>
      </c>
      <c r="E97">
        <v>1080.3399999999999</v>
      </c>
      <c r="F97">
        <v>0.14180200000000001</v>
      </c>
      <c r="G97">
        <v>1013.3</v>
      </c>
      <c r="H97">
        <v>0.13152</v>
      </c>
      <c r="I97">
        <v>930.46799999999996</v>
      </c>
      <c r="J97">
        <v>0.14920800000000001</v>
      </c>
      <c r="L97">
        <v>0</v>
      </c>
      <c r="M97">
        <v>93</v>
      </c>
      <c r="N97">
        <f>SLOPE(CHOOSE({1;2;3;4},$C$2,$E$2,$G$2,$I$2),CHOOSE({1;2;3;4},C97,E97,G97,I97))/1000</f>
        <v>7.3660469348830792E-3</v>
      </c>
      <c r="O97">
        <f>INTERCEPT(CHOOSE({1;2;3;4},$C$2,$E$2,$G$2,$I$2),CHOOSE({1;2;3;4},C97,E97,G97,I97))/1000</f>
        <v>-1.1738712195144818</v>
      </c>
    </row>
    <row r="98" spans="2:15" x14ac:dyDescent="0.25">
      <c r="B98">
        <v>94</v>
      </c>
      <c r="C98">
        <v>1310.91</v>
      </c>
      <c r="D98">
        <v>0.189696</v>
      </c>
      <c r="E98">
        <v>1049.76</v>
      </c>
      <c r="F98">
        <v>0.14214099999999999</v>
      </c>
      <c r="G98">
        <v>985.30100000000004</v>
      </c>
      <c r="H98">
        <v>0.14663699999999999</v>
      </c>
      <c r="I98">
        <v>906.71400000000006</v>
      </c>
      <c r="J98">
        <v>0.13700599999999999</v>
      </c>
      <c r="L98">
        <v>0</v>
      </c>
      <c r="M98">
        <v>94</v>
      </c>
      <c r="N98">
        <f>SLOPE(CHOOSE({1;2;3;4},$C$2,$E$2,$G$2,$I$2),CHOOSE({1;2;3;4},C98,E98,G98,I98))/1000</f>
        <v>7.6665498474040965E-3</v>
      </c>
      <c r="O98">
        <f>INTERCEPT(CHOOSE({1;2;3;4},$C$2,$E$2,$G$2,$I$2),CHOOSE({1;2;3;4},C98,E98,G98,I98))/1000</f>
        <v>-1.2669378844519232</v>
      </c>
    </row>
    <row r="99" spans="2:15" x14ac:dyDescent="0.25">
      <c r="B99">
        <v>95</v>
      </c>
      <c r="C99">
        <v>1360.87</v>
      </c>
      <c r="D99">
        <v>0.39781899999999998</v>
      </c>
      <c r="E99">
        <v>1086.6600000000001</v>
      </c>
      <c r="F99">
        <v>0.16003400000000001</v>
      </c>
      <c r="G99">
        <v>1018.85</v>
      </c>
      <c r="H99">
        <v>0.15376500000000001</v>
      </c>
      <c r="I99">
        <v>935.14700000000005</v>
      </c>
      <c r="J99">
        <v>0.138599</v>
      </c>
      <c r="L99">
        <v>0</v>
      </c>
      <c r="M99">
        <v>95</v>
      </c>
      <c r="N99">
        <f>SLOPE(CHOOSE({1;2;3;4},$C$2,$E$2,$G$2,$I$2),CHOOSE({1;2;3;4},C99,E99,G99,I99))/1000</f>
        <v>7.2851171262430445E-3</v>
      </c>
      <c r="O99">
        <f>INTERCEPT(CHOOSE({1;2;3;4},$C$2,$E$2,$G$2,$I$2),CHOOSE({1;2;3;4},C99,E99,G99,I99))/1000</f>
        <v>-1.1324924323302921</v>
      </c>
    </row>
    <row r="100" spans="2:15" x14ac:dyDescent="0.25">
      <c r="B100">
        <v>96</v>
      </c>
      <c r="C100">
        <v>1393.57</v>
      </c>
      <c r="D100">
        <v>0.17943700000000001</v>
      </c>
      <c r="E100">
        <v>1114.98</v>
      </c>
      <c r="F100">
        <v>0.14141400000000001</v>
      </c>
      <c r="G100">
        <v>1046.74</v>
      </c>
      <c r="H100">
        <v>0.13811300000000001</v>
      </c>
      <c r="I100">
        <v>962.34799999999996</v>
      </c>
      <c r="J100">
        <v>0.13725599999999999</v>
      </c>
      <c r="L100">
        <v>0</v>
      </c>
      <c r="M100">
        <v>96</v>
      </c>
      <c r="N100">
        <f>SLOPE(CHOOSE({1;2;3;4},$C$2,$E$2,$G$2,$I$2),CHOOSE({1;2;3;4},C100,E100,G100,I100))/1000</f>
        <v>7.1892120007788357E-3</v>
      </c>
      <c r="O100">
        <f>INTERCEPT(CHOOSE({1;2;3;4},$C$2,$E$2,$G$2,$I$2),CHOOSE({1;2;3;4},C100,E100,G100,I100))/1000</f>
        <v>-1.2356468311936251</v>
      </c>
    </row>
    <row r="101" spans="2:15" x14ac:dyDescent="0.25">
      <c r="B101">
        <v>97</v>
      </c>
      <c r="C101">
        <v>1433.03</v>
      </c>
      <c r="D101">
        <v>0.24160899999999999</v>
      </c>
      <c r="E101">
        <v>1145.77</v>
      </c>
      <c r="F101">
        <v>0.145646</v>
      </c>
      <c r="G101">
        <v>1075.17</v>
      </c>
      <c r="H101">
        <v>0.137154</v>
      </c>
      <c r="I101">
        <v>988.82399999999996</v>
      </c>
      <c r="J101">
        <v>0.145372</v>
      </c>
      <c r="L101">
        <v>0</v>
      </c>
      <c r="M101">
        <v>97</v>
      </c>
      <c r="N101">
        <f>SLOPE(CHOOSE({1;2;3;4},$C$2,$E$2,$G$2,$I$2),CHOOSE({1;2;3;4},C101,E101,G101,I101))/1000</f>
        <v>6.9756730633227307E-3</v>
      </c>
      <c r="O101">
        <f>INTERCEPT(CHOOSE({1;2;3;4},$C$2,$E$2,$G$2,$I$2),CHOOSE({1;2;3;4},C101,E101,G101,I101))/1000</f>
        <v>-1.2127357610890985</v>
      </c>
    </row>
    <row r="102" spans="2:15" x14ac:dyDescent="0.25">
      <c r="B102">
        <v>98</v>
      </c>
      <c r="C102">
        <v>1377.89</v>
      </c>
      <c r="D102">
        <v>0.190132</v>
      </c>
      <c r="E102">
        <v>1096.1400000000001</v>
      </c>
      <c r="F102">
        <v>0.150701</v>
      </c>
      <c r="G102">
        <v>1026.96</v>
      </c>
      <c r="H102">
        <v>0.14798600000000001</v>
      </c>
      <c r="I102">
        <v>942.04600000000005</v>
      </c>
      <c r="J102">
        <v>0.145009</v>
      </c>
      <c r="L102">
        <v>0</v>
      </c>
      <c r="M102">
        <v>98</v>
      </c>
      <c r="N102">
        <f>SLOPE(CHOOSE({1;2;3;4},$C$2,$E$2,$G$2,$I$2),CHOOSE({1;2;3;4},C102,E102,G102,I102))/1000</f>
        <v>7.1106823897284059E-3</v>
      </c>
      <c r="O102">
        <f>INTERCEPT(CHOOSE({1;2;3;4},$C$2,$E$2,$G$2,$I$2),CHOOSE({1;2;3;4},C102,E102,G102,I102))/1000</f>
        <v>-1.0143369605323351</v>
      </c>
    </row>
    <row r="103" spans="2:15" x14ac:dyDescent="0.25">
      <c r="B103">
        <v>99</v>
      </c>
      <c r="C103">
        <v>1425.82</v>
      </c>
      <c r="D103">
        <v>0.17865200000000001</v>
      </c>
      <c r="E103">
        <v>1137.76</v>
      </c>
      <c r="F103">
        <v>0.13742799999999999</v>
      </c>
      <c r="G103">
        <v>1067.45</v>
      </c>
      <c r="H103">
        <v>0.152561</v>
      </c>
      <c r="I103">
        <v>980.60500000000002</v>
      </c>
      <c r="J103">
        <v>0.149614</v>
      </c>
      <c r="L103">
        <v>0</v>
      </c>
      <c r="M103">
        <v>99</v>
      </c>
      <c r="N103">
        <f>SLOPE(CHOOSE({1;2;3;4},$C$2,$E$2,$G$2,$I$2),CHOOSE({1;2;3;4},C103,E103,G103,I103))/1000</f>
        <v>6.9613412746669049E-3</v>
      </c>
      <c r="O103">
        <f>INTERCEPT(CHOOSE({1;2;3;4},$C$2,$E$2,$G$2,$I$2),CHOOSE({1;2;3;4},C103,E103,G103,I103))/1000</f>
        <v>-1.1418737672996295</v>
      </c>
    </row>
    <row r="104" spans="2:15" x14ac:dyDescent="0.25">
      <c r="B104">
        <v>100</v>
      </c>
      <c r="C104">
        <v>1391.55</v>
      </c>
      <c r="D104">
        <v>0.19962199999999999</v>
      </c>
      <c r="E104">
        <v>1110.3</v>
      </c>
      <c r="F104">
        <v>0.14890300000000001</v>
      </c>
      <c r="G104">
        <v>1041.04</v>
      </c>
      <c r="H104">
        <v>0.15415599999999999</v>
      </c>
      <c r="I104">
        <v>956.423</v>
      </c>
      <c r="J104">
        <v>0.14315700000000001</v>
      </c>
      <c r="L104">
        <v>0</v>
      </c>
      <c r="M104">
        <v>100</v>
      </c>
      <c r="N104">
        <f>SLOPE(CHOOSE({1;2;3;4},$C$2,$E$2,$G$2,$I$2),CHOOSE({1;2;3;4},C104,E104,G104,I104))/1000</f>
        <v>7.121554657361911E-3</v>
      </c>
      <c r="O104">
        <f>INTERCEPT(CHOOSE({1;2;3;4},$C$2,$E$2,$G$2,$I$2),CHOOSE({1;2;3;4},C104,E104,G104,I104))/1000</f>
        <v>-1.1266083625197489</v>
      </c>
    </row>
    <row r="105" spans="2:15" x14ac:dyDescent="0.25">
      <c r="B105">
        <v>101</v>
      </c>
      <c r="C105">
        <v>1430.28</v>
      </c>
      <c r="D105">
        <v>0.24301200000000001</v>
      </c>
      <c r="E105">
        <v>1143.1500000000001</v>
      </c>
      <c r="F105">
        <v>0.160361</v>
      </c>
      <c r="G105">
        <v>1073.02</v>
      </c>
      <c r="H105">
        <v>0.13949</v>
      </c>
      <c r="I105">
        <v>986.476</v>
      </c>
      <c r="J105">
        <v>0.144014</v>
      </c>
      <c r="L105">
        <v>0</v>
      </c>
      <c r="M105">
        <v>101</v>
      </c>
      <c r="N105">
        <f>SLOPE(CHOOSE({1;2;3;4},$C$2,$E$2,$G$2,$I$2),CHOOSE({1;2;3;4},C105,E105,G105,I105))/1000</f>
        <v>6.9833519532761816E-3</v>
      </c>
      <c r="O105">
        <f>INTERCEPT(CHOOSE({1;2;3;4},$C$2,$E$2,$G$2,$I$2),CHOOSE({1;2;3;4},C105,E105,G105,I105))/1000</f>
        <v>-1.2044207078710023</v>
      </c>
    </row>
    <row r="106" spans="2:15" x14ac:dyDescent="0.25">
      <c r="B106">
        <v>102</v>
      </c>
      <c r="C106">
        <v>1387.85</v>
      </c>
      <c r="D106">
        <v>0.18831100000000001</v>
      </c>
      <c r="E106">
        <v>1106.3499999999999</v>
      </c>
      <c r="F106">
        <v>0.15035200000000001</v>
      </c>
      <c r="G106">
        <v>1037.3</v>
      </c>
      <c r="H106">
        <v>0.15046100000000001</v>
      </c>
      <c r="I106">
        <v>952.32899999999995</v>
      </c>
      <c r="J106">
        <v>0.15587599999999999</v>
      </c>
      <c r="L106">
        <v>0</v>
      </c>
      <c r="M106">
        <v>102</v>
      </c>
      <c r="N106">
        <f>SLOPE(CHOOSE({1;2;3;4},$C$2,$E$2,$G$2,$I$2),CHOOSE({1;2;3;4},C106,E106,G106,I106))/1000</f>
        <v>7.1166633153607805E-3</v>
      </c>
      <c r="O106">
        <f>INTERCEPT(CHOOSE({1;2;3;4},$C$2,$E$2,$G$2,$I$2),CHOOSE({1;2;3;4},C106,E106,G106,I106))/1000</f>
        <v>-1.0935578391627032</v>
      </c>
    </row>
    <row r="107" spans="2:15" x14ac:dyDescent="0.25">
      <c r="B107">
        <v>103</v>
      </c>
      <c r="C107">
        <v>1433.58</v>
      </c>
      <c r="D107">
        <v>0.21018600000000001</v>
      </c>
      <c r="E107">
        <v>1144.92</v>
      </c>
      <c r="F107">
        <v>0.15357499999999999</v>
      </c>
      <c r="G107">
        <v>1074.67</v>
      </c>
      <c r="H107">
        <v>0.14108999999999999</v>
      </c>
      <c r="I107">
        <v>987.91899999999998</v>
      </c>
      <c r="J107">
        <v>0.148644</v>
      </c>
      <c r="L107">
        <v>0</v>
      </c>
      <c r="M107">
        <v>103</v>
      </c>
      <c r="N107">
        <f>SLOPE(CHOOSE({1;2;3;4},$C$2,$E$2,$G$2,$I$2),CHOOSE({1;2;3;4},C107,E107,G107,I107))/1000</f>
        <v>6.9531174111318109E-3</v>
      </c>
      <c r="O107">
        <f>INTERCEPT(CHOOSE({1;2;3;4},$C$2,$E$2,$G$2,$I$2),CHOOSE({1;2;3;4},C107,E107,G107,I107))/1000</f>
        <v>-1.1835916831280819</v>
      </c>
    </row>
    <row r="108" spans="2:15" x14ac:dyDescent="0.25">
      <c r="B108">
        <v>104</v>
      </c>
      <c r="C108">
        <v>1398.59</v>
      </c>
      <c r="D108">
        <v>0.20583099999999999</v>
      </c>
      <c r="E108">
        <v>1117.0899999999999</v>
      </c>
      <c r="F108">
        <v>0.14876200000000001</v>
      </c>
      <c r="G108">
        <v>1048.3800000000001</v>
      </c>
      <c r="H108">
        <v>0.141206</v>
      </c>
      <c r="I108">
        <v>963.423</v>
      </c>
      <c r="J108">
        <v>0.15645700000000001</v>
      </c>
      <c r="L108">
        <v>0</v>
      </c>
      <c r="M108">
        <v>104</v>
      </c>
      <c r="N108">
        <f>SLOPE(CHOOSE({1;2;3;4},$C$2,$E$2,$G$2,$I$2),CHOOSE({1;2;3;4},C108,E108,G108,I108))/1000</f>
        <v>7.1225370000792959E-3</v>
      </c>
      <c r="O108">
        <f>INTERCEPT(CHOOSE({1;2;3;4},$C$2,$E$2,$G$2,$I$2),CHOOSE({1;2;3;4},C108,E108,G108,I108))/1000</f>
        <v>-1.1778737961825037</v>
      </c>
    </row>
    <row r="109" spans="2:15" x14ac:dyDescent="0.25">
      <c r="B109">
        <v>105</v>
      </c>
      <c r="C109">
        <v>1442.11</v>
      </c>
      <c r="D109">
        <v>0.208452</v>
      </c>
      <c r="E109">
        <v>1155.32</v>
      </c>
      <c r="F109">
        <v>0.15995100000000001</v>
      </c>
      <c r="G109">
        <v>1084.6099999999999</v>
      </c>
      <c r="H109">
        <v>0.135988</v>
      </c>
      <c r="I109">
        <v>997.41899999999998</v>
      </c>
      <c r="J109">
        <v>0.162437</v>
      </c>
      <c r="L109">
        <v>0</v>
      </c>
      <c r="M109">
        <v>105</v>
      </c>
      <c r="N109">
        <f>SLOPE(CHOOSE({1;2;3;4},$C$2,$E$2,$G$2,$I$2),CHOOSE({1;2;3;4},C109,E109,G109,I109))/1000</f>
        <v>6.9727784496573181E-3</v>
      </c>
      <c r="O109">
        <f>INTERCEPT(CHOOSE({1;2;3;4},$C$2,$E$2,$G$2,$I$2),CHOOSE({1;2;3;4},C109,E109,G109,I109))/1000</f>
        <v>-1.2732902178137464</v>
      </c>
    </row>
    <row r="110" spans="2:15" x14ac:dyDescent="0.25">
      <c r="B110">
        <v>106</v>
      </c>
      <c r="C110">
        <v>1382.37</v>
      </c>
      <c r="D110">
        <v>0.18449199999999999</v>
      </c>
      <c r="E110">
        <v>1101.48</v>
      </c>
      <c r="F110">
        <v>0.152809</v>
      </c>
      <c r="G110">
        <v>1032.74</v>
      </c>
      <c r="H110">
        <v>0.144095</v>
      </c>
      <c r="I110">
        <v>948.03200000000004</v>
      </c>
      <c r="J110">
        <v>0.15304799999999999</v>
      </c>
      <c r="L110">
        <v>0</v>
      </c>
      <c r="M110">
        <v>106</v>
      </c>
      <c r="N110">
        <f>SLOPE(CHOOSE({1;2;3;4},$C$2,$E$2,$G$2,$I$2),CHOOSE({1;2;3;4},C110,E110,G110,I110))/1000</f>
        <v>7.1357168567797421E-3</v>
      </c>
      <c r="O110">
        <f>INTERCEPT(CHOOSE({1;2;3;4},$C$2,$E$2,$G$2,$I$2),CHOOSE({1;2;3;4},C110,E110,G110,I110))/1000</f>
        <v>-1.0806521161374221</v>
      </c>
    </row>
    <row r="111" spans="2:15" x14ac:dyDescent="0.25">
      <c r="B111">
        <v>107</v>
      </c>
      <c r="C111">
        <v>1418.12</v>
      </c>
      <c r="D111">
        <v>0.24387600000000001</v>
      </c>
      <c r="E111">
        <v>1130.76</v>
      </c>
      <c r="F111">
        <v>0.149307</v>
      </c>
      <c r="G111">
        <v>1060.21</v>
      </c>
      <c r="H111">
        <v>0.14179800000000001</v>
      </c>
      <c r="I111">
        <v>973.923</v>
      </c>
      <c r="J111">
        <v>0.14876200000000001</v>
      </c>
      <c r="L111">
        <v>0</v>
      </c>
      <c r="M111">
        <v>107</v>
      </c>
      <c r="N111">
        <f>SLOPE(CHOOSE({1;2;3;4},$C$2,$E$2,$G$2,$I$2),CHOOSE({1;2;3;4},C111,E111,G111,I111))/1000</f>
        <v>6.975408882080804E-3</v>
      </c>
      <c r="O111">
        <f>INTERCEPT(CHOOSE({1;2;3;4},$C$2,$E$2,$G$2,$I$2),CHOOSE({1;2;3;4},C111,E111,G111,I111))/1000</f>
        <v>-1.1081798967229479</v>
      </c>
    </row>
    <row r="112" spans="2:15" x14ac:dyDescent="0.25">
      <c r="B112">
        <v>108</v>
      </c>
      <c r="C112">
        <v>1388</v>
      </c>
      <c r="D112">
        <v>0.180204</v>
      </c>
      <c r="E112">
        <v>1106.3599999999999</v>
      </c>
      <c r="F112">
        <v>0.14868899999999999</v>
      </c>
      <c r="G112">
        <v>1036.95</v>
      </c>
      <c r="H112">
        <v>0.14668999999999999</v>
      </c>
      <c r="I112">
        <v>952.4</v>
      </c>
      <c r="J112">
        <v>0.140462</v>
      </c>
      <c r="L112">
        <v>0</v>
      </c>
      <c r="M112">
        <v>108</v>
      </c>
      <c r="N112">
        <f>SLOPE(CHOOSE({1;2;3;4},$C$2,$E$2,$G$2,$I$2),CHOOSE({1;2;3;4},C112,E112,G112,I112))/1000</f>
        <v>7.1128528858640239E-3</v>
      </c>
      <c r="O112">
        <f>INTERCEPT(CHOOSE({1;2;3;4},$C$2,$E$2,$G$2,$I$2),CHOOSE({1;2;3;4},C112,E112,G112,I112))/1000</f>
        <v>-1.0890749032193443</v>
      </c>
    </row>
    <row r="113" spans="2:15" x14ac:dyDescent="0.25">
      <c r="B113">
        <v>109</v>
      </c>
      <c r="C113">
        <v>1442.5</v>
      </c>
      <c r="D113">
        <v>0.21853300000000001</v>
      </c>
      <c r="E113">
        <v>1154.94</v>
      </c>
      <c r="F113">
        <v>0.14752100000000001</v>
      </c>
      <c r="G113">
        <v>1084.54</v>
      </c>
      <c r="H113">
        <v>0.13944799999999999</v>
      </c>
      <c r="I113">
        <v>997.601</v>
      </c>
      <c r="J113">
        <v>0.143016</v>
      </c>
      <c r="L113">
        <v>0</v>
      </c>
      <c r="M113">
        <v>109</v>
      </c>
      <c r="N113">
        <f>SLOPE(CHOOSE({1;2;3;4},$C$2,$E$2,$G$2,$I$2),CHOOSE({1;2;3;4},C113,E113,G113,I113))/1000</f>
        <v>6.9673899621180493E-3</v>
      </c>
      <c r="O113">
        <f>INTERCEPT(CHOOSE({1;2;3;4},$C$2,$E$2,$G$2,$I$2),CHOOSE({1;2;3;4},C113,E113,G113,I113))/1000</f>
        <v>-1.2671989215795865</v>
      </c>
    </row>
    <row r="114" spans="2:15" x14ac:dyDescent="0.25">
      <c r="B114">
        <v>110</v>
      </c>
      <c r="C114">
        <v>1387.57</v>
      </c>
      <c r="D114">
        <v>0.205321</v>
      </c>
      <c r="E114">
        <v>1107.08</v>
      </c>
      <c r="F114">
        <v>0.14391499999999999</v>
      </c>
      <c r="G114">
        <v>1037.82</v>
      </c>
      <c r="H114">
        <v>0.153059</v>
      </c>
      <c r="I114">
        <v>953.54</v>
      </c>
      <c r="J114">
        <v>0.15426000000000001</v>
      </c>
      <c r="L114">
        <v>0</v>
      </c>
      <c r="M114">
        <v>110</v>
      </c>
      <c r="N114">
        <f>SLOPE(CHOOSE({1;2;3;4},$C$2,$E$2,$G$2,$I$2),CHOOSE({1;2;3;4},C114,E114,G114,I114))/1000</f>
        <v>7.1389059903100502E-3</v>
      </c>
      <c r="O114">
        <f>INTERCEPT(CHOOSE({1;2;3;4},$C$2,$E$2,$G$2,$I$2),CHOOSE({1;2;3;4},C114,E114,G114,I114))/1000</f>
        <v>-1.1223834153976959</v>
      </c>
    </row>
    <row r="115" spans="2:15" x14ac:dyDescent="0.25">
      <c r="B115">
        <v>111</v>
      </c>
      <c r="C115">
        <v>1449.64</v>
      </c>
      <c r="D115">
        <v>0.236761</v>
      </c>
      <c r="E115">
        <v>1163.58</v>
      </c>
      <c r="F115">
        <v>0.14528099999999999</v>
      </c>
      <c r="G115">
        <v>1092.6500000000001</v>
      </c>
      <c r="H115">
        <v>0.13700699999999999</v>
      </c>
      <c r="I115">
        <v>1006.62</v>
      </c>
      <c r="J115">
        <v>0.15224599999999999</v>
      </c>
      <c r="L115">
        <v>0</v>
      </c>
      <c r="M115">
        <v>111</v>
      </c>
      <c r="N115">
        <f>SLOPE(CHOOSE({1;2;3;4},$C$2,$E$2,$G$2,$I$2),CHOOSE({1;2;3;4},C115,E115,G115,I115))/1000</f>
        <v>6.9942774923813069E-3</v>
      </c>
      <c r="O115">
        <f>INTERCEPT(CHOOSE({1;2;3;4},$C$2,$E$2,$G$2,$I$2),CHOOSE({1;2;3;4},C115,E115,G115,I115))/1000</f>
        <v>-1.3561981850179983</v>
      </c>
    </row>
    <row r="116" spans="2:15" x14ac:dyDescent="0.25">
      <c r="B116">
        <v>112</v>
      </c>
      <c r="C116">
        <v>1395.4</v>
      </c>
      <c r="D116">
        <v>0.19770299999999999</v>
      </c>
      <c r="E116">
        <v>1113.23</v>
      </c>
      <c r="F116">
        <v>0.16150400000000001</v>
      </c>
      <c r="G116">
        <v>1044.18</v>
      </c>
      <c r="H116">
        <v>0.152286</v>
      </c>
      <c r="I116">
        <v>959.43299999999999</v>
      </c>
      <c r="J116">
        <v>0.14286399999999999</v>
      </c>
      <c r="L116">
        <v>0</v>
      </c>
      <c r="M116">
        <v>112</v>
      </c>
      <c r="N116">
        <f>SLOPE(CHOOSE({1;2;3;4},$C$2,$E$2,$G$2,$I$2),CHOOSE({1;2;3;4},C116,E116,G116,I116))/1000</f>
        <v>7.1072840665030116E-3</v>
      </c>
      <c r="O116">
        <f>INTERCEPT(CHOOSE({1;2;3;4},$C$2,$E$2,$G$2,$I$2),CHOOSE({1;2;3;4},C116,E116,G116,I116))/1000</f>
        <v>-1.1335306945224384</v>
      </c>
    </row>
    <row r="117" spans="2:15" x14ac:dyDescent="0.25">
      <c r="B117">
        <v>113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L117">
        <v>0</v>
      </c>
      <c r="M117">
        <v>113</v>
      </c>
      <c r="N117">
        <v>-1</v>
      </c>
      <c r="O117">
        <v>0</v>
      </c>
    </row>
    <row r="118" spans="2:15" x14ac:dyDescent="0.25">
      <c r="B118">
        <v>114</v>
      </c>
      <c r="C118">
        <v>1377.83</v>
      </c>
      <c r="D118">
        <v>0.21739</v>
      </c>
      <c r="E118">
        <v>1095.74</v>
      </c>
      <c r="F118">
        <v>0.16256899999999999</v>
      </c>
      <c r="G118">
        <v>1026.06</v>
      </c>
      <c r="H118">
        <v>0.16447600000000001</v>
      </c>
      <c r="I118">
        <v>941.57899999999995</v>
      </c>
      <c r="J118">
        <v>0.148531</v>
      </c>
      <c r="L118">
        <v>0</v>
      </c>
      <c r="M118">
        <v>114</v>
      </c>
      <c r="N118">
        <f>SLOPE(CHOOSE({1;2;3;4},$C$2,$E$2,$G$2,$I$2),CHOOSE({1;2;3;4},C118,E118,G118,I118))/1000</f>
        <v>7.1011197726401831E-3</v>
      </c>
      <c r="O118">
        <f>INTERCEPT(CHOOSE({1;2;3;4},$C$2,$E$2,$G$2,$I$2),CHOOSE({1;2;3;4},C118,E118,G118,I118))/1000</f>
        <v>-1.0004717610818834</v>
      </c>
    </row>
    <row r="119" spans="2:15" x14ac:dyDescent="0.25">
      <c r="B119">
        <v>115</v>
      </c>
      <c r="C119">
        <v>1440.1</v>
      </c>
      <c r="D119">
        <v>0.28898600000000002</v>
      </c>
      <c r="E119">
        <v>1152.8499999999999</v>
      </c>
      <c r="F119">
        <v>0.15183099999999999</v>
      </c>
      <c r="G119">
        <v>1081.71</v>
      </c>
      <c r="H119">
        <v>0.14480699999999999</v>
      </c>
      <c r="I119">
        <v>995.15499999999997</v>
      </c>
      <c r="J119">
        <v>0.14494000000000001</v>
      </c>
      <c r="L119">
        <v>0</v>
      </c>
      <c r="M119">
        <v>115</v>
      </c>
      <c r="N119">
        <f>SLOPE(CHOOSE({1;2;3;4},$C$2,$E$2,$G$2,$I$2),CHOOSE({1;2;3;4},C119,E119,G119,I119))/1000</f>
        <v>6.9648756229677873E-3</v>
      </c>
      <c r="O119">
        <f>INTERCEPT(CHOOSE({1;2;3;4},$C$2,$E$2,$G$2,$I$2),CHOOSE({1;2;3;4},C119,E119,G119,I119))/1000</f>
        <v>-1.2472526643173296</v>
      </c>
    </row>
    <row r="120" spans="2:15" x14ac:dyDescent="0.25">
      <c r="B120">
        <v>116</v>
      </c>
      <c r="C120">
        <v>1392.55</v>
      </c>
      <c r="D120">
        <v>0.18792900000000001</v>
      </c>
      <c r="E120">
        <v>1111.45</v>
      </c>
      <c r="F120">
        <v>0.147315</v>
      </c>
      <c r="G120">
        <v>1042.3399999999999</v>
      </c>
      <c r="H120">
        <v>0.149613</v>
      </c>
      <c r="I120">
        <v>957.45100000000002</v>
      </c>
      <c r="J120">
        <v>0.14895900000000001</v>
      </c>
      <c r="L120">
        <v>0</v>
      </c>
      <c r="M120">
        <v>116</v>
      </c>
      <c r="N120">
        <f>SLOPE(CHOOSE({1;2;3;4},$C$2,$E$2,$G$2,$I$2),CHOOSE({1;2;3;4},C120,E120,G120,I120))/1000</f>
        <v>7.1236887927282871E-3</v>
      </c>
      <c r="O120">
        <f>INTERCEPT(CHOOSE({1;2;3;4},$C$2,$E$2,$G$2,$I$2),CHOOSE({1;2;3;4},C120,E120,G120,I120))/1000</f>
        <v>-1.1369838678726318</v>
      </c>
    </row>
    <row r="121" spans="2:15" x14ac:dyDescent="0.25">
      <c r="B121">
        <v>117</v>
      </c>
      <c r="C121">
        <v>1430.49</v>
      </c>
      <c r="D121">
        <v>0.245446</v>
      </c>
      <c r="E121">
        <v>1143.74</v>
      </c>
      <c r="F121">
        <v>0.143706</v>
      </c>
      <c r="G121">
        <v>1073.22</v>
      </c>
      <c r="H121">
        <v>0.13423199999999999</v>
      </c>
      <c r="I121">
        <v>987.06100000000004</v>
      </c>
      <c r="J121">
        <v>0.140926</v>
      </c>
      <c r="L121">
        <v>0</v>
      </c>
      <c r="M121">
        <v>117</v>
      </c>
      <c r="N121">
        <f>SLOPE(CHOOSE({1;2;3;4},$C$2,$E$2,$G$2,$I$2),CHOOSE({1;2;3;4},C121,E121,G121,I121))/1000</f>
        <v>6.9877093305595146E-3</v>
      </c>
      <c r="O121">
        <f>INTERCEPT(CHOOSE({1;2;3;4},$C$2,$E$2,$G$2,$I$2),CHOOSE({1;2;3;4},C121,E121,G121,I121))/1000</f>
        <v>-1.2122364393201761</v>
      </c>
    </row>
    <row r="122" spans="2:15" x14ac:dyDescent="0.25">
      <c r="B122">
        <v>118</v>
      </c>
      <c r="C122">
        <v>1392.85</v>
      </c>
      <c r="D122">
        <v>0.194937</v>
      </c>
      <c r="E122">
        <v>1112.31</v>
      </c>
      <c r="F122">
        <v>0.162573</v>
      </c>
      <c r="G122">
        <v>1043.4100000000001</v>
      </c>
      <c r="H122">
        <v>0.15815100000000001</v>
      </c>
      <c r="I122">
        <v>958.83600000000001</v>
      </c>
      <c r="J122">
        <v>0.15303700000000001</v>
      </c>
      <c r="L122">
        <v>0</v>
      </c>
      <c r="M122">
        <v>118</v>
      </c>
      <c r="N122">
        <f>SLOPE(CHOOSE({1;2;3;4},$C$2,$E$2,$G$2,$I$2),CHOOSE({1;2;3;4},C122,E122,G122,I122))/1000</f>
        <v>7.1407830254737398E-3</v>
      </c>
      <c r="O122">
        <f>INTERCEPT(CHOOSE({1;2;3;4},$C$2,$E$2,$G$2,$I$2),CHOOSE({1;2;3;4},C122,E122,G122,I122))/1000</f>
        <v>-1.1626845634296215</v>
      </c>
    </row>
    <row r="123" spans="2:15" x14ac:dyDescent="0.25">
      <c r="B123">
        <v>119</v>
      </c>
      <c r="C123">
        <v>1440.78</v>
      </c>
      <c r="D123">
        <v>0.26974300000000001</v>
      </c>
      <c r="E123">
        <v>1155.58</v>
      </c>
      <c r="F123">
        <v>0.15273400000000001</v>
      </c>
      <c r="G123">
        <v>1085.54</v>
      </c>
      <c r="H123">
        <v>0.135298</v>
      </c>
      <c r="I123">
        <v>998.99</v>
      </c>
      <c r="J123">
        <v>0.157717</v>
      </c>
      <c r="L123">
        <v>0</v>
      </c>
      <c r="M123">
        <v>119</v>
      </c>
      <c r="N123">
        <f>SLOPE(CHOOSE({1;2;3;4},$C$2,$E$2,$G$2,$I$2),CHOOSE({1;2;3;4},C123,E123,G123,I123))/1000</f>
        <v>7.0179235734074245E-3</v>
      </c>
      <c r="O123">
        <f>INTERCEPT(CHOOSE({1;2;3;4},$C$2,$E$2,$G$2,$I$2),CHOOSE({1;2;3;4},C123,E123,G123,I123))/1000</f>
        <v>-1.3286145688817688</v>
      </c>
    </row>
    <row r="124" spans="2:15" x14ac:dyDescent="0.25">
      <c r="B124">
        <v>120</v>
      </c>
      <c r="C124">
        <v>1387.42</v>
      </c>
      <c r="D124">
        <v>0.20334199999999999</v>
      </c>
      <c r="E124">
        <v>1105.96</v>
      </c>
      <c r="F124">
        <v>0.15776699999999999</v>
      </c>
      <c r="G124">
        <v>1037.1199999999999</v>
      </c>
      <c r="H124">
        <v>0.152811</v>
      </c>
      <c r="I124">
        <v>951.92399999999998</v>
      </c>
      <c r="J124">
        <v>0.15177099999999999</v>
      </c>
      <c r="L124">
        <v>0</v>
      </c>
      <c r="M124">
        <v>120</v>
      </c>
      <c r="N124">
        <f>SLOPE(CHOOSE({1;2;3;4},$C$2,$E$2,$G$2,$I$2),CHOOSE({1;2;3;4},C124,E124,G124,I124))/1000</f>
        <v>7.1183721252239983E-3</v>
      </c>
      <c r="O124">
        <f>INTERCEPT(CHOOSE({1;2;3;4},$C$2,$E$2,$G$2,$I$2),CHOOSE({1;2;3;4},C124,E124,G124,I124))/1000</f>
        <v>-1.0929730137587639</v>
      </c>
    </row>
    <row r="125" spans="2:15" x14ac:dyDescent="0.25">
      <c r="B125">
        <v>121</v>
      </c>
      <c r="C125">
        <v>1424.94</v>
      </c>
      <c r="D125">
        <v>0.250384</v>
      </c>
      <c r="E125">
        <v>1137.3800000000001</v>
      </c>
      <c r="F125">
        <v>0.14318800000000001</v>
      </c>
      <c r="G125">
        <v>1067.22</v>
      </c>
      <c r="H125">
        <v>0.162159</v>
      </c>
      <c r="I125">
        <v>980.83500000000004</v>
      </c>
      <c r="J125">
        <v>0.16031400000000001</v>
      </c>
      <c r="L125">
        <v>0</v>
      </c>
      <c r="M125">
        <v>121</v>
      </c>
      <c r="N125">
        <f>SLOPE(CHOOSE({1;2;3;4},$C$2,$E$2,$G$2,$I$2),CHOOSE({1;2;3;4},C125,E125,G125,I125))/1000</f>
        <v>6.9772300879441451E-3</v>
      </c>
      <c r="O125">
        <f>INTERCEPT(CHOOSE({1;2;3;4},$C$2,$E$2,$G$2,$I$2),CHOOSE({1;2;3;4},C125,E125,G125,I125))/1000</f>
        <v>-1.1579942916763721</v>
      </c>
    </row>
    <row r="126" spans="2:15" x14ac:dyDescent="0.25">
      <c r="B126">
        <v>122</v>
      </c>
      <c r="C126">
        <v>1377.81</v>
      </c>
      <c r="D126">
        <v>0.20513799999999999</v>
      </c>
      <c r="E126">
        <v>1096.8</v>
      </c>
      <c r="F126">
        <v>0.15834999999999999</v>
      </c>
      <c r="G126">
        <v>1028.06</v>
      </c>
      <c r="H126">
        <v>0.13694999999999999</v>
      </c>
      <c r="I126">
        <v>943.45500000000004</v>
      </c>
      <c r="J126">
        <v>0.152666</v>
      </c>
      <c r="L126">
        <v>0</v>
      </c>
      <c r="M126">
        <v>122</v>
      </c>
      <c r="N126">
        <f>SLOPE(CHOOSE({1;2;3;4},$C$2,$E$2,$G$2,$I$2),CHOOSE({1;2;3;4},C126,E126,G126,I126))/1000</f>
        <v>7.1347359574808877E-3</v>
      </c>
      <c r="O126">
        <f>INTERCEPT(CHOOSE({1;2;3;4},$C$2,$E$2,$G$2,$I$2),CHOOSE({1;2;3;4},C126,E126,G126,I126))/1000</f>
        <v>-1.0465644772386786</v>
      </c>
    </row>
    <row r="127" spans="2:15" x14ac:dyDescent="0.25">
      <c r="B127">
        <v>123</v>
      </c>
      <c r="C127">
        <v>1422.2</v>
      </c>
      <c r="D127">
        <v>0.237812</v>
      </c>
      <c r="E127">
        <v>1137.92</v>
      </c>
      <c r="F127">
        <v>0.14019400000000001</v>
      </c>
      <c r="G127">
        <v>1068.1400000000001</v>
      </c>
      <c r="H127">
        <v>0.15008099999999999</v>
      </c>
      <c r="I127">
        <v>982.80399999999997</v>
      </c>
      <c r="J127">
        <v>0.15649299999999999</v>
      </c>
      <c r="L127">
        <v>0</v>
      </c>
      <c r="M127">
        <v>123</v>
      </c>
      <c r="N127">
        <f>SLOPE(CHOOSE({1;2;3;4},$C$2,$E$2,$G$2,$I$2),CHOOSE({1;2;3;4},C127,E127,G127,I127))/1000</f>
        <v>7.0514991793254574E-3</v>
      </c>
      <c r="O127">
        <f>INTERCEPT(CHOOSE({1;2;3;4},$C$2,$E$2,$G$2,$I$2),CHOOSE({1;2;3;4},C127,E127,G127,I127))/1000</f>
        <v>-1.2448110029542914</v>
      </c>
    </row>
    <row r="128" spans="2:15" x14ac:dyDescent="0.25">
      <c r="B128">
        <v>124</v>
      </c>
      <c r="C128">
        <v>1376.84</v>
      </c>
      <c r="D128">
        <v>0.20136499999999999</v>
      </c>
      <c r="E128">
        <v>1096.1400000000001</v>
      </c>
      <c r="F128">
        <v>0.150953</v>
      </c>
      <c r="G128">
        <v>1026.69</v>
      </c>
      <c r="H128">
        <v>0.149948</v>
      </c>
      <c r="I128">
        <v>942.03399999999999</v>
      </c>
      <c r="J128">
        <v>0.16074099999999999</v>
      </c>
      <c r="L128">
        <v>0</v>
      </c>
      <c r="M128">
        <v>124</v>
      </c>
      <c r="N128">
        <f>SLOPE(CHOOSE({1;2;3;4},$C$2,$E$2,$G$2,$I$2),CHOOSE({1;2;3;4},C128,E128,G128,I128))/1000</f>
        <v>7.1277014066615943E-3</v>
      </c>
      <c r="O128">
        <f>INTERCEPT(CHOOSE({1;2;3;4},$C$2,$E$2,$G$2,$I$2),CHOOSE({1;2;3;4},C128,E128,G128,I128))/1000</f>
        <v>-1.0308674621936069</v>
      </c>
    </row>
    <row r="129" spans="2:15" x14ac:dyDescent="0.25">
      <c r="B129">
        <v>125</v>
      </c>
      <c r="C129">
        <v>1429.26</v>
      </c>
      <c r="D129">
        <v>0.2656</v>
      </c>
      <c r="E129">
        <v>1142.74</v>
      </c>
      <c r="F129">
        <v>0.15883800000000001</v>
      </c>
      <c r="G129">
        <v>1072.92</v>
      </c>
      <c r="H129">
        <v>0.14780399999999999</v>
      </c>
      <c r="I129">
        <v>986.58100000000002</v>
      </c>
      <c r="J129">
        <v>0.14697299999999999</v>
      </c>
      <c r="L129">
        <v>0</v>
      </c>
      <c r="M129">
        <v>125</v>
      </c>
      <c r="N129">
        <f>SLOPE(CHOOSE({1;2;3;4},$C$2,$E$2,$G$2,$I$2),CHOOSE({1;2;3;4},C129,E129,G129,I129))/1000</f>
        <v>7.0010636426087727E-3</v>
      </c>
      <c r="O129">
        <f>INTERCEPT(CHOOSE({1;2;3;4},$C$2,$E$2,$G$2,$I$2),CHOOSE({1;2;3;4},C129,E129,G129,I129))/1000</f>
        <v>-1.222440815451544</v>
      </c>
    </row>
    <row r="130" spans="2:15" x14ac:dyDescent="0.25">
      <c r="B130">
        <v>126</v>
      </c>
      <c r="C130">
        <v>1385.03</v>
      </c>
      <c r="D130">
        <v>0.19239300000000001</v>
      </c>
      <c r="E130">
        <v>1105.28</v>
      </c>
      <c r="F130">
        <v>0.16256799999999999</v>
      </c>
      <c r="G130">
        <v>1037.01</v>
      </c>
      <c r="H130">
        <v>0.15857499999999999</v>
      </c>
      <c r="I130">
        <v>952.65800000000002</v>
      </c>
      <c r="J130">
        <v>0.156801</v>
      </c>
      <c r="L130">
        <v>0</v>
      </c>
      <c r="M130">
        <v>126</v>
      </c>
      <c r="N130">
        <f>SLOPE(CHOOSE({1;2;3;4},$C$2,$E$2,$G$2,$I$2),CHOOSE({1;2;3;4},C130,E130,G130,I130))/1000</f>
        <v>7.1681872413496116E-3</v>
      </c>
      <c r="O130">
        <f>INTERCEPT(CHOOSE({1;2;3;4},$C$2,$E$2,$G$2,$I$2),CHOOSE({1;2;3;4},C130,E130,G130,I130))/1000</f>
        <v>-1.1444127852817383</v>
      </c>
    </row>
    <row r="131" spans="2:15" x14ac:dyDescent="0.25">
      <c r="B131">
        <v>127</v>
      </c>
      <c r="C131">
        <v>1422.41</v>
      </c>
      <c r="D131">
        <v>0.27734599999999998</v>
      </c>
      <c r="E131">
        <v>1137.3699999999999</v>
      </c>
      <c r="F131">
        <v>0.16100300000000001</v>
      </c>
      <c r="G131">
        <v>1067.1199999999999</v>
      </c>
      <c r="H131">
        <v>0.16625400000000001</v>
      </c>
      <c r="I131">
        <v>981.52800000000002</v>
      </c>
      <c r="J131">
        <v>0.17560500000000001</v>
      </c>
      <c r="L131">
        <v>0</v>
      </c>
      <c r="M131">
        <v>127</v>
      </c>
      <c r="N131">
        <f>SLOPE(CHOOSE({1;2;3;4},$C$2,$E$2,$G$2,$I$2),CHOOSE({1;2;3;4},C131,E131,G131,I131))/1000</f>
        <v>7.0277427065750433E-3</v>
      </c>
      <c r="O131">
        <f>INTERCEPT(CHOOSE({1;2;3;4},$C$2,$E$2,$G$2,$I$2),CHOOSE({1;2;3;4},C131,E131,G131,I131))/1000</f>
        <v>-1.2127940664440531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Sheet1!peakpositions_pie_U232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Dronchi</dc:creator>
  <cp:lastModifiedBy>Nicolas Dronchi</cp:lastModifiedBy>
  <dcterms:created xsi:type="dcterms:W3CDTF">2023-10-25T18:36:00Z</dcterms:created>
  <dcterms:modified xsi:type="dcterms:W3CDTF">2023-10-26T14:07:40Z</dcterms:modified>
</cp:coreProperties>
</file>