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evelopment/AdventOfCode/src/com/johnpickup/aoc2023/"/>
    </mc:Choice>
  </mc:AlternateContent>
  <xr:revisionPtr revIDLastSave="0" documentId="8_{FF1E58F0-5F69-584E-A3DA-CF5BD904A7BC}" xr6:coauthVersionLast="47" xr6:coauthVersionMax="47" xr10:uidLastSave="{00000000-0000-0000-0000-000000000000}"/>
  <bookViews>
    <workbookView xWindow="10380" yWindow="12320" windowWidth="30140" windowHeight="15000" activeTab="1" xr2:uid="{BD7C160B-C1E2-2F42-8EF5-3E04B4CFA704}"/>
  </bookViews>
  <sheets>
    <sheet name="Sheet1" sheetId="1" r:id="rId1"/>
    <sheet name="calc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2" l="1"/>
  <c r="M22" i="2"/>
  <c r="M20" i="2"/>
  <c r="M18" i="2"/>
  <c r="M17" i="2"/>
  <c r="M19" i="2" s="1"/>
  <c r="M21" i="2" s="1"/>
  <c r="M23" i="2" s="1"/>
  <c r="M16" i="2"/>
  <c r="M8" i="2"/>
  <c r="M7" i="2"/>
  <c r="J17" i="2"/>
  <c r="J16" i="2"/>
  <c r="J8" i="2"/>
  <c r="J7" i="2"/>
  <c r="J26" i="2" s="1"/>
  <c r="I16" i="2"/>
  <c r="I17" i="2" s="1"/>
  <c r="I7" i="2"/>
  <c r="I8" i="2"/>
  <c r="I27" i="2"/>
  <c r="H27" i="2"/>
  <c r="G27" i="2"/>
  <c r="F14" i="2"/>
  <c r="H26" i="2" s="1"/>
  <c r="B13" i="1"/>
  <c r="E5" i="1"/>
  <c r="E4" i="1"/>
  <c r="C9" i="1"/>
  <c r="B9" i="1"/>
  <c r="M26" i="2" l="1"/>
  <c r="I26" i="2"/>
  <c r="G26" i="2"/>
</calcChain>
</file>

<file path=xl/sharedStrings.xml><?xml version="1.0" encoding="utf-8"?>
<sst xmlns="http://schemas.openxmlformats.org/spreadsheetml/2006/main" count="55" uniqueCount="47">
  <si>
    <t>oddFullSize:</t>
  </si>
  <si>
    <t>evenFullSize:</t>
  </si>
  <si>
    <t>Height:</t>
  </si>
  <si>
    <t>Width:</t>
  </si>
  <si>
    <t>Width multiples:</t>
  </si>
  <si>
    <t>Width mod:</t>
  </si>
  <si>
    <t>unenclosed cells</t>
  </si>
  <si>
    <t>lower bound</t>
  </si>
  <si>
    <t>cells</t>
  </si>
  <si>
    <t>boards</t>
  </si>
  <si>
    <t>diff</t>
  </si>
  <si>
    <t>avg</t>
  </si>
  <si>
    <t>64+131*2</t>
  </si>
  <si>
    <t>64+131*3</t>
  </si>
  <si>
    <t>64+131*4</t>
  </si>
  <si>
    <t>64+131*5</t>
  </si>
  <si>
    <t>north</t>
  </si>
  <si>
    <t>south</t>
  </si>
  <si>
    <t>east</t>
  </si>
  <si>
    <t>west</t>
  </si>
  <si>
    <t>corners</t>
  </si>
  <si>
    <t>65+131*1</t>
  </si>
  <si>
    <t>4 corners</t>
  </si>
  <si>
    <t>64+131*7</t>
  </si>
  <si>
    <t>centre</t>
  </si>
  <si>
    <t>65+131*0</t>
  </si>
  <si>
    <t>edges</t>
  </si>
  <si>
    <t>NE (s)</t>
  </si>
  <si>
    <t>NE (l)</t>
  </si>
  <si>
    <t>SE (s)</t>
  </si>
  <si>
    <t>SE (l)</t>
  </si>
  <si>
    <t>NW (s)</t>
  </si>
  <si>
    <t>NW (l)</t>
  </si>
  <si>
    <t>SW (s)</t>
  </si>
  <si>
    <t>SW (l)</t>
  </si>
  <si>
    <t>…</t>
  </si>
  <si>
    <t>n</t>
  </si>
  <si>
    <t>multiplier count</t>
  </si>
  <si>
    <t>Target</t>
  </si>
  <si>
    <t>Sum</t>
  </si>
  <si>
    <t>(n-1)^2</t>
  </si>
  <si>
    <t>n^2</t>
  </si>
  <si>
    <t>n-1</t>
  </si>
  <si>
    <t>result</t>
  </si>
  <si>
    <t>dimension</t>
  </si>
  <si>
    <t>oddFullSize</t>
  </si>
  <si>
    <t>evenFullSize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</si>
</sst>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3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Arial Unicode MS"/>
      <family val="2"/>
    </font>
    <font>
      <sz val="10"/>
      <color rgb="FF6897BB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1" fontId="0" fillId="0" borderId="0" xfId="0" applyNumberFormat="1"/>
    <xf numFmtId="43" fontId="0" fillId="0" borderId="0" xfId="1" applyFont="1"/>
    <xf numFmtId="173" fontId="0" fillId="0" borderId="0" xfId="1" applyNumberFormat="1" applyFont="1"/>
    <xf numFmtId="173" fontId="0" fillId="0" borderId="0" xfId="0" applyNumberForma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D19C9-6F66-8841-8F0D-B1FF0031F4A2}">
  <dimension ref="A2:L27"/>
  <sheetViews>
    <sheetView zoomScaleNormal="100" workbookViewId="0">
      <selection activeCell="A13" sqref="A13"/>
    </sheetView>
  </sheetViews>
  <sheetFormatPr baseColWidth="10" defaultRowHeight="16" x14ac:dyDescent="0.2"/>
  <cols>
    <col min="1" max="1" width="25.5" customWidth="1"/>
    <col min="2" max="2" width="18.83203125" bestFit="1" customWidth="1"/>
    <col min="3" max="3" width="24" customWidth="1"/>
    <col min="11" max="11" width="22.6640625" customWidth="1"/>
    <col min="12" max="12" width="17.6640625" bestFit="1" customWidth="1"/>
  </cols>
  <sheetData>
    <row r="2" spans="1:5" x14ac:dyDescent="0.2">
      <c r="A2" t="s">
        <v>2</v>
      </c>
      <c r="B2">
        <v>131</v>
      </c>
    </row>
    <row r="3" spans="1:5" x14ac:dyDescent="0.2">
      <c r="A3" t="s">
        <v>3</v>
      </c>
      <c r="B3">
        <v>131</v>
      </c>
    </row>
    <row r="4" spans="1:5" x14ac:dyDescent="0.2">
      <c r="A4" t="s">
        <v>0</v>
      </c>
      <c r="B4">
        <v>7649</v>
      </c>
      <c r="C4" t="s">
        <v>6</v>
      </c>
      <c r="D4" t="s">
        <v>10</v>
      </c>
      <c r="E4">
        <f>B4-B5</f>
        <v>17</v>
      </c>
    </row>
    <row r="5" spans="1:5" x14ac:dyDescent="0.2">
      <c r="A5" t="s">
        <v>1</v>
      </c>
      <c r="B5">
        <v>7632</v>
      </c>
      <c r="C5" t="s">
        <v>6</v>
      </c>
      <c r="D5" t="s">
        <v>11</v>
      </c>
      <c r="E5">
        <f>(B4+B5)/2</f>
        <v>7640.5</v>
      </c>
    </row>
    <row r="6" spans="1:5" x14ac:dyDescent="0.2">
      <c r="A6" t="s">
        <v>4</v>
      </c>
      <c r="B6">
        <v>202300</v>
      </c>
    </row>
    <row r="7" spans="1:5" x14ac:dyDescent="0.2">
      <c r="A7" t="s">
        <v>5</v>
      </c>
      <c r="B7">
        <v>65</v>
      </c>
    </row>
    <row r="8" spans="1:5" x14ac:dyDescent="0.2">
      <c r="B8" t="s">
        <v>9</v>
      </c>
      <c r="C8" t="s">
        <v>8</v>
      </c>
    </row>
    <row r="9" spans="1:5" x14ac:dyDescent="0.2">
      <c r="A9" t="s">
        <v>7</v>
      </c>
      <c r="B9" s="5">
        <f>B6*B6+B6*2</f>
        <v>40925694600</v>
      </c>
      <c r="C9" s="6">
        <f>B9*8578</f>
        <v>351060608278800</v>
      </c>
    </row>
    <row r="12" spans="1:5" ht="17" x14ac:dyDescent="0.25">
      <c r="B12">
        <v>1</v>
      </c>
      <c r="C12" s="1"/>
    </row>
    <row r="13" spans="1:5" x14ac:dyDescent="0.2">
      <c r="B13">
        <f>B6-1</f>
        <v>202299</v>
      </c>
    </row>
    <row r="16" spans="1:5" x14ac:dyDescent="0.2">
      <c r="B16" s="3"/>
    </row>
    <row r="19" spans="8:12" x14ac:dyDescent="0.2">
      <c r="K19" s="5"/>
      <c r="L19" s="4"/>
    </row>
    <row r="20" spans="8:12" x14ac:dyDescent="0.2">
      <c r="K20" s="5"/>
      <c r="L20" s="4"/>
    </row>
    <row r="21" spans="8:12" x14ac:dyDescent="0.2">
      <c r="K21" s="5"/>
    </row>
    <row r="22" spans="8:12" x14ac:dyDescent="0.2">
      <c r="K22" s="5"/>
    </row>
    <row r="23" spans="8:12" x14ac:dyDescent="0.2">
      <c r="K23" s="5"/>
    </row>
    <row r="27" spans="8:12" ht="17" x14ac:dyDescent="0.25">
      <c r="H27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A215-3070-AF4D-B3CB-75A0680D3BFD}">
  <dimension ref="A1:M27"/>
  <sheetViews>
    <sheetView tabSelected="1" workbookViewId="0">
      <selection activeCell="J28" sqref="J28"/>
    </sheetView>
  </sheetViews>
  <sheetFormatPr baseColWidth="10" defaultRowHeight="16" x14ac:dyDescent="0.2"/>
  <cols>
    <col min="1" max="1" width="12.83203125" customWidth="1"/>
    <col min="11" max="11" width="2.6640625" bestFit="1" customWidth="1"/>
    <col min="13" max="13" width="16.33203125" bestFit="1" customWidth="1"/>
  </cols>
  <sheetData>
    <row r="1" spans="1:13" x14ac:dyDescent="0.2">
      <c r="A1" t="s">
        <v>44</v>
      </c>
      <c r="B1" t="s">
        <v>43</v>
      </c>
      <c r="C1" t="s">
        <v>24</v>
      </c>
    </row>
    <row r="2" spans="1:13" x14ac:dyDescent="0.2">
      <c r="A2" t="s">
        <v>25</v>
      </c>
      <c r="B2">
        <v>3896</v>
      </c>
    </row>
    <row r="3" spans="1:13" x14ac:dyDescent="0.2">
      <c r="A3" t="s">
        <v>21</v>
      </c>
      <c r="B3">
        <v>34617</v>
      </c>
      <c r="C3">
        <v>7632</v>
      </c>
    </row>
    <row r="4" spans="1:13" x14ac:dyDescent="0.2">
      <c r="A4" t="s">
        <v>12</v>
      </c>
      <c r="B4">
        <v>95900</v>
      </c>
      <c r="C4">
        <v>7649</v>
      </c>
    </row>
    <row r="5" spans="1:13" x14ac:dyDescent="0.2">
      <c r="A5" t="s">
        <v>13</v>
      </c>
      <c r="B5">
        <v>187745</v>
      </c>
      <c r="G5" s="7" t="s">
        <v>37</v>
      </c>
      <c r="H5" s="7"/>
      <c r="I5" s="7"/>
      <c r="J5" s="7"/>
      <c r="K5" s="7"/>
      <c r="L5" s="7"/>
      <c r="M5" s="7"/>
    </row>
    <row r="6" spans="1:13" x14ac:dyDescent="0.2">
      <c r="A6" t="s">
        <v>14</v>
      </c>
      <c r="B6">
        <v>310152</v>
      </c>
      <c r="G6" s="7">
        <v>1</v>
      </c>
      <c r="H6" s="7">
        <v>3</v>
      </c>
      <c r="I6" s="7">
        <v>5</v>
      </c>
      <c r="J6" s="7">
        <v>7</v>
      </c>
      <c r="K6" s="7" t="s">
        <v>35</v>
      </c>
      <c r="L6" s="7" t="s">
        <v>36</v>
      </c>
      <c r="M6" s="7">
        <v>202300</v>
      </c>
    </row>
    <row r="7" spans="1:13" x14ac:dyDescent="0.2">
      <c r="A7" t="s">
        <v>15</v>
      </c>
      <c r="B7">
        <v>463121</v>
      </c>
      <c r="E7" t="s">
        <v>45</v>
      </c>
      <c r="F7">
        <v>7649</v>
      </c>
      <c r="G7">
        <v>0</v>
      </c>
      <c r="H7">
        <v>4</v>
      </c>
      <c r="I7">
        <f>(I6-1)^2</f>
        <v>16</v>
      </c>
      <c r="J7">
        <f>(J6-1)^2</f>
        <v>36</v>
      </c>
      <c r="L7" t="s">
        <v>40</v>
      </c>
      <c r="M7">
        <f>(M6-1)^2</f>
        <v>40924885401</v>
      </c>
    </row>
    <row r="8" spans="1:13" x14ac:dyDescent="0.2">
      <c r="A8" t="s">
        <v>23</v>
      </c>
      <c r="B8">
        <v>860745</v>
      </c>
      <c r="E8" t="s">
        <v>46</v>
      </c>
      <c r="F8">
        <v>7632</v>
      </c>
      <c r="G8">
        <v>1</v>
      </c>
      <c r="H8">
        <v>9</v>
      </c>
      <c r="I8">
        <f>I6*I6</f>
        <v>25</v>
      </c>
      <c r="J8">
        <f>J6^2</f>
        <v>49</v>
      </c>
      <c r="L8" t="s">
        <v>41</v>
      </c>
      <c r="M8">
        <f>M6^2</f>
        <v>40925290000</v>
      </c>
    </row>
    <row r="9" spans="1:13" x14ac:dyDescent="0.2">
      <c r="E9" s="7" t="s">
        <v>20</v>
      </c>
    </row>
    <row r="10" spans="1:13" x14ac:dyDescent="0.2">
      <c r="E10" t="s">
        <v>16</v>
      </c>
      <c r="F10">
        <v>5749</v>
      </c>
      <c r="G10">
        <v>1</v>
      </c>
      <c r="H10">
        <v>1</v>
      </c>
      <c r="I10">
        <v>1</v>
      </c>
      <c r="J10">
        <v>1</v>
      </c>
      <c r="L10">
        <v>1</v>
      </c>
      <c r="M10">
        <v>1</v>
      </c>
    </row>
    <row r="11" spans="1:13" x14ac:dyDescent="0.2">
      <c r="E11" t="s">
        <v>17</v>
      </c>
      <c r="F11">
        <v>5796</v>
      </c>
      <c r="G11">
        <v>1</v>
      </c>
      <c r="H11">
        <v>1</v>
      </c>
      <c r="I11">
        <v>1</v>
      </c>
      <c r="J11">
        <v>1</v>
      </c>
      <c r="L11">
        <v>1</v>
      </c>
      <c r="M11">
        <v>1</v>
      </c>
    </row>
    <row r="12" spans="1:13" x14ac:dyDescent="0.2">
      <c r="E12" t="s">
        <v>18</v>
      </c>
      <c r="F12">
        <v>5766</v>
      </c>
      <c r="G12">
        <v>1</v>
      </c>
      <c r="H12">
        <v>1</v>
      </c>
      <c r="I12">
        <v>1</v>
      </c>
      <c r="J12">
        <v>1</v>
      </c>
      <c r="L12">
        <v>1</v>
      </c>
      <c r="M12">
        <v>1</v>
      </c>
    </row>
    <row r="13" spans="1:13" x14ac:dyDescent="0.2">
      <c r="E13" t="s">
        <v>19</v>
      </c>
      <c r="F13">
        <v>5779</v>
      </c>
      <c r="G13">
        <v>1</v>
      </c>
      <c r="H13">
        <v>1</v>
      </c>
      <c r="I13">
        <v>1</v>
      </c>
      <c r="J13">
        <v>1</v>
      </c>
      <c r="L13">
        <v>1</v>
      </c>
      <c r="M13">
        <v>1</v>
      </c>
    </row>
    <row r="14" spans="1:13" x14ac:dyDescent="0.2">
      <c r="E14" t="s">
        <v>22</v>
      </c>
      <c r="F14">
        <f>SUM(F10:F13)</f>
        <v>23090</v>
      </c>
    </row>
    <row r="15" spans="1:13" x14ac:dyDescent="0.2">
      <c r="E15" s="7" t="s">
        <v>26</v>
      </c>
    </row>
    <row r="16" spans="1:13" x14ac:dyDescent="0.2">
      <c r="E16" t="s">
        <v>27</v>
      </c>
      <c r="F16">
        <v>961</v>
      </c>
      <c r="G16">
        <v>1</v>
      </c>
      <c r="H16">
        <v>3</v>
      </c>
      <c r="I16">
        <f>I6</f>
        <v>5</v>
      </c>
      <c r="J16">
        <f>J6</f>
        <v>7</v>
      </c>
      <c r="L16" t="s">
        <v>36</v>
      </c>
      <c r="M16">
        <f>M6</f>
        <v>202300</v>
      </c>
    </row>
    <row r="17" spans="5:13" x14ac:dyDescent="0.2">
      <c r="E17" t="s">
        <v>28</v>
      </c>
      <c r="F17">
        <v>6704</v>
      </c>
      <c r="G17">
        <v>0</v>
      </c>
      <c r="H17">
        <v>2</v>
      </c>
      <c r="I17">
        <f>I16-1</f>
        <v>4</v>
      </c>
      <c r="J17">
        <f>J6-1</f>
        <v>6</v>
      </c>
      <c r="L17" t="s">
        <v>42</v>
      </c>
      <c r="M17">
        <f>M6-1</f>
        <v>202299</v>
      </c>
    </row>
    <row r="18" spans="5:13" x14ac:dyDescent="0.2">
      <c r="E18" t="s">
        <v>31</v>
      </c>
      <c r="F18">
        <v>985</v>
      </c>
      <c r="G18">
        <v>1</v>
      </c>
      <c r="H18">
        <v>3</v>
      </c>
      <c r="I18">
        <v>5</v>
      </c>
      <c r="J18">
        <v>7</v>
      </c>
      <c r="L18" t="s">
        <v>36</v>
      </c>
      <c r="M18">
        <f>M6</f>
        <v>202300</v>
      </c>
    </row>
    <row r="19" spans="5:13" x14ac:dyDescent="0.2">
      <c r="E19" t="s">
        <v>32</v>
      </c>
      <c r="F19">
        <v>6694</v>
      </c>
      <c r="G19">
        <v>0</v>
      </c>
      <c r="H19">
        <v>2</v>
      </c>
      <c r="I19">
        <v>4</v>
      </c>
      <c r="J19">
        <v>6</v>
      </c>
      <c r="L19" t="s">
        <v>42</v>
      </c>
      <c r="M19">
        <f>M17</f>
        <v>202299</v>
      </c>
    </row>
    <row r="20" spans="5:13" x14ac:dyDescent="0.2">
      <c r="E20" t="s">
        <v>29</v>
      </c>
      <c r="F20">
        <v>969</v>
      </c>
      <c r="G20">
        <v>1</v>
      </c>
      <c r="H20">
        <v>3</v>
      </c>
      <c r="I20">
        <v>5</v>
      </c>
      <c r="J20">
        <v>7</v>
      </c>
      <c r="L20" t="s">
        <v>36</v>
      </c>
      <c r="M20">
        <f>M6</f>
        <v>202300</v>
      </c>
    </row>
    <row r="21" spans="5:13" x14ac:dyDescent="0.2">
      <c r="E21" t="s">
        <v>30</v>
      </c>
      <c r="F21">
        <v>6724</v>
      </c>
      <c r="G21">
        <v>0</v>
      </c>
      <c r="H21">
        <v>2</v>
      </c>
      <c r="I21">
        <v>4</v>
      </c>
      <c r="J21">
        <v>6</v>
      </c>
      <c r="L21" t="s">
        <v>42</v>
      </c>
      <c r="M21">
        <f>M19</f>
        <v>202299</v>
      </c>
    </row>
    <row r="22" spans="5:13" x14ac:dyDescent="0.2">
      <c r="E22" t="s">
        <v>33</v>
      </c>
      <c r="F22">
        <v>980</v>
      </c>
      <c r="G22">
        <v>1</v>
      </c>
      <c r="H22">
        <v>3</v>
      </c>
      <c r="I22">
        <v>5</v>
      </c>
      <c r="J22">
        <v>7</v>
      </c>
      <c r="L22" t="s">
        <v>36</v>
      </c>
      <c r="M22">
        <f>M6</f>
        <v>202300</v>
      </c>
    </row>
    <row r="23" spans="5:13" x14ac:dyDescent="0.2">
      <c r="E23" t="s">
        <v>34</v>
      </c>
      <c r="F23">
        <v>6721</v>
      </c>
      <c r="G23">
        <v>0</v>
      </c>
      <c r="H23">
        <v>2</v>
      </c>
      <c r="I23">
        <v>4</v>
      </c>
      <c r="J23">
        <v>6</v>
      </c>
      <c r="L23" t="s">
        <v>42</v>
      </c>
      <c r="M23">
        <f>M21</f>
        <v>202299</v>
      </c>
    </row>
    <row r="26" spans="5:13" x14ac:dyDescent="0.2">
      <c r="F26" t="s">
        <v>39</v>
      </c>
      <c r="G26">
        <f>G7*$F7+G8*$F8+G10*$F10+G11*$F11+G12*$F12+G13*$F13+G14*$F14+G16*$F16+G17*$F17+G18*$F18+G19*$F19+G20*$F20+G21*$F21+G22*$F22+G23*$F23</f>
        <v>34617</v>
      </c>
      <c r="H26">
        <f>H7*$F7+H8*$F8+H10*$F10+H11*$F11+H12*$F12+H13*$F13+H14*$F14+H16*$F16+H17*$F17+H18*$F18+H19*$F19+H20*$F20+H21*$F21+H22*$F22+H23*$F23</f>
        <v>187745</v>
      </c>
      <c r="I26">
        <f>I7*$F7+I8*$F8+I10*$F10+I11*$F11+I12*$F12+I13*$F13+I14*$F14+I16*$F16+I17*$F17+I18*$F18+I19*$F19+I20*$F20+I21*$F21+I22*$F22+I23*$F23</f>
        <v>463121</v>
      </c>
      <c r="J26">
        <f>J7*$F7+J8*$F8+J10*$F10+J11*$F11+J12*$F12+J13*$F13+J14*$F14+J16*$F16+J17*$F17+J18*$F18+J19*$F19+J20*$F20+J21*$F21+J22*$F22+J23*$F23</f>
        <v>860745</v>
      </c>
      <c r="M26" s="3">
        <f>M7*$F7+M8*$F8+M10*$F10+M11*$F11+M12*$F12+M13*$F13+M14*$F14+M16*$F16+M17*$F17+M18*$F18+M19*$F19+M20*$F20+M21*$F21+M22*$F22+M23*$F23</f>
        <v>625382480005896</v>
      </c>
    </row>
    <row r="27" spans="5:13" x14ac:dyDescent="0.2">
      <c r="F27" t="s">
        <v>38</v>
      </c>
      <c r="G27">
        <f>B3</f>
        <v>34617</v>
      </c>
      <c r="H27">
        <f>B5</f>
        <v>187745</v>
      </c>
      <c r="I27">
        <f>B7</f>
        <v>463121</v>
      </c>
      <c r="J27">
        <f>B8</f>
        <v>860745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2023-12-18T20:40:26Z</dcterms:created>
  <dcterms:modified xsi:type="dcterms:W3CDTF">2023-12-22T15:01:07Z</dcterms:modified>
</cp:coreProperties>
</file>