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S801\Projects\Dataset\"/>
    </mc:Choice>
  </mc:AlternateContent>
  <xr:revisionPtr revIDLastSave="0" documentId="13_ncr:1_{54E56BCE-0DE9-48E3-9C31-359971FFCC7F}" xr6:coauthVersionLast="47" xr6:coauthVersionMax="47" xr10:uidLastSave="{00000000-0000-0000-0000-000000000000}"/>
  <bookViews>
    <workbookView xWindow="-120" yWindow="-120" windowWidth="29040" windowHeight="15720" firstSheet="1" activeTab="2" xr2:uid="{3CEB48CD-0DFA-4F82-9B36-6A07934B1561}"/>
  </bookViews>
  <sheets>
    <sheet name="Sheet1" sheetId="1" state="hidden" r:id="rId1"/>
    <sheet name="scores" sheetId="3" r:id="rId2"/>
    <sheet name="Performance comparisons" sheetId="4" r:id="rId3"/>
    <sheet name="class balance" sheetId="5" r:id="rId4"/>
  </sheets>
  <definedNames>
    <definedName name="ExternalData_1" localSheetId="1" hidden="1">scores!$A$1:$E$91</definedName>
  </definedNames>
  <calcPr calcId="191029"/>
  <pivotCaches>
    <pivotCache cacheId="5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5" l="1"/>
  <c r="AA28" i="5"/>
  <c r="Z29" i="5"/>
  <c r="Z28" i="5"/>
  <c r="Z8" i="5"/>
  <c r="Z7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M39" i="5"/>
  <c r="N39" i="5"/>
  <c r="O39" i="5"/>
  <c r="P39" i="5"/>
  <c r="Q39" i="5"/>
  <c r="R39" i="5"/>
  <c r="S39" i="5"/>
  <c r="T39" i="5"/>
  <c r="U39" i="5"/>
  <c r="V39" i="5"/>
  <c r="M40" i="5"/>
  <c r="N40" i="5"/>
  <c r="O40" i="5"/>
  <c r="P40" i="5"/>
  <c r="Q40" i="5"/>
  <c r="R40" i="5"/>
  <c r="S40" i="5"/>
  <c r="T40" i="5"/>
  <c r="U40" i="5"/>
  <c r="V40" i="5"/>
  <c r="M41" i="5"/>
  <c r="N41" i="5"/>
  <c r="O41" i="5"/>
  <c r="P41" i="5"/>
  <c r="Q41" i="5"/>
  <c r="R41" i="5"/>
  <c r="S41" i="5"/>
  <c r="T41" i="5"/>
  <c r="U41" i="5"/>
  <c r="V41" i="5"/>
  <c r="M42" i="5"/>
  <c r="N42" i="5"/>
  <c r="O42" i="5"/>
  <c r="P42" i="5"/>
  <c r="Q42" i="5"/>
  <c r="R42" i="5"/>
  <c r="S42" i="5"/>
  <c r="T42" i="5"/>
  <c r="U42" i="5"/>
  <c r="V42" i="5"/>
  <c r="M43" i="5"/>
  <c r="N43" i="5"/>
  <c r="O43" i="5"/>
  <c r="P43" i="5"/>
  <c r="Q43" i="5"/>
  <c r="R43" i="5"/>
  <c r="S43" i="5"/>
  <c r="T43" i="5"/>
  <c r="U43" i="5"/>
  <c r="V43" i="5"/>
  <c r="M44" i="5"/>
  <c r="N44" i="5"/>
  <c r="O44" i="5"/>
  <c r="P44" i="5"/>
  <c r="Q44" i="5"/>
  <c r="R44" i="5"/>
  <c r="S44" i="5"/>
  <c r="T44" i="5"/>
  <c r="U44" i="5"/>
  <c r="V44" i="5"/>
  <c r="M45" i="5"/>
  <c r="N45" i="5"/>
  <c r="O45" i="5"/>
  <c r="P45" i="5"/>
  <c r="Q45" i="5"/>
  <c r="R45" i="5"/>
  <c r="S45" i="5"/>
  <c r="T45" i="5"/>
  <c r="U45" i="5"/>
  <c r="V45" i="5"/>
  <c r="M46" i="5"/>
  <c r="N46" i="5"/>
  <c r="O46" i="5"/>
  <c r="P46" i="5"/>
  <c r="Q46" i="5"/>
  <c r="R46" i="5"/>
  <c r="S46" i="5"/>
  <c r="T46" i="5"/>
  <c r="U46" i="5"/>
  <c r="V46" i="5"/>
  <c r="M47" i="5"/>
  <c r="N47" i="5"/>
  <c r="O47" i="5"/>
  <c r="P47" i="5"/>
  <c r="Q47" i="5"/>
  <c r="R47" i="5"/>
  <c r="S47" i="5"/>
  <c r="T47" i="5"/>
  <c r="U47" i="5"/>
  <c r="V47" i="5"/>
  <c r="M48" i="5"/>
  <c r="N48" i="5"/>
  <c r="O48" i="5"/>
  <c r="P48" i="5"/>
  <c r="Q48" i="5"/>
  <c r="R48" i="5"/>
  <c r="S48" i="5"/>
  <c r="T48" i="5"/>
  <c r="U48" i="5"/>
  <c r="V48" i="5"/>
  <c r="M38" i="5"/>
  <c r="N38" i="5"/>
  <c r="O38" i="5"/>
  <c r="P38" i="5"/>
  <c r="Q38" i="5"/>
  <c r="R38" i="5"/>
  <c r="S38" i="5"/>
  <c r="T38" i="5"/>
  <c r="U38" i="5"/>
  <c r="V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C38" i="5"/>
  <c r="D38" i="5"/>
  <c r="E38" i="5"/>
  <c r="F38" i="5"/>
  <c r="G38" i="5"/>
  <c r="H38" i="5"/>
  <c r="I38" i="5"/>
  <c r="J38" i="5"/>
  <c r="K38" i="5"/>
  <c r="B38" i="5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C35" i="4"/>
  <c r="D35" i="4"/>
  <c r="E35" i="4"/>
  <c r="F35" i="4"/>
  <c r="G35" i="4"/>
  <c r="H35" i="4"/>
  <c r="I35" i="4"/>
  <c r="J35" i="4"/>
  <c r="B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D9084-7FBE-4698-9308-BF0CB2203AB1}" keepAlive="1" name="Query - scores" description="Connection to the 'scores' query in the workbook." type="5" refreshedVersion="8" background="1" saveData="1">
    <dbPr connection="Provider=Microsoft.Mashup.OleDb.1;Data Source=$Workbook$;Location=scores;Extended Properties=&quot;&quot;" command="SELECT * FROM [scores]"/>
  </connection>
</connections>
</file>

<file path=xl/sharedStrings.xml><?xml version="1.0" encoding="utf-8"?>
<sst xmlns="http://schemas.openxmlformats.org/spreadsheetml/2006/main" count="863" uniqueCount="174">
  <si>
    <t xml:space="preserve">Contract Title </t>
  </si>
  <si>
    <t>Contract Party</t>
  </si>
  <si>
    <t>Start Date</t>
  </si>
  <si>
    <t>Effective Date</t>
  </si>
  <si>
    <t>Termination Date</t>
  </si>
  <si>
    <t>Contract Period</t>
  </si>
  <si>
    <t>Contract Value</t>
  </si>
  <si>
    <t>Governing Law</t>
  </si>
  <si>
    <t>Jurisdiction</t>
  </si>
  <si>
    <t>Legislation Refs.</t>
  </si>
  <si>
    <t>Clause Headings</t>
  </si>
  <si>
    <t>TIT</t>
  </si>
  <si>
    <t>CNP</t>
  </si>
  <si>
    <t>STD</t>
  </si>
  <si>
    <t>EFD</t>
  </si>
  <si>
    <t>TED</t>
  </si>
  <si>
    <t>PER</t>
  </si>
  <si>
    <t>VAL</t>
  </si>
  <si>
    <t>GOV</t>
  </si>
  <si>
    <t>JUR</t>
  </si>
  <si>
    <t>LEG</t>
  </si>
  <si>
    <t>HEAD</t>
  </si>
  <si>
    <t xml:space="preserve">COVER_PAGE  </t>
  </si>
  <si>
    <t>-&gt; Contract Title, Contract Parties, Start Date and Effective Date</t>
  </si>
  <si>
    <t>INTRODUCTION</t>
  </si>
  <si>
    <t>—&gt; Contract Title, Contract Parties, Start Date and Effective Date</t>
  </si>
  <si>
    <t>TERMINATION</t>
  </si>
  <si>
    <t>—&gt; Termination Date</t>
  </si>
  <si>
    <t>TERM</t>
  </si>
  <si>
    <t>—&gt; Contract Period, Termination Date</t>
  </si>
  <si>
    <t>VALUE</t>
  </si>
  <si>
    <t>—&gt; Contract Value</t>
  </si>
  <si>
    <t>GOVERNING_LAW</t>
  </si>
  <si>
    <t>—&gt; Governing Law</t>
  </si>
  <si>
    <t>JURSDICTION</t>
  </si>
  <si>
    <t>—&gt; Jurisdiction</t>
  </si>
  <si>
    <t>MISCELLANEOUS</t>
  </si>
  <si>
    <t>—&gt; Governing Law, Jurisdiction</t>
  </si>
  <si>
    <t>MAIN_BODY*</t>
  </si>
  <si>
    <t>—&gt; Clause Headings</t>
  </si>
  <si>
    <t>(Full Text)**</t>
  </si>
  <si>
    <t>-&gt; Legislation Refs.</t>
  </si>
  <si>
    <t>Column1</t>
  </si>
  <si>
    <t>Target</t>
  </si>
  <si>
    <t>Model</t>
  </si>
  <si>
    <t>Metric</t>
  </si>
  <si>
    <t>Value</t>
  </si>
  <si>
    <t>BiLSTM</t>
  </si>
  <si>
    <t>Precision</t>
  </si>
  <si>
    <t>Recall</t>
  </si>
  <si>
    <t>F1</t>
  </si>
  <si>
    <t>BiLSTM-LSTM</t>
  </si>
  <si>
    <t>BiLSTM-CRF</t>
  </si>
  <si>
    <t>Row Labels</t>
  </si>
  <si>
    <t>Column Labels</t>
  </si>
  <si>
    <t>Column2</t>
  </si>
  <si>
    <t>Sum of Column2</t>
  </si>
  <si>
    <t>ELEMENT</t>
  </si>
  <si>
    <t>BILSTM-LR</t>
  </si>
  <si>
    <t>BILSTM-LSTM-LR</t>
  </si>
  <si>
    <t>BILSTM-CRF</t>
  </si>
  <si>
    <t>TYPE</t>
  </si>
  <si>
    <t>P</t>
  </si>
  <si>
    <t>R</t>
  </si>
  <si>
    <t>Title</t>
  </si>
  <si>
    <t>Parties</t>
  </si>
  <si>
    <t>Start</t>
  </si>
  <si>
    <t>Effective</t>
  </si>
  <si>
    <t>Termination</t>
  </si>
  <si>
    <t>Period</t>
  </si>
  <si>
    <t>Headings</t>
  </si>
  <si>
    <t>Macro-average</t>
  </si>
  <si>
    <t>Gov.</t>
  </si>
  <si>
    <t>Legisl.</t>
  </si>
  <si>
    <t>dropout=0.1</t>
  </si>
  <si>
    <t>dropout=0.2</t>
  </si>
  <si>
    <t>training</t>
  </si>
  <si>
    <t>testing</t>
  </si>
  <si>
    <t>validation</t>
  </si>
  <si>
    <t>Using the golden testzones for data extraction results in very poor representation of target tokens</t>
  </si>
  <si>
    <t>Using "Golden zones" for test data extraction</t>
  </si>
  <si>
    <t>dropout=0.2, switched test zone extractor</t>
  </si>
  <si>
    <t>Using the same extractor as the training data results in more representative class balance in the testing data. Also improves precision performance</t>
  </si>
  <si>
    <t>Effect of shuffling training data</t>
  </si>
  <si>
    <t>Assigned BiLSTM-CRF a batch_size=64 for STD, EFD, TED and VAL. Batch_size=128 for LEG</t>
  </si>
  <si>
    <t>0.9495996463133075</t>
  </si>
  <si>
    <t>0.9633228683908905</t>
  </si>
  <si>
    <t>0.9564120324559668</t>
  </si>
  <si>
    <t>0.9442712392829307</t>
  </si>
  <si>
    <t>0.9659640205312204</t>
  </si>
  <si>
    <t>0.9549944574454982</t>
  </si>
  <si>
    <t>0.9526293823038398</t>
  </si>
  <si>
    <t>0.9099516619325261</t>
  </si>
  <si>
    <t>0.9308015802217409</t>
  </si>
  <si>
    <t>0.9416636915387362</t>
  </si>
  <si>
    <t>0.9498532509858293</t>
  </si>
  <si>
    <t>0.9457407424007459</t>
  </si>
  <si>
    <t>0.951637866676378</t>
  </si>
  <si>
    <t>0.9410483101355853</t>
  </si>
  <si>
    <t>0.9463134641848338</t>
  </si>
  <si>
    <t>0.9513701884999208</t>
  </si>
  <si>
    <t>0.8651529610890037</t>
  </si>
  <si>
    <t>0.9062155204119162</t>
  </si>
  <si>
    <t>0.958260753048372</t>
  </si>
  <si>
    <t>0.9935398721867186</t>
  </si>
  <si>
    <t>0.9755814746606644</t>
  </si>
  <si>
    <t>0.960344711506093</t>
  </si>
  <si>
    <t>0.990830786329536</t>
  </si>
  <si>
    <t>0.9753495846011829</t>
  </si>
  <si>
    <t>0.9523586169927634</t>
  </si>
  <si>
    <t>0.9872881355932204</t>
  </si>
  <si>
    <t>0.9695088676671214</t>
  </si>
  <si>
    <t>0.9545627376425856</t>
  </si>
  <si>
    <t>0.9378035113933507</t>
  </si>
  <si>
    <t>0.9461089127567364</t>
  </si>
  <si>
    <t>0.9600232874053949</t>
  </si>
  <si>
    <t>0.923982069480762</t>
  </si>
  <si>
    <t>0.9416579423241648</t>
  </si>
  <si>
    <t>0.9214175654853621</t>
  </si>
  <si>
    <t>0.8935375420246545</t>
  </si>
  <si>
    <t>0.9072634174094443</t>
  </si>
  <si>
    <t>0.9161462979482605</t>
  </si>
  <si>
    <t>0.9793388429752066</t>
  </si>
  <si>
    <t>0.9466891995698264</t>
  </si>
  <si>
    <t>0.9485837438423645</t>
  </si>
  <si>
    <t>0.9637159837347513</t>
  </si>
  <si>
    <t>0.8871295168493707</t>
  </si>
  <si>
    <t>0.6945327399872855</t>
  </si>
  <si>
    <t>0.7791050098056695</t>
  </si>
  <si>
    <t>0.8869090909090909</t>
  </si>
  <si>
    <t>0.8792184724689165</t>
  </si>
  <si>
    <t>0.9</t>
  </si>
  <si>
    <t>0.8894878706199459</t>
  </si>
  <si>
    <t>0.8306825712392313</t>
  </si>
  <si>
    <t>0.9116363636363637</t>
  </si>
  <si>
    <t>0.8692787794729543</t>
  </si>
  <si>
    <t>0.8981067125645439</t>
  </si>
  <si>
    <t>0.7080054274084124</t>
  </si>
  <si>
    <t>0.7918057663125948</t>
  </si>
  <si>
    <t>0.890524379024839</t>
  </si>
  <si>
    <t>0.7880597014925373</t>
  </si>
  <si>
    <t>0.8361646991074</t>
  </si>
  <si>
    <t>0.9795590843821269</t>
  </si>
  <si>
    <t>0.9889988060719768</t>
  </si>
  <si>
    <t>0.9842563123276045</t>
  </si>
  <si>
    <t>0.9856555622163227</t>
  </si>
  <si>
    <t>0.9815367559269998</t>
  </si>
  <si>
    <t>0.983591847199077</t>
  </si>
  <si>
    <t>0.9786737033352079</t>
  </si>
  <si>
    <t>0.9646938427426233</t>
  </si>
  <si>
    <t>0.9716334900899739</t>
  </si>
  <si>
    <t>0.9546221472338158</t>
  </si>
  <si>
    <t>0.8816172550949276</t>
  </si>
  <si>
    <t>0.9166684431558976</t>
  </si>
  <si>
    <t>0.9544780674980379</t>
  </si>
  <si>
    <t>0.8976093820478124</t>
  </si>
  <si>
    <t>0.9251706430548804</t>
  </si>
  <si>
    <t>0.9665017007076878</t>
  </si>
  <si>
    <t>0.968374977791417</t>
  </si>
  <si>
    <t>0.9674374324302518</t>
  </si>
  <si>
    <t>0.9702684390527199</t>
  </si>
  <si>
    <t>0.971443800171208</t>
  </si>
  <si>
    <t>0.9708557638759977</t>
  </si>
  <si>
    <t>0.887430728944644</t>
  </si>
  <si>
    <t>0.9414824027264064</t>
  </si>
  <si>
    <t>0.9136578446201712</t>
  </si>
  <si>
    <t>0.9001524390243902</t>
  </si>
  <si>
    <t>0.6409769335142469</t>
  </si>
  <si>
    <t>0.7487715961325091</t>
  </si>
  <si>
    <t>0.9541182974018795</t>
  </si>
  <si>
    <t>0.7077541312994629</t>
  </si>
  <si>
    <t>0.8126750947571627</t>
  </si>
  <si>
    <t>Effect of dropping Token Shape Embeddings (total embedding dim=225)</t>
  </si>
  <si>
    <t>Effect of dropping POS embedding (total embedding dim=205)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</si>
</sst>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" refreshedDate="44858.894472685184" createdVersion="8" refreshedVersion="8" minRefreshableVersion="3" recordCount="90" xr:uid="{69896A00-F41F-46D5-A4BD-527723B7BABF}">
  <cacheSource type="worksheet">
    <worksheetSource name="scores"/>
  </cacheSource>
  <cacheFields count="6">
    <cacheField name="Column1" numFmtId="0">
      <sharedItems containsSemiMixedTypes="0" containsString="0" containsNumber="1" containsInteger="1" minValue="0" maxValue="89"/>
    </cacheField>
    <cacheField name="Target" numFmtId="0">
      <sharedItems count="10">
        <s v="TIT"/>
        <s v="CNP"/>
        <s v="STD"/>
        <s v="EFD"/>
        <s v="TED"/>
        <s v="PER"/>
        <s v="VAL"/>
        <s v="GOV"/>
        <s v="JUR"/>
        <s v="LEG"/>
      </sharedItems>
    </cacheField>
    <cacheField name="Model" numFmtId="0">
      <sharedItems count="3">
        <s v="BiLSTM"/>
        <s v="BiLSTM-LSTM"/>
        <s v="BiLSTM-CRF"/>
      </sharedItems>
    </cacheField>
    <cacheField name="Metric" numFmtId="0">
      <sharedItems count="3">
        <s v="Precision"/>
        <s v="Recall"/>
        <s v="F1"/>
      </sharedItems>
    </cacheField>
    <cacheField name="Value" numFmtId="0">
      <sharedItems/>
    </cacheField>
    <cacheField name="Column2" numFmtId="0">
      <sharedItems containsSemiMixedTypes="0" containsString="0" containsNumber="1" minValue="0.64097693351424601" maxValue="0.99353987218671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0"/>
    <x v="0"/>
    <x v="0"/>
    <x v="0"/>
    <s v="0.9495996463133075"/>
    <n v="0.94959964631330696"/>
  </r>
  <r>
    <n v="1"/>
    <x v="0"/>
    <x v="0"/>
    <x v="1"/>
    <s v="0.9633228683908905"/>
    <n v="0.96332286839088999"/>
  </r>
  <r>
    <n v="2"/>
    <x v="0"/>
    <x v="0"/>
    <x v="2"/>
    <s v="0.9564120324559668"/>
    <n v="0.95641203245596595"/>
  </r>
  <r>
    <n v="3"/>
    <x v="0"/>
    <x v="1"/>
    <x v="0"/>
    <s v="0.9442712392829307"/>
    <n v="0.94427123928293"/>
  </r>
  <r>
    <n v="4"/>
    <x v="0"/>
    <x v="1"/>
    <x v="1"/>
    <s v="0.9659640205312204"/>
    <n v="0.96596402053121999"/>
  </r>
  <r>
    <n v="5"/>
    <x v="0"/>
    <x v="1"/>
    <x v="2"/>
    <s v="0.9549944574454982"/>
    <n v="0.95499445744549805"/>
  </r>
  <r>
    <n v="6"/>
    <x v="0"/>
    <x v="2"/>
    <x v="0"/>
    <s v="0.9526293823038398"/>
    <n v="0.95262938230383898"/>
  </r>
  <r>
    <n v="7"/>
    <x v="0"/>
    <x v="2"/>
    <x v="1"/>
    <s v="0.9099516619325261"/>
    <n v="0.90995166193252597"/>
  </r>
  <r>
    <n v="8"/>
    <x v="0"/>
    <x v="2"/>
    <x v="2"/>
    <s v="0.9308015802217409"/>
    <n v="0.93080158022173998"/>
  </r>
  <r>
    <n v="9"/>
    <x v="1"/>
    <x v="0"/>
    <x v="0"/>
    <s v="0.9416636915387362"/>
    <n v="0.94166369153873597"/>
  </r>
  <r>
    <n v="10"/>
    <x v="1"/>
    <x v="0"/>
    <x v="1"/>
    <s v="0.9498532509858293"/>
    <n v="0.94985325098582896"/>
  </r>
  <r>
    <n v="11"/>
    <x v="1"/>
    <x v="0"/>
    <x v="2"/>
    <s v="0.9457407424007459"/>
    <n v="0.94574074240074502"/>
  </r>
  <r>
    <n v="12"/>
    <x v="1"/>
    <x v="1"/>
    <x v="0"/>
    <s v="0.951637866676378"/>
    <n v="0.95163786667637795"/>
  </r>
  <r>
    <n v="13"/>
    <x v="1"/>
    <x v="1"/>
    <x v="1"/>
    <s v="0.9410483101355853"/>
    <n v="0.94104831013558499"/>
  </r>
  <r>
    <n v="14"/>
    <x v="1"/>
    <x v="1"/>
    <x v="2"/>
    <s v="0.9463134641848338"/>
    <n v="0.94631346418483298"/>
  </r>
  <r>
    <n v="15"/>
    <x v="1"/>
    <x v="2"/>
    <x v="0"/>
    <s v="0.9513701884999208"/>
    <n v="0.95137018849992006"/>
  </r>
  <r>
    <n v="16"/>
    <x v="1"/>
    <x v="2"/>
    <x v="1"/>
    <s v="0.8651529610890037"/>
    <n v="0.86515296108900297"/>
  </r>
  <r>
    <n v="17"/>
    <x v="1"/>
    <x v="2"/>
    <x v="2"/>
    <s v="0.9062155204119162"/>
    <n v="0.906215520411916"/>
  </r>
  <r>
    <n v="18"/>
    <x v="2"/>
    <x v="0"/>
    <x v="0"/>
    <s v="0.958260753048372"/>
    <n v="0.95826075304837199"/>
  </r>
  <r>
    <n v="19"/>
    <x v="2"/>
    <x v="0"/>
    <x v="1"/>
    <s v="0.9935398721867186"/>
    <n v="0.99353987218671802"/>
  </r>
  <r>
    <n v="20"/>
    <x v="2"/>
    <x v="0"/>
    <x v="2"/>
    <s v="0.9755814746606644"/>
    <n v="0.97558147466066403"/>
  </r>
  <r>
    <n v="21"/>
    <x v="2"/>
    <x v="1"/>
    <x v="0"/>
    <s v="0.960344711506093"/>
    <n v="0.96034471150609302"/>
  </r>
  <r>
    <n v="22"/>
    <x v="2"/>
    <x v="1"/>
    <x v="1"/>
    <s v="0.990830786329536"/>
    <n v="0.99083078632953603"/>
  </r>
  <r>
    <n v="23"/>
    <x v="2"/>
    <x v="1"/>
    <x v="2"/>
    <s v="0.9753495846011829"/>
    <n v="0.97534958460118204"/>
  </r>
  <r>
    <n v="24"/>
    <x v="2"/>
    <x v="2"/>
    <x v="0"/>
    <s v="0.9523586169927634"/>
    <n v="0.95235861699276303"/>
  </r>
  <r>
    <n v="25"/>
    <x v="2"/>
    <x v="2"/>
    <x v="1"/>
    <s v="0.9872881355932204"/>
    <n v="0.98728813559322004"/>
  </r>
  <r>
    <n v="26"/>
    <x v="2"/>
    <x v="2"/>
    <x v="2"/>
    <s v="0.9695088676671214"/>
    <n v="0.96950886766712097"/>
  </r>
  <r>
    <n v="27"/>
    <x v="3"/>
    <x v="0"/>
    <x v="0"/>
    <s v="0.9545627376425856"/>
    <n v="0.95456273764258504"/>
  </r>
  <r>
    <n v="28"/>
    <x v="3"/>
    <x v="0"/>
    <x v="1"/>
    <s v="0.9378035113933507"/>
    <n v="0.93780351139335005"/>
  </r>
  <r>
    <n v="29"/>
    <x v="3"/>
    <x v="0"/>
    <x v="2"/>
    <s v="0.9461089127567364"/>
    <n v="0.94610891275673603"/>
  </r>
  <r>
    <n v="30"/>
    <x v="3"/>
    <x v="1"/>
    <x v="0"/>
    <s v="0.9600232874053949"/>
    <n v="0.960023287405394"/>
  </r>
  <r>
    <n v="31"/>
    <x v="3"/>
    <x v="1"/>
    <x v="1"/>
    <s v="0.923982069480762"/>
    <n v="0.923982069480762"/>
  </r>
  <r>
    <n v="32"/>
    <x v="3"/>
    <x v="1"/>
    <x v="2"/>
    <s v="0.9416579423241648"/>
    <n v="0.941657942324164"/>
  </r>
  <r>
    <n v="33"/>
    <x v="3"/>
    <x v="2"/>
    <x v="0"/>
    <s v="0.9214175654853621"/>
    <n v="0.92141756548536202"/>
  </r>
  <r>
    <n v="34"/>
    <x v="3"/>
    <x v="2"/>
    <x v="1"/>
    <s v="0.8935375420246545"/>
    <n v="0.89353754202465396"/>
  </r>
  <r>
    <n v="35"/>
    <x v="3"/>
    <x v="2"/>
    <x v="2"/>
    <s v="0.9072634174094443"/>
    <n v="0.90726341740944405"/>
  </r>
  <r>
    <n v="36"/>
    <x v="4"/>
    <x v="0"/>
    <x v="0"/>
    <s v="0.9161462979482605"/>
    <n v="0.91614629794825997"/>
  </r>
  <r>
    <n v="37"/>
    <x v="4"/>
    <x v="0"/>
    <x v="1"/>
    <s v="0.9793388429752066"/>
    <n v="0.97933884297520601"/>
  </r>
  <r>
    <n v="38"/>
    <x v="4"/>
    <x v="0"/>
    <x v="2"/>
    <s v="0.9466891995698264"/>
    <n v="0.946689199569826"/>
  </r>
  <r>
    <n v="39"/>
    <x v="4"/>
    <x v="1"/>
    <x v="0"/>
    <s v="0.9485837438423645"/>
    <n v="0.94858374384236399"/>
  </r>
  <r>
    <n v="40"/>
    <x v="4"/>
    <x v="1"/>
    <x v="1"/>
    <s v="0.9793388429752066"/>
    <n v="0.97933884297520601"/>
  </r>
  <r>
    <n v="41"/>
    <x v="4"/>
    <x v="1"/>
    <x v="2"/>
    <s v="0.9637159837347513"/>
    <n v="0.96371598373475098"/>
  </r>
  <r>
    <n v="42"/>
    <x v="4"/>
    <x v="2"/>
    <x v="0"/>
    <s v="0.8871295168493707"/>
    <n v="0.88712951684937003"/>
  </r>
  <r>
    <n v="43"/>
    <x v="4"/>
    <x v="2"/>
    <x v="1"/>
    <s v="0.6945327399872855"/>
    <n v="0.69453273998728504"/>
  </r>
  <r>
    <n v="44"/>
    <x v="4"/>
    <x v="2"/>
    <x v="2"/>
    <s v="0.7791050098056695"/>
    <n v="0.77910500980566899"/>
  </r>
  <r>
    <n v="45"/>
    <x v="5"/>
    <x v="0"/>
    <x v="0"/>
    <s v="0.8869090909090909"/>
    <n v="0.88690909090908998"/>
  </r>
  <r>
    <n v="46"/>
    <x v="5"/>
    <x v="0"/>
    <x v="1"/>
    <s v="0.8869090909090909"/>
    <n v="0.88690909090908998"/>
  </r>
  <r>
    <n v="47"/>
    <x v="5"/>
    <x v="0"/>
    <x v="2"/>
    <s v="0.8869090909090909"/>
    <n v="0.88690909090908998"/>
  </r>
  <r>
    <n v="48"/>
    <x v="5"/>
    <x v="1"/>
    <x v="0"/>
    <s v="0.8792184724689165"/>
    <n v="0.87921847246891605"/>
  </r>
  <r>
    <n v="49"/>
    <x v="5"/>
    <x v="1"/>
    <x v="1"/>
    <s v="0.9"/>
    <n v="0.9"/>
  </r>
  <r>
    <n v="50"/>
    <x v="5"/>
    <x v="1"/>
    <x v="2"/>
    <s v="0.8894878706199459"/>
    <n v="0.88948787061994505"/>
  </r>
  <r>
    <n v="51"/>
    <x v="5"/>
    <x v="2"/>
    <x v="0"/>
    <s v="0.8306825712392313"/>
    <n v="0.83068257123923095"/>
  </r>
  <r>
    <n v="52"/>
    <x v="5"/>
    <x v="2"/>
    <x v="1"/>
    <s v="0.9116363636363637"/>
    <n v="0.91163636363636302"/>
  </r>
  <r>
    <n v="53"/>
    <x v="5"/>
    <x v="2"/>
    <x v="2"/>
    <s v="0.8692787794729543"/>
    <n v="0.86927877947295396"/>
  </r>
  <r>
    <n v="54"/>
    <x v="6"/>
    <x v="0"/>
    <x v="0"/>
    <s v="0.8981067125645439"/>
    <n v="0.898106712564543"/>
  </r>
  <r>
    <n v="55"/>
    <x v="6"/>
    <x v="0"/>
    <x v="1"/>
    <s v="0.7080054274084124"/>
    <n v="0.70800542740841199"/>
  </r>
  <r>
    <n v="56"/>
    <x v="6"/>
    <x v="0"/>
    <x v="2"/>
    <s v="0.7918057663125948"/>
    <n v="0.79180576631259403"/>
  </r>
  <r>
    <n v="57"/>
    <x v="6"/>
    <x v="1"/>
    <x v="0"/>
    <s v="0.890524379024839"/>
    <n v="0.89052437902483905"/>
  </r>
  <r>
    <n v="58"/>
    <x v="6"/>
    <x v="1"/>
    <x v="1"/>
    <s v="0.7880597014925373"/>
    <n v="0.78805970149253701"/>
  </r>
  <r>
    <n v="59"/>
    <x v="6"/>
    <x v="1"/>
    <x v="2"/>
    <s v="0.8361646991074"/>
    <n v="0.83616469910739999"/>
  </r>
  <r>
    <n v="60"/>
    <x v="7"/>
    <x v="0"/>
    <x v="0"/>
    <s v="0.9795590843821269"/>
    <n v="0.97955908438212602"/>
  </r>
  <r>
    <n v="61"/>
    <x v="7"/>
    <x v="0"/>
    <x v="1"/>
    <s v="0.9889988060719768"/>
    <n v="0.98899880607197599"/>
  </r>
  <r>
    <n v="62"/>
    <x v="7"/>
    <x v="0"/>
    <x v="2"/>
    <s v="0.9842563123276045"/>
    <n v="0.98425631232760402"/>
  </r>
  <r>
    <n v="63"/>
    <x v="7"/>
    <x v="1"/>
    <x v="0"/>
    <s v="0.9856555622163227"/>
    <n v="0.985655562216322"/>
  </r>
  <r>
    <n v="64"/>
    <x v="7"/>
    <x v="1"/>
    <x v="1"/>
    <s v="0.9815367559269998"/>
    <n v="0.98153675592699896"/>
  </r>
  <r>
    <n v="65"/>
    <x v="7"/>
    <x v="1"/>
    <x v="2"/>
    <s v="0.983591847199077"/>
    <n v="0.983591847199077"/>
  </r>
  <r>
    <n v="66"/>
    <x v="7"/>
    <x v="2"/>
    <x v="0"/>
    <s v="0.9786737033352079"/>
    <n v="0.97867370333520698"/>
  </r>
  <r>
    <n v="67"/>
    <x v="7"/>
    <x v="2"/>
    <x v="1"/>
    <s v="0.9646938427426233"/>
    <n v="0.96469384274262304"/>
  </r>
  <r>
    <n v="68"/>
    <x v="7"/>
    <x v="2"/>
    <x v="2"/>
    <s v="0.9716334900899739"/>
    <n v="0.97163349008997302"/>
  </r>
  <r>
    <n v="69"/>
    <x v="8"/>
    <x v="0"/>
    <x v="0"/>
    <s v="0.9546221472338158"/>
    <n v="0.954622147233815"/>
  </r>
  <r>
    <n v="70"/>
    <x v="8"/>
    <x v="0"/>
    <x v="1"/>
    <s v="0.8816172550949276"/>
    <n v="0.88161725509492705"/>
  </r>
  <r>
    <n v="71"/>
    <x v="8"/>
    <x v="0"/>
    <x v="2"/>
    <s v="0.9166684431558976"/>
    <n v="0.91666844315589702"/>
  </r>
  <r>
    <n v="72"/>
    <x v="8"/>
    <x v="1"/>
    <x v="0"/>
    <s v="0.9544780674980379"/>
    <n v="0.95447806749803699"/>
  </r>
  <r>
    <n v="73"/>
    <x v="8"/>
    <x v="1"/>
    <x v="1"/>
    <s v="0.8976093820478124"/>
    <n v="0.89760938204781204"/>
  </r>
  <r>
    <n v="74"/>
    <x v="8"/>
    <x v="1"/>
    <x v="2"/>
    <s v="0.9251706430548804"/>
    <n v="0.92517064305487995"/>
  </r>
  <r>
    <n v="75"/>
    <x v="9"/>
    <x v="0"/>
    <x v="0"/>
    <s v="0.9665017007076878"/>
    <n v="0.96650170070768704"/>
  </r>
  <r>
    <n v="76"/>
    <x v="9"/>
    <x v="0"/>
    <x v="1"/>
    <s v="0.968374977791417"/>
    <n v="0.96837497779141701"/>
  </r>
  <r>
    <n v="77"/>
    <x v="9"/>
    <x v="0"/>
    <x v="2"/>
    <s v="0.9674374324302518"/>
    <n v="0.96743743243025104"/>
  </r>
  <r>
    <n v="78"/>
    <x v="9"/>
    <x v="1"/>
    <x v="0"/>
    <s v="0.9702684390527199"/>
    <n v="0.97026843905271898"/>
  </r>
  <r>
    <n v="79"/>
    <x v="9"/>
    <x v="1"/>
    <x v="1"/>
    <s v="0.971443800171208"/>
    <n v="0.97144380017120802"/>
  </r>
  <r>
    <n v="80"/>
    <x v="9"/>
    <x v="1"/>
    <x v="2"/>
    <s v="0.9708557638759977"/>
    <n v="0.97085576387599704"/>
  </r>
  <r>
    <n v="81"/>
    <x v="9"/>
    <x v="2"/>
    <x v="0"/>
    <s v="0.887430728944644"/>
    <n v="0.88743072894464403"/>
  </r>
  <r>
    <n v="82"/>
    <x v="9"/>
    <x v="2"/>
    <x v="1"/>
    <s v="0.9414824027264064"/>
    <n v="0.94148240272640604"/>
  </r>
  <r>
    <n v="83"/>
    <x v="9"/>
    <x v="2"/>
    <x v="2"/>
    <s v="0.9136578446201712"/>
    <n v="0.91365784462017097"/>
  </r>
  <r>
    <n v="84"/>
    <x v="6"/>
    <x v="2"/>
    <x v="0"/>
    <s v="0.9001524390243902"/>
    <n v="0.90015243902439002"/>
  </r>
  <r>
    <n v="85"/>
    <x v="6"/>
    <x v="2"/>
    <x v="1"/>
    <s v="0.6409769335142469"/>
    <n v="0.64097693351424601"/>
  </r>
  <r>
    <n v="86"/>
    <x v="6"/>
    <x v="2"/>
    <x v="2"/>
    <s v="0.7487715961325091"/>
    <n v="0.74877159613250899"/>
  </r>
  <r>
    <n v="87"/>
    <x v="8"/>
    <x v="2"/>
    <x v="0"/>
    <s v="0.9541182974018795"/>
    <n v="0.95411829740187903"/>
  </r>
  <r>
    <n v="88"/>
    <x v="8"/>
    <x v="2"/>
    <x v="1"/>
    <s v="0.7077541312994629"/>
    <n v="0.70775413129946196"/>
  </r>
  <r>
    <n v="89"/>
    <x v="8"/>
    <x v="2"/>
    <x v="2"/>
    <s v="0.8126750947571627"/>
    <n v="0.81267509475716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9BB67-2524-4F14-AC23-28F38E5FF1A2}" name="PivotTable2" cacheId="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15" firstHeaderRow="1" firstDataRow="3" firstDataCol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 defaultSubtotal="0">
      <items count="3">
        <item x="0"/>
        <item x="1"/>
        <item x="2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3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Sum of Column2" fld="5" baseField="1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AD683-F4A8-4843-A62A-D1F91E9805E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Target" tableColumnId="2"/>
      <queryTableField id="3" name="Model" tableColumnId="3"/>
      <queryTableField id="4" name="Metric" tableColumnId="4"/>
      <queryTableField id="5" name="Valu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1C0D0-562B-43A9-B3ED-6E5DC60DEA9A}" name="scores" displayName="scores" ref="A1:F91" tableType="queryTable" totalsRowShown="0">
  <autoFilter ref="A1:F91" xr:uid="{A721C0D0-562B-43A9-B3ED-6E5DC60DEA9A}"/>
  <tableColumns count="6">
    <tableColumn id="1" xr3:uid="{B91056D6-B067-47AC-8DDB-BE39AD91E59E}" uniqueName="1" name="Column1" queryTableFieldId="1"/>
    <tableColumn id="2" xr3:uid="{924E9B2E-D33A-4C67-A331-31EA81F4EFE8}" uniqueName="2" name="Target" queryTableFieldId="2" dataDxfId="4"/>
    <tableColumn id="3" xr3:uid="{C535E614-DB9F-4903-97AD-F7C4F35B75A0}" uniqueName="3" name="Model" queryTableFieldId="3" dataDxfId="3"/>
    <tableColumn id="4" xr3:uid="{B03B5799-DE74-45BD-AC5A-E479EB770EF2}" uniqueName="4" name="Metric" queryTableFieldId="4" dataDxfId="2"/>
    <tableColumn id="5" xr3:uid="{D6CFCCEB-A808-4B9C-B761-27C7723A94A0}" uniqueName="5" name="Value" queryTableFieldId="5" dataDxfId="1"/>
    <tableColumn id="6" xr3:uid="{58952CF0-B684-4AC6-A604-225CE19A9CD8}" uniqueName="6" name="Column2" queryTableFieldId="6" dataDxfId="0">
      <calculatedColumnFormula>VALUE(E2)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DAD-7EF5-4FE7-8002-04A91A050313}">
  <dimension ref="B1:G23"/>
  <sheetViews>
    <sheetView workbookViewId="0">
      <selection activeCell="C1" sqref="C1:G11"/>
    </sheetView>
  </sheetViews>
  <sheetFormatPr defaultRowHeight="15" x14ac:dyDescent="0.25"/>
  <sheetData>
    <row r="1" spans="2:7" x14ac:dyDescent="0.25">
      <c r="C1" t="s">
        <v>11</v>
      </c>
      <c r="D1" t="s">
        <v>22</v>
      </c>
      <c r="E1" t="s">
        <v>24</v>
      </c>
      <c r="G1" t="s">
        <v>0</v>
      </c>
    </row>
    <row r="2" spans="2:7" x14ac:dyDescent="0.25">
      <c r="C2" t="s">
        <v>12</v>
      </c>
      <c r="D2" t="s">
        <v>22</v>
      </c>
      <c r="E2" t="s">
        <v>24</v>
      </c>
      <c r="G2" t="s">
        <v>1</v>
      </c>
    </row>
    <row r="3" spans="2:7" x14ac:dyDescent="0.25">
      <c r="C3" t="s">
        <v>13</v>
      </c>
      <c r="D3" t="s">
        <v>22</v>
      </c>
      <c r="E3" t="s">
        <v>24</v>
      </c>
      <c r="G3" t="s">
        <v>2</v>
      </c>
    </row>
    <row r="4" spans="2:7" x14ac:dyDescent="0.25">
      <c r="C4" t="s">
        <v>14</v>
      </c>
      <c r="D4" t="s">
        <v>22</v>
      </c>
      <c r="E4" t="s">
        <v>24</v>
      </c>
      <c r="G4" t="s">
        <v>3</v>
      </c>
    </row>
    <row r="5" spans="2:7" x14ac:dyDescent="0.25">
      <c r="C5" t="s">
        <v>15</v>
      </c>
      <c r="D5" t="s">
        <v>26</v>
      </c>
      <c r="E5" t="s">
        <v>28</v>
      </c>
      <c r="G5" t="s">
        <v>4</v>
      </c>
    </row>
    <row r="6" spans="2:7" x14ac:dyDescent="0.25">
      <c r="C6" t="s">
        <v>16</v>
      </c>
      <c r="D6" t="s">
        <v>28</v>
      </c>
      <c r="G6" t="s">
        <v>5</v>
      </c>
    </row>
    <row r="7" spans="2:7" x14ac:dyDescent="0.25">
      <c r="C7" t="s">
        <v>17</v>
      </c>
      <c r="D7" t="s">
        <v>30</v>
      </c>
      <c r="G7" t="s">
        <v>6</v>
      </c>
    </row>
    <row r="8" spans="2:7" x14ac:dyDescent="0.25">
      <c r="C8" t="s">
        <v>18</v>
      </c>
      <c r="D8" t="s">
        <v>32</v>
      </c>
      <c r="G8" t="s">
        <v>7</v>
      </c>
    </row>
    <row r="9" spans="2:7" x14ac:dyDescent="0.25">
      <c r="C9" t="s">
        <v>19</v>
      </c>
      <c r="D9" t="s">
        <v>34</v>
      </c>
      <c r="G9" t="s">
        <v>8</v>
      </c>
    </row>
    <row r="10" spans="2:7" x14ac:dyDescent="0.25">
      <c r="C10" t="s">
        <v>20</v>
      </c>
      <c r="G10" t="s">
        <v>9</v>
      </c>
    </row>
    <row r="11" spans="2:7" x14ac:dyDescent="0.25">
      <c r="C11" t="s">
        <v>21</v>
      </c>
      <c r="G11" t="s">
        <v>10</v>
      </c>
    </row>
    <row r="14" spans="2:7" x14ac:dyDescent="0.25">
      <c r="B14" t="s">
        <v>22</v>
      </c>
      <c r="E14" t="s">
        <v>23</v>
      </c>
    </row>
    <row r="15" spans="2:7" x14ac:dyDescent="0.25">
      <c r="B15" t="s">
        <v>24</v>
      </c>
      <c r="E15" t="s">
        <v>25</v>
      </c>
    </row>
    <row r="16" spans="2:7" x14ac:dyDescent="0.25">
      <c r="B16" t="s">
        <v>26</v>
      </c>
      <c r="E16" t="s">
        <v>27</v>
      </c>
    </row>
    <row r="17" spans="2:5" x14ac:dyDescent="0.25">
      <c r="B17" t="s">
        <v>28</v>
      </c>
      <c r="E17" t="s">
        <v>29</v>
      </c>
    </row>
    <row r="18" spans="2:5" x14ac:dyDescent="0.25">
      <c r="B18" t="s">
        <v>30</v>
      </c>
      <c r="E18" t="s">
        <v>31</v>
      </c>
    </row>
    <row r="19" spans="2:5" x14ac:dyDescent="0.25">
      <c r="B19" t="s">
        <v>32</v>
      </c>
      <c r="E19" t="s">
        <v>33</v>
      </c>
    </row>
    <row r="20" spans="2:5" x14ac:dyDescent="0.25">
      <c r="B20" t="s">
        <v>34</v>
      </c>
      <c r="E20" t="s">
        <v>35</v>
      </c>
    </row>
    <row r="21" spans="2:5" x14ac:dyDescent="0.25">
      <c r="B21" t="s">
        <v>36</v>
      </c>
      <c r="E21" t="s">
        <v>37</v>
      </c>
    </row>
    <row r="22" spans="2:5" x14ac:dyDescent="0.25">
      <c r="B22" t="s">
        <v>38</v>
      </c>
      <c r="E22" t="s">
        <v>39</v>
      </c>
    </row>
    <row r="23" spans="2:5" x14ac:dyDescent="0.25">
      <c r="B23" t="s">
        <v>40</v>
      </c>
      <c r="E2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3C03-1E81-4624-91C1-E3C827E56AEB}">
  <dimension ref="A1:F91"/>
  <sheetViews>
    <sheetView topLeftCell="A43" workbookViewId="0">
      <selection activeCell="E77" sqref="E77"/>
    </sheetView>
  </sheetViews>
  <sheetFormatPr defaultRowHeight="15" x14ac:dyDescent="0.25"/>
  <cols>
    <col min="1" max="1" width="11.140625" bestFit="1" customWidth="1"/>
    <col min="2" max="2" width="8.85546875" bestFit="1" customWidth="1"/>
    <col min="3" max="3" width="12.5703125" bestFit="1" customWidth="1"/>
    <col min="5" max="5" width="18.85546875" bestFit="1" customWidth="1"/>
    <col min="6" max="6" width="12" bestFit="1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55</v>
      </c>
    </row>
    <row r="2" spans="1:6" x14ac:dyDescent="0.25">
      <c r="A2">
        <v>0</v>
      </c>
      <c r="B2" s="1" t="s">
        <v>11</v>
      </c>
      <c r="C2" s="1" t="s">
        <v>47</v>
      </c>
      <c r="D2" s="1" t="s">
        <v>48</v>
      </c>
      <c r="E2" s="1" t="s">
        <v>85</v>
      </c>
      <c r="F2" s="1">
        <f t="shared" ref="F2:F33" si="0">VALUE(E2)</f>
        <v>0.94959964631330696</v>
      </c>
    </row>
    <row r="3" spans="1:6" x14ac:dyDescent="0.25">
      <c r="A3">
        <v>1</v>
      </c>
      <c r="B3" s="1" t="s">
        <v>11</v>
      </c>
      <c r="C3" s="1" t="s">
        <v>47</v>
      </c>
      <c r="D3" s="1" t="s">
        <v>49</v>
      </c>
      <c r="E3" s="1" t="s">
        <v>86</v>
      </c>
      <c r="F3" s="1">
        <f t="shared" si="0"/>
        <v>0.96332286839088999</v>
      </c>
    </row>
    <row r="4" spans="1:6" x14ac:dyDescent="0.25">
      <c r="A4">
        <v>2</v>
      </c>
      <c r="B4" s="1" t="s">
        <v>11</v>
      </c>
      <c r="C4" s="1" t="s">
        <v>47</v>
      </c>
      <c r="D4" s="1" t="s">
        <v>50</v>
      </c>
      <c r="E4" s="1" t="s">
        <v>87</v>
      </c>
      <c r="F4" s="1">
        <f t="shared" si="0"/>
        <v>0.95641203245596595</v>
      </c>
    </row>
    <row r="5" spans="1:6" x14ac:dyDescent="0.25">
      <c r="A5">
        <v>3</v>
      </c>
      <c r="B5" s="1" t="s">
        <v>11</v>
      </c>
      <c r="C5" s="1" t="s">
        <v>51</v>
      </c>
      <c r="D5" s="1" t="s">
        <v>48</v>
      </c>
      <c r="E5" s="1" t="s">
        <v>88</v>
      </c>
      <c r="F5" s="1">
        <f t="shared" si="0"/>
        <v>0.94427123928293</v>
      </c>
    </row>
    <row r="6" spans="1:6" x14ac:dyDescent="0.25">
      <c r="A6">
        <v>4</v>
      </c>
      <c r="B6" s="1" t="s">
        <v>11</v>
      </c>
      <c r="C6" s="1" t="s">
        <v>51</v>
      </c>
      <c r="D6" s="1" t="s">
        <v>49</v>
      </c>
      <c r="E6" s="1" t="s">
        <v>89</v>
      </c>
      <c r="F6" s="1">
        <f t="shared" si="0"/>
        <v>0.96596402053121999</v>
      </c>
    </row>
    <row r="7" spans="1:6" x14ac:dyDescent="0.25">
      <c r="A7">
        <v>5</v>
      </c>
      <c r="B7" s="1" t="s">
        <v>11</v>
      </c>
      <c r="C7" s="1" t="s">
        <v>51</v>
      </c>
      <c r="D7" s="1" t="s">
        <v>50</v>
      </c>
      <c r="E7" s="1" t="s">
        <v>90</v>
      </c>
      <c r="F7" s="1">
        <f t="shared" si="0"/>
        <v>0.95499445744549805</v>
      </c>
    </row>
    <row r="8" spans="1:6" x14ac:dyDescent="0.25">
      <c r="A8">
        <v>6</v>
      </c>
      <c r="B8" s="1" t="s">
        <v>11</v>
      </c>
      <c r="C8" s="1" t="s">
        <v>52</v>
      </c>
      <c r="D8" s="1" t="s">
        <v>48</v>
      </c>
      <c r="E8" s="1" t="s">
        <v>91</v>
      </c>
      <c r="F8" s="1">
        <f t="shared" si="0"/>
        <v>0.95262938230383898</v>
      </c>
    </row>
    <row r="9" spans="1:6" x14ac:dyDescent="0.25">
      <c r="A9">
        <v>7</v>
      </c>
      <c r="B9" s="1" t="s">
        <v>11</v>
      </c>
      <c r="C9" s="1" t="s">
        <v>52</v>
      </c>
      <c r="D9" s="1" t="s">
        <v>49</v>
      </c>
      <c r="E9" s="1" t="s">
        <v>92</v>
      </c>
      <c r="F9" s="1">
        <f t="shared" si="0"/>
        <v>0.90995166193252597</v>
      </c>
    </row>
    <row r="10" spans="1:6" x14ac:dyDescent="0.25">
      <c r="A10">
        <v>8</v>
      </c>
      <c r="B10" s="1" t="s">
        <v>11</v>
      </c>
      <c r="C10" s="1" t="s">
        <v>52</v>
      </c>
      <c r="D10" s="1" t="s">
        <v>50</v>
      </c>
      <c r="E10" s="1" t="s">
        <v>93</v>
      </c>
      <c r="F10" s="1">
        <f t="shared" si="0"/>
        <v>0.93080158022173998</v>
      </c>
    </row>
    <row r="11" spans="1:6" x14ac:dyDescent="0.25">
      <c r="A11">
        <v>9</v>
      </c>
      <c r="B11" s="1" t="s">
        <v>12</v>
      </c>
      <c r="C11" s="1" t="s">
        <v>47</v>
      </c>
      <c r="D11" s="1" t="s">
        <v>48</v>
      </c>
      <c r="E11" s="1" t="s">
        <v>94</v>
      </c>
      <c r="F11" s="1">
        <f t="shared" si="0"/>
        <v>0.94166369153873597</v>
      </c>
    </row>
    <row r="12" spans="1:6" x14ac:dyDescent="0.25">
      <c r="A12">
        <v>10</v>
      </c>
      <c r="B12" s="1" t="s">
        <v>12</v>
      </c>
      <c r="C12" s="1" t="s">
        <v>47</v>
      </c>
      <c r="D12" s="1" t="s">
        <v>49</v>
      </c>
      <c r="E12" s="1" t="s">
        <v>95</v>
      </c>
      <c r="F12" s="1">
        <f t="shared" si="0"/>
        <v>0.94985325098582896</v>
      </c>
    </row>
    <row r="13" spans="1:6" x14ac:dyDescent="0.25">
      <c r="A13">
        <v>11</v>
      </c>
      <c r="B13" s="1" t="s">
        <v>12</v>
      </c>
      <c r="C13" s="1" t="s">
        <v>47</v>
      </c>
      <c r="D13" s="1" t="s">
        <v>50</v>
      </c>
      <c r="E13" s="1" t="s">
        <v>96</v>
      </c>
      <c r="F13" s="1">
        <f t="shared" si="0"/>
        <v>0.94574074240074502</v>
      </c>
    </row>
    <row r="14" spans="1:6" x14ac:dyDescent="0.25">
      <c r="A14">
        <v>12</v>
      </c>
      <c r="B14" s="1" t="s">
        <v>12</v>
      </c>
      <c r="C14" s="1" t="s">
        <v>51</v>
      </c>
      <c r="D14" s="1" t="s">
        <v>48</v>
      </c>
      <c r="E14" s="1" t="s">
        <v>97</v>
      </c>
      <c r="F14" s="1">
        <f t="shared" si="0"/>
        <v>0.95163786667637795</v>
      </c>
    </row>
    <row r="15" spans="1:6" x14ac:dyDescent="0.25">
      <c r="A15">
        <v>13</v>
      </c>
      <c r="B15" s="1" t="s">
        <v>12</v>
      </c>
      <c r="C15" s="1" t="s">
        <v>51</v>
      </c>
      <c r="D15" s="1" t="s">
        <v>49</v>
      </c>
      <c r="E15" s="1" t="s">
        <v>98</v>
      </c>
      <c r="F15" s="1">
        <f t="shared" si="0"/>
        <v>0.94104831013558499</v>
      </c>
    </row>
    <row r="16" spans="1:6" x14ac:dyDescent="0.25">
      <c r="A16">
        <v>14</v>
      </c>
      <c r="B16" s="1" t="s">
        <v>12</v>
      </c>
      <c r="C16" s="1" t="s">
        <v>51</v>
      </c>
      <c r="D16" s="1" t="s">
        <v>50</v>
      </c>
      <c r="E16" s="1" t="s">
        <v>99</v>
      </c>
      <c r="F16" s="1">
        <f t="shared" si="0"/>
        <v>0.94631346418483298</v>
      </c>
    </row>
    <row r="17" spans="1:6" x14ac:dyDescent="0.25">
      <c r="A17">
        <v>15</v>
      </c>
      <c r="B17" s="1" t="s">
        <v>12</v>
      </c>
      <c r="C17" s="1" t="s">
        <v>52</v>
      </c>
      <c r="D17" s="1" t="s">
        <v>48</v>
      </c>
      <c r="E17" s="1" t="s">
        <v>100</v>
      </c>
      <c r="F17" s="1">
        <f t="shared" si="0"/>
        <v>0.95137018849992006</v>
      </c>
    </row>
    <row r="18" spans="1:6" x14ac:dyDescent="0.25">
      <c r="A18">
        <v>16</v>
      </c>
      <c r="B18" s="1" t="s">
        <v>12</v>
      </c>
      <c r="C18" s="1" t="s">
        <v>52</v>
      </c>
      <c r="D18" s="1" t="s">
        <v>49</v>
      </c>
      <c r="E18" s="1" t="s">
        <v>101</v>
      </c>
      <c r="F18" s="1">
        <f t="shared" si="0"/>
        <v>0.86515296108900297</v>
      </c>
    </row>
    <row r="19" spans="1:6" x14ac:dyDescent="0.25">
      <c r="A19">
        <v>17</v>
      </c>
      <c r="B19" s="1" t="s">
        <v>12</v>
      </c>
      <c r="C19" s="1" t="s">
        <v>52</v>
      </c>
      <c r="D19" s="1" t="s">
        <v>50</v>
      </c>
      <c r="E19" s="1" t="s">
        <v>102</v>
      </c>
      <c r="F19" s="1">
        <f t="shared" si="0"/>
        <v>0.906215520411916</v>
      </c>
    </row>
    <row r="20" spans="1:6" x14ac:dyDescent="0.25">
      <c r="A20">
        <v>18</v>
      </c>
      <c r="B20" s="1" t="s">
        <v>13</v>
      </c>
      <c r="C20" s="1" t="s">
        <v>47</v>
      </c>
      <c r="D20" s="1" t="s">
        <v>48</v>
      </c>
      <c r="E20" s="1" t="s">
        <v>103</v>
      </c>
      <c r="F20" s="1">
        <f t="shared" si="0"/>
        <v>0.95826075304837199</v>
      </c>
    </row>
    <row r="21" spans="1:6" x14ac:dyDescent="0.25">
      <c r="A21">
        <v>19</v>
      </c>
      <c r="B21" s="1" t="s">
        <v>13</v>
      </c>
      <c r="C21" s="1" t="s">
        <v>47</v>
      </c>
      <c r="D21" s="1" t="s">
        <v>49</v>
      </c>
      <c r="E21" s="1" t="s">
        <v>104</v>
      </c>
      <c r="F21" s="1">
        <f t="shared" si="0"/>
        <v>0.99353987218671802</v>
      </c>
    </row>
    <row r="22" spans="1:6" x14ac:dyDescent="0.25">
      <c r="A22">
        <v>20</v>
      </c>
      <c r="B22" s="1" t="s">
        <v>13</v>
      </c>
      <c r="C22" s="1" t="s">
        <v>47</v>
      </c>
      <c r="D22" s="1" t="s">
        <v>50</v>
      </c>
      <c r="E22" s="1" t="s">
        <v>105</v>
      </c>
      <c r="F22" s="1">
        <f t="shared" si="0"/>
        <v>0.97558147466066403</v>
      </c>
    </row>
    <row r="23" spans="1:6" x14ac:dyDescent="0.25">
      <c r="A23">
        <v>21</v>
      </c>
      <c r="B23" s="1" t="s">
        <v>13</v>
      </c>
      <c r="C23" s="1" t="s">
        <v>51</v>
      </c>
      <c r="D23" s="1" t="s">
        <v>48</v>
      </c>
      <c r="E23" s="1" t="s">
        <v>106</v>
      </c>
      <c r="F23" s="1">
        <f t="shared" si="0"/>
        <v>0.96034471150609302</v>
      </c>
    </row>
    <row r="24" spans="1:6" x14ac:dyDescent="0.25">
      <c r="A24">
        <v>22</v>
      </c>
      <c r="B24" s="1" t="s">
        <v>13</v>
      </c>
      <c r="C24" s="1" t="s">
        <v>51</v>
      </c>
      <c r="D24" s="1" t="s">
        <v>49</v>
      </c>
      <c r="E24" s="1" t="s">
        <v>107</v>
      </c>
      <c r="F24" s="1">
        <f t="shared" si="0"/>
        <v>0.99083078632953603</v>
      </c>
    </row>
    <row r="25" spans="1:6" x14ac:dyDescent="0.25">
      <c r="A25">
        <v>23</v>
      </c>
      <c r="B25" s="1" t="s">
        <v>13</v>
      </c>
      <c r="C25" s="1" t="s">
        <v>51</v>
      </c>
      <c r="D25" s="1" t="s">
        <v>50</v>
      </c>
      <c r="E25" s="1" t="s">
        <v>108</v>
      </c>
      <c r="F25" s="1">
        <f t="shared" si="0"/>
        <v>0.97534958460118204</v>
      </c>
    </row>
    <row r="26" spans="1:6" x14ac:dyDescent="0.25">
      <c r="A26">
        <v>24</v>
      </c>
      <c r="B26" s="1" t="s">
        <v>13</v>
      </c>
      <c r="C26" s="1" t="s">
        <v>52</v>
      </c>
      <c r="D26" s="1" t="s">
        <v>48</v>
      </c>
      <c r="E26" s="1" t="s">
        <v>109</v>
      </c>
      <c r="F26" s="1">
        <f t="shared" si="0"/>
        <v>0.95235861699276303</v>
      </c>
    </row>
    <row r="27" spans="1:6" x14ac:dyDescent="0.25">
      <c r="A27">
        <v>25</v>
      </c>
      <c r="B27" s="1" t="s">
        <v>13</v>
      </c>
      <c r="C27" s="1" t="s">
        <v>52</v>
      </c>
      <c r="D27" s="1" t="s">
        <v>49</v>
      </c>
      <c r="E27" s="1" t="s">
        <v>110</v>
      </c>
      <c r="F27" s="1">
        <f t="shared" si="0"/>
        <v>0.98728813559322004</v>
      </c>
    </row>
    <row r="28" spans="1:6" x14ac:dyDescent="0.25">
      <c r="A28">
        <v>26</v>
      </c>
      <c r="B28" s="1" t="s">
        <v>13</v>
      </c>
      <c r="C28" s="1" t="s">
        <v>52</v>
      </c>
      <c r="D28" s="1" t="s">
        <v>50</v>
      </c>
      <c r="E28" s="1" t="s">
        <v>111</v>
      </c>
      <c r="F28" s="1">
        <f t="shared" si="0"/>
        <v>0.96950886766712097</v>
      </c>
    </row>
    <row r="29" spans="1:6" x14ac:dyDescent="0.25">
      <c r="A29">
        <v>27</v>
      </c>
      <c r="B29" s="1" t="s">
        <v>14</v>
      </c>
      <c r="C29" s="1" t="s">
        <v>47</v>
      </c>
      <c r="D29" s="1" t="s">
        <v>48</v>
      </c>
      <c r="E29" s="1" t="s">
        <v>112</v>
      </c>
      <c r="F29" s="1">
        <f t="shared" si="0"/>
        <v>0.95456273764258504</v>
      </c>
    </row>
    <row r="30" spans="1:6" x14ac:dyDescent="0.25">
      <c r="A30">
        <v>28</v>
      </c>
      <c r="B30" s="1" t="s">
        <v>14</v>
      </c>
      <c r="C30" s="1" t="s">
        <v>47</v>
      </c>
      <c r="D30" s="1" t="s">
        <v>49</v>
      </c>
      <c r="E30" s="1" t="s">
        <v>113</v>
      </c>
      <c r="F30" s="1">
        <f t="shared" si="0"/>
        <v>0.93780351139335005</v>
      </c>
    </row>
    <row r="31" spans="1:6" x14ac:dyDescent="0.25">
      <c r="A31">
        <v>29</v>
      </c>
      <c r="B31" s="1" t="s">
        <v>14</v>
      </c>
      <c r="C31" s="1" t="s">
        <v>47</v>
      </c>
      <c r="D31" s="1" t="s">
        <v>50</v>
      </c>
      <c r="E31" s="1" t="s">
        <v>114</v>
      </c>
      <c r="F31" s="1">
        <f t="shared" si="0"/>
        <v>0.94610891275673603</v>
      </c>
    </row>
    <row r="32" spans="1:6" x14ac:dyDescent="0.25">
      <c r="A32">
        <v>30</v>
      </c>
      <c r="B32" s="1" t="s">
        <v>14</v>
      </c>
      <c r="C32" s="1" t="s">
        <v>51</v>
      </c>
      <c r="D32" s="1" t="s">
        <v>48</v>
      </c>
      <c r="E32" s="1" t="s">
        <v>115</v>
      </c>
      <c r="F32" s="1">
        <f t="shared" si="0"/>
        <v>0.960023287405394</v>
      </c>
    </row>
    <row r="33" spans="1:6" x14ac:dyDescent="0.25">
      <c r="A33">
        <v>31</v>
      </c>
      <c r="B33" s="1" t="s">
        <v>14</v>
      </c>
      <c r="C33" s="1" t="s">
        <v>51</v>
      </c>
      <c r="D33" s="1" t="s">
        <v>49</v>
      </c>
      <c r="E33" s="1" t="s">
        <v>116</v>
      </c>
      <c r="F33" s="1">
        <f t="shared" si="0"/>
        <v>0.923982069480762</v>
      </c>
    </row>
    <row r="34" spans="1:6" x14ac:dyDescent="0.25">
      <c r="A34">
        <v>32</v>
      </c>
      <c r="B34" s="1" t="s">
        <v>14</v>
      </c>
      <c r="C34" s="1" t="s">
        <v>51</v>
      </c>
      <c r="D34" s="1" t="s">
        <v>50</v>
      </c>
      <c r="E34" s="1" t="s">
        <v>117</v>
      </c>
      <c r="F34" s="1">
        <f t="shared" ref="F34:F65" si="1">VALUE(E34)</f>
        <v>0.941657942324164</v>
      </c>
    </row>
    <row r="35" spans="1:6" x14ac:dyDescent="0.25">
      <c r="A35">
        <v>33</v>
      </c>
      <c r="B35" s="1" t="s">
        <v>14</v>
      </c>
      <c r="C35" s="1" t="s">
        <v>52</v>
      </c>
      <c r="D35" s="1" t="s">
        <v>48</v>
      </c>
      <c r="E35" s="1" t="s">
        <v>118</v>
      </c>
      <c r="F35" s="1">
        <f t="shared" si="1"/>
        <v>0.92141756548536202</v>
      </c>
    </row>
    <row r="36" spans="1:6" x14ac:dyDescent="0.25">
      <c r="A36">
        <v>34</v>
      </c>
      <c r="B36" s="1" t="s">
        <v>14</v>
      </c>
      <c r="C36" s="1" t="s">
        <v>52</v>
      </c>
      <c r="D36" s="1" t="s">
        <v>49</v>
      </c>
      <c r="E36" s="1" t="s">
        <v>119</v>
      </c>
      <c r="F36" s="1">
        <f t="shared" si="1"/>
        <v>0.89353754202465396</v>
      </c>
    </row>
    <row r="37" spans="1:6" x14ac:dyDescent="0.25">
      <c r="A37">
        <v>35</v>
      </c>
      <c r="B37" s="1" t="s">
        <v>14</v>
      </c>
      <c r="C37" s="1" t="s">
        <v>52</v>
      </c>
      <c r="D37" s="1" t="s">
        <v>50</v>
      </c>
      <c r="E37" s="1" t="s">
        <v>120</v>
      </c>
      <c r="F37" s="1">
        <f t="shared" si="1"/>
        <v>0.90726341740944405</v>
      </c>
    </row>
    <row r="38" spans="1:6" x14ac:dyDescent="0.25">
      <c r="A38">
        <v>36</v>
      </c>
      <c r="B38" s="1" t="s">
        <v>15</v>
      </c>
      <c r="C38" s="1" t="s">
        <v>47</v>
      </c>
      <c r="D38" s="1" t="s">
        <v>48</v>
      </c>
      <c r="E38" s="1" t="s">
        <v>121</v>
      </c>
      <c r="F38" s="1">
        <f t="shared" si="1"/>
        <v>0.91614629794825997</v>
      </c>
    </row>
    <row r="39" spans="1:6" x14ac:dyDescent="0.25">
      <c r="A39">
        <v>37</v>
      </c>
      <c r="B39" s="1" t="s">
        <v>15</v>
      </c>
      <c r="C39" s="1" t="s">
        <v>47</v>
      </c>
      <c r="D39" s="1" t="s">
        <v>49</v>
      </c>
      <c r="E39" s="1" t="s">
        <v>122</v>
      </c>
      <c r="F39" s="1">
        <f t="shared" si="1"/>
        <v>0.97933884297520601</v>
      </c>
    </row>
    <row r="40" spans="1:6" x14ac:dyDescent="0.25">
      <c r="A40">
        <v>38</v>
      </c>
      <c r="B40" s="1" t="s">
        <v>15</v>
      </c>
      <c r="C40" s="1" t="s">
        <v>47</v>
      </c>
      <c r="D40" s="1" t="s">
        <v>50</v>
      </c>
      <c r="E40" s="1" t="s">
        <v>123</v>
      </c>
      <c r="F40" s="1">
        <f t="shared" si="1"/>
        <v>0.946689199569826</v>
      </c>
    </row>
    <row r="41" spans="1:6" x14ac:dyDescent="0.25">
      <c r="A41">
        <v>39</v>
      </c>
      <c r="B41" s="1" t="s">
        <v>15</v>
      </c>
      <c r="C41" s="1" t="s">
        <v>51</v>
      </c>
      <c r="D41" s="1" t="s">
        <v>48</v>
      </c>
      <c r="E41" s="1" t="s">
        <v>124</v>
      </c>
      <c r="F41" s="1">
        <f t="shared" si="1"/>
        <v>0.94858374384236399</v>
      </c>
    </row>
    <row r="42" spans="1:6" x14ac:dyDescent="0.25">
      <c r="A42">
        <v>40</v>
      </c>
      <c r="B42" s="1" t="s">
        <v>15</v>
      </c>
      <c r="C42" s="1" t="s">
        <v>51</v>
      </c>
      <c r="D42" s="1" t="s">
        <v>49</v>
      </c>
      <c r="E42" s="1" t="s">
        <v>122</v>
      </c>
      <c r="F42" s="1">
        <f t="shared" si="1"/>
        <v>0.97933884297520601</v>
      </c>
    </row>
    <row r="43" spans="1:6" x14ac:dyDescent="0.25">
      <c r="A43">
        <v>41</v>
      </c>
      <c r="B43" s="1" t="s">
        <v>15</v>
      </c>
      <c r="C43" s="1" t="s">
        <v>51</v>
      </c>
      <c r="D43" s="1" t="s">
        <v>50</v>
      </c>
      <c r="E43" s="1" t="s">
        <v>125</v>
      </c>
      <c r="F43" s="1">
        <f t="shared" si="1"/>
        <v>0.96371598373475098</v>
      </c>
    </row>
    <row r="44" spans="1:6" x14ac:dyDescent="0.25">
      <c r="A44">
        <v>42</v>
      </c>
      <c r="B44" s="1" t="s">
        <v>15</v>
      </c>
      <c r="C44" s="1" t="s">
        <v>52</v>
      </c>
      <c r="D44" s="1" t="s">
        <v>48</v>
      </c>
      <c r="E44" s="1" t="s">
        <v>126</v>
      </c>
      <c r="F44" s="1">
        <f t="shared" si="1"/>
        <v>0.88712951684937003</v>
      </c>
    </row>
    <row r="45" spans="1:6" x14ac:dyDescent="0.25">
      <c r="A45">
        <v>43</v>
      </c>
      <c r="B45" s="1" t="s">
        <v>15</v>
      </c>
      <c r="C45" s="1" t="s">
        <v>52</v>
      </c>
      <c r="D45" s="1" t="s">
        <v>49</v>
      </c>
      <c r="E45" s="1" t="s">
        <v>127</v>
      </c>
      <c r="F45" s="1">
        <f t="shared" si="1"/>
        <v>0.69453273998728504</v>
      </c>
    </row>
    <row r="46" spans="1:6" x14ac:dyDescent="0.25">
      <c r="A46">
        <v>44</v>
      </c>
      <c r="B46" s="1" t="s">
        <v>15</v>
      </c>
      <c r="C46" s="1" t="s">
        <v>52</v>
      </c>
      <c r="D46" s="1" t="s">
        <v>50</v>
      </c>
      <c r="E46" s="1" t="s">
        <v>128</v>
      </c>
      <c r="F46" s="1">
        <f t="shared" si="1"/>
        <v>0.77910500980566899</v>
      </c>
    </row>
    <row r="47" spans="1:6" x14ac:dyDescent="0.25">
      <c r="A47">
        <v>45</v>
      </c>
      <c r="B47" s="1" t="s">
        <v>16</v>
      </c>
      <c r="C47" s="1" t="s">
        <v>47</v>
      </c>
      <c r="D47" s="1" t="s">
        <v>48</v>
      </c>
      <c r="E47" s="1" t="s">
        <v>129</v>
      </c>
      <c r="F47" s="1">
        <f t="shared" si="1"/>
        <v>0.88690909090908998</v>
      </c>
    </row>
    <row r="48" spans="1:6" x14ac:dyDescent="0.25">
      <c r="A48">
        <v>46</v>
      </c>
      <c r="B48" s="1" t="s">
        <v>16</v>
      </c>
      <c r="C48" s="1" t="s">
        <v>47</v>
      </c>
      <c r="D48" s="1" t="s">
        <v>49</v>
      </c>
      <c r="E48" s="1" t="s">
        <v>129</v>
      </c>
      <c r="F48" s="1">
        <f t="shared" si="1"/>
        <v>0.88690909090908998</v>
      </c>
    </row>
    <row r="49" spans="1:6" x14ac:dyDescent="0.25">
      <c r="A49">
        <v>47</v>
      </c>
      <c r="B49" s="1" t="s">
        <v>16</v>
      </c>
      <c r="C49" s="1" t="s">
        <v>47</v>
      </c>
      <c r="D49" s="1" t="s">
        <v>50</v>
      </c>
      <c r="E49" s="1" t="s">
        <v>129</v>
      </c>
      <c r="F49" s="1">
        <f t="shared" si="1"/>
        <v>0.88690909090908998</v>
      </c>
    </row>
    <row r="50" spans="1:6" x14ac:dyDescent="0.25">
      <c r="A50">
        <v>48</v>
      </c>
      <c r="B50" s="1" t="s">
        <v>16</v>
      </c>
      <c r="C50" s="1" t="s">
        <v>51</v>
      </c>
      <c r="D50" s="1" t="s">
        <v>48</v>
      </c>
      <c r="E50" s="1" t="s">
        <v>130</v>
      </c>
      <c r="F50" s="1">
        <f t="shared" si="1"/>
        <v>0.87921847246891605</v>
      </c>
    </row>
    <row r="51" spans="1:6" x14ac:dyDescent="0.25">
      <c r="A51">
        <v>49</v>
      </c>
      <c r="B51" s="1" t="s">
        <v>16</v>
      </c>
      <c r="C51" s="1" t="s">
        <v>51</v>
      </c>
      <c r="D51" s="1" t="s">
        <v>49</v>
      </c>
      <c r="E51" s="1" t="s">
        <v>131</v>
      </c>
      <c r="F51" s="1">
        <f t="shared" si="1"/>
        <v>0.9</v>
      </c>
    </row>
    <row r="52" spans="1:6" x14ac:dyDescent="0.25">
      <c r="A52">
        <v>50</v>
      </c>
      <c r="B52" s="1" t="s">
        <v>16</v>
      </c>
      <c r="C52" s="1" t="s">
        <v>51</v>
      </c>
      <c r="D52" s="1" t="s">
        <v>50</v>
      </c>
      <c r="E52" s="1" t="s">
        <v>132</v>
      </c>
      <c r="F52" s="1">
        <f t="shared" si="1"/>
        <v>0.88948787061994505</v>
      </c>
    </row>
    <row r="53" spans="1:6" x14ac:dyDescent="0.25">
      <c r="A53">
        <v>51</v>
      </c>
      <c r="B53" s="1" t="s">
        <v>16</v>
      </c>
      <c r="C53" s="1" t="s">
        <v>52</v>
      </c>
      <c r="D53" s="1" t="s">
        <v>48</v>
      </c>
      <c r="E53" s="1" t="s">
        <v>133</v>
      </c>
      <c r="F53" s="1">
        <f t="shared" si="1"/>
        <v>0.83068257123923095</v>
      </c>
    </row>
    <row r="54" spans="1:6" x14ac:dyDescent="0.25">
      <c r="A54">
        <v>52</v>
      </c>
      <c r="B54" s="1" t="s">
        <v>16</v>
      </c>
      <c r="C54" s="1" t="s">
        <v>52</v>
      </c>
      <c r="D54" s="1" t="s">
        <v>49</v>
      </c>
      <c r="E54" s="1" t="s">
        <v>134</v>
      </c>
      <c r="F54" s="1">
        <f t="shared" si="1"/>
        <v>0.91163636363636302</v>
      </c>
    </row>
    <row r="55" spans="1:6" x14ac:dyDescent="0.25">
      <c r="A55">
        <v>53</v>
      </c>
      <c r="B55" s="1" t="s">
        <v>16</v>
      </c>
      <c r="C55" s="1" t="s">
        <v>52</v>
      </c>
      <c r="D55" s="1" t="s">
        <v>50</v>
      </c>
      <c r="E55" s="1" t="s">
        <v>135</v>
      </c>
      <c r="F55" s="1">
        <f t="shared" si="1"/>
        <v>0.86927877947295396</v>
      </c>
    </row>
    <row r="56" spans="1:6" x14ac:dyDescent="0.25">
      <c r="A56">
        <v>54</v>
      </c>
      <c r="B56" s="1" t="s">
        <v>17</v>
      </c>
      <c r="C56" s="1" t="s">
        <v>47</v>
      </c>
      <c r="D56" s="1" t="s">
        <v>48</v>
      </c>
      <c r="E56" s="1" t="s">
        <v>136</v>
      </c>
      <c r="F56" s="1">
        <f t="shared" si="1"/>
        <v>0.898106712564543</v>
      </c>
    </row>
    <row r="57" spans="1:6" x14ac:dyDescent="0.25">
      <c r="A57">
        <v>55</v>
      </c>
      <c r="B57" s="1" t="s">
        <v>17</v>
      </c>
      <c r="C57" s="1" t="s">
        <v>47</v>
      </c>
      <c r="D57" s="1" t="s">
        <v>49</v>
      </c>
      <c r="E57" s="1" t="s">
        <v>137</v>
      </c>
      <c r="F57" s="1">
        <f t="shared" si="1"/>
        <v>0.70800542740841199</v>
      </c>
    </row>
    <row r="58" spans="1:6" x14ac:dyDescent="0.25">
      <c r="A58">
        <v>56</v>
      </c>
      <c r="B58" s="1" t="s">
        <v>17</v>
      </c>
      <c r="C58" s="1" t="s">
        <v>47</v>
      </c>
      <c r="D58" s="1" t="s">
        <v>50</v>
      </c>
      <c r="E58" s="1" t="s">
        <v>138</v>
      </c>
      <c r="F58" s="1">
        <f t="shared" si="1"/>
        <v>0.79180576631259403</v>
      </c>
    </row>
    <row r="59" spans="1:6" x14ac:dyDescent="0.25">
      <c r="A59">
        <v>57</v>
      </c>
      <c r="B59" s="1" t="s">
        <v>17</v>
      </c>
      <c r="C59" s="1" t="s">
        <v>51</v>
      </c>
      <c r="D59" s="1" t="s">
        <v>48</v>
      </c>
      <c r="E59" s="1" t="s">
        <v>139</v>
      </c>
      <c r="F59" s="1">
        <f t="shared" si="1"/>
        <v>0.89052437902483905</v>
      </c>
    </row>
    <row r="60" spans="1:6" x14ac:dyDescent="0.25">
      <c r="A60">
        <v>58</v>
      </c>
      <c r="B60" s="1" t="s">
        <v>17</v>
      </c>
      <c r="C60" s="1" t="s">
        <v>51</v>
      </c>
      <c r="D60" s="1" t="s">
        <v>49</v>
      </c>
      <c r="E60" s="1" t="s">
        <v>140</v>
      </c>
      <c r="F60" s="1">
        <f t="shared" si="1"/>
        <v>0.78805970149253701</v>
      </c>
    </row>
    <row r="61" spans="1:6" x14ac:dyDescent="0.25">
      <c r="A61">
        <v>59</v>
      </c>
      <c r="B61" s="1" t="s">
        <v>17</v>
      </c>
      <c r="C61" s="1" t="s">
        <v>51</v>
      </c>
      <c r="D61" s="1" t="s">
        <v>50</v>
      </c>
      <c r="E61" s="1" t="s">
        <v>141</v>
      </c>
      <c r="F61" s="1">
        <f t="shared" si="1"/>
        <v>0.83616469910739999</v>
      </c>
    </row>
    <row r="62" spans="1:6" x14ac:dyDescent="0.25">
      <c r="A62">
        <v>60</v>
      </c>
      <c r="B62" s="1" t="s">
        <v>18</v>
      </c>
      <c r="C62" s="1" t="s">
        <v>47</v>
      </c>
      <c r="D62" s="1" t="s">
        <v>48</v>
      </c>
      <c r="E62" s="1" t="s">
        <v>142</v>
      </c>
      <c r="F62" s="1">
        <f t="shared" si="1"/>
        <v>0.97955908438212602</v>
      </c>
    </row>
    <row r="63" spans="1:6" x14ac:dyDescent="0.25">
      <c r="A63">
        <v>61</v>
      </c>
      <c r="B63" s="1" t="s">
        <v>18</v>
      </c>
      <c r="C63" s="1" t="s">
        <v>47</v>
      </c>
      <c r="D63" s="1" t="s">
        <v>49</v>
      </c>
      <c r="E63" s="1" t="s">
        <v>143</v>
      </c>
      <c r="F63" s="1">
        <f t="shared" si="1"/>
        <v>0.98899880607197599</v>
      </c>
    </row>
    <row r="64" spans="1:6" x14ac:dyDescent="0.25">
      <c r="A64">
        <v>62</v>
      </c>
      <c r="B64" s="1" t="s">
        <v>18</v>
      </c>
      <c r="C64" s="1" t="s">
        <v>47</v>
      </c>
      <c r="D64" s="1" t="s">
        <v>50</v>
      </c>
      <c r="E64" s="1" t="s">
        <v>144</v>
      </c>
      <c r="F64" s="1">
        <f t="shared" si="1"/>
        <v>0.98425631232760402</v>
      </c>
    </row>
    <row r="65" spans="1:6" x14ac:dyDescent="0.25">
      <c r="A65">
        <v>63</v>
      </c>
      <c r="B65" s="1" t="s">
        <v>18</v>
      </c>
      <c r="C65" s="1" t="s">
        <v>51</v>
      </c>
      <c r="D65" s="1" t="s">
        <v>48</v>
      </c>
      <c r="E65" s="1" t="s">
        <v>145</v>
      </c>
      <c r="F65" s="1">
        <f t="shared" si="1"/>
        <v>0.985655562216322</v>
      </c>
    </row>
    <row r="66" spans="1:6" x14ac:dyDescent="0.25">
      <c r="A66">
        <v>64</v>
      </c>
      <c r="B66" s="1" t="s">
        <v>18</v>
      </c>
      <c r="C66" s="1" t="s">
        <v>51</v>
      </c>
      <c r="D66" s="1" t="s">
        <v>49</v>
      </c>
      <c r="E66" s="1" t="s">
        <v>146</v>
      </c>
      <c r="F66" s="1">
        <f t="shared" ref="F66:F97" si="2">VALUE(E66)</f>
        <v>0.98153675592699896</v>
      </c>
    </row>
    <row r="67" spans="1:6" x14ac:dyDescent="0.25">
      <c r="A67">
        <v>65</v>
      </c>
      <c r="B67" s="1" t="s">
        <v>18</v>
      </c>
      <c r="C67" s="1" t="s">
        <v>51</v>
      </c>
      <c r="D67" s="1" t="s">
        <v>50</v>
      </c>
      <c r="E67" s="1" t="s">
        <v>147</v>
      </c>
      <c r="F67" s="1">
        <f t="shared" si="2"/>
        <v>0.983591847199077</v>
      </c>
    </row>
    <row r="68" spans="1:6" x14ac:dyDescent="0.25">
      <c r="A68">
        <v>66</v>
      </c>
      <c r="B68" s="1" t="s">
        <v>18</v>
      </c>
      <c r="C68" s="1" t="s">
        <v>52</v>
      </c>
      <c r="D68" s="1" t="s">
        <v>48</v>
      </c>
      <c r="E68" s="1" t="s">
        <v>148</v>
      </c>
      <c r="F68" s="1">
        <f t="shared" si="2"/>
        <v>0.97867370333520698</v>
      </c>
    </row>
    <row r="69" spans="1:6" x14ac:dyDescent="0.25">
      <c r="A69">
        <v>67</v>
      </c>
      <c r="B69" s="1" t="s">
        <v>18</v>
      </c>
      <c r="C69" s="1" t="s">
        <v>52</v>
      </c>
      <c r="D69" s="1" t="s">
        <v>49</v>
      </c>
      <c r="E69" s="1" t="s">
        <v>149</v>
      </c>
      <c r="F69" s="1">
        <f t="shared" si="2"/>
        <v>0.96469384274262304</v>
      </c>
    </row>
    <row r="70" spans="1:6" x14ac:dyDescent="0.25">
      <c r="A70">
        <v>68</v>
      </c>
      <c r="B70" s="1" t="s">
        <v>18</v>
      </c>
      <c r="C70" s="1" t="s">
        <v>52</v>
      </c>
      <c r="D70" s="1" t="s">
        <v>50</v>
      </c>
      <c r="E70" s="1" t="s">
        <v>150</v>
      </c>
      <c r="F70" s="1">
        <f t="shared" si="2"/>
        <v>0.97163349008997302</v>
      </c>
    </row>
    <row r="71" spans="1:6" x14ac:dyDescent="0.25">
      <c r="A71">
        <v>69</v>
      </c>
      <c r="B71" s="1" t="s">
        <v>19</v>
      </c>
      <c r="C71" s="1" t="s">
        <v>47</v>
      </c>
      <c r="D71" s="1" t="s">
        <v>48</v>
      </c>
      <c r="E71" s="1" t="s">
        <v>151</v>
      </c>
      <c r="F71" s="1">
        <f t="shared" si="2"/>
        <v>0.954622147233815</v>
      </c>
    </row>
    <row r="72" spans="1:6" x14ac:dyDescent="0.25">
      <c r="A72">
        <v>70</v>
      </c>
      <c r="B72" s="1" t="s">
        <v>19</v>
      </c>
      <c r="C72" s="1" t="s">
        <v>47</v>
      </c>
      <c r="D72" s="1" t="s">
        <v>49</v>
      </c>
      <c r="E72" s="1" t="s">
        <v>152</v>
      </c>
      <c r="F72" s="1">
        <f t="shared" si="2"/>
        <v>0.88161725509492705</v>
      </c>
    </row>
    <row r="73" spans="1:6" x14ac:dyDescent="0.25">
      <c r="A73">
        <v>71</v>
      </c>
      <c r="B73" s="1" t="s">
        <v>19</v>
      </c>
      <c r="C73" s="1" t="s">
        <v>47</v>
      </c>
      <c r="D73" s="1" t="s">
        <v>50</v>
      </c>
      <c r="E73" s="1" t="s">
        <v>153</v>
      </c>
      <c r="F73" s="1">
        <f t="shared" si="2"/>
        <v>0.91666844315589702</v>
      </c>
    </row>
    <row r="74" spans="1:6" x14ac:dyDescent="0.25">
      <c r="A74">
        <v>72</v>
      </c>
      <c r="B74" s="1" t="s">
        <v>19</v>
      </c>
      <c r="C74" s="1" t="s">
        <v>51</v>
      </c>
      <c r="D74" s="1" t="s">
        <v>48</v>
      </c>
      <c r="E74" s="1" t="s">
        <v>154</v>
      </c>
      <c r="F74" s="1">
        <f t="shared" si="2"/>
        <v>0.95447806749803699</v>
      </c>
    </row>
    <row r="75" spans="1:6" x14ac:dyDescent="0.25">
      <c r="A75">
        <v>73</v>
      </c>
      <c r="B75" s="1" t="s">
        <v>19</v>
      </c>
      <c r="C75" s="1" t="s">
        <v>51</v>
      </c>
      <c r="D75" s="1" t="s">
        <v>49</v>
      </c>
      <c r="E75" s="1" t="s">
        <v>155</v>
      </c>
      <c r="F75" s="1">
        <f t="shared" si="2"/>
        <v>0.89760938204781204</v>
      </c>
    </row>
    <row r="76" spans="1:6" x14ac:dyDescent="0.25">
      <c r="A76">
        <v>74</v>
      </c>
      <c r="B76" s="1" t="s">
        <v>19</v>
      </c>
      <c r="C76" s="1" t="s">
        <v>51</v>
      </c>
      <c r="D76" s="1" t="s">
        <v>50</v>
      </c>
      <c r="E76" s="1" t="s">
        <v>156</v>
      </c>
      <c r="F76" s="1">
        <f t="shared" si="2"/>
        <v>0.92517064305487995</v>
      </c>
    </row>
    <row r="77" spans="1:6" x14ac:dyDescent="0.25">
      <c r="A77">
        <v>75</v>
      </c>
      <c r="B77" s="1" t="s">
        <v>20</v>
      </c>
      <c r="C77" s="1" t="s">
        <v>47</v>
      </c>
      <c r="D77" s="1" t="s">
        <v>48</v>
      </c>
      <c r="E77" s="1" t="s">
        <v>157</v>
      </c>
      <c r="F77" s="1">
        <f t="shared" si="2"/>
        <v>0.96650170070768704</v>
      </c>
    </row>
    <row r="78" spans="1:6" x14ac:dyDescent="0.25">
      <c r="A78">
        <v>76</v>
      </c>
      <c r="B78" s="1" t="s">
        <v>20</v>
      </c>
      <c r="C78" s="1" t="s">
        <v>47</v>
      </c>
      <c r="D78" s="1" t="s">
        <v>49</v>
      </c>
      <c r="E78" s="1" t="s">
        <v>158</v>
      </c>
      <c r="F78" s="1">
        <f t="shared" si="2"/>
        <v>0.96837497779141701</v>
      </c>
    </row>
    <row r="79" spans="1:6" x14ac:dyDescent="0.25">
      <c r="A79">
        <v>77</v>
      </c>
      <c r="B79" s="1" t="s">
        <v>20</v>
      </c>
      <c r="C79" s="1" t="s">
        <v>47</v>
      </c>
      <c r="D79" s="1" t="s">
        <v>50</v>
      </c>
      <c r="E79" s="1" t="s">
        <v>159</v>
      </c>
      <c r="F79" s="1">
        <f t="shared" si="2"/>
        <v>0.96743743243025104</v>
      </c>
    </row>
    <row r="80" spans="1:6" x14ac:dyDescent="0.25">
      <c r="A80">
        <v>78</v>
      </c>
      <c r="B80" s="1" t="s">
        <v>20</v>
      </c>
      <c r="C80" s="1" t="s">
        <v>51</v>
      </c>
      <c r="D80" s="1" t="s">
        <v>48</v>
      </c>
      <c r="E80" s="1" t="s">
        <v>160</v>
      </c>
      <c r="F80" s="1">
        <f t="shared" si="2"/>
        <v>0.97026843905271898</v>
      </c>
    </row>
    <row r="81" spans="1:6" x14ac:dyDescent="0.25">
      <c r="A81">
        <v>79</v>
      </c>
      <c r="B81" s="1" t="s">
        <v>20</v>
      </c>
      <c r="C81" s="1" t="s">
        <v>51</v>
      </c>
      <c r="D81" s="1" t="s">
        <v>49</v>
      </c>
      <c r="E81" s="1" t="s">
        <v>161</v>
      </c>
      <c r="F81" s="1">
        <f t="shared" si="2"/>
        <v>0.97144380017120802</v>
      </c>
    </row>
    <row r="82" spans="1:6" x14ac:dyDescent="0.25">
      <c r="A82">
        <v>80</v>
      </c>
      <c r="B82" s="1" t="s">
        <v>20</v>
      </c>
      <c r="C82" s="1" t="s">
        <v>51</v>
      </c>
      <c r="D82" s="1" t="s">
        <v>50</v>
      </c>
      <c r="E82" s="1" t="s">
        <v>162</v>
      </c>
      <c r="F82" s="1">
        <f t="shared" si="2"/>
        <v>0.97085576387599704</v>
      </c>
    </row>
    <row r="83" spans="1:6" x14ac:dyDescent="0.25">
      <c r="A83">
        <v>81</v>
      </c>
      <c r="B83" s="1" t="s">
        <v>20</v>
      </c>
      <c r="C83" s="1" t="s">
        <v>52</v>
      </c>
      <c r="D83" s="1" t="s">
        <v>48</v>
      </c>
      <c r="E83" s="1" t="s">
        <v>163</v>
      </c>
      <c r="F83" s="1">
        <f t="shared" si="2"/>
        <v>0.88743072894464403</v>
      </c>
    </row>
    <row r="84" spans="1:6" x14ac:dyDescent="0.25">
      <c r="A84">
        <v>82</v>
      </c>
      <c r="B84" s="1" t="s">
        <v>20</v>
      </c>
      <c r="C84" s="1" t="s">
        <v>52</v>
      </c>
      <c r="D84" s="1" t="s">
        <v>49</v>
      </c>
      <c r="E84" s="1" t="s">
        <v>164</v>
      </c>
      <c r="F84" s="1">
        <f t="shared" si="2"/>
        <v>0.94148240272640604</v>
      </c>
    </row>
    <row r="85" spans="1:6" x14ac:dyDescent="0.25">
      <c r="A85">
        <v>83</v>
      </c>
      <c r="B85" s="1" t="s">
        <v>20</v>
      </c>
      <c r="C85" s="1" t="s">
        <v>52</v>
      </c>
      <c r="D85" s="1" t="s">
        <v>50</v>
      </c>
      <c r="E85" s="1" t="s">
        <v>165</v>
      </c>
      <c r="F85" s="1">
        <f t="shared" si="2"/>
        <v>0.91365784462017097</v>
      </c>
    </row>
    <row r="86" spans="1:6" x14ac:dyDescent="0.25">
      <c r="A86">
        <v>84</v>
      </c>
      <c r="B86" s="1" t="s">
        <v>17</v>
      </c>
      <c r="C86" s="1" t="s">
        <v>52</v>
      </c>
      <c r="D86" s="1" t="s">
        <v>48</v>
      </c>
      <c r="E86" s="1" t="s">
        <v>166</v>
      </c>
      <c r="F86" s="1">
        <f t="shared" si="2"/>
        <v>0.90015243902439002</v>
      </c>
    </row>
    <row r="87" spans="1:6" x14ac:dyDescent="0.25">
      <c r="A87">
        <v>85</v>
      </c>
      <c r="B87" s="1" t="s">
        <v>17</v>
      </c>
      <c r="C87" s="1" t="s">
        <v>52</v>
      </c>
      <c r="D87" s="1" t="s">
        <v>49</v>
      </c>
      <c r="E87" s="1" t="s">
        <v>167</v>
      </c>
      <c r="F87" s="1">
        <f t="shared" si="2"/>
        <v>0.64097693351424601</v>
      </c>
    </row>
    <row r="88" spans="1:6" x14ac:dyDescent="0.25">
      <c r="A88">
        <v>86</v>
      </c>
      <c r="B88" s="1" t="s">
        <v>17</v>
      </c>
      <c r="C88" s="1" t="s">
        <v>52</v>
      </c>
      <c r="D88" s="1" t="s">
        <v>50</v>
      </c>
      <c r="E88" s="1" t="s">
        <v>168</v>
      </c>
      <c r="F88" s="1">
        <f t="shared" si="2"/>
        <v>0.74877159613250899</v>
      </c>
    </row>
    <row r="89" spans="1:6" x14ac:dyDescent="0.25">
      <c r="A89">
        <v>87</v>
      </c>
      <c r="B89" s="1" t="s">
        <v>19</v>
      </c>
      <c r="C89" s="1" t="s">
        <v>52</v>
      </c>
      <c r="D89" s="1" t="s">
        <v>48</v>
      </c>
      <c r="E89" s="1" t="s">
        <v>169</v>
      </c>
      <c r="F89" s="1">
        <f t="shared" si="2"/>
        <v>0.95411829740187903</v>
      </c>
    </row>
    <row r="90" spans="1:6" x14ac:dyDescent="0.25">
      <c r="A90">
        <v>88</v>
      </c>
      <c r="B90" s="1" t="s">
        <v>19</v>
      </c>
      <c r="C90" s="1" t="s">
        <v>52</v>
      </c>
      <c r="D90" s="1" t="s">
        <v>49</v>
      </c>
      <c r="E90" s="1" t="s">
        <v>170</v>
      </c>
      <c r="F90" s="1">
        <f t="shared" si="2"/>
        <v>0.70775413129946196</v>
      </c>
    </row>
    <row r="91" spans="1:6" x14ac:dyDescent="0.25">
      <c r="A91">
        <v>89</v>
      </c>
      <c r="B91" s="1" t="s">
        <v>19</v>
      </c>
      <c r="C91" s="1" t="s">
        <v>52</v>
      </c>
      <c r="D91" s="1" t="s">
        <v>50</v>
      </c>
      <c r="E91" s="1" t="s">
        <v>171</v>
      </c>
      <c r="F91" s="1">
        <f t="shared" si="2"/>
        <v>0.81267509475716204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AC05-2888-4AA7-A55A-4AE10FE9ACB4}">
  <dimension ref="A3:CI44"/>
  <sheetViews>
    <sheetView tabSelected="1" topLeftCell="BF1" workbookViewId="0">
      <selection activeCell="BO17" sqref="BO17:BX28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7.140625" bestFit="1" customWidth="1"/>
    <col min="5" max="5" width="14.7109375" bestFit="1" customWidth="1"/>
    <col min="6" max="7" width="7.140625" bestFit="1" customWidth="1"/>
    <col min="8" max="8" width="13.28515625" bestFit="1" customWidth="1"/>
    <col min="9" max="10" width="7.140625" bestFit="1" customWidth="1"/>
    <col min="11" max="14" width="20.140625" bestFit="1" customWidth="1"/>
    <col min="15" max="15" width="21.140625" bestFit="1" customWidth="1"/>
    <col min="16" max="16" width="20.140625" bestFit="1" customWidth="1"/>
  </cols>
  <sheetData>
    <row r="3" spans="1:87" x14ac:dyDescent="0.25">
      <c r="A3" s="2" t="s">
        <v>56</v>
      </c>
      <c r="B3" s="2" t="s">
        <v>54</v>
      </c>
      <c r="L3" t="s">
        <v>74</v>
      </c>
      <c r="W3" t="s">
        <v>75</v>
      </c>
      <c r="AH3" t="s">
        <v>81</v>
      </c>
      <c r="AS3" t="s">
        <v>83</v>
      </c>
      <c r="BD3" t="s">
        <v>84</v>
      </c>
      <c r="BO3" t="s">
        <v>172</v>
      </c>
      <c r="BZ3" t="s">
        <v>173</v>
      </c>
    </row>
    <row r="4" spans="1:87" x14ac:dyDescent="0.25">
      <c r="B4" t="s">
        <v>47</v>
      </c>
      <c r="E4" t="s">
        <v>51</v>
      </c>
      <c r="H4" t="s">
        <v>52</v>
      </c>
      <c r="M4" t="s">
        <v>47</v>
      </c>
      <c r="P4" t="s">
        <v>51</v>
      </c>
      <c r="S4" t="s">
        <v>52</v>
      </c>
      <c r="X4" t="s">
        <v>47</v>
      </c>
      <c r="AA4" t="s">
        <v>51</v>
      </c>
      <c r="AD4" t="s">
        <v>52</v>
      </c>
      <c r="AI4" t="s">
        <v>47</v>
      </c>
      <c r="AL4" t="s">
        <v>51</v>
      </c>
      <c r="AO4" t="s">
        <v>52</v>
      </c>
      <c r="AT4" t="s">
        <v>47</v>
      </c>
      <c r="AW4" t="s">
        <v>51</v>
      </c>
      <c r="AZ4" t="s">
        <v>52</v>
      </c>
      <c r="BE4" t="s">
        <v>47</v>
      </c>
      <c r="BH4" t="s">
        <v>51</v>
      </c>
      <c r="BK4" t="s">
        <v>52</v>
      </c>
      <c r="BP4" t="s">
        <v>47</v>
      </c>
      <c r="BS4" t="s">
        <v>51</v>
      </c>
      <c r="BV4" t="s">
        <v>52</v>
      </c>
      <c r="CA4" t="s">
        <v>47</v>
      </c>
      <c r="CD4" t="s">
        <v>51</v>
      </c>
      <c r="CG4" t="s">
        <v>52</v>
      </c>
    </row>
    <row r="5" spans="1:87" x14ac:dyDescent="0.25">
      <c r="A5" s="2" t="s">
        <v>53</v>
      </c>
      <c r="B5" t="s">
        <v>48</v>
      </c>
      <c r="C5" t="s">
        <v>49</v>
      </c>
      <c r="D5" t="s">
        <v>50</v>
      </c>
      <c r="E5" t="s">
        <v>48</v>
      </c>
      <c r="F5" t="s">
        <v>49</v>
      </c>
      <c r="G5" t="s">
        <v>50</v>
      </c>
      <c r="H5" t="s">
        <v>48</v>
      </c>
      <c r="I5" t="s">
        <v>49</v>
      </c>
      <c r="J5" t="s">
        <v>50</v>
      </c>
      <c r="L5" t="s">
        <v>53</v>
      </c>
      <c r="M5" t="s">
        <v>48</v>
      </c>
      <c r="N5" t="s">
        <v>49</v>
      </c>
      <c r="O5" t="s">
        <v>50</v>
      </c>
      <c r="P5" t="s">
        <v>48</v>
      </c>
      <c r="Q5" t="s">
        <v>49</v>
      </c>
      <c r="R5" t="s">
        <v>50</v>
      </c>
      <c r="S5" t="s">
        <v>48</v>
      </c>
      <c r="T5" t="s">
        <v>49</v>
      </c>
      <c r="U5" t="s">
        <v>50</v>
      </c>
      <c r="W5" t="s">
        <v>53</v>
      </c>
      <c r="X5" t="s">
        <v>48</v>
      </c>
      <c r="Y5" t="s">
        <v>49</v>
      </c>
      <c r="Z5" t="s">
        <v>50</v>
      </c>
      <c r="AA5" t="s">
        <v>48</v>
      </c>
      <c r="AB5" t="s">
        <v>49</v>
      </c>
      <c r="AC5" t="s">
        <v>50</v>
      </c>
      <c r="AD5" t="s">
        <v>48</v>
      </c>
      <c r="AE5" t="s">
        <v>49</v>
      </c>
      <c r="AF5" t="s">
        <v>50</v>
      </c>
      <c r="AH5" t="s">
        <v>53</v>
      </c>
      <c r="AI5" t="s">
        <v>48</v>
      </c>
      <c r="AJ5" t="s">
        <v>49</v>
      </c>
      <c r="AK5" t="s">
        <v>50</v>
      </c>
      <c r="AL5" t="s">
        <v>48</v>
      </c>
      <c r="AM5" t="s">
        <v>49</v>
      </c>
      <c r="AN5" t="s">
        <v>50</v>
      </c>
      <c r="AO5" t="s">
        <v>48</v>
      </c>
      <c r="AP5" t="s">
        <v>49</v>
      </c>
      <c r="AQ5" t="s">
        <v>50</v>
      </c>
      <c r="AS5" t="s">
        <v>53</v>
      </c>
      <c r="AT5" t="s">
        <v>48</v>
      </c>
      <c r="AU5" t="s">
        <v>49</v>
      </c>
      <c r="AV5" t="s">
        <v>50</v>
      </c>
      <c r="AW5" t="s">
        <v>48</v>
      </c>
      <c r="AX5" t="s">
        <v>49</v>
      </c>
      <c r="AY5" t="s">
        <v>50</v>
      </c>
      <c r="AZ5" t="s">
        <v>48</v>
      </c>
      <c r="BA5" t="s">
        <v>49</v>
      </c>
      <c r="BB5" t="s">
        <v>50</v>
      </c>
      <c r="BD5" t="s">
        <v>53</v>
      </c>
      <c r="BE5" t="s">
        <v>48</v>
      </c>
      <c r="BF5" t="s">
        <v>49</v>
      </c>
      <c r="BG5" t="s">
        <v>50</v>
      </c>
      <c r="BH5" t="s">
        <v>48</v>
      </c>
      <c r="BI5" t="s">
        <v>49</v>
      </c>
      <c r="BJ5" t="s">
        <v>50</v>
      </c>
      <c r="BK5" t="s">
        <v>48</v>
      </c>
      <c r="BL5" t="s">
        <v>49</v>
      </c>
      <c r="BM5" t="s">
        <v>50</v>
      </c>
      <c r="BO5" t="s">
        <v>53</v>
      </c>
      <c r="BP5" t="s">
        <v>48</v>
      </c>
      <c r="BQ5" t="s">
        <v>49</v>
      </c>
      <c r="BR5" t="s">
        <v>50</v>
      </c>
      <c r="BS5" t="s">
        <v>48</v>
      </c>
      <c r="BT5" t="s">
        <v>49</v>
      </c>
      <c r="BU5" t="s">
        <v>50</v>
      </c>
      <c r="BV5" t="s">
        <v>48</v>
      </c>
      <c r="BW5" t="s">
        <v>49</v>
      </c>
      <c r="BX5" t="s">
        <v>50</v>
      </c>
      <c r="BZ5" t="s">
        <v>53</v>
      </c>
      <c r="CA5" t="s">
        <v>48</v>
      </c>
      <c r="CB5" t="s">
        <v>49</v>
      </c>
      <c r="CC5" t="s">
        <v>50</v>
      </c>
      <c r="CD5" t="s">
        <v>48</v>
      </c>
      <c r="CE5" t="s">
        <v>49</v>
      </c>
      <c r="CF5" t="s">
        <v>50</v>
      </c>
      <c r="CG5" t="s">
        <v>48</v>
      </c>
      <c r="CH5" t="s">
        <v>49</v>
      </c>
      <c r="CI5" t="s">
        <v>50</v>
      </c>
    </row>
    <row r="6" spans="1:87" x14ac:dyDescent="0.25">
      <c r="A6" s="3" t="s">
        <v>11</v>
      </c>
      <c r="B6" s="4">
        <v>0.94959964631330696</v>
      </c>
      <c r="C6" s="4">
        <v>0.96332286839088999</v>
      </c>
      <c r="D6" s="4">
        <v>0.95641203245596595</v>
      </c>
      <c r="E6" s="4">
        <v>0.94427123928293</v>
      </c>
      <c r="F6" s="4">
        <v>0.96596402053121999</v>
      </c>
      <c r="G6" s="4">
        <v>0.95499445744549805</v>
      </c>
      <c r="H6" s="4">
        <v>0.95262938230383898</v>
      </c>
      <c r="I6" s="4">
        <v>0.90995166193252597</v>
      </c>
      <c r="J6" s="4">
        <v>0.93080158022173998</v>
      </c>
      <c r="L6" t="s">
        <v>11</v>
      </c>
      <c r="M6">
        <v>0.85778330442750095</v>
      </c>
      <c r="N6">
        <v>0.96095754820734602</v>
      </c>
      <c r="O6">
        <v>0.90644397185192804</v>
      </c>
      <c r="P6">
        <v>0.83446626384692801</v>
      </c>
      <c r="Q6">
        <v>0.9720654006892</v>
      </c>
      <c r="R6">
        <v>0.898025535950147</v>
      </c>
      <c r="S6">
        <v>0.84736211419503105</v>
      </c>
      <c r="T6">
        <v>0.95916122882909305</v>
      </c>
      <c r="U6">
        <v>0.89980225260080804</v>
      </c>
      <c r="W6" t="s">
        <v>11</v>
      </c>
      <c r="X6">
        <v>0.83728268071813905</v>
      </c>
      <c r="Y6">
        <v>0.97279859227216003</v>
      </c>
      <c r="Z6">
        <v>0.89996778077359996</v>
      </c>
      <c r="AA6">
        <v>0.85729648699732697</v>
      </c>
      <c r="AB6">
        <v>0.96440354864726097</v>
      </c>
      <c r="AC6">
        <v>0.90770133186115498</v>
      </c>
      <c r="AD6">
        <v>0.80557194769699003</v>
      </c>
      <c r="AE6">
        <v>0.95083950436248899</v>
      </c>
      <c r="AF6">
        <v>0.87219840269020599</v>
      </c>
      <c r="AH6" t="s">
        <v>11</v>
      </c>
      <c r="AI6">
        <v>0.93951982995990502</v>
      </c>
      <c r="AJ6">
        <v>0.96920316938256801</v>
      </c>
      <c r="AK6">
        <v>0.95413069073783296</v>
      </c>
      <c r="AL6">
        <v>0.95929159391369401</v>
      </c>
      <c r="AM6">
        <v>0.95823989634723605</v>
      </c>
      <c r="AN6">
        <v>0.95876545672117996</v>
      </c>
      <c r="AO6">
        <v>0.876802155849988</v>
      </c>
      <c r="AP6">
        <v>0.97284098270792796</v>
      </c>
      <c r="AQ6">
        <v>0.922328262307474</v>
      </c>
      <c r="AS6" t="s">
        <v>11</v>
      </c>
      <c r="AT6">
        <v>0.952796255235279</v>
      </c>
      <c r="AU6">
        <v>0.96362186674639905</v>
      </c>
      <c r="AV6">
        <v>0.95817848471334399</v>
      </c>
      <c r="AW6">
        <v>0.96870727631778797</v>
      </c>
      <c r="AX6">
        <v>0.95335625654058898</v>
      </c>
      <c r="AY6">
        <v>0.96097046413502096</v>
      </c>
      <c r="AZ6">
        <v>0.835739195691519</v>
      </c>
      <c r="BA6">
        <v>0.94343947774953896</v>
      </c>
      <c r="BB6">
        <v>0.88632958801498096</v>
      </c>
      <c r="BD6" t="s">
        <v>11</v>
      </c>
      <c r="BE6">
        <v>0.966229557997063</v>
      </c>
      <c r="BF6">
        <v>0.95101410275576803</v>
      </c>
      <c r="BG6">
        <v>0.95856145461851405</v>
      </c>
      <c r="BH6">
        <v>0.95825237881731595</v>
      </c>
      <c r="BI6">
        <v>0.958538894702745</v>
      </c>
      <c r="BJ6">
        <v>0.95839561534628803</v>
      </c>
      <c r="BK6">
        <v>0.94239539956375096</v>
      </c>
      <c r="BL6">
        <v>0.94732645637115598</v>
      </c>
      <c r="BM6">
        <v>0.94485449439598401</v>
      </c>
      <c r="BO6" t="s">
        <v>11</v>
      </c>
      <c r="BP6">
        <v>0.956842001186474</v>
      </c>
      <c r="BQ6">
        <v>0.96451886181292601</v>
      </c>
      <c r="BR6">
        <v>0.96066509492492802</v>
      </c>
      <c r="BS6">
        <v>0.95231263912935904</v>
      </c>
      <c r="BT6">
        <v>0.95933622365076898</v>
      </c>
      <c r="BU6">
        <v>0.95581152872250597</v>
      </c>
      <c r="BV6">
        <v>0.93709968796189802</v>
      </c>
      <c r="BW6">
        <v>0.85304230826730398</v>
      </c>
      <c r="BX6">
        <v>0.89309751134762805</v>
      </c>
      <c r="BZ6" t="s">
        <v>11</v>
      </c>
      <c r="CA6">
        <v>0.94959964631330696</v>
      </c>
      <c r="CB6">
        <v>0.96332286839088999</v>
      </c>
      <c r="CC6">
        <v>0.95641203245596595</v>
      </c>
      <c r="CD6">
        <v>0.94427123928293</v>
      </c>
      <c r="CE6">
        <v>0.96596402053121999</v>
      </c>
      <c r="CF6">
        <v>0.95499445744549805</v>
      </c>
      <c r="CG6">
        <v>0.95262938230383898</v>
      </c>
      <c r="CH6">
        <v>0.90995166193252597</v>
      </c>
      <c r="CI6">
        <v>0.93080158022173998</v>
      </c>
    </row>
    <row r="7" spans="1:87" x14ac:dyDescent="0.25">
      <c r="A7" s="3" t="s">
        <v>12</v>
      </c>
      <c r="B7" s="4">
        <v>0.94166369153873597</v>
      </c>
      <c r="C7" s="4">
        <v>0.94985325098582896</v>
      </c>
      <c r="D7" s="4">
        <v>0.94574074240074502</v>
      </c>
      <c r="E7" s="4">
        <v>0.95163786667637795</v>
      </c>
      <c r="F7" s="4">
        <v>0.94104831013558499</v>
      </c>
      <c r="G7" s="4">
        <v>0.94631346418483298</v>
      </c>
      <c r="H7" s="4">
        <v>0.95137018849992006</v>
      </c>
      <c r="I7" s="4">
        <v>0.86515296108900297</v>
      </c>
      <c r="J7" s="4">
        <v>0.906215520411916</v>
      </c>
      <c r="L7" t="s">
        <v>12</v>
      </c>
      <c r="M7">
        <v>0.92400665035213203</v>
      </c>
      <c r="N7">
        <v>0.92335119192070003</v>
      </c>
      <c r="O7">
        <v>0.92367880485527498</v>
      </c>
      <c r="P7">
        <v>0.91184359754451005</v>
      </c>
      <c r="Q7">
        <v>0.94554686479120298</v>
      </c>
      <c r="R7">
        <v>0.928389449953261</v>
      </c>
      <c r="S7">
        <v>0.80778516387207699</v>
      </c>
      <c r="T7">
        <v>0.911908006496294</v>
      </c>
      <c r="U7">
        <v>0.85669440474207004</v>
      </c>
      <c r="W7" t="s">
        <v>12</v>
      </c>
      <c r="X7">
        <v>0.92027625553637105</v>
      </c>
      <c r="Y7">
        <v>0.91538016390076304</v>
      </c>
      <c r="Z7">
        <v>0.91782168025230904</v>
      </c>
      <c r="AA7">
        <v>0.932840545170179</v>
      </c>
      <c r="AB7">
        <v>0.935261065168287</v>
      </c>
      <c r="AC7">
        <v>0.934049237021915</v>
      </c>
      <c r="AD7">
        <v>0.89496764222930503</v>
      </c>
      <c r="AE7">
        <v>0.86482853889376299</v>
      </c>
      <c r="AF7">
        <v>0.87964000227846595</v>
      </c>
      <c r="AH7" t="s">
        <v>12</v>
      </c>
      <c r="AI7">
        <v>0.95712969786293201</v>
      </c>
      <c r="AJ7">
        <v>0.93546644579289395</v>
      </c>
      <c r="AK7">
        <v>0.94617408962182503</v>
      </c>
      <c r="AL7">
        <v>0.95600803506208898</v>
      </c>
      <c r="AM7">
        <v>0.94263283936834896</v>
      </c>
      <c r="AN7">
        <v>0.949273325657089</v>
      </c>
      <c r="AO7">
        <v>0.92461019421902002</v>
      </c>
      <c r="AP7">
        <v>0.91292291625402799</v>
      </c>
      <c r="AQ7">
        <v>0.918729387888232</v>
      </c>
      <c r="AS7" t="s">
        <v>12</v>
      </c>
      <c r="AT7">
        <v>0.96208291203235596</v>
      </c>
      <c r="AU7">
        <v>0.92516700577993005</v>
      </c>
      <c r="AV7">
        <v>0.94326390864947696</v>
      </c>
      <c r="AW7">
        <v>0.95852239461358302</v>
      </c>
      <c r="AX7">
        <v>0.94331706790067804</v>
      </c>
      <c r="AY7">
        <v>0.950858947483052</v>
      </c>
      <c r="AZ7">
        <v>0.89586403042867402</v>
      </c>
      <c r="BA7">
        <v>0.94149846048580199</v>
      </c>
      <c r="BB7">
        <v>0.91811453605260596</v>
      </c>
      <c r="BD7" t="s">
        <v>12</v>
      </c>
      <c r="BE7">
        <v>0.96290491118077304</v>
      </c>
      <c r="BF7">
        <v>0.92918234690386503</v>
      </c>
      <c r="BG7">
        <v>0.945743111363615</v>
      </c>
      <c r="BH7">
        <v>0.956194262579103</v>
      </c>
      <c r="BI7">
        <v>0.94407332048904302</v>
      </c>
      <c r="BJ7">
        <v>0.950095134547431</v>
      </c>
      <c r="BK7">
        <v>0.94863639977737102</v>
      </c>
      <c r="BL7">
        <v>0.85931901255019105</v>
      </c>
      <c r="BM7">
        <v>0.90177145826444305</v>
      </c>
      <c r="BO7" t="s">
        <v>12</v>
      </c>
      <c r="BP7">
        <v>0.95010818608005698</v>
      </c>
      <c r="BQ7">
        <v>0.948790896159317</v>
      </c>
      <c r="BR7">
        <v>0.94944908420948304</v>
      </c>
      <c r="BS7">
        <v>0.95530075530075498</v>
      </c>
      <c r="BT7">
        <v>0.94511766930154595</v>
      </c>
      <c r="BU7">
        <v>0.95018193008815899</v>
      </c>
      <c r="BV7">
        <v>0.94182464889442996</v>
      </c>
      <c r="BW7">
        <v>0.92495093361182601</v>
      </c>
      <c r="BX7">
        <v>0.93331153080969098</v>
      </c>
      <c r="BZ7" t="s">
        <v>12</v>
      </c>
      <c r="CA7">
        <v>0.94166369153873597</v>
      </c>
      <c r="CB7">
        <v>0.94985325098582896</v>
      </c>
      <c r="CC7">
        <v>0.94574074240074502</v>
      </c>
      <c r="CD7">
        <v>0.95163786667637795</v>
      </c>
      <c r="CE7">
        <v>0.94104831013558499</v>
      </c>
      <c r="CF7">
        <v>0.94631346418483298</v>
      </c>
      <c r="CG7">
        <v>0.95137018849992006</v>
      </c>
      <c r="CH7">
        <v>0.86515296108900297</v>
      </c>
      <c r="CI7">
        <v>0.906215520411916</v>
      </c>
    </row>
    <row r="8" spans="1:87" x14ac:dyDescent="0.25">
      <c r="A8" s="3" t="s">
        <v>13</v>
      </c>
      <c r="B8" s="4">
        <v>0.95826075304837199</v>
      </c>
      <c r="C8" s="4">
        <v>0.99353987218671802</v>
      </c>
      <c r="D8" s="4">
        <v>0.97558147466066403</v>
      </c>
      <c r="E8" s="4">
        <v>0.96034471150609302</v>
      </c>
      <c r="F8" s="4">
        <v>0.99083078632953603</v>
      </c>
      <c r="G8" s="4">
        <v>0.97534958460118204</v>
      </c>
      <c r="H8" s="4">
        <v>0.95235861699276303</v>
      </c>
      <c r="I8" s="4">
        <v>0.98728813559322004</v>
      </c>
      <c r="J8" s="4">
        <v>0.96950886766712097</v>
      </c>
      <c r="L8" t="s">
        <v>13</v>
      </c>
      <c r="M8">
        <v>0.71080474511061198</v>
      </c>
      <c r="N8">
        <v>0.98796791443850196</v>
      </c>
      <c r="O8">
        <v>0.82677605817639299</v>
      </c>
      <c r="P8">
        <v>0.66769891613805499</v>
      </c>
      <c r="Q8">
        <v>0.992869875222816</v>
      </c>
      <c r="R8">
        <v>0.79844706585037994</v>
      </c>
      <c r="S8">
        <v>0.65095815408682001</v>
      </c>
      <c r="T8">
        <v>0.98900772430184103</v>
      </c>
      <c r="U8">
        <v>0.78514150943396199</v>
      </c>
      <c r="W8" t="s">
        <v>13</v>
      </c>
      <c r="X8">
        <v>0.68072993442789598</v>
      </c>
      <c r="Y8">
        <v>0.99465240641711195</v>
      </c>
      <c r="Z8">
        <v>0.80828077375743101</v>
      </c>
      <c r="AA8">
        <v>0.67366614507092004</v>
      </c>
      <c r="AB8">
        <v>0.99123588829471099</v>
      </c>
      <c r="AC8">
        <v>0.80216378662659604</v>
      </c>
      <c r="AD8">
        <v>0.80051970550021601</v>
      </c>
      <c r="AE8">
        <v>0.68642305407011295</v>
      </c>
      <c r="AF8">
        <v>0.73909392618657199</v>
      </c>
      <c r="AH8" t="s">
        <v>13</v>
      </c>
      <c r="AI8">
        <v>0.96087394957983197</v>
      </c>
      <c r="AJ8">
        <v>0.99284523478744002</v>
      </c>
      <c r="AK8">
        <v>0.97659799801851599</v>
      </c>
      <c r="AL8">
        <v>0.96139074186375495</v>
      </c>
      <c r="AM8">
        <v>0.99110864128924703</v>
      </c>
      <c r="AN8">
        <v>0.97602353182611001</v>
      </c>
      <c r="AO8">
        <v>0.96022496273207703</v>
      </c>
      <c r="AP8">
        <v>0.98437065851625405</v>
      </c>
      <c r="AQ8">
        <v>0.97214790423269504</v>
      </c>
      <c r="AS8" t="s">
        <v>13</v>
      </c>
      <c r="AT8">
        <v>0.95953291725387502</v>
      </c>
      <c r="AU8">
        <v>0.99319255348707902</v>
      </c>
      <c r="AV8">
        <v>0.97607263542342204</v>
      </c>
      <c r="AW8">
        <v>0.96247136504514197</v>
      </c>
      <c r="AX8">
        <v>0.99228952486801802</v>
      </c>
      <c r="AY8">
        <v>0.97715302004241</v>
      </c>
      <c r="AZ8">
        <v>0</v>
      </c>
      <c r="BA8">
        <v>0</v>
      </c>
      <c r="BB8">
        <v>0</v>
      </c>
      <c r="BD8" t="s">
        <v>13</v>
      </c>
      <c r="BE8">
        <v>0.96065001343002898</v>
      </c>
      <c r="BF8">
        <v>0.99374826340650102</v>
      </c>
      <c r="BG8">
        <v>0.97691887462441895</v>
      </c>
      <c r="BH8">
        <v>0.96363513238978804</v>
      </c>
      <c r="BI8">
        <v>0.98846901917199204</v>
      </c>
      <c r="BJ8">
        <v>0.97589411240270196</v>
      </c>
      <c r="BK8">
        <v>0.96576552098899604</v>
      </c>
      <c r="BL8">
        <v>0.98763545429285904</v>
      </c>
      <c r="BM8">
        <v>0.97657806168006001</v>
      </c>
      <c r="BO8" t="s">
        <v>13</v>
      </c>
      <c r="BP8">
        <v>0.95926474548882301</v>
      </c>
      <c r="BQ8">
        <v>0.98964990275076403</v>
      </c>
      <c r="BR8">
        <v>0.97422045951859904</v>
      </c>
      <c r="BS8">
        <v>0.96115262909849797</v>
      </c>
      <c r="BT8">
        <v>0.99166435120866903</v>
      </c>
      <c r="BU8">
        <v>0.97617012547437498</v>
      </c>
      <c r="BV8">
        <v>0.96504497138184697</v>
      </c>
      <c r="BW8">
        <v>0.98381494859683205</v>
      </c>
      <c r="BX8">
        <v>0.974339570720968</v>
      </c>
      <c r="BZ8" t="s">
        <v>13</v>
      </c>
      <c r="CA8">
        <v>0.95826075304837199</v>
      </c>
      <c r="CB8">
        <v>0.99353987218671802</v>
      </c>
      <c r="CC8">
        <v>0.97558147466066403</v>
      </c>
      <c r="CD8">
        <v>0.96034471150609302</v>
      </c>
      <c r="CE8">
        <v>0.99083078632953603</v>
      </c>
      <c r="CF8">
        <v>0.97534958460118204</v>
      </c>
      <c r="CG8">
        <v>0.95235861699276303</v>
      </c>
      <c r="CH8">
        <v>0.98728813559322004</v>
      </c>
      <c r="CI8">
        <v>0.96950886766712097</v>
      </c>
    </row>
    <row r="9" spans="1:87" x14ac:dyDescent="0.25">
      <c r="A9" s="3" t="s">
        <v>14</v>
      </c>
      <c r="B9" s="4">
        <v>0.95456273764258504</v>
      </c>
      <c r="C9" s="4">
        <v>0.93780351139335005</v>
      </c>
      <c r="D9" s="4">
        <v>0.94610891275673603</v>
      </c>
      <c r="E9" s="4">
        <v>0.960023287405394</v>
      </c>
      <c r="F9" s="4">
        <v>0.923982069480762</v>
      </c>
      <c r="G9" s="4">
        <v>0.941657942324164</v>
      </c>
      <c r="H9" s="4">
        <v>0.92141756548536202</v>
      </c>
      <c r="I9" s="4">
        <v>0.89353754202465396</v>
      </c>
      <c r="J9" s="4">
        <v>0.90726341740944405</v>
      </c>
      <c r="L9" t="s">
        <v>14</v>
      </c>
      <c r="M9">
        <v>0.18468880089349099</v>
      </c>
      <c r="N9">
        <v>0.95036572622779503</v>
      </c>
      <c r="O9">
        <v>0.30927484485250301</v>
      </c>
      <c r="P9">
        <v>0.200814868560584</v>
      </c>
      <c r="Q9">
        <v>0.93991640543364596</v>
      </c>
      <c r="R9">
        <v>0.330926649804552</v>
      </c>
      <c r="S9">
        <v>0.18251349730053901</v>
      </c>
      <c r="T9">
        <v>0.95376175548589304</v>
      </c>
      <c r="U9">
        <v>0.30639476334340299</v>
      </c>
      <c r="W9" t="s">
        <v>14</v>
      </c>
      <c r="X9">
        <v>0.18852333588370301</v>
      </c>
      <c r="Y9">
        <v>0.96551724137931005</v>
      </c>
      <c r="Z9">
        <v>0.31545256689284301</v>
      </c>
      <c r="AA9">
        <v>0.17582470043442899</v>
      </c>
      <c r="AB9">
        <v>0.96212121212121204</v>
      </c>
      <c r="AC9">
        <v>0.297315842583249</v>
      </c>
      <c r="AD9">
        <v>0.18052221623475201</v>
      </c>
      <c r="AE9">
        <v>0.962643678160919</v>
      </c>
      <c r="AF9">
        <v>0.30403036178375398</v>
      </c>
      <c r="AH9" t="s">
        <v>14</v>
      </c>
      <c r="AI9">
        <v>0.96351674641148299</v>
      </c>
      <c r="AJ9">
        <v>0.90268957788569204</v>
      </c>
      <c r="AK9">
        <v>0.93211186113789701</v>
      </c>
      <c r="AL9">
        <v>0.95461538461538398</v>
      </c>
      <c r="AM9">
        <v>0.92715726559581602</v>
      </c>
      <c r="AN9">
        <v>0.94068599583096402</v>
      </c>
      <c r="AO9">
        <v>0</v>
      </c>
      <c r="AP9">
        <v>0</v>
      </c>
      <c r="AQ9">
        <v>0</v>
      </c>
      <c r="AS9" t="s">
        <v>14</v>
      </c>
      <c r="AT9">
        <v>0.97648029709098405</v>
      </c>
      <c r="AU9">
        <v>0.88401195367949104</v>
      </c>
      <c r="AV9">
        <v>0.92794824036859103</v>
      </c>
      <c r="AW9">
        <v>0.97393744987971098</v>
      </c>
      <c r="AX9">
        <v>0.90735898393724301</v>
      </c>
      <c r="AY9">
        <v>0.93947012183330103</v>
      </c>
      <c r="AZ9">
        <v>0</v>
      </c>
      <c r="BA9">
        <v>0</v>
      </c>
      <c r="BB9">
        <v>0</v>
      </c>
      <c r="BD9" t="s">
        <v>14</v>
      </c>
      <c r="BE9">
        <v>0.96856621374974605</v>
      </c>
      <c r="BF9">
        <v>0.892043332088158</v>
      </c>
      <c r="BG9">
        <v>0.92873116188624205</v>
      </c>
      <c r="BH9">
        <v>0.97337939443202603</v>
      </c>
      <c r="BI9">
        <v>0.89465819947702596</v>
      </c>
      <c r="BJ9">
        <v>0.93236009732360103</v>
      </c>
      <c r="BK9">
        <v>0.91190019193857896</v>
      </c>
      <c r="BL9">
        <v>0.88737392603660803</v>
      </c>
      <c r="BM9">
        <v>0.89946989776599695</v>
      </c>
      <c r="BO9" t="s">
        <v>14</v>
      </c>
      <c r="BP9">
        <v>0.96929133858267702</v>
      </c>
      <c r="BQ9">
        <v>0.91968621591333499</v>
      </c>
      <c r="BR9">
        <v>0.94383745447575196</v>
      </c>
      <c r="BS9">
        <v>0.96117073170731704</v>
      </c>
      <c r="BT9">
        <v>0.92005976839745895</v>
      </c>
      <c r="BU9">
        <v>0.94016604637847101</v>
      </c>
      <c r="BV9">
        <v>0.927050473186119</v>
      </c>
      <c r="BW9">
        <v>0.87822189017556895</v>
      </c>
      <c r="BX9">
        <v>0.90197582965662704</v>
      </c>
      <c r="BZ9" t="s">
        <v>14</v>
      </c>
      <c r="CA9">
        <v>0.95456273764258504</v>
      </c>
      <c r="CB9">
        <v>0.93780351139335005</v>
      </c>
      <c r="CC9">
        <v>0.94610891275673603</v>
      </c>
      <c r="CD9">
        <v>0.960023287405394</v>
      </c>
      <c r="CE9">
        <v>0.923982069480762</v>
      </c>
      <c r="CF9">
        <v>0.941657942324164</v>
      </c>
      <c r="CG9">
        <v>0.92141756548536202</v>
      </c>
      <c r="CH9">
        <v>0.89353754202465396</v>
      </c>
      <c r="CI9">
        <v>0.90726341740944405</v>
      </c>
    </row>
    <row r="10" spans="1:87" x14ac:dyDescent="0.25">
      <c r="A10" s="3" t="s">
        <v>15</v>
      </c>
      <c r="B10" s="4">
        <v>0.91614629794825997</v>
      </c>
      <c r="C10" s="4">
        <v>0.97933884297520601</v>
      </c>
      <c r="D10" s="4">
        <v>0.946689199569826</v>
      </c>
      <c r="E10" s="4">
        <v>0.94858374384236399</v>
      </c>
      <c r="F10" s="4">
        <v>0.97933884297520601</v>
      </c>
      <c r="G10" s="4">
        <v>0.96371598373475098</v>
      </c>
      <c r="H10" s="4">
        <v>0.88712951684937003</v>
      </c>
      <c r="I10" s="4">
        <v>0.69453273998728504</v>
      </c>
      <c r="J10" s="4">
        <v>0.77910500980566899</v>
      </c>
      <c r="L10" t="s">
        <v>15</v>
      </c>
      <c r="M10">
        <v>0.32437946276776602</v>
      </c>
      <c r="N10">
        <v>0.97446373850868195</v>
      </c>
      <c r="O10">
        <v>0.48673469387755097</v>
      </c>
      <c r="P10">
        <v>0.36041387238934602</v>
      </c>
      <c r="Q10">
        <v>0.96067415730337002</v>
      </c>
      <c r="R10">
        <v>0.52417444614741504</v>
      </c>
      <c r="S10">
        <v>0</v>
      </c>
      <c r="T10">
        <v>0</v>
      </c>
      <c r="U10">
        <v>0</v>
      </c>
      <c r="W10" t="s">
        <v>15</v>
      </c>
      <c r="X10">
        <v>0.41703056768558899</v>
      </c>
      <c r="Y10">
        <v>0.97548518896833503</v>
      </c>
      <c r="Z10">
        <v>0.58427653716732897</v>
      </c>
      <c r="AA10">
        <v>0.401297885702323</v>
      </c>
      <c r="AB10">
        <v>0.979060265577119</v>
      </c>
      <c r="AC10">
        <v>0.56926503340757195</v>
      </c>
      <c r="AD10">
        <v>0.28160163670904498</v>
      </c>
      <c r="AE10">
        <v>0.98416751787538304</v>
      </c>
      <c r="AF10">
        <v>0.43790478354732398</v>
      </c>
      <c r="AH10" t="s">
        <v>15</v>
      </c>
      <c r="AI10">
        <v>0.95304726368159198</v>
      </c>
      <c r="AJ10">
        <v>0.97425301970756495</v>
      </c>
      <c r="AK10">
        <v>0.96353348003772399</v>
      </c>
      <c r="AL10">
        <v>0.96034263959390798</v>
      </c>
      <c r="AM10">
        <v>0.96217418944691602</v>
      </c>
      <c r="AN10">
        <v>0.96125754207684899</v>
      </c>
      <c r="AO10">
        <v>0.90767421346662702</v>
      </c>
      <c r="AP10">
        <v>0.98124602670057204</v>
      </c>
      <c r="AQ10">
        <v>0.94302734076676298</v>
      </c>
      <c r="AS10" t="s">
        <v>15</v>
      </c>
      <c r="AT10">
        <v>0.93331303288672296</v>
      </c>
      <c r="AU10">
        <v>0.97425301970756495</v>
      </c>
      <c r="AV10">
        <v>0.95334370139968905</v>
      </c>
      <c r="AW10">
        <v>0.92766726943942102</v>
      </c>
      <c r="AX10">
        <v>0.97838525111252295</v>
      </c>
      <c r="AY10">
        <v>0.95235148514851398</v>
      </c>
      <c r="AZ10">
        <v>0</v>
      </c>
      <c r="BA10">
        <v>0</v>
      </c>
      <c r="BB10">
        <v>0</v>
      </c>
      <c r="BD10" t="s">
        <v>15</v>
      </c>
      <c r="BE10">
        <v>0.928742514970059</v>
      </c>
      <c r="BF10">
        <v>0.98601398601398604</v>
      </c>
      <c r="BG10">
        <v>0.95652173913043403</v>
      </c>
      <c r="BH10">
        <v>0.93251533742331205</v>
      </c>
      <c r="BI10">
        <v>0.96630642085187501</v>
      </c>
      <c r="BJ10">
        <v>0.94911020917889399</v>
      </c>
      <c r="BK10">
        <v>0.83849918433931403</v>
      </c>
      <c r="BL10">
        <v>0.98029243483788897</v>
      </c>
      <c r="BM10">
        <v>0.90386869871043296</v>
      </c>
      <c r="BO10" t="s">
        <v>15</v>
      </c>
      <c r="BP10">
        <v>0.93155663234403396</v>
      </c>
      <c r="BQ10">
        <v>0.97774952320406805</v>
      </c>
      <c r="BR10">
        <v>0.95409429280396996</v>
      </c>
      <c r="BS10">
        <v>0.94762784966112101</v>
      </c>
      <c r="BT10">
        <v>0.97774952320406805</v>
      </c>
      <c r="BU10">
        <v>0.96245306633291605</v>
      </c>
      <c r="BV10">
        <v>0.855684717890558</v>
      </c>
      <c r="BW10">
        <v>0.95931341385886804</v>
      </c>
      <c r="BX10">
        <v>0.90454068634796903</v>
      </c>
      <c r="BZ10" t="s">
        <v>15</v>
      </c>
      <c r="CA10">
        <v>0.91614629794825997</v>
      </c>
      <c r="CB10">
        <v>0.97933884297520601</v>
      </c>
      <c r="CC10">
        <v>0.946689199569826</v>
      </c>
      <c r="CD10">
        <v>0.94858374384236399</v>
      </c>
      <c r="CE10">
        <v>0.97933884297520601</v>
      </c>
      <c r="CF10">
        <v>0.96371598373475098</v>
      </c>
      <c r="CG10">
        <v>0.88712951684937003</v>
      </c>
      <c r="CH10">
        <v>0.69453273998728504</v>
      </c>
      <c r="CI10">
        <v>0.77910500980566899</v>
      </c>
    </row>
    <row r="11" spans="1:87" x14ac:dyDescent="0.25">
      <c r="A11" s="3" t="s">
        <v>16</v>
      </c>
      <c r="B11" s="4">
        <v>0.88690909090908998</v>
      </c>
      <c r="C11" s="4">
        <v>0.88690909090908998</v>
      </c>
      <c r="D11" s="4">
        <v>0.88690909090908998</v>
      </c>
      <c r="E11" s="4">
        <v>0.87921847246891605</v>
      </c>
      <c r="F11" s="4">
        <v>0.9</v>
      </c>
      <c r="G11" s="4">
        <v>0.88948787061994505</v>
      </c>
      <c r="H11" s="4">
        <v>0.83068257123923095</v>
      </c>
      <c r="I11" s="4">
        <v>0.91163636363636302</v>
      </c>
      <c r="J11" s="4">
        <v>0.86927877947295396</v>
      </c>
      <c r="L11" t="s">
        <v>16</v>
      </c>
      <c r="M11">
        <v>0.29627309740056301</v>
      </c>
      <c r="N11">
        <v>0.85572139303482497</v>
      </c>
      <c r="O11">
        <v>0.44015354193323197</v>
      </c>
      <c r="P11">
        <v>0.36096256684491901</v>
      </c>
      <c r="Q11">
        <v>0.85481682496607803</v>
      </c>
      <c r="R11">
        <v>0.50758694776419999</v>
      </c>
      <c r="S11">
        <v>0.35267207319609001</v>
      </c>
      <c r="T11">
        <v>0.76707372229760196</v>
      </c>
      <c r="U11">
        <v>0.48319088319088299</v>
      </c>
      <c r="W11" t="s">
        <v>16</v>
      </c>
      <c r="X11">
        <v>0.32701668984700899</v>
      </c>
      <c r="Y11">
        <v>0.85074626865671599</v>
      </c>
      <c r="Z11">
        <v>0.47243501193017701</v>
      </c>
      <c r="AA11">
        <v>0.282929007292751</v>
      </c>
      <c r="AB11">
        <v>0.85979194934418801</v>
      </c>
      <c r="AC11">
        <v>0.42575587905934997</v>
      </c>
      <c r="AD11">
        <v>0.25352513886910699</v>
      </c>
      <c r="AE11">
        <v>0.80506558118498395</v>
      </c>
      <c r="AF11">
        <v>0.38561525129982599</v>
      </c>
      <c r="AH11" t="s">
        <v>16</v>
      </c>
      <c r="AI11">
        <v>0.91829085457271298</v>
      </c>
      <c r="AJ11">
        <v>0.89090909090908998</v>
      </c>
      <c r="AK11">
        <v>0.904392764857881</v>
      </c>
      <c r="AL11">
        <v>0.89932381667918804</v>
      </c>
      <c r="AM11">
        <v>0.87054545454545396</v>
      </c>
      <c r="AN11">
        <v>0.88470066518847001</v>
      </c>
      <c r="AO11">
        <v>0.89508196721311395</v>
      </c>
      <c r="AP11">
        <v>0.69490909090909003</v>
      </c>
      <c r="AQ11">
        <v>0.782395087001023</v>
      </c>
      <c r="AS11" t="s">
        <v>16</v>
      </c>
      <c r="AT11">
        <v>0.91285488958990502</v>
      </c>
      <c r="AU11">
        <v>0.84181818181818102</v>
      </c>
      <c r="AV11">
        <v>0.875898600075671</v>
      </c>
      <c r="AW11">
        <v>0.93826671943015405</v>
      </c>
      <c r="AX11">
        <v>0.86218181818181805</v>
      </c>
      <c r="AY11">
        <v>0.89861663824142501</v>
      </c>
      <c r="AZ11">
        <v>0.67193308550185804</v>
      </c>
      <c r="BA11">
        <v>0.52581818181818096</v>
      </c>
      <c r="BB11">
        <v>0.589963280293757</v>
      </c>
      <c r="BD11" t="s">
        <v>16</v>
      </c>
      <c r="BE11">
        <v>0.91385911179172996</v>
      </c>
      <c r="BF11">
        <v>0.86799999999999999</v>
      </c>
      <c r="BG11">
        <v>0.89033942558746704</v>
      </c>
      <c r="BH11">
        <v>0.92427184466019396</v>
      </c>
      <c r="BI11">
        <v>0.86545454545454503</v>
      </c>
      <c r="BJ11">
        <v>0.89389671361502299</v>
      </c>
      <c r="BK11">
        <v>0.920579029733959</v>
      </c>
      <c r="BL11">
        <v>0.85563636363636297</v>
      </c>
      <c r="BM11">
        <v>0.88692046739540098</v>
      </c>
      <c r="BO11" t="s">
        <v>16</v>
      </c>
      <c r="BP11">
        <v>0.93852779953014798</v>
      </c>
      <c r="BQ11">
        <v>0.87163636363636299</v>
      </c>
      <c r="BR11">
        <v>0.90384615384615297</v>
      </c>
      <c r="BS11">
        <v>0.932699920823436</v>
      </c>
      <c r="BT11">
        <v>0.856727272727272</v>
      </c>
      <c r="BU11">
        <v>0.89310083396512496</v>
      </c>
      <c r="BV11">
        <v>0.88125466766243399</v>
      </c>
      <c r="BW11">
        <v>0.85818181818181805</v>
      </c>
      <c r="BX11">
        <v>0.86956521739130399</v>
      </c>
      <c r="BZ11" t="s">
        <v>16</v>
      </c>
      <c r="CA11">
        <v>0.88690909090908998</v>
      </c>
      <c r="CB11">
        <v>0.88690909090908998</v>
      </c>
      <c r="CC11">
        <v>0.88690909090908998</v>
      </c>
      <c r="CD11">
        <v>0.87921847246891605</v>
      </c>
      <c r="CE11">
        <v>0.9</v>
      </c>
      <c r="CF11">
        <v>0.88948787061994505</v>
      </c>
      <c r="CG11">
        <v>0.83068257123923095</v>
      </c>
      <c r="CH11">
        <v>0.91163636363636302</v>
      </c>
      <c r="CI11">
        <v>0.86927877947295396</v>
      </c>
    </row>
    <row r="12" spans="1:87" x14ac:dyDescent="0.25">
      <c r="A12" s="3" t="s">
        <v>17</v>
      </c>
      <c r="B12" s="4">
        <v>0.898106712564543</v>
      </c>
      <c r="C12" s="4">
        <v>0.70800542740841199</v>
      </c>
      <c r="D12" s="4">
        <v>0.79180576631259403</v>
      </c>
      <c r="E12" s="4">
        <v>0.89052437902483905</v>
      </c>
      <c r="F12" s="4">
        <v>0.78805970149253701</v>
      </c>
      <c r="G12" s="4">
        <v>0.83616469910739999</v>
      </c>
      <c r="H12" s="4">
        <v>0.90015243902439002</v>
      </c>
      <c r="I12" s="4">
        <v>0.64097693351424601</v>
      </c>
      <c r="J12" s="4">
        <v>0.74877159613250899</v>
      </c>
      <c r="L12" t="s">
        <v>17</v>
      </c>
      <c r="M12">
        <v>0.63205329153605005</v>
      </c>
      <c r="N12">
        <v>0.70932277924362297</v>
      </c>
      <c r="O12">
        <v>0.66846249481972597</v>
      </c>
      <c r="P12">
        <v>0.62340105342362595</v>
      </c>
      <c r="Q12">
        <v>0.728671943711521</v>
      </c>
      <c r="R12">
        <v>0.67193836171938304</v>
      </c>
      <c r="S12">
        <v>0</v>
      </c>
      <c r="T12">
        <v>0</v>
      </c>
      <c r="U12">
        <v>0</v>
      </c>
      <c r="W12" t="s">
        <v>17</v>
      </c>
      <c r="X12">
        <v>0.64810787298825501</v>
      </c>
      <c r="Y12">
        <v>0.65523306948108995</v>
      </c>
      <c r="Z12">
        <v>0.65165099497047796</v>
      </c>
      <c r="AA12">
        <v>0.62869022869022795</v>
      </c>
      <c r="AB12">
        <v>0.66490765171503896</v>
      </c>
      <c r="AC12">
        <v>0.64629194272280399</v>
      </c>
      <c r="AD12">
        <v>0.60062893081761004</v>
      </c>
      <c r="AE12">
        <v>0.58795074758135402</v>
      </c>
      <c r="AF12">
        <v>0.59422222222222199</v>
      </c>
      <c r="AH12" t="s">
        <v>17</v>
      </c>
      <c r="AI12">
        <v>0.886157826649417</v>
      </c>
      <c r="AJ12">
        <v>0.743554952510176</v>
      </c>
      <c r="AK12">
        <v>0.80861738232256097</v>
      </c>
      <c r="AL12">
        <v>0.88552845528455204</v>
      </c>
      <c r="AM12">
        <v>0.73894165535956502</v>
      </c>
      <c r="AN12">
        <v>0.80562130177514701</v>
      </c>
      <c r="AO12">
        <v>0.91298756965280703</v>
      </c>
      <c r="AP12">
        <v>0.57801899592944295</v>
      </c>
      <c r="AQ12">
        <v>0.70787637088733801</v>
      </c>
      <c r="AS12" t="s">
        <v>17</v>
      </c>
      <c r="AT12">
        <v>0.89836721092968996</v>
      </c>
      <c r="AU12">
        <v>0.73161465400271297</v>
      </c>
      <c r="AV12">
        <v>0.806461262339216</v>
      </c>
      <c r="AW12">
        <v>0.90265486725663702</v>
      </c>
      <c r="AX12">
        <v>0.69199457259158703</v>
      </c>
      <c r="AY12">
        <v>0.78341013824884698</v>
      </c>
      <c r="AZ12">
        <v>0</v>
      </c>
      <c r="BA12">
        <v>0</v>
      </c>
      <c r="BB12">
        <v>0</v>
      </c>
      <c r="BD12" t="s">
        <v>17</v>
      </c>
      <c r="BE12">
        <v>0.90642265193370097</v>
      </c>
      <c r="BF12">
        <v>0.712347354138398</v>
      </c>
      <c r="BG12">
        <v>0.79775110165628305</v>
      </c>
      <c r="BH12">
        <v>0.918145599420499</v>
      </c>
      <c r="BI12">
        <v>0.68792401628222499</v>
      </c>
      <c r="BJ12">
        <v>0.78653428482779997</v>
      </c>
      <c r="BK12">
        <v>0.90360559234731397</v>
      </c>
      <c r="BL12">
        <v>0.66648575305291702</v>
      </c>
      <c r="BM12">
        <v>0.76714040293612296</v>
      </c>
      <c r="BO12" t="s">
        <v>17</v>
      </c>
      <c r="BP12">
        <v>0.90132698196665495</v>
      </c>
      <c r="BQ12">
        <v>0.71886024423337802</v>
      </c>
      <c r="BR12">
        <v>0.79981884057970998</v>
      </c>
      <c r="BS12">
        <v>0.88938618925831203</v>
      </c>
      <c r="BT12">
        <v>0.75495251017638998</v>
      </c>
      <c r="BU12">
        <v>0.81667400557757197</v>
      </c>
      <c r="BV12">
        <v>0.85030152536360404</v>
      </c>
      <c r="BW12">
        <v>0.65047489823609195</v>
      </c>
      <c r="BX12">
        <v>0.737084870848708</v>
      </c>
      <c r="BZ12" t="s">
        <v>17</v>
      </c>
      <c r="CA12">
        <v>0.898106712564543</v>
      </c>
      <c r="CB12">
        <v>0.70800542740841199</v>
      </c>
      <c r="CC12">
        <v>0.79180576631259403</v>
      </c>
      <c r="CD12">
        <v>0.89052437902483905</v>
      </c>
      <c r="CE12">
        <v>0.78805970149253701</v>
      </c>
      <c r="CF12">
        <v>0.83616469910739999</v>
      </c>
      <c r="CG12">
        <v>0.90015243902439002</v>
      </c>
      <c r="CH12">
        <v>0.64097693351424601</v>
      </c>
      <c r="CI12">
        <v>0.74877159613250899</v>
      </c>
    </row>
    <row r="13" spans="1:87" x14ac:dyDescent="0.25">
      <c r="A13" s="3" t="s">
        <v>18</v>
      </c>
      <c r="B13" s="4">
        <v>0.97955908438212602</v>
      </c>
      <c r="C13" s="4">
        <v>0.98899880607197599</v>
      </c>
      <c r="D13" s="4">
        <v>0.98425631232760402</v>
      </c>
      <c r="E13" s="4">
        <v>0.985655562216322</v>
      </c>
      <c r="F13" s="4">
        <v>0.98153675592699896</v>
      </c>
      <c r="G13" s="4">
        <v>0.983591847199077</v>
      </c>
      <c r="H13" s="4">
        <v>0.97867370333520698</v>
      </c>
      <c r="I13" s="4">
        <v>0.96469384274262304</v>
      </c>
      <c r="J13" s="4">
        <v>0.97163349008997302</v>
      </c>
      <c r="L13" t="s">
        <v>18</v>
      </c>
      <c r="M13">
        <v>0.80538527902647195</v>
      </c>
      <c r="N13">
        <v>0.98092025218449197</v>
      </c>
      <c r="O13">
        <v>0.88452811370153295</v>
      </c>
      <c r="P13">
        <v>0.84657873434598296</v>
      </c>
      <c r="Q13">
        <v>0.98324300409246701</v>
      </c>
      <c r="R13">
        <v>0.90980733311158302</v>
      </c>
      <c r="S13">
        <v>0.617665439900007</v>
      </c>
      <c r="T13">
        <v>0.98385134387788897</v>
      </c>
      <c r="U13">
        <v>0.75889429229587901</v>
      </c>
      <c r="W13" t="s">
        <v>18</v>
      </c>
      <c r="X13">
        <v>0.79287017668788096</v>
      </c>
      <c r="Y13">
        <v>0.98523393429930295</v>
      </c>
      <c r="Z13">
        <v>0.87864664249956803</v>
      </c>
      <c r="AA13">
        <v>0.77934825284648601</v>
      </c>
      <c r="AB13">
        <v>0.98799911514213001</v>
      </c>
      <c r="AC13">
        <v>0.87135715156688198</v>
      </c>
      <c r="AD13">
        <v>0.77411167512690304</v>
      </c>
      <c r="AE13">
        <v>0.97832098219223496</v>
      </c>
      <c r="AF13">
        <v>0.86431817071383199</v>
      </c>
      <c r="AH13" t="s">
        <v>18</v>
      </c>
      <c r="AI13">
        <v>0.98755559356825096</v>
      </c>
      <c r="AJ13">
        <v>0.98469213713116099</v>
      </c>
      <c r="AK13">
        <v>0.98612178665983397</v>
      </c>
      <c r="AL13">
        <v>0.99043185932247202</v>
      </c>
      <c r="AM13">
        <v>0.97987378475183295</v>
      </c>
      <c r="AN13">
        <v>0.98512453380203202</v>
      </c>
      <c r="AO13">
        <v>0.96381832178598903</v>
      </c>
      <c r="AP13">
        <v>0.96094149752686298</v>
      </c>
      <c r="AQ13">
        <v>0.96237775974719197</v>
      </c>
      <c r="AS13" t="s">
        <v>18</v>
      </c>
      <c r="AT13">
        <v>0.98382359201396197</v>
      </c>
      <c r="AU13">
        <v>0.98545966228893001</v>
      </c>
      <c r="AV13">
        <v>0.98464094753211295</v>
      </c>
      <c r="AW13">
        <v>0.98868246850309605</v>
      </c>
      <c r="AX13">
        <v>0.98712263346409601</v>
      </c>
      <c r="AY13">
        <v>0.98790193526361803</v>
      </c>
      <c r="AZ13">
        <v>0.95481019455574301</v>
      </c>
      <c r="BA13">
        <v>0.98563022343510098</v>
      </c>
      <c r="BB13">
        <v>0.96997545162711596</v>
      </c>
      <c r="BD13" t="s">
        <v>18</v>
      </c>
      <c r="BE13">
        <v>0.98680716182643702</v>
      </c>
      <c r="BF13">
        <v>0.98234692137131097</v>
      </c>
      <c r="BG13">
        <v>0.98457199025599296</v>
      </c>
      <c r="BH13">
        <v>0.98740500384254104</v>
      </c>
      <c r="BI13">
        <v>0.98614190687361403</v>
      </c>
      <c r="BJ13">
        <v>0.98677305115842395</v>
      </c>
      <c r="BK13">
        <v>0.96638655462184797</v>
      </c>
      <c r="BL13">
        <v>0.853232133719938</v>
      </c>
      <c r="BM13">
        <v>0.90629104579011699</v>
      </c>
      <c r="BO13" t="s">
        <v>18</v>
      </c>
      <c r="BP13">
        <v>0.98185825703628304</v>
      </c>
      <c r="BQ13">
        <v>0.98771959747569504</v>
      </c>
      <c r="BR13">
        <v>0.98478020576481495</v>
      </c>
      <c r="BS13">
        <v>0.98535983317019105</v>
      </c>
      <c r="BT13">
        <v>0.98725055432372499</v>
      </c>
      <c r="BU13">
        <v>0.98630428763125899</v>
      </c>
      <c r="BV13">
        <v>0.95445082854525698</v>
      </c>
      <c r="BW13">
        <v>0.97748592870544004</v>
      </c>
      <c r="BX13">
        <v>0.96583105119022505</v>
      </c>
      <c r="BZ13" t="s">
        <v>18</v>
      </c>
      <c r="CA13">
        <v>0.97955908438212602</v>
      </c>
      <c r="CB13">
        <v>0.98899880607197599</v>
      </c>
      <c r="CC13">
        <v>0.98425631232760402</v>
      </c>
      <c r="CD13">
        <v>0.985655562216322</v>
      </c>
      <c r="CE13">
        <v>0.98153675592699896</v>
      </c>
      <c r="CF13">
        <v>0.983591847199077</v>
      </c>
      <c r="CG13">
        <v>0.97867370333520698</v>
      </c>
      <c r="CH13">
        <v>0.96469384274262304</v>
      </c>
      <c r="CI13">
        <v>0.97163349008997302</v>
      </c>
    </row>
    <row r="14" spans="1:87" x14ac:dyDescent="0.25">
      <c r="A14" s="3" t="s">
        <v>19</v>
      </c>
      <c r="B14" s="4">
        <v>0.954622147233815</v>
      </c>
      <c r="C14" s="4">
        <v>0.88161725509492705</v>
      </c>
      <c r="D14" s="4">
        <v>0.91666844315589702</v>
      </c>
      <c r="E14" s="4">
        <v>0.95447806749803699</v>
      </c>
      <c r="F14" s="4">
        <v>0.89760938204781204</v>
      </c>
      <c r="G14" s="4">
        <v>0.92517064305487995</v>
      </c>
      <c r="H14" s="4">
        <v>0.95411829740187903</v>
      </c>
      <c r="I14" s="4">
        <v>0.70775413129946196</v>
      </c>
      <c r="J14" s="4">
        <v>0.81267509475716204</v>
      </c>
      <c r="L14" t="s">
        <v>19</v>
      </c>
      <c r="M14">
        <v>0.74461306279869199</v>
      </c>
      <c r="N14">
        <v>0.89508163676677999</v>
      </c>
      <c r="O14">
        <v>0.81294338413657297</v>
      </c>
      <c r="P14">
        <v>0.69752714113389602</v>
      </c>
      <c r="Q14">
        <v>0.93247329167506499</v>
      </c>
      <c r="R14">
        <v>0.79806779953420104</v>
      </c>
      <c r="S14">
        <v>0</v>
      </c>
      <c r="T14">
        <v>0</v>
      </c>
      <c r="U14">
        <v>0</v>
      </c>
      <c r="W14" t="s">
        <v>19</v>
      </c>
      <c r="X14">
        <v>0.76052236830495001</v>
      </c>
      <c r="Y14">
        <v>0.86867567022777603</v>
      </c>
      <c r="Z14">
        <v>0.81100917431192598</v>
      </c>
      <c r="AA14">
        <v>0.72624950806768895</v>
      </c>
      <c r="AB14">
        <v>0.92995363837935896</v>
      </c>
      <c r="AC14">
        <v>0.81557431387280599</v>
      </c>
      <c r="AD14">
        <v>0.71427303390733099</v>
      </c>
      <c r="AE14">
        <v>0.81102600282201098</v>
      </c>
      <c r="AF14">
        <v>0.759580894846139</v>
      </c>
      <c r="AH14" t="s">
        <v>19</v>
      </c>
      <c r="AI14">
        <v>0.96446190389183195</v>
      </c>
      <c r="AJ14">
        <v>0.865789149956944</v>
      </c>
      <c r="AK14">
        <v>0.91246569718446802</v>
      </c>
      <c r="AL14">
        <v>0.95584313382590802</v>
      </c>
      <c r="AM14">
        <v>0.89650223479722801</v>
      </c>
      <c r="AN14">
        <v>0.92522217520101502</v>
      </c>
      <c r="AO14">
        <v>0.91797635084568097</v>
      </c>
      <c r="AP14">
        <v>0.75445934309263096</v>
      </c>
      <c r="AQ14">
        <v>0.828224172856178</v>
      </c>
      <c r="AS14" t="s">
        <v>19</v>
      </c>
      <c r="AT14">
        <v>0.95098039215686203</v>
      </c>
      <c r="AU14">
        <v>0.88698896953294704</v>
      </c>
      <c r="AV14">
        <v>0.91787070629919498</v>
      </c>
      <c r="AW14">
        <v>0.94959034066407899</v>
      </c>
      <c r="AX14">
        <v>0.90298109648583202</v>
      </c>
      <c r="AY14">
        <v>0.92569939256363298</v>
      </c>
      <c r="AZ14">
        <v>0.877644942869234</v>
      </c>
      <c r="BA14">
        <v>0.68032148275720605</v>
      </c>
      <c r="BB14">
        <v>0.76648726063154005</v>
      </c>
      <c r="BD14" t="s">
        <v>19</v>
      </c>
      <c r="BE14">
        <v>0.95485046438252597</v>
      </c>
      <c r="BF14">
        <v>0.88108418419649803</v>
      </c>
      <c r="BG14">
        <v>0.91648539134143703</v>
      </c>
      <c r="BH14">
        <v>0.95836093080761198</v>
      </c>
      <c r="BI14">
        <v>0.88998236765489802</v>
      </c>
      <c r="BJ14">
        <v>0.922906833354594</v>
      </c>
      <c r="BK14">
        <v>0.90240234136823705</v>
      </c>
      <c r="BL14">
        <v>0.91032107270266904</v>
      </c>
      <c r="BM14">
        <v>0.90634441087613205</v>
      </c>
      <c r="BO14" t="s">
        <v>19</v>
      </c>
      <c r="BP14">
        <v>0.96068516240717905</v>
      </c>
      <c r="BQ14">
        <v>0.86472300816008496</v>
      </c>
      <c r="BR14">
        <v>0.91018170831714795</v>
      </c>
      <c r="BS14">
        <v>0.95208775961496706</v>
      </c>
      <c r="BT14">
        <v>0.900397752901135</v>
      </c>
      <c r="BU14">
        <v>0.92552160168598496</v>
      </c>
      <c r="BV14">
        <v>0.91676385469310095</v>
      </c>
      <c r="BW14">
        <v>0.87029974986673198</v>
      </c>
      <c r="BX14">
        <v>0.89292776305271504</v>
      </c>
      <c r="BZ14" t="s">
        <v>19</v>
      </c>
      <c r="CA14">
        <v>0.954622147233815</v>
      </c>
      <c r="CB14">
        <v>0.88161725509492705</v>
      </c>
      <c r="CC14">
        <v>0.91666844315589702</v>
      </c>
      <c r="CD14">
        <v>0.95447806749803699</v>
      </c>
      <c r="CE14">
        <v>0.89760938204781204</v>
      </c>
      <c r="CF14">
        <v>0.92517064305487995</v>
      </c>
      <c r="CG14">
        <v>0.95411829740187903</v>
      </c>
      <c r="CH14">
        <v>0.70775413129946196</v>
      </c>
      <c r="CI14">
        <v>0.81267509475716204</v>
      </c>
    </row>
    <row r="15" spans="1:87" x14ac:dyDescent="0.25">
      <c r="A15" s="3" t="s">
        <v>20</v>
      </c>
      <c r="B15" s="4">
        <v>0.96650170070768704</v>
      </c>
      <c r="C15" s="4">
        <v>0.96837497779141701</v>
      </c>
      <c r="D15" s="4">
        <v>0.96743743243025104</v>
      </c>
      <c r="E15" s="4">
        <v>0.97026843905271898</v>
      </c>
      <c r="F15" s="4">
        <v>0.97144380017120802</v>
      </c>
      <c r="G15" s="4">
        <v>0.97085576387599704</v>
      </c>
      <c r="H15" s="4">
        <v>0.88743072894464403</v>
      </c>
      <c r="I15" s="4">
        <v>0.94148240272640604</v>
      </c>
      <c r="J15" s="4">
        <v>0.91365784462017097</v>
      </c>
      <c r="L15" t="s">
        <v>20</v>
      </c>
      <c r="M15">
        <v>0.16350026723382599</v>
      </c>
      <c r="N15">
        <v>0.95829161957048203</v>
      </c>
      <c r="O15">
        <v>0.27934046899564102</v>
      </c>
      <c r="P15">
        <v>0.17065835330623899</v>
      </c>
      <c r="Q15">
        <v>0.95199418698530602</v>
      </c>
      <c r="R15">
        <v>0.28943195597425603</v>
      </c>
      <c r="S15">
        <v>2.9282576866764198E-3</v>
      </c>
      <c r="T15">
        <v>3.2294526077829797E-5</v>
      </c>
      <c r="U15">
        <v>6.3884496829731802E-5</v>
      </c>
      <c r="W15" t="s">
        <v>20</v>
      </c>
      <c r="X15">
        <v>0.139956033287748</v>
      </c>
      <c r="Y15">
        <v>0.96838365896980405</v>
      </c>
      <c r="Z15">
        <v>0.24456605958779501</v>
      </c>
      <c r="AA15">
        <v>0.146262762355962</v>
      </c>
      <c r="AB15">
        <v>0.96760859034393598</v>
      </c>
      <c r="AC15">
        <v>0.25411391532787198</v>
      </c>
      <c r="AD15">
        <v>0.26968986040674497</v>
      </c>
      <c r="AE15">
        <v>0.92995317293718704</v>
      </c>
      <c r="AF15">
        <v>0.418122615516972</v>
      </c>
      <c r="AH15" t="s">
        <v>20</v>
      </c>
      <c r="AI15">
        <v>0.96146395350698799</v>
      </c>
      <c r="AJ15">
        <v>0.96997399576825505</v>
      </c>
      <c r="AK15">
        <v>0.96570022673549105</v>
      </c>
      <c r="AL15">
        <v>0.97685593802098603</v>
      </c>
      <c r="AM15">
        <v>0.96532230710836098</v>
      </c>
      <c r="AN15">
        <v>0.97105487631504095</v>
      </c>
      <c r="AO15">
        <v>1</v>
      </c>
      <c r="AP15">
        <v>3.2303393471484099E-5</v>
      </c>
      <c r="AQ15">
        <v>6.4604699991924403E-5</v>
      </c>
      <c r="AS15" t="s">
        <v>20</v>
      </c>
      <c r="AT15">
        <v>0.97527481542247696</v>
      </c>
      <c r="AU15">
        <v>0.96010530906271696</v>
      </c>
      <c r="AV15">
        <v>0.96763061295914898</v>
      </c>
      <c r="AW15">
        <v>0.96430565971501903</v>
      </c>
      <c r="AX15">
        <v>0.97611164052783705</v>
      </c>
      <c r="AY15">
        <v>0.97017273486161903</v>
      </c>
      <c r="AZ15">
        <v>0.964525833018263</v>
      </c>
      <c r="BA15">
        <v>0.94770080596966699</v>
      </c>
      <c r="BB15">
        <v>0.95603930066967502</v>
      </c>
      <c r="BD15" t="s">
        <v>20</v>
      </c>
      <c r="BE15">
        <v>0.97314439270275199</v>
      </c>
      <c r="BF15">
        <v>0.94170852648070602</v>
      </c>
      <c r="BG15">
        <v>0.95716842053420403</v>
      </c>
      <c r="BH15">
        <v>0.96051244369189404</v>
      </c>
      <c r="BI15">
        <v>0.97120152472017096</v>
      </c>
      <c r="BJ15">
        <v>0.96582741035216602</v>
      </c>
      <c r="BK15">
        <v>0.93978651582884698</v>
      </c>
      <c r="BL15">
        <v>0.83189314037439599</v>
      </c>
      <c r="BM15">
        <v>0.88255453314827204</v>
      </c>
      <c r="BO15" t="s">
        <v>20</v>
      </c>
      <c r="BP15">
        <v>0.96645916415394095</v>
      </c>
      <c r="BQ15">
        <v>0.96291570429473605</v>
      </c>
      <c r="BR15">
        <v>0.96468418029271996</v>
      </c>
      <c r="BS15">
        <v>0.96002163572439903</v>
      </c>
      <c r="BT15">
        <v>0.97469029121509199</v>
      </c>
      <c r="BU15">
        <v>0.96730035584906804</v>
      </c>
      <c r="BV15">
        <v>0.93828651639544902</v>
      </c>
      <c r="BW15">
        <v>0.92849643855086905</v>
      </c>
      <c r="BX15">
        <v>0.93336580613735998</v>
      </c>
      <c r="BZ15" t="s">
        <v>20</v>
      </c>
      <c r="CA15">
        <v>0.96650170070768704</v>
      </c>
      <c r="CB15">
        <v>0.96837497779141701</v>
      </c>
      <c r="CC15">
        <v>0.96743743243025104</v>
      </c>
      <c r="CD15">
        <v>0.97026843905271898</v>
      </c>
      <c r="CE15">
        <v>0.97144380017120802</v>
      </c>
      <c r="CF15">
        <v>0.97085576387599704</v>
      </c>
      <c r="CG15">
        <v>0.88743072894464403</v>
      </c>
      <c r="CH15">
        <v>0.94148240272640604</v>
      </c>
      <c r="CI15">
        <v>0.91365784462017097</v>
      </c>
    </row>
    <row r="17" spans="1:87" x14ac:dyDescent="0.25">
      <c r="L17" s="6"/>
      <c r="M17" s="10" t="s">
        <v>58</v>
      </c>
      <c r="N17" s="10"/>
      <c r="O17" s="10"/>
      <c r="P17" s="10" t="s">
        <v>59</v>
      </c>
      <c r="Q17" s="10"/>
      <c r="R17" s="10"/>
      <c r="S17" s="10" t="s">
        <v>60</v>
      </c>
      <c r="T17" s="10"/>
      <c r="U17" s="10"/>
      <c r="W17" s="6"/>
      <c r="X17" s="11" t="s">
        <v>58</v>
      </c>
      <c r="Y17" s="12"/>
      <c r="Z17" s="13"/>
      <c r="AA17" s="11" t="s">
        <v>59</v>
      </c>
      <c r="AB17" s="12"/>
      <c r="AC17" s="13"/>
      <c r="AD17" s="11" t="s">
        <v>60</v>
      </c>
      <c r="AE17" s="12"/>
      <c r="AF17" s="13"/>
      <c r="AH17" s="6"/>
      <c r="AI17" s="11" t="s">
        <v>58</v>
      </c>
      <c r="AJ17" s="12"/>
      <c r="AK17" s="13"/>
      <c r="AL17" s="11" t="s">
        <v>59</v>
      </c>
      <c r="AM17" s="12"/>
      <c r="AN17" s="13"/>
      <c r="AO17" s="11" t="s">
        <v>60</v>
      </c>
      <c r="AP17" s="12"/>
      <c r="AQ17" s="13"/>
      <c r="AS17" s="6"/>
      <c r="AT17" s="10" t="s">
        <v>58</v>
      </c>
      <c r="AU17" s="10"/>
      <c r="AV17" s="10"/>
      <c r="AW17" s="10" t="s">
        <v>59</v>
      </c>
      <c r="AX17" s="10"/>
      <c r="AY17" s="10"/>
      <c r="AZ17" s="10" t="s">
        <v>60</v>
      </c>
      <c r="BA17" s="10"/>
      <c r="BB17" s="10"/>
      <c r="BD17" s="6"/>
      <c r="BE17" s="10" t="s">
        <v>58</v>
      </c>
      <c r="BF17" s="10"/>
      <c r="BG17" s="10"/>
      <c r="BH17" s="10" t="s">
        <v>59</v>
      </c>
      <c r="BI17" s="10"/>
      <c r="BJ17" s="10"/>
      <c r="BK17" s="10" t="s">
        <v>60</v>
      </c>
      <c r="BL17" s="10"/>
      <c r="BM17" s="10"/>
      <c r="BO17" s="6"/>
      <c r="BP17" s="10" t="s">
        <v>58</v>
      </c>
      <c r="BQ17" s="10"/>
      <c r="BR17" s="10"/>
      <c r="BS17" s="10" t="s">
        <v>59</v>
      </c>
      <c r="BT17" s="10"/>
      <c r="BU17" s="10"/>
      <c r="BV17" s="10" t="s">
        <v>60</v>
      </c>
      <c r="BW17" s="10"/>
      <c r="BX17" s="10"/>
      <c r="BZ17" s="6"/>
      <c r="CA17" s="10" t="s">
        <v>58</v>
      </c>
      <c r="CB17" s="10"/>
      <c r="CC17" s="10"/>
      <c r="CD17" s="10" t="s">
        <v>59</v>
      </c>
      <c r="CE17" s="10"/>
      <c r="CF17" s="10"/>
      <c r="CG17" s="10" t="s">
        <v>60</v>
      </c>
      <c r="CH17" s="10"/>
      <c r="CI17" s="10"/>
    </row>
    <row r="18" spans="1:87" x14ac:dyDescent="0.25">
      <c r="A18" s="6" t="s">
        <v>57</v>
      </c>
      <c r="B18" s="10" t="s">
        <v>58</v>
      </c>
      <c r="C18" s="10"/>
      <c r="D18" s="10"/>
      <c r="E18" s="10" t="s">
        <v>59</v>
      </c>
      <c r="F18" s="10"/>
      <c r="G18" s="10"/>
      <c r="H18" s="10" t="s">
        <v>60</v>
      </c>
      <c r="I18" s="10"/>
      <c r="J18" s="10"/>
      <c r="L18" s="6"/>
      <c r="M18" s="6" t="s">
        <v>62</v>
      </c>
      <c r="N18" s="6" t="s">
        <v>63</v>
      </c>
      <c r="O18" s="6" t="s">
        <v>50</v>
      </c>
      <c r="P18" s="6" t="s">
        <v>62</v>
      </c>
      <c r="Q18" s="6" t="s">
        <v>63</v>
      </c>
      <c r="R18" s="6" t="s">
        <v>50</v>
      </c>
      <c r="S18" s="6" t="s">
        <v>62</v>
      </c>
      <c r="T18" s="6" t="s">
        <v>63</v>
      </c>
      <c r="U18" s="6" t="s">
        <v>50</v>
      </c>
      <c r="W18" s="6"/>
      <c r="X18" s="6" t="s">
        <v>62</v>
      </c>
      <c r="Y18" s="6" t="s">
        <v>63</v>
      </c>
      <c r="Z18" s="6" t="s">
        <v>50</v>
      </c>
      <c r="AA18" s="6" t="s">
        <v>62</v>
      </c>
      <c r="AB18" s="6" t="s">
        <v>63</v>
      </c>
      <c r="AC18" s="6" t="s">
        <v>50</v>
      </c>
      <c r="AD18" s="6" t="s">
        <v>62</v>
      </c>
      <c r="AE18" s="6" t="s">
        <v>63</v>
      </c>
      <c r="AF18" s="6" t="s">
        <v>50</v>
      </c>
      <c r="AH18" s="6"/>
      <c r="AI18" s="6" t="s">
        <v>62</v>
      </c>
      <c r="AJ18" s="6" t="s">
        <v>63</v>
      </c>
      <c r="AK18" s="6" t="s">
        <v>50</v>
      </c>
      <c r="AL18" s="6" t="s">
        <v>62</v>
      </c>
      <c r="AM18" s="6" t="s">
        <v>63</v>
      </c>
      <c r="AN18" s="6" t="s">
        <v>50</v>
      </c>
      <c r="AO18" s="6" t="s">
        <v>62</v>
      </c>
      <c r="AP18" s="6" t="s">
        <v>63</v>
      </c>
      <c r="AQ18" s="6" t="s">
        <v>50</v>
      </c>
      <c r="AS18" s="6"/>
      <c r="AT18" s="6" t="s">
        <v>62</v>
      </c>
      <c r="AU18" s="6" t="s">
        <v>63</v>
      </c>
      <c r="AV18" s="6" t="s">
        <v>50</v>
      </c>
      <c r="AW18" s="6" t="s">
        <v>62</v>
      </c>
      <c r="AX18" s="6" t="s">
        <v>63</v>
      </c>
      <c r="AY18" s="6" t="s">
        <v>50</v>
      </c>
      <c r="AZ18" s="6" t="s">
        <v>62</v>
      </c>
      <c r="BA18" s="6" t="s">
        <v>63</v>
      </c>
      <c r="BB18" s="6" t="s">
        <v>50</v>
      </c>
      <c r="BD18" s="6"/>
      <c r="BE18" s="6" t="s">
        <v>62</v>
      </c>
      <c r="BF18" s="6" t="s">
        <v>63</v>
      </c>
      <c r="BG18" s="6" t="s">
        <v>50</v>
      </c>
      <c r="BH18" s="6" t="s">
        <v>62</v>
      </c>
      <c r="BI18" s="6" t="s">
        <v>63</v>
      </c>
      <c r="BJ18" s="6" t="s">
        <v>50</v>
      </c>
      <c r="BK18" s="6" t="s">
        <v>62</v>
      </c>
      <c r="BL18" s="6" t="s">
        <v>63</v>
      </c>
      <c r="BM18" s="6" t="s">
        <v>50</v>
      </c>
      <c r="BO18" s="6"/>
      <c r="BP18" s="6" t="s">
        <v>62</v>
      </c>
      <c r="BQ18" s="6" t="s">
        <v>63</v>
      </c>
      <c r="BR18" s="6" t="s">
        <v>50</v>
      </c>
      <c r="BS18" s="6" t="s">
        <v>62</v>
      </c>
      <c r="BT18" s="6" t="s">
        <v>63</v>
      </c>
      <c r="BU18" s="6" t="s">
        <v>50</v>
      </c>
      <c r="BV18" s="6" t="s">
        <v>62</v>
      </c>
      <c r="BW18" s="6" t="s">
        <v>63</v>
      </c>
      <c r="BX18" s="6" t="s">
        <v>50</v>
      </c>
      <c r="BZ18" s="6"/>
      <c r="CA18" s="6" t="s">
        <v>62</v>
      </c>
      <c r="CB18" s="6" t="s">
        <v>63</v>
      </c>
      <c r="CC18" s="6" t="s">
        <v>50</v>
      </c>
      <c r="CD18" s="6" t="s">
        <v>62</v>
      </c>
      <c r="CE18" s="6" t="s">
        <v>63</v>
      </c>
      <c r="CF18" s="6" t="s">
        <v>50</v>
      </c>
      <c r="CG18" s="6" t="s">
        <v>62</v>
      </c>
      <c r="CH18" s="6" t="s">
        <v>63</v>
      </c>
      <c r="CI18" s="6" t="s">
        <v>50</v>
      </c>
    </row>
    <row r="19" spans="1:87" x14ac:dyDescent="0.25">
      <c r="A19" s="6" t="s">
        <v>61</v>
      </c>
      <c r="B19" s="6" t="s">
        <v>62</v>
      </c>
      <c r="C19" s="6" t="s">
        <v>63</v>
      </c>
      <c r="D19" s="6" t="s">
        <v>50</v>
      </c>
      <c r="E19" s="6" t="s">
        <v>62</v>
      </c>
      <c r="F19" s="6" t="s">
        <v>63</v>
      </c>
      <c r="G19" s="6" t="s">
        <v>50</v>
      </c>
      <c r="H19" s="6" t="s">
        <v>62</v>
      </c>
      <c r="I19" s="6" t="s">
        <v>63</v>
      </c>
      <c r="J19" s="6" t="s">
        <v>50</v>
      </c>
      <c r="L19" s="6" t="s">
        <v>64</v>
      </c>
      <c r="M19" s="7">
        <v>9.2216695572499008E-2</v>
      </c>
      <c r="N19" s="7">
        <v>-3.0957548207345975E-2</v>
      </c>
      <c r="O19" s="7">
        <v>3.3556028148071904E-2</v>
      </c>
      <c r="P19" s="7">
        <v>0.10553373615307193</v>
      </c>
      <c r="Q19" s="7">
        <v>-2.2065400689200043E-2</v>
      </c>
      <c r="R19" s="7">
        <v>5.1974464049852953E-2</v>
      </c>
      <c r="S19" s="7">
        <v>0.11263788580496892</v>
      </c>
      <c r="T19" s="7">
        <v>-9.1612288290930932E-3</v>
      </c>
      <c r="U19" s="7">
        <v>5.0197747399191917E-2</v>
      </c>
      <c r="W19" s="6" t="s">
        <v>64</v>
      </c>
      <c r="X19" s="7">
        <v>0.11271731928186091</v>
      </c>
      <c r="Y19" s="7">
        <v>-4.2798592272159985E-2</v>
      </c>
      <c r="Z19" s="7">
        <v>4.003221922639999E-2</v>
      </c>
      <c r="AA19" s="7">
        <v>8.2703513002672979E-2</v>
      </c>
      <c r="AB19" s="7">
        <v>-1.4403548647261011E-2</v>
      </c>
      <c r="AC19" s="7">
        <v>4.2298668138844975E-2</v>
      </c>
      <c r="AD19" s="7">
        <v>0.15442805230300993</v>
      </c>
      <c r="AE19" s="7">
        <v>-8.3950436248902971E-4</v>
      </c>
      <c r="AF19" s="7">
        <v>7.7801597309793968E-2</v>
      </c>
      <c r="AH19" s="6" t="s">
        <v>64</v>
      </c>
      <c r="AI19" s="7">
        <v>1.0480170040094938E-2</v>
      </c>
      <c r="AJ19" s="7">
        <v>-3.9203169382567959E-2</v>
      </c>
      <c r="AK19" s="7">
        <v>-1.4130690737833018E-2</v>
      </c>
      <c r="AL19" s="7">
        <v>-1.9291593913694061E-2</v>
      </c>
      <c r="AM19" s="7">
        <v>-8.2398963472360975E-3</v>
      </c>
      <c r="AN19" s="7">
        <v>-8.7654567211800094E-3</v>
      </c>
      <c r="AO19" s="7">
        <v>8.3197844150011968E-2</v>
      </c>
      <c r="AP19" s="7">
        <v>-2.2840982707928004E-2</v>
      </c>
      <c r="AQ19" s="7">
        <v>2.7671737692525955E-2</v>
      </c>
      <c r="AS19" s="6" t="s">
        <v>64</v>
      </c>
      <c r="AT19" s="7">
        <v>-2.7962552352790437E-3</v>
      </c>
      <c r="AU19" s="7">
        <v>-3.3621866746398998E-2</v>
      </c>
      <c r="AV19" s="7">
        <v>-1.8178484713344045E-2</v>
      </c>
      <c r="AW19" s="7">
        <v>-2.8707276317788022E-2</v>
      </c>
      <c r="AX19" s="7">
        <v>-3.3562565405890199E-3</v>
      </c>
      <c r="AY19" s="7">
        <v>-1.0970464135021007E-2</v>
      </c>
      <c r="AZ19" s="7">
        <v>0.12426080430848097</v>
      </c>
      <c r="BA19" s="7">
        <v>6.5605222504609984E-3</v>
      </c>
      <c r="BB19" s="7">
        <v>6.3670411985018993E-2</v>
      </c>
      <c r="BD19" s="6" t="s">
        <v>64</v>
      </c>
      <c r="BE19" s="7">
        <v>-1.6229557997063049E-2</v>
      </c>
      <c r="BF19" s="7">
        <v>-2.1014102755767983E-2</v>
      </c>
      <c r="BG19" s="7">
        <v>-1.8561454618514106E-2</v>
      </c>
      <c r="BH19" s="7">
        <v>-1.8252378817316006E-2</v>
      </c>
      <c r="BI19" s="7">
        <v>-8.5388947027450479E-3</v>
      </c>
      <c r="BJ19" s="7">
        <v>-8.3956153462880767E-3</v>
      </c>
      <c r="BK19" s="7">
        <v>1.7604600436249007E-2</v>
      </c>
      <c r="BL19" s="7">
        <v>2.6735436288439773E-3</v>
      </c>
      <c r="BM19" s="7">
        <v>5.145505604015943E-3</v>
      </c>
      <c r="BO19" s="6" t="s">
        <v>64</v>
      </c>
      <c r="BP19" s="7">
        <v>-6.8420011864740449E-3</v>
      </c>
      <c r="BQ19" s="7">
        <v>-3.4518861812925961E-2</v>
      </c>
      <c r="BR19" s="7">
        <v>-2.0665094924928074E-2</v>
      </c>
      <c r="BS19" s="7">
        <v>-1.2312639129359093E-2</v>
      </c>
      <c r="BT19" s="7">
        <v>-9.3362236507690266E-3</v>
      </c>
      <c r="BU19" s="7">
        <v>-5.8115287225060097E-3</v>
      </c>
      <c r="BV19" s="7">
        <v>2.2900312038101944E-2</v>
      </c>
      <c r="BW19" s="7">
        <v>9.6957691732695972E-2</v>
      </c>
      <c r="BX19" s="7">
        <v>5.6902488652371908E-2</v>
      </c>
      <c r="BZ19" s="6" t="s">
        <v>64</v>
      </c>
      <c r="CA19" s="7">
        <v>4.003536866930002E-4</v>
      </c>
      <c r="CB19" s="7">
        <v>-3.3322868390889937E-2</v>
      </c>
      <c r="CC19" s="7">
        <v>-1.6412032455966008E-2</v>
      </c>
      <c r="CD19" s="7">
        <v>-4.2712392829300505E-3</v>
      </c>
      <c r="CE19" s="7">
        <v>-1.5964020531220036E-2</v>
      </c>
      <c r="CF19" s="7">
        <v>-4.9944574454980906E-3</v>
      </c>
      <c r="CG19" s="7">
        <v>7.3706176961609859E-3</v>
      </c>
      <c r="CH19" s="7">
        <v>4.0048338067473988E-2</v>
      </c>
      <c r="CI19" s="7">
        <v>1.9198419778259979E-2</v>
      </c>
    </row>
    <row r="20" spans="1:87" x14ac:dyDescent="0.25">
      <c r="A20" s="6" t="s">
        <v>64</v>
      </c>
      <c r="B20" s="8">
        <v>0.95</v>
      </c>
      <c r="C20" s="8">
        <v>0.93</v>
      </c>
      <c r="D20" s="8">
        <v>0.94</v>
      </c>
      <c r="E20" s="8">
        <v>0.94</v>
      </c>
      <c r="F20" s="8">
        <v>0.95</v>
      </c>
      <c r="G20" s="8">
        <v>0.95</v>
      </c>
      <c r="H20" s="8">
        <v>0.96</v>
      </c>
      <c r="I20" s="8">
        <v>0.95</v>
      </c>
      <c r="J20" s="8">
        <v>0.95</v>
      </c>
      <c r="L20" s="6" t="s">
        <v>65</v>
      </c>
      <c r="M20" s="7">
        <v>4.5993349647867943E-2</v>
      </c>
      <c r="N20" s="7">
        <v>-3.3511919206999918E-3</v>
      </c>
      <c r="O20" s="7">
        <v>2.6321195144724974E-2</v>
      </c>
      <c r="P20" s="7">
        <v>5.8156402455489919E-2</v>
      </c>
      <c r="Q20" s="7">
        <v>-5.5468647912030322E-3</v>
      </c>
      <c r="R20" s="7">
        <v>2.1610550046738952E-2</v>
      </c>
      <c r="S20" s="7">
        <v>0.17221483612792299</v>
      </c>
      <c r="T20" s="7">
        <v>8.0919935037060409E-3</v>
      </c>
      <c r="U20" s="7">
        <v>9.3305595257929919E-2</v>
      </c>
      <c r="W20" s="6" t="s">
        <v>65</v>
      </c>
      <c r="X20" s="7">
        <v>4.9723744463628927E-2</v>
      </c>
      <c r="Y20" s="7">
        <v>4.6198360992369958E-3</v>
      </c>
      <c r="Z20" s="7">
        <v>3.217831974769092E-2</v>
      </c>
      <c r="AA20" s="7">
        <v>3.715945482982097E-2</v>
      </c>
      <c r="AB20" s="7">
        <v>4.7389348317129487E-3</v>
      </c>
      <c r="AC20" s="7">
        <v>1.5950762978084954E-2</v>
      </c>
      <c r="AD20" s="7">
        <v>8.5032357770694955E-2</v>
      </c>
      <c r="AE20" s="7">
        <v>5.5171461106237052E-2</v>
      </c>
      <c r="AF20" s="7">
        <v>7.0359997721534007E-2</v>
      </c>
      <c r="AH20" s="6" t="s">
        <v>65</v>
      </c>
      <c r="AI20" s="7">
        <v>1.2870302137067968E-2</v>
      </c>
      <c r="AJ20" s="7">
        <v>-1.5466445792893913E-2</v>
      </c>
      <c r="AK20" s="7">
        <v>3.8259103781749237E-3</v>
      </c>
      <c r="AL20" s="7">
        <v>1.3991964937910994E-2</v>
      </c>
      <c r="AM20" s="7">
        <v>-2.6328393683490159E-3</v>
      </c>
      <c r="AN20" s="7">
        <v>7.2667434291096011E-4</v>
      </c>
      <c r="AO20" s="7">
        <v>5.5389805780979962E-2</v>
      </c>
      <c r="AP20" s="7">
        <v>7.0770837459720459E-3</v>
      </c>
      <c r="AQ20" s="7">
        <v>3.1270612111767959E-2</v>
      </c>
      <c r="AS20" s="6" t="s">
        <v>65</v>
      </c>
      <c r="AT20" s="7">
        <v>7.9170879676440098E-3</v>
      </c>
      <c r="AU20" s="7">
        <v>-5.1670057799300118E-3</v>
      </c>
      <c r="AV20" s="7">
        <v>6.7360913505229991E-3</v>
      </c>
      <c r="AW20" s="7">
        <v>1.1477605386416956E-2</v>
      </c>
      <c r="AX20" s="7">
        <v>-3.3170679006780945E-3</v>
      </c>
      <c r="AY20" s="7">
        <v>-8.589474830520416E-4</v>
      </c>
      <c r="AZ20" s="7">
        <v>8.4135969571325964E-2</v>
      </c>
      <c r="BA20" s="7">
        <v>-2.1498460485801951E-2</v>
      </c>
      <c r="BB20" s="7">
        <v>3.1885463947393999E-2</v>
      </c>
      <c r="BD20" s="6" t="s">
        <v>65</v>
      </c>
      <c r="BE20" s="7">
        <v>7.0950888192269357E-3</v>
      </c>
      <c r="BF20" s="7">
        <v>-9.1823469038649908E-3</v>
      </c>
      <c r="BG20" s="7">
        <v>4.256888636384959E-3</v>
      </c>
      <c r="BH20" s="7">
        <v>1.3805737420896969E-2</v>
      </c>
      <c r="BI20" s="7">
        <v>-4.0733204890430752E-3</v>
      </c>
      <c r="BJ20" s="7">
        <v>-9.5134547431041661E-5</v>
      </c>
      <c r="BK20" s="7">
        <v>3.1363600222628962E-2</v>
      </c>
      <c r="BL20" s="7">
        <v>6.0680987449808987E-2</v>
      </c>
      <c r="BM20" s="7">
        <v>4.8228541735556907E-2</v>
      </c>
      <c r="BO20" s="6" t="s">
        <v>65</v>
      </c>
      <c r="BP20" s="7">
        <v>1.9891813919942991E-2</v>
      </c>
      <c r="BQ20" s="7">
        <v>-2.8790896159316959E-2</v>
      </c>
      <c r="BR20" s="7">
        <v>5.5091579051691486E-4</v>
      </c>
      <c r="BS20" s="7">
        <v>1.4699244699244995E-2</v>
      </c>
      <c r="BT20" s="7">
        <v>-5.1176693015460017E-3</v>
      </c>
      <c r="BU20" s="7">
        <v>-1.8193008815903244E-4</v>
      </c>
      <c r="BV20" s="7">
        <v>3.8175351105570021E-2</v>
      </c>
      <c r="BW20" s="7">
        <v>-4.9509336118259695E-3</v>
      </c>
      <c r="BX20" s="7">
        <v>1.6688469190308974E-2</v>
      </c>
      <c r="BZ20" s="6" t="s">
        <v>65</v>
      </c>
      <c r="CA20" s="7">
        <v>2.8336308461264004E-2</v>
      </c>
      <c r="CB20" s="7">
        <v>-2.9853250985828916E-2</v>
      </c>
      <c r="CC20" s="7">
        <v>4.2592575992549397E-3</v>
      </c>
      <c r="CD20" s="7">
        <v>1.8362133323622021E-2</v>
      </c>
      <c r="CE20" s="7">
        <v>-1.0483101355850399E-3</v>
      </c>
      <c r="CF20" s="7">
        <v>3.6865358151669803E-3</v>
      </c>
      <c r="CG20" s="7">
        <v>2.8629811500079927E-2</v>
      </c>
      <c r="CH20" s="7">
        <v>5.484703891099707E-2</v>
      </c>
      <c r="CI20" s="7">
        <v>4.3784479588083958E-2</v>
      </c>
    </row>
    <row r="21" spans="1:87" x14ac:dyDescent="0.25">
      <c r="A21" s="6" t="s">
        <v>65</v>
      </c>
      <c r="B21" s="8">
        <v>0.97</v>
      </c>
      <c r="C21" s="8">
        <v>0.92</v>
      </c>
      <c r="D21" s="8">
        <v>0.95</v>
      </c>
      <c r="E21" s="8">
        <v>0.97</v>
      </c>
      <c r="F21" s="8">
        <v>0.94</v>
      </c>
      <c r="G21" s="8">
        <v>0.95</v>
      </c>
      <c r="H21" s="8">
        <v>0.98</v>
      </c>
      <c r="I21" s="8">
        <v>0.92</v>
      </c>
      <c r="J21" s="8">
        <v>0.95</v>
      </c>
      <c r="L21" s="6" t="s">
        <v>66</v>
      </c>
      <c r="M21" s="7">
        <v>0.19919525488938805</v>
      </c>
      <c r="N21" s="7">
        <v>-1.7967914438501986E-2</v>
      </c>
      <c r="O21" s="7">
        <v>0.11322394182360696</v>
      </c>
      <c r="P21" s="7">
        <v>0.26230108386194506</v>
      </c>
      <c r="Q21" s="7">
        <v>-2.2869875222816027E-2</v>
      </c>
      <c r="R21" s="7">
        <v>0.15155293414962001</v>
      </c>
      <c r="S21" s="7">
        <v>0.26904184591318003</v>
      </c>
      <c r="T21" s="7">
        <v>-9.0077243018410469E-3</v>
      </c>
      <c r="U21" s="7">
        <v>0.16485849056603796</v>
      </c>
      <c r="W21" s="6" t="s">
        <v>66</v>
      </c>
      <c r="X21" s="7">
        <v>0.22927006557210405</v>
      </c>
      <c r="Y21" s="7">
        <v>-2.4652406417111972E-2</v>
      </c>
      <c r="Z21" s="7">
        <v>0.13171922624256893</v>
      </c>
      <c r="AA21" s="7">
        <v>0.25633385492908001</v>
      </c>
      <c r="AB21" s="7">
        <v>-2.1235888294711014E-2</v>
      </c>
      <c r="AC21" s="7">
        <v>0.14783621337340391</v>
      </c>
      <c r="AD21" s="7">
        <v>0.11948029449978403</v>
      </c>
      <c r="AE21" s="7">
        <v>0.29357694592988703</v>
      </c>
      <c r="AF21" s="7">
        <v>0.21090607381342796</v>
      </c>
      <c r="AH21" s="6" t="s">
        <v>66</v>
      </c>
      <c r="AI21" s="7">
        <v>-5.0873949579831934E-2</v>
      </c>
      <c r="AJ21" s="7">
        <v>-2.284523478744005E-2</v>
      </c>
      <c r="AK21" s="7">
        <v>-3.6597998018516043E-2</v>
      </c>
      <c r="AL21" s="7">
        <v>-3.1390741863754901E-2</v>
      </c>
      <c r="AM21" s="7">
        <v>-2.1108641289247054E-2</v>
      </c>
      <c r="AN21" s="7">
        <v>-2.6023531826110058E-2</v>
      </c>
      <c r="AO21" s="7">
        <v>-4.0224962732076985E-2</v>
      </c>
      <c r="AP21" s="7">
        <v>-4.3706585162540668E-3</v>
      </c>
      <c r="AQ21" s="7">
        <v>-2.2147904232695081E-2</v>
      </c>
      <c r="AS21" s="6" t="s">
        <v>66</v>
      </c>
      <c r="AT21" s="7">
        <v>-4.9532917253874986E-2</v>
      </c>
      <c r="AU21" s="7">
        <v>-2.3192553487079048E-2</v>
      </c>
      <c r="AV21" s="7">
        <v>-3.6072635423422095E-2</v>
      </c>
      <c r="AW21" s="7">
        <v>-3.247136504514192E-2</v>
      </c>
      <c r="AX21" s="7">
        <v>-2.2289524868018051E-2</v>
      </c>
      <c r="AY21" s="7">
        <v>-2.7153020042410048E-2</v>
      </c>
      <c r="AZ21" s="7">
        <v>0.92</v>
      </c>
      <c r="BA21" s="7">
        <v>0.98</v>
      </c>
      <c r="BB21" s="7">
        <v>0.95</v>
      </c>
      <c r="BD21" s="6" t="s">
        <v>66</v>
      </c>
      <c r="BE21" s="7">
        <v>-5.0650013430028951E-2</v>
      </c>
      <c r="BF21" s="7">
        <v>-2.3748263406501047E-2</v>
      </c>
      <c r="BG21" s="7">
        <v>-3.6918874624419007E-2</v>
      </c>
      <c r="BH21" s="7">
        <v>-3.3635132389787992E-2</v>
      </c>
      <c r="BI21" s="7">
        <v>-1.8469019171992063E-2</v>
      </c>
      <c r="BJ21" s="7">
        <v>-2.5894112402702008E-2</v>
      </c>
      <c r="BK21" s="7">
        <v>-4.5765520988996E-2</v>
      </c>
      <c r="BL21" s="7">
        <v>-7.6354542928590563E-3</v>
      </c>
      <c r="BM21" s="7">
        <v>-2.657806168006005E-2</v>
      </c>
      <c r="BO21" s="6" t="s">
        <v>66</v>
      </c>
      <c r="BP21" s="7">
        <v>-4.9264745488822981E-2</v>
      </c>
      <c r="BQ21" s="7">
        <v>-1.9649902750764059E-2</v>
      </c>
      <c r="BR21" s="7">
        <v>-3.4220459518599089E-2</v>
      </c>
      <c r="BS21" s="7">
        <v>-3.1152629098497919E-2</v>
      </c>
      <c r="BT21" s="7">
        <v>-2.1664351208669053E-2</v>
      </c>
      <c r="BU21" s="7">
        <v>-2.6170125474375028E-2</v>
      </c>
      <c r="BV21" s="7">
        <v>-4.5044971381846932E-2</v>
      </c>
      <c r="BW21" s="7">
        <v>-3.8149485968320684E-3</v>
      </c>
      <c r="BX21" s="7">
        <v>-2.433957072096804E-2</v>
      </c>
      <c r="BZ21" s="6" t="s">
        <v>66</v>
      </c>
      <c r="CA21" s="7">
        <v>-4.8260753048371963E-2</v>
      </c>
      <c r="CB21" s="7">
        <v>-2.3539872186718047E-2</v>
      </c>
      <c r="CC21" s="7">
        <v>-3.5581474660664081E-2</v>
      </c>
      <c r="CD21" s="7">
        <v>-3.034471150609297E-2</v>
      </c>
      <c r="CE21" s="7">
        <v>-2.0830786329536055E-2</v>
      </c>
      <c r="CF21" s="7">
        <v>-2.5349584601182085E-2</v>
      </c>
      <c r="CG21" s="7">
        <v>-3.235861699276299E-2</v>
      </c>
      <c r="CH21" s="7">
        <v>-7.2881355932200576E-3</v>
      </c>
      <c r="CI21" s="7">
        <v>-1.950886766712101E-2</v>
      </c>
    </row>
    <row r="22" spans="1:87" x14ac:dyDescent="0.25">
      <c r="A22" s="6" t="s">
        <v>66</v>
      </c>
      <c r="B22" s="8">
        <v>0.91</v>
      </c>
      <c r="C22" s="8">
        <v>0.97</v>
      </c>
      <c r="D22" s="8">
        <v>0.94</v>
      </c>
      <c r="E22" s="8">
        <v>0.93</v>
      </c>
      <c r="F22" s="8">
        <v>0.97</v>
      </c>
      <c r="G22" s="8">
        <v>0.95</v>
      </c>
      <c r="H22" s="8">
        <v>0.92</v>
      </c>
      <c r="I22" s="8">
        <v>0.98</v>
      </c>
      <c r="J22" s="8">
        <v>0.95</v>
      </c>
      <c r="L22" s="6" t="s">
        <v>67</v>
      </c>
      <c r="M22" s="7">
        <v>0.79531119910650894</v>
      </c>
      <c r="N22" s="7">
        <v>-3.0365726227794987E-2</v>
      </c>
      <c r="O22" s="7">
        <v>0.64072515514749695</v>
      </c>
      <c r="P22" s="7">
        <v>0.76918513143941603</v>
      </c>
      <c r="Q22" s="7">
        <v>2.0083594566354002E-2</v>
      </c>
      <c r="R22" s="7">
        <v>0.63907335019544798</v>
      </c>
      <c r="S22" s="7">
        <v>0.76748650269946095</v>
      </c>
      <c r="T22" s="7">
        <v>-6.3761755485893024E-2</v>
      </c>
      <c r="U22" s="7">
        <v>0.61360523665659705</v>
      </c>
      <c r="W22" s="6" t="s">
        <v>67</v>
      </c>
      <c r="X22" s="7">
        <v>0.79147666411629691</v>
      </c>
      <c r="Y22" s="7">
        <v>-4.5517241379310014E-2</v>
      </c>
      <c r="Z22" s="7">
        <v>0.634547433107157</v>
      </c>
      <c r="AA22" s="7">
        <v>0.79417529956557098</v>
      </c>
      <c r="AB22" s="7">
        <v>-2.1212121212120794E-3</v>
      </c>
      <c r="AC22" s="7">
        <v>0.67268415741675103</v>
      </c>
      <c r="AD22" s="7">
        <v>0.769477783765248</v>
      </c>
      <c r="AE22" s="7">
        <v>-7.264367816091899E-2</v>
      </c>
      <c r="AF22" s="7">
        <v>0.61596963821624606</v>
      </c>
      <c r="AH22" s="6" t="s">
        <v>67</v>
      </c>
      <c r="AI22" s="7">
        <v>1.6483253588516988E-2</v>
      </c>
      <c r="AJ22" s="7">
        <v>1.7310422114307999E-2</v>
      </c>
      <c r="AK22" s="7">
        <v>1.7888138862102942E-2</v>
      </c>
      <c r="AL22" s="7">
        <v>1.5384615384615996E-2</v>
      </c>
      <c r="AM22" s="7">
        <v>3.2842734404183949E-2</v>
      </c>
      <c r="AN22" s="7">
        <v>2.9314004169035957E-2</v>
      </c>
      <c r="AO22" s="7">
        <v>0.95</v>
      </c>
      <c r="AP22" s="7">
        <v>0.89</v>
      </c>
      <c r="AQ22" s="7">
        <v>0.92</v>
      </c>
      <c r="AS22" s="6" t="s">
        <v>67</v>
      </c>
      <c r="AT22" s="7">
        <v>3.5197029090159315E-3</v>
      </c>
      <c r="AU22" s="7">
        <v>3.5988046320509004E-2</v>
      </c>
      <c r="AV22" s="7">
        <v>2.2051759631408929E-2</v>
      </c>
      <c r="AW22" s="7">
        <v>-3.937449879711008E-3</v>
      </c>
      <c r="AX22" s="7">
        <v>5.2641016062756951E-2</v>
      </c>
      <c r="AY22" s="7">
        <v>3.0529878166698943E-2</v>
      </c>
      <c r="AZ22" s="7">
        <v>0.95</v>
      </c>
      <c r="BA22" s="7">
        <v>0.89</v>
      </c>
      <c r="BB22" s="7">
        <v>0.92</v>
      </c>
      <c r="BD22" s="6" t="s">
        <v>67</v>
      </c>
      <c r="BE22" s="7">
        <v>1.143378625025393E-2</v>
      </c>
      <c r="BF22" s="7">
        <v>2.7956667911842037E-2</v>
      </c>
      <c r="BG22" s="7">
        <v>2.1268838113757904E-2</v>
      </c>
      <c r="BH22" s="7">
        <v>-3.3793944320260616E-3</v>
      </c>
      <c r="BI22" s="7">
        <v>6.5341800522974003E-2</v>
      </c>
      <c r="BJ22" s="7">
        <v>3.763990267639894E-2</v>
      </c>
      <c r="BK22" s="7">
        <v>3.8099808061420992E-2</v>
      </c>
      <c r="BL22" s="7">
        <v>2.6260739633919838E-3</v>
      </c>
      <c r="BM22" s="7">
        <v>2.0530102234003089E-2</v>
      </c>
      <c r="BO22" s="6" t="s">
        <v>67</v>
      </c>
      <c r="BP22" s="7">
        <v>1.0708661417322962E-2</v>
      </c>
      <c r="BQ22" s="7">
        <v>3.1378408666504765E-4</v>
      </c>
      <c r="BR22" s="7">
        <v>6.1625455242479976E-3</v>
      </c>
      <c r="BS22" s="7">
        <v>8.8292682926829347E-3</v>
      </c>
      <c r="BT22" s="7">
        <v>3.994023160254101E-2</v>
      </c>
      <c r="BU22" s="7">
        <v>2.9833953621528964E-2</v>
      </c>
      <c r="BV22" s="7">
        <v>2.294952681388096E-2</v>
      </c>
      <c r="BW22" s="7">
        <v>1.177810982443106E-2</v>
      </c>
      <c r="BX22" s="7">
        <v>1.8024170343373003E-2</v>
      </c>
      <c r="BZ22" s="6" t="s">
        <v>67</v>
      </c>
      <c r="CA22" s="7">
        <v>2.5437262357414947E-2</v>
      </c>
      <c r="CB22" s="7">
        <v>-1.7803511393350013E-2</v>
      </c>
      <c r="CC22" s="7">
        <v>3.8910872432639243E-3</v>
      </c>
      <c r="CD22" s="7">
        <v>9.9767125946059743E-3</v>
      </c>
      <c r="CE22" s="7">
        <v>3.6017930519237962E-2</v>
      </c>
      <c r="CF22" s="7">
        <v>2.8342057675835974E-2</v>
      </c>
      <c r="CG22" s="7">
        <v>2.8582434514637933E-2</v>
      </c>
      <c r="CH22" s="7">
        <v>-3.5375420246539502E-3</v>
      </c>
      <c r="CI22" s="7">
        <v>1.2736582590555989E-2</v>
      </c>
    </row>
    <row r="23" spans="1:87" x14ac:dyDescent="0.25">
      <c r="A23" s="6" t="s">
        <v>67</v>
      </c>
      <c r="B23" s="8">
        <v>0.98</v>
      </c>
      <c r="C23" s="8">
        <v>0.92</v>
      </c>
      <c r="D23" s="8">
        <v>0.95</v>
      </c>
      <c r="E23" s="8">
        <v>0.97</v>
      </c>
      <c r="F23" s="8">
        <v>0.96</v>
      </c>
      <c r="G23" s="8">
        <v>0.97</v>
      </c>
      <c r="H23" s="8">
        <v>0.95</v>
      </c>
      <c r="I23" s="8">
        <v>0.89</v>
      </c>
      <c r="J23" s="8">
        <v>0.92</v>
      </c>
      <c r="L23" s="6" t="s">
        <v>68</v>
      </c>
      <c r="M23" s="7">
        <v>0.325620537232234</v>
      </c>
      <c r="N23" s="7">
        <v>-7.4463738508681931E-2</v>
      </c>
      <c r="O23" s="7">
        <v>0.26326530612244903</v>
      </c>
      <c r="P23" s="7">
        <v>0.33958612761065393</v>
      </c>
      <c r="Q23" s="7">
        <v>-4.0674157303369984E-2</v>
      </c>
      <c r="R23" s="7">
        <v>0.26582555385258499</v>
      </c>
      <c r="S23" s="7">
        <v>0.65</v>
      </c>
      <c r="T23" s="7">
        <v>0.93</v>
      </c>
      <c r="U23" s="7">
        <v>0.77</v>
      </c>
      <c r="W23" s="6" t="s">
        <v>68</v>
      </c>
      <c r="X23" s="7">
        <v>0.23296943231441103</v>
      </c>
      <c r="Y23" s="7">
        <v>-7.5485188968335004E-2</v>
      </c>
      <c r="Z23" s="7">
        <v>0.16572346283267103</v>
      </c>
      <c r="AA23" s="7">
        <v>0.29870211429767696</v>
      </c>
      <c r="AB23" s="7">
        <v>-5.9060265577118964E-2</v>
      </c>
      <c r="AC23" s="7">
        <v>0.22073496659242808</v>
      </c>
      <c r="AD23" s="7">
        <v>0.36839836329095504</v>
      </c>
      <c r="AE23" s="7">
        <v>-5.4167517875382987E-2</v>
      </c>
      <c r="AF23" s="7">
        <v>0.33209521645267603</v>
      </c>
      <c r="AH23" s="6" t="s">
        <v>68</v>
      </c>
      <c r="AI23" s="7">
        <v>-0.30304726368159196</v>
      </c>
      <c r="AJ23" s="7">
        <v>-7.4253019707564927E-2</v>
      </c>
      <c r="AK23" s="7">
        <v>-0.21353348003772399</v>
      </c>
      <c r="AL23" s="7">
        <v>-0.26034263959390802</v>
      </c>
      <c r="AM23" s="7">
        <v>-4.2174189446915977E-2</v>
      </c>
      <c r="AN23" s="7">
        <v>-0.17125754207684896</v>
      </c>
      <c r="AO23" s="7">
        <v>-0.257674213466627</v>
      </c>
      <c r="AP23" s="7">
        <v>-5.1246026700571989E-2</v>
      </c>
      <c r="AQ23" s="7">
        <v>-0.17302734076676296</v>
      </c>
      <c r="AS23" s="6" t="s">
        <v>68</v>
      </c>
      <c r="AT23" s="7">
        <v>-0.28331303288672294</v>
      </c>
      <c r="AU23" s="7">
        <v>-7.4253019707564927E-2</v>
      </c>
      <c r="AV23" s="7">
        <v>-0.20334370139968905</v>
      </c>
      <c r="AW23" s="7">
        <v>-0.22766726943942106</v>
      </c>
      <c r="AX23" s="7">
        <v>-5.8385251112522907E-2</v>
      </c>
      <c r="AY23" s="7">
        <v>-0.16235148514851394</v>
      </c>
      <c r="AZ23" s="7">
        <v>0.65</v>
      </c>
      <c r="BA23" s="7">
        <v>0.93</v>
      </c>
      <c r="BB23" s="7">
        <v>0.77</v>
      </c>
      <c r="BD23" s="6" t="s">
        <v>68</v>
      </c>
      <c r="BE23" s="7">
        <v>-0.27874251497005897</v>
      </c>
      <c r="BF23" s="7">
        <v>-8.6013986013986021E-2</v>
      </c>
      <c r="BG23" s="7">
        <v>-0.20652173913043403</v>
      </c>
      <c r="BH23" s="7">
        <v>-0.2325153374233121</v>
      </c>
      <c r="BI23" s="7">
        <v>-4.6306420851874974E-2</v>
      </c>
      <c r="BJ23" s="7">
        <v>-0.15911020917889396</v>
      </c>
      <c r="BK23" s="7">
        <v>-0.18849918433931401</v>
      </c>
      <c r="BL23" s="7">
        <v>-5.0292434837888922E-2</v>
      </c>
      <c r="BM23" s="7">
        <v>-0.13386869871043294</v>
      </c>
      <c r="BO23" s="6" t="s">
        <v>68</v>
      </c>
      <c r="BP23" s="7">
        <v>-0.28155663234403394</v>
      </c>
      <c r="BQ23" s="7">
        <v>-7.7749523204068027E-2</v>
      </c>
      <c r="BR23" s="7">
        <v>-0.20409429280396996</v>
      </c>
      <c r="BS23" s="7">
        <v>-0.24762784966112106</v>
      </c>
      <c r="BT23" s="7">
        <v>-5.774952320406801E-2</v>
      </c>
      <c r="BU23" s="7">
        <v>-0.17245306633291602</v>
      </c>
      <c r="BV23" s="7">
        <v>-0.20568471789055798</v>
      </c>
      <c r="BW23" s="7">
        <v>-2.9313413858867987E-2</v>
      </c>
      <c r="BX23" s="7">
        <v>-0.13454068634796901</v>
      </c>
      <c r="BZ23" s="6" t="s">
        <v>68</v>
      </c>
      <c r="CA23" s="7">
        <v>-0.26614629794825995</v>
      </c>
      <c r="CB23" s="7">
        <v>-7.9338842975205992E-2</v>
      </c>
      <c r="CC23" s="7">
        <v>-0.196689199569826</v>
      </c>
      <c r="CD23" s="7">
        <v>-0.24858374384236404</v>
      </c>
      <c r="CE23" s="7">
        <v>-5.9338842975205974E-2</v>
      </c>
      <c r="CF23" s="7">
        <v>-0.17371598373475095</v>
      </c>
      <c r="CG23" s="7">
        <v>-0.23712951684937</v>
      </c>
      <c r="CH23" s="7">
        <v>0.23546726001271501</v>
      </c>
      <c r="CI23" s="7">
        <v>-9.1050098056689732E-3</v>
      </c>
    </row>
    <row r="24" spans="1:87" x14ac:dyDescent="0.25">
      <c r="A24" s="6" t="s">
        <v>68</v>
      </c>
      <c r="B24" s="8">
        <v>0.65</v>
      </c>
      <c r="C24" s="8">
        <v>0.9</v>
      </c>
      <c r="D24" s="8">
        <v>0.75</v>
      </c>
      <c r="E24" s="8">
        <v>0.7</v>
      </c>
      <c r="F24" s="8">
        <v>0.92</v>
      </c>
      <c r="G24" s="8">
        <v>0.79</v>
      </c>
      <c r="H24" s="8">
        <v>0.65</v>
      </c>
      <c r="I24" s="8">
        <v>0.93</v>
      </c>
      <c r="J24" s="8">
        <v>0.77</v>
      </c>
      <c r="L24" s="6" t="s">
        <v>69</v>
      </c>
      <c r="M24" s="7">
        <v>0.14372690259943699</v>
      </c>
      <c r="N24" s="7">
        <v>-3.5721393034825022E-2</v>
      </c>
      <c r="O24" s="7">
        <v>0.12984645806676798</v>
      </c>
      <c r="P24" s="7">
        <v>0.10903743315508097</v>
      </c>
      <c r="Q24" s="7">
        <v>5.1831750339219607E-3</v>
      </c>
      <c r="R24" s="7">
        <v>8.2413052235799977E-2</v>
      </c>
      <c r="S24" s="7">
        <v>0.19732792680391004</v>
      </c>
      <c r="T24" s="7">
        <v>8.2926277702398021E-2</v>
      </c>
      <c r="U24" s="7">
        <v>0.16680911680911703</v>
      </c>
      <c r="W24" s="6" t="s">
        <v>69</v>
      </c>
      <c r="X24" s="7">
        <v>0.11298331015299101</v>
      </c>
      <c r="Y24" s="7">
        <v>-3.0746268656716036E-2</v>
      </c>
      <c r="Z24" s="7">
        <v>9.7564988069822944E-2</v>
      </c>
      <c r="AA24" s="7">
        <v>0.18707099270724897</v>
      </c>
      <c r="AB24" s="7">
        <v>2.0805065581197546E-4</v>
      </c>
      <c r="AC24" s="7">
        <v>0.16424412094065</v>
      </c>
      <c r="AD24" s="7">
        <v>0.29647486113089305</v>
      </c>
      <c r="AE24" s="7">
        <v>4.4934418815016031E-2</v>
      </c>
      <c r="AF24" s="7">
        <v>0.26438474870017403</v>
      </c>
      <c r="AH24" s="6" t="s">
        <v>69</v>
      </c>
      <c r="AI24" s="7">
        <v>-0.47829085457271298</v>
      </c>
      <c r="AJ24" s="7">
        <v>-7.0909090909090033E-2</v>
      </c>
      <c r="AK24" s="7">
        <v>-0.33439276485788105</v>
      </c>
      <c r="AL24" s="7">
        <v>-0.42932381667918806</v>
      </c>
      <c r="AM24" s="7">
        <v>-1.0545454545453969E-2</v>
      </c>
      <c r="AN24" s="7">
        <v>-0.29470066518847005</v>
      </c>
      <c r="AO24" s="7">
        <v>-0.3450819672131139</v>
      </c>
      <c r="AP24" s="7">
        <v>0.15509090909090995</v>
      </c>
      <c r="AQ24" s="7">
        <v>-0.13239508700102298</v>
      </c>
      <c r="AS24" s="6" t="s">
        <v>69</v>
      </c>
      <c r="AT24" s="7">
        <v>-0.47285488958990501</v>
      </c>
      <c r="AU24" s="7">
        <v>-2.181818181818107E-2</v>
      </c>
      <c r="AV24" s="7">
        <v>-0.30589860007567105</v>
      </c>
      <c r="AW24" s="7">
        <v>-0.46826671943015408</v>
      </c>
      <c r="AX24" s="7">
        <v>-2.1818181818180626E-3</v>
      </c>
      <c r="AY24" s="7">
        <v>-0.30861663824142505</v>
      </c>
      <c r="AZ24" s="7">
        <v>-0.121933085501858</v>
      </c>
      <c r="BA24" s="7">
        <v>0.32418181818181901</v>
      </c>
      <c r="BB24" s="7">
        <v>6.0036719706243025E-2</v>
      </c>
      <c r="BD24" s="6" t="s">
        <v>69</v>
      </c>
      <c r="BE24" s="7">
        <v>-0.47385911179172996</v>
      </c>
      <c r="BF24" s="7">
        <v>-4.8000000000000043E-2</v>
      </c>
      <c r="BG24" s="7">
        <v>-0.32033942558746709</v>
      </c>
      <c r="BH24" s="7">
        <v>-0.45427184466019399</v>
      </c>
      <c r="BI24" s="7">
        <v>-5.4545454545450456E-3</v>
      </c>
      <c r="BJ24" s="7">
        <v>-0.30389671361502302</v>
      </c>
      <c r="BK24" s="7">
        <v>-0.37057902973395895</v>
      </c>
      <c r="BL24" s="7">
        <v>-5.6363636363629954E-3</v>
      </c>
      <c r="BM24" s="7">
        <v>-0.23692046739540096</v>
      </c>
      <c r="BO24" s="6" t="s">
        <v>69</v>
      </c>
      <c r="BP24" s="7">
        <v>-0.49852779953014797</v>
      </c>
      <c r="BQ24" s="7">
        <v>-5.1636363636363036E-2</v>
      </c>
      <c r="BR24" s="7">
        <v>-0.33384615384615302</v>
      </c>
      <c r="BS24" s="7">
        <v>-0.46269992082343603</v>
      </c>
      <c r="BT24" s="7">
        <v>3.2727272727279821E-3</v>
      </c>
      <c r="BU24" s="7">
        <v>-0.30310083396512499</v>
      </c>
      <c r="BV24" s="7">
        <v>-0.33125466766243394</v>
      </c>
      <c r="BW24" s="7">
        <v>-8.181818181818068E-3</v>
      </c>
      <c r="BX24" s="7">
        <v>-0.21956521739130397</v>
      </c>
      <c r="BZ24" s="6" t="s">
        <v>69</v>
      </c>
      <c r="CA24" s="7">
        <v>-0.44690909090908998</v>
      </c>
      <c r="CB24" s="7">
        <v>-6.690909090909003E-2</v>
      </c>
      <c r="CC24" s="7">
        <v>-0.31690909090909003</v>
      </c>
      <c r="CD24" s="7">
        <v>-0.40921847246891607</v>
      </c>
      <c r="CE24" s="7">
        <v>-4.0000000000000036E-2</v>
      </c>
      <c r="CF24" s="7">
        <v>-0.29948787061994508</v>
      </c>
      <c r="CG24" s="7">
        <v>-0.2806825712392309</v>
      </c>
      <c r="CH24" s="7">
        <v>-6.1636363636363045E-2</v>
      </c>
      <c r="CI24" s="7">
        <v>-0.21927877947295393</v>
      </c>
    </row>
    <row r="25" spans="1:87" x14ac:dyDescent="0.25">
      <c r="A25" s="6" t="s">
        <v>69</v>
      </c>
      <c r="B25" s="8">
        <v>0.44</v>
      </c>
      <c r="C25" s="8">
        <v>0.82</v>
      </c>
      <c r="D25" s="8">
        <v>0.56999999999999995</v>
      </c>
      <c r="E25" s="8">
        <v>0.47</v>
      </c>
      <c r="F25" s="8">
        <v>0.86</v>
      </c>
      <c r="G25" s="8">
        <v>0.59</v>
      </c>
      <c r="H25" s="8">
        <v>0.55000000000000004</v>
      </c>
      <c r="I25" s="8">
        <v>0.85</v>
      </c>
      <c r="J25" s="8">
        <v>0.65</v>
      </c>
      <c r="L25" s="6" t="s">
        <v>46</v>
      </c>
      <c r="M25" s="7">
        <v>0.10794670846394994</v>
      </c>
      <c r="N25" s="7">
        <v>-0.15932277924362293</v>
      </c>
      <c r="O25" s="7">
        <v>-3.8462494819725968E-2</v>
      </c>
      <c r="P25" s="7">
        <v>0.11659894657637404</v>
      </c>
      <c r="Q25" s="7">
        <v>-9.8671943711520993E-2</v>
      </c>
      <c r="R25" s="7">
        <v>8.0616382806170117E-3</v>
      </c>
      <c r="S25" s="7">
        <v>0.72</v>
      </c>
      <c r="T25" s="7">
        <v>0.6</v>
      </c>
      <c r="U25" s="7">
        <v>0.66</v>
      </c>
      <c r="W25" s="6" t="s">
        <v>46</v>
      </c>
      <c r="X25" s="7">
        <v>9.1892127011744984E-2</v>
      </c>
      <c r="Y25" s="7">
        <v>-0.1052330694810899</v>
      </c>
      <c r="Z25" s="7">
        <v>-2.1650994970477955E-2</v>
      </c>
      <c r="AA25" s="7">
        <v>0.11130977130977204</v>
      </c>
      <c r="AB25" s="7">
        <v>-3.4907651715038956E-2</v>
      </c>
      <c r="AC25" s="7">
        <v>3.3708057277196057E-2</v>
      </c>
      <c r="AD25" s="7">
        <v>0.11937106918238993</v>
      </c>
      <c r="AE25" s="7">
        <v>1.2049252418645962E-2</v>
      </c>
      <c r="AF25" s="7">
        <v>6.5777777777778046E-2</v>
      </c>
      <c r="AH25" s="6" t="s">
        <v>46</v>
      </c>
      <c r="AI25" s="7">
        <v>-0.14615782664941701</v>
      </c>
      <c r="AJ25" s="7">
        <v>-0.19355495251017596</v>
      </c>
      <c r="AK25" s="7">
        <v>-0.17861738232256097</v>
      </c>
      <c r="AL25" s="7">
        <v>-0.14552845528455205</v>
      </c>
      <c r="AM25" s="7">
        <v>-0.10894165535956502</v>
      </c>
      <c r="AN25" s="7">
        <v>-0.12562130177514697</v>
      </c>
      <c r="AO25" s="7">
        <v>-0.19298756965280706</v>
      </c>
      <c r="AP25" s="7">
        <v>2.1981004070557031E-2</v>
      </c>
      <c r="AQ25" s="7">
        <v>-4.7876370887337982E-2</v>
      </c>
      <c r="AS25" s="6" t="s">
        <v>46</v>
      </c>
      <c r="AT25" s="7">
        <v>-0.15836721092968997</v>
      </c>
      <c r="AU25" s="7">
        <v>-0.18161465400271293</v>
      </c>
      <c r="AV25" s="7">
        <v>-0.176461262339216</v>
      </c>
      <c r="AW25" s="7">
        <v>-0.16265486725663703</v>
      </c>
      <c r="AX25" s="7">
        <v>-6.1994572591587027E-2</v>
      </c>
      <c r="AY25" s="7">
        <v>-0.10341013824884693</v>
      </c>
      <c r="AZ25" s="7">
        <v>0.72</v>
      </c>
      <c r="BA25" s="7">
        <v>0.6</v>
      </c>
      <c r="BB25" s="7">
        <v>0.66</v>
      </c>
      <c r="BD25" s="6" t="s">
        <v>46</v>
      </c>
      <c r="BE25" s="7">
        <v>-0.16642265193370098</v>
      </c>
      <c r="BF25" s="7">
        <v>-0.16234735413839796</v>
      </c>
      <c r="BG25" s="7">
        <v>-0.16775110165628304</v>
      </c>
      <c r="BH25" s="7">
        <v>-0.17814559942049901</v>
      </c>
      <c r="BI25" s="7">
        <v>-5.7924016282224988E-2</v>
      </c>
      <c r="BJ25" s="7">
        <v>-0.10653428482779992</v>
      </c>
      <c r="BK25" s="7">
        <v>-0.183605592347314</v>
      </c>
      <c r="BL25" s="7">
        <v>-6.648575305291704E-2</v>
      </c>
      <c r="BM25" s="7">
        <v>-0.10714040293612292</v>
      </c>
      <c r="BO25" s="6" t="s">
        <v>46</v>
      </c>
      <c r="BP25" s="7">
        <v>-0.16132698196665496</v>
      </c>
      <c r="BQ25" s="7">
        <v>-0.16886024423337798</v>
      </c>
      <c r="BR25" s="7">
        <v>-0.16981884057970997</v>
      </c>
      <c r="BS25" s="7">
        <v>-0.14938618925831204</v>
      </c>
      <c r="BT25" s="7">
        <v>-0.12495251017638997</v>
      </c>
      <c r="BU25" s="7">
        <v>-0.13667400557757192</v>
      </c>
      <c r="BV25" s="7">
        <v>-0.13030152536360406</v>
      </c>
      <c r="BW25" s="7">
        <v>-5.047489823609197E-2</v>
      </c>
      <c r="BX25" s="7">
        <v>-7.7084870848707965E-2</v>
      </c>
      <c r="BZ25" s="6" t="s">
        <v>46</v>
      </c>
      <c r="CA25" s="7">
        <v>-0.15810671256454301</v>
      </c>
      <c r="CB25" s="7">
        <v>-0.15800542740841195</v>
      </c>
      <c r="CC25" s="7">
        <v>-0.16180576631259402</v>
      </c>
      <c r="CD25" s="7">
        <v>-0.15052437902483906</v>
      </c>
      <c r="CE25" s="7">
        <v>-0.15805970149253701</v>
      </c>
      <c r="CF25" s="7">
        <v>-0.15616469910739994</v>
      </c>
      <c r="CG25" s="7">
        <v>-0.18015243902439004</v>
      </c>
      <c r="CH25" s="7">
        <v>-4.0976933514246028E-2</v>
      </c>
      <c r="CI25" s="7">
        <v>-8.8771596132508956E-2</v>
      </c>
    </row>
    <row r="26" spans="1:87" x14ac:dyDescent="0.25">
      <c r="A26" s="6" t="s">
        <v>46</v>
      </c>
      <c r="B26" s="8">
        <v>0.74</v>
      </c>
      <c r="C26" s="8">
        <v>0.55000000000000004</v>
      </c>
      <c r="D26" s="8">
        <v>0.63</v>
      </c>
      <c r="E26" s="8">
        <v>0.74</v>
      </c>
      <c r="F26" s="8">
        <v>0.63</v>
      </c>
      <c r="G26" s="8">
        <v>0.68</v>
      </c>
      <c r="H26" s="8">
        <v>0.72</v>
      </c>
      <c r="I26" s="8">
        <v>0.6</v>
      </c>
      <c r="J26" s="8">
        <v>0.66</v>
      </c>
      <c r="L26" s="6" t="s">
        <v>72</v>
      </c>
      <c r="M26" s="7">
        <v>0.17461472097352804</v>
      </c>
      <c r="N26" s="7">
        <v>-9.2025218449198753E-4</v>
      </c>
      <c r="O26" s="7">
        <v>9.5471886298467035E-2</v>
      </c>
      <c r="P26" s="7">
        <v>0.14342126565401703</v>
      </c>
      <c r="Q26" s="7">
        <v>-3.2430040924670278E-3</v>
      </c>
      <c r="R26" s="7">
        <v>7.0192666888416966E-2</v>
      </c>
      <c r="S26" s="7">
        <v>0.37233456009999299</v>
      </c>
      <c r="T26" s="7">
        <v>-1.3851343877889E-2</v>
      </c>
      <c r="U26" s="7">
        <v>0.22110570770412097</v>
      </c>
      <c r="W26" s="6" t="s">
        <v>72</v>
      </c>
      <c r="X26" s="7">
        <v>0.18712982331211903</v>
      </c>
      <c r="Y26" s="7">
        <v>-5.2339342993029669E-3</v>
      </c>
      <c r="Z26" s="7">
        <v>0.10135335750043195</v>
      </c>
      <c r="AA26" s="7">
        <v>0.21065174715351398</v>
      </c>
      <c r="AB26" s="7">
        <v>-7.9991151421300311E-3</v>
      </c>
      <c r="AC26" s="7">
        <v>0.108642848433118</v>
      </c>
      <c r="AD26" s="7">
        <v>0.21588832487309695</v>
      </c>
      <c r="AE26" s="7">
        <v>-8.3209821922349825E-3</v>
      </c>
      <c r="AF26" s="7">
        <v>0.11568182928616799</v>
      </c>
      <c r="AH26" s="6" t="s">
        <v>72</v>
      </c>
      <c r="AI26" s="7">
        <v>-7.5555935682509734E-3</v>
      </c>
      <c r="AJ26" s="7">
        <v>-4.6921371311610116E-3</v>
      </c>
      <c r="AK26" s="7">
        <v>-6.1217866598339832E-3</v>
      </c>
      <c r="AL26" s="7">
        <v>-4.3185932247202796E-4</v>
      </c>
      <c r="AM26" s="7">
        <v>1.2621524816702756E-4</v>
      </c>
      <c r="AN26" s="7">
        <v>-5.1245338020320386E-3</v>
      </c>
      <c r="AO26" s="7">
        <v>2.6181678214010962E-2</v>
      </c>
      <c r="AP26" s="7">
        <v>9.0585024731369979E-3</v>
      </c>
      <c r="AQ26" s="7">
        <v>1.7622240252808008E-2</v>
      </c>
      <c r="AS26" s="6" t="s">
        <v>72</v>
      </c>
      <c r="AT26" s="7">
        <v>-3.823592013961985E-3</v>
      </c>
      <c r="AU26" s="7">
        <v>-5.4596622889300228E-3</v>
      </c>
      <c r="AV26" s="7">
        <v>-4.6409475321129712E-3</v>
      </c>
      <c r="AW26" s="7">
        <v>1.3175314969039453E-3</v>
      </c>
      <c r="AX26" s="7">
        <v>-7.1226334640960287E-3</v>
      </c>
      <c r="AY26" s="7">
        <v>-7.9019352636180429E-3</v>
      </c>
      <c r="AZ26" s="7">
        <v>3.5189805444256983E-2</v>
      </c>
      <c r="BA26" s="7">
        <v>-1.5630223435101009E-2</v>
      </c>
      <c r="BB26" s="7">
        <v>1.0024548372884023E-2</v>
      </c>
      <c r="BD26" s="6" t="s">
        <v>72</v>
      </c>
      <c r="BE26" s="7">
        <v>-6.8071618264370359E-3</v>
      </c>
      <c r="BF26" s="7">
        <v>-2.3469213713109838E-3</v>
      </c>
      <c r="BG26" s="7">
        <v>-4.5719902559929748E-3</v>
      </c>
      <c r="BH26" s="7">
        <v>2.5949961574589508E-3</v>
      </c>
      <c r="BI26" s="7">
        <v>-6.1419068736140447E-3</v>
      </c>
      <c r="BJ26" s="7">
        <v>-6.7730511584239705E-3</v>
      </c>
      <c r="BK26" s="7">
        <v>2.361344537815202E-2</v>
      </c>
      <c r="BL26" s="7">
        <v>0.11676786628006197</v>
      </c>
      <c r="BM26" s="7">
        <v>7.3708954209882993E-2</v>
      </c>
      <c r="BO26" s="6" t="s">
        <v>72</v>
      </c>
      <c r="BP26" s="7">
        <v>-1.8582570362830619E-3</v>
      </c>
      <c r="BQ26" s="7">
        <v>-7.7195974756950614E-3</v>
      </c>
      <c r="BR26" s="7">
        <v>-4.7802057648149709E-3</v>
      </c>
      <c r="BS26" s="7">
        <v>4.6401668298089449E-3</v>
      </c>
      <c r="BT26" s="7">
        <v>-7.2505543237250114E-3</v>
      </c>
      <c r="BU26" s="7">
        <v>-6.304287631259009E-3</v>
      </c>
      <c r="BV26" s="7">
        <v>3.5549171454743012E-2</v>
      </c>
      <c r="BW26" s="7">
        <v>-7.4859287054400703E-3</v>
      </c>
      <c r="BX26" s="7">
        <v>1.4168948809774928E-2</v>
      </c>
      <c r="BZ26" s="6" t="s">
        <v>72</v>
      </c>
      <c r="CA26" s="7">
        <v>4.4091561787396039E-4</v>
      </c>
      <c r="CB26" s="7">
        <v>-8.9988060719760066E-3</v>
      </c>
      <c r="CC26" s="7">
        <v>-4.2563123276040393E-3</v>
      </c>
      <c r="CD26" s="7">
        <v>4.3444377836779902E-3</v>
      </c>
      <c r="CE26" s="7">
        <v>-1.5367559269989783E-3</v>
      </c>
      <c r="CF26" s="7">
        <v>-3.591847199077014E-3</v>
      </c>
      <c r="CG26" s="7">
        <v>1.1326296664793012E-2</v>
      </c>
      <c r="CH26" s="7">
        <v>5.3061572573769311E-3</v>
      </c>
      <c r="CI26" s="7">
        <v>8.3665099100269646E-3</v>
      </c>
    </row>
    <row r="27" spans="1:87" x14ac:dyDescent="0.25">
      <c r="A27" s="6" t="s">
        <v>72</v>
      </c>
      <c r="B27" s="8">
        <v>0.98</v>
      </c>
      <c r="C27" s="8">
        <v>0.98</v>
      </c>
      <c r="D27" s="8">
        <v>0.98</v>
      </c>
      <c r="E27" s="8">
        <v>0.99</v>
      </c>
      <c r="F27" s="8">
        <v>0.98</v>
      </c>
      <c r="G27" s="8">
        <v>0.98</v>
      </c>
      <c r="H27" s="8">
        <v>0.99</v>
      </c>
      <c r="I27" s="8">
        <v>0.97</v>
      </c>
      <c r="J27" s="8">
        <v>0.98</v>
      </c>
      <c r="L27" s="6" t="s">
        <v>8</v>
      </c>
      <c r="M27" s="7">
        <v>0.15538693720130803</v>
      </c>
      <c r="N27" s="7">
        <v>-5.0816367667799733E-3</v>
      </c>
      <c r="O27" s="7">
        <v>7.7056615863427047E-2</v>
      </c>
      <c r="P27" s="7">
        <v>0.202472858866104</v>
      </c>
      <c r="Q27" s="7">
        <v>-5.2473291675064981E-2</v>
      </c>
      <c r="R27" s="7">
        <v>9.1932200465798974E-2</v>
      </c>
      <c r="S27" s="7">
        <v>0.9</v>
      </c>
      <c r="T27" s="7">
        <v>0.88</v>
      </c>
      <c r="U27" s="7">
        <v>0.88</v>
      </c>
      <c r="W27" s="6" t="s">
        <v>8</v>
      </c>
      <c r="X27" s="7">
        <v>0.13947763169505001</v>
      </c>
      <c r="Y27" s="7">
        <v>2.1324329772223982E-2</v>
      </c>
      <c r="Z27" s="7">
        <v>7.8990825688074029E-2</v>
      </c>
      <c r="AA27" s="7">
        <v>0.17375049193231107</v>
      </c>
      <c r="AB27" s="7">
        <v>-4.9953638379358956E-2</v>
      </c>
      <c r="AC27" s="7">
        <v>7.4425686127194024E-2</v>
      </c>
      <c r="AD27" s="7">
        <v>0.18572696609266903</v>
      </c>
      <c r="AE27" s="7">
        <v>6.8973997177989022E-2</v>
      </c>
      <c r="AF27" s="7">
        <v>0.12041910515386101</v>
      </c>
      <c r="AH27" s="6" t="s">
        <v>8</v>
      </c>
      <c r="AI27" s="7">
        <v>-6.4461903891831929E-2</v>
      </c>
      <c r="AJ27" s="7">
        <v>2.4210850043056009E-2</v>
      </c>
      <c r="AK27" s="7">
        <v>-2.2465697184468003E-2</v>
      </c>
      <c r="AL27" s="7">
        <v>-5.5843133825907998E-2</v>
      </c>
      <c r="AM27" s="7">
        <v>-1.650223479722801E-2</v>
      </c>
      <c r="AN27" s="7">
        <v>-3.5222175201015005E-2</v>
      </c>
      <c r="AO27" s="7">
        <v>-1.7976350845680944E-2</v>
      </c>
      <c r="AP27" s="7">
        <v>0.12554065690736904</v>
      </c>
      <c r="AQ27" s="7">
        <v>5.1775827143822006E-2</v>
      </c>
      <c r="AS27" s="6" t="s">
        <v>8</v>
      </c>
      <c r="AT27" s="7">
        <v>-5.0980392156862009E-2</v>
      </c>
      <c r="AU27" s="7">
        <v>3.0110304670529775E-3</v>
      </c>
      <c r="AV27" s="7">
        <v>-2.7870706299194969E-2</v>
      </c>
      <c r="AW27" s="7">
        <v>-4.9590340664078969E-2</v>
      </c>
      <c r="AX27" s="7">
        <v>-2.298109648583202E-2</v>
      </c>
      <c r="AY27" s="7">
        <v>-3.569939256363297E-2</v>
      </c>
      <c r="AZ27" s="7">
        <v>2.2355057130766021E-2</v>
      </c>
      <c r="BA27" s="7">
        <v>0.19967851724279395</v>
      </c>
      <c r="BB27" s="7">
        <v>0.11351273936845996</v>
      </c>
      <c r="BD27" s="6" t="s">
        <v>8</v>
      </c>
      <c r="BE27" s="7">
        <v>-5.4850464382525943E-2</v>
      </c>
      <c r="BF27" s="7">
        <v>8.9158158035019808E-3</v>
      </c>
      <c r="BG27" s="7">
        <v>-2.6485391341437015E-2</v>
      </c>
      <c r="BH27" s="7">
        <v>-5.8360930807611955E-2</v>
      </c>
      <c r="BI27" s="7">
        <v>-9.9823676548980167E-3</v>
      </c>
      <c r="BJ27" s="7">
        <v>-3.290683335459399E-2</v>
      </c>
      <c r="BK27" s="7">
        <v>-2.4023413682370265E-3</v>
      </c>
      <c r="BL27" s="7">
        <v>-3.0321072702669039E-2</v>
      </c>
      <c r="BM27" s="7">
        <v>-2.6344410876132041E-2</v>
      </c>
      <c r="BO27" s="6" t="s">
        <v>8</v>
      </c>
      <c r="BP27" s="7">
        <v>-6.0685162407179027E-2</v>
      </c>
      <c r="BQ27" s="7">
        <v>2.5276991839915053E-2</v>
      </c>
      <c r="BR27" s="7">
        <v>-2.0181708317147939E-2</v>
      </c>
      <c r="BS27" s="7">
        <v>-5.2087759614967033E-2</v>
      </c>
      <c r="BT27" s="7">
        <v>-2.0397752901134991E-2</v>
      </c>
      <c r="BU27" s="7">
        <v>-3.5521601685984949E-2</v>
      </c>
      <c r="BV27" s="7">
        <v>-1.6763854693100932E-2</v>
      </c>
      <c r="BW27" s="7">
        <v>9.7002501332680291E-3</v>
      </c>
      <c r="BX27" s="7">
        <v>-1.2927763052715036E-2</v>
      </c>
      <c r="BZ27" s="6" t="s">
        <v>8</v>
      </c>
      <c r="CA27" s="7">
        <v>-5.4622147233814977E-2</v>
      </c>
      <c r="CB27" s="7">
        <v>8.3827449050729586E-3</v>
      </c>
      <c r="CC27" s="7">
        <v>-2.6668443155897004E-2</v>
      </c>
      <c r="CD27" s="7">
        <v>-5.4478067498036964E-2</v>
      </c>
      <c r="CE27" s="7">
        <v>-1.7609382047812039E-2</v>
      </c>
      <c r="CF27" s="7">
        <v>-3.5170643054879935E-2</v>
      </c>
      <c r="CG27" s="7">
        <v>-5.4118297401879012E-2</v>
      </c>
      <c r="CH27" s="7">
        <v>0.17224586870053804</v>
      </c>
      <c r="CI27" s="7">
        <v>6.7324905242837962E-2</v>
      </c>
    </row>
    <row r="28" spans="1:87" x14ac:dyDescent="0.25">
      <c r="A28" s="6" t="s">
        <v>8</v>
      </c>
      <c r="B28" s="8">
        <v>0.9</v>
      </c>
      <c r="C28" s="8">
        <v>0.89</v>
      </c>
      <c r="D28" s="8">
        <v>0.89</v>
      </c>
      <c r="E28" s="8">
        <v>0.9</v>
      </c>
      <c r="F28" s="8">
        <v>0.88</v>
      </c>
      <c r="G28" s="8">
        <v>0.89</v>
      </c>
      <c r="H28" s="8">
        <v>0.9</v>
      </c>
      <c r="I28" s="8">
        <v>0.88</v>
      </c>
      <c r="J28" s="8">
        <v>0.88</v>
      </c>
      <c r="L28" s="6" t="s">
        <v>73</v>
      </c>
      <c r="M28" s="7">
        <v>0.6564997327661739</v>
      </c>
      <c r="N28" s="7">
        <v>-8.2916195704820783E-3</v>
      </c>
      <c r="O28" s="7">
        <v>0.60065953100435898</v>
      </c>
      <c r="P28" s="7">
        <v>0.65934164669376094</v>
      </c>
      <c r="Q28" s="7">
        <v>-1.1994186985306077E-2</v>
      </c>
      <c r="R28" s="7">
        <v>0.59056804402574392</v>
      </c>
      <c r="S28" s="7">
        <v>0.81707174231332358</v>
      </c>
      <c r="T28" s="7">
        <v>0.93996770547392217</v>
      </c>
      <c r="U28" s="7">
        <v>0.86993611550317029</v>
      </c>
      <c r="W28" s="6" t="s">
        <v>73</v>
      </c>
      <c r="X28" s="7">
        <v>0.68004396671225198</v>
      </c>
      <c r="Y28" s="7">
        <v>-1.8383658969804095E-2</v>
      </c>
      <c r="Z28" s="7">
        <v>0.63543394041220502</v>
      </c>
      <c r="AA28" s="7">
        <v>0.68373723764403793</v>
      </c>
      <c r="AB28" s="7">
        <v>-2.7608590343936035E-2</v>
      </c>
      <c r="AC28" s="7">
        <v>0.62588608467212803</v>
      </c>
      <c r="AD28" s="7">
        <v>0.55031013959325503</v>
      </c>
      <c r="AE28" s="7">
        <v>1.0046827062812902E-2</v>
      </c>
      <c r="AF28" s="7">
        <v>0.451877384483028</v>
      </c>
      <c r="AH28" s="6" t="s">
        <v>73</v>
      </c>
      <c r="AI28" s="7">
        <v>-0.14146395350698804</v>
      </c>
      <c r="AJ28" s="7">
        <v>-1.9973995768255093E-2</v>
      </c>
      <c r="AK28" s="7">
        <v>-8.5700226735491047E-2</v>
      </c>
      <c r="AL28" s="7">
        <v>-0.14685593802098607</v>
      </c>
      <c r="AM28" s="7">
        <v>-2.5322307108361031E-2</v>
      </c>
      <c r="AN28" s="7">
        <v>-9.1054876315040945E-2</v>
      </c>
      <c r="AO28" s="7">
        <v>-0.18000000000000005</v>
      </c>
      <c r="AP28" s="7">
        <v>0.93996769660652846</v>
      </c>
      <c r="AQ28" s="7">
        <v>0.86993539530000807</v>
      </c>
      <c r="AS28" s="6" t="s">
        <v>73</v>
      </c>
      <c r="AT28" s="7">
        <v>-0.15527481542247701</v>
      </c>
      <c r="AU28" s="7">
        <v>-1.0105309062717005E-2</v>
      </c>
      <c r="AV28" s="7">
        <v>-8.7630612959148979E-2</v>
      </c>
      <c r="AW28" s="7">
        <v>-0.13430565971501907</v>
      </c>
      <c r="AX28" s="7">
        <v>-3.6111640527837108E-2</v>
      </c>
      <c r="AY28" s="7">
        <v>-9.0172734861619031E-2</v>
      </c>
      <c r="AZ28" s="7">
        <v>-0.14452583301826305</v>
      </c>
      <c r="BA28" s="7">
        <v>-7.7008059696670461E-3</v>
      </c>
      <c r="BB28" s="7">
        <v>-8.6039300669675023E-2</v>
      </c>
      <c r="BD28" s="6" t="s">
        <v>73</v>
      </c>
      <c r="BE28" s="7">
        <v>-0.15314439270275204</v>
      </c>
      <c r="BF28" s="7">
        <v>8.2914735192939348E-3</v>
      </c>
      <c r="BG28" s="7">
        <v>-7.716842053420403E-2</v>
      </c>
      <c r="BH28" s="7">
        <v>-0.13051244369189408</v>
      </c>
      <c r="BI28" s="7">
        <v>-3.1201524720171014E-2</v>
      </c>
      <c r="BJ28" s="7">
        <v>-8.5827410352166011E-2</v>
      </c>
      <c r="BK28" s="7">
        <v>-0.11978651582884703</v>
      </c>
      <c r="BL28" s="7">
        <v>0.10810685962560396</v>
      </c>
      <c r="BM28" s="7">
        <v>-1.255453314827204E-2</v>
      </c>
      <c r="BO28" s="6" t="s">
        <v>73</v>
      </c>
      <c r="BP28" s="7">
        <v>-0.146459164153941</v>
      </c>
      <c r="BQ28" s="7">
        <v>-1.2915704294736097E-2</v>
      </c>
      <c r="BR28" s="7">
        <v>-8.4684180292719957E-2</v>
      </c>
      <c r="BS28" s="7">
        <v>-0.13002163572439907</v>
      </c>
      <c r="BT28" s="7">
        <v>-3.469029121509204E-2</v>
      </c>
      <c r="BU28" s="7">
        <v>-8.7300355849068034E-2</v>
      </c>
      <c r="BV28" s="7">
        <v>-0.11828651639544907</v>
      </c>
      <c r="BW28" s="7">
        <v>1.1503561449130895E-2</v>
      </c>
      <c r="BX28" s="7">
        <v>-6.3365806137359981E-2</v>
      </c>
      <c r="BZ28" s="6" t="s">
        <v>73</v>
      </c>
      <c r="CA28" s="7">
        <v>-0.14650170070768709</v>
      </c>
      <c r="CB28" s="7">
        <v>-1.8374977791417058E-2</v>
      </c>
      <c r="CC28" s="7">
        <v>-8.7437432430251039E-2</v>
      </c>
      <c r="CD28" s="7">
        <v>-0.14026843905271902</v>
      </c>
      <c r="CE28" s="7">
        <v>-3.1443800171208069E-2</v>
      </c>
      <c r="CF28" s="7">
        <v>-9.0855763875997031E-2</v>
      </c>
      <c r="CG28" s="7">
        <v>-6.7430728944644081E-2</v>
      </c>
      <c r="CH28" s="7">
        <v>-1.4824027264060957E-3</v>
      </c>
      <c r="CI28" s="7">
        <v>-4.3657844620170971E-2</v>
      </c>
    </row>
    <row r="29" spans="1:87" x14ac:dyDescent="0.25">
      <c r="A29" s="6" t="s">
        <v>73</v>
      </c>
      <c r="B29" s="8">
        <v>0.82</v>
      </c>
      <c r="C29" s="8">
        <v>0.95</v>
      </c>
      <c r="D29" s="8">
        <v>0.88</v>
      </c>
      <c r="E29" s="8">
        <v>0.83</v>
      </c>
      <c r="F29" s="8">
        <v>0.94</v>
      </c>
      <c r="G29" s="8">
        <v>0.88</v>
      </c>
      <c r="H29" s="8">
        <v>0.82</v>
      </c>
      <c r="I29" s="8">
        <v>0.94</v>
      </c>
      <c r="J29" s="8">
        <v>0.87</v>
      </c>
    </row>
    <row r="30" spans="1:87" x14ac:dyDescent="0.25">
      <c r="A30" s="6" t="s">
        <v>70</v>
      </c>
      <c r="B30" s="8">
        <v>0.98</v>
      </c>
      <c r="C30" s="8">
        <v>0.97</v>
      </c>
      <c r="D30" s="8">
        <v>0.98</v>
      </c>
      <c r="E30" s="8">
        <v>0.99</v>
      </c>
      <c r="F30" s="8">
        <v>0.98</v>
      </c>
      <c r="G30" s="8">
        <v>0.98</v>
      </c>
      <c r="H30" s="8">
        <v>0.99</v>
      </c>
      <c r="I30" s="8">
        <v>0.97</v>
      </c>
      <c r="J30" s="8">
        <v>0.98</v>
      </c>
    </row>
    <row r="31" spans="1:87" x14ac:dyDescent="0.25">
      <c r="A31" s="6" t="s">
        <v>71</v>
      </c>
      <c r="B31" s="8">
        <v>0.85</v>
      </c>
      <c r="C31" s="8">
        <v>0.89</v>
      </c>
      <c r="D31" s="8">
        <v>0.86</v>
      </c>
      <c r="E31" s="8">
        <v>0.86</v>
      </c>
      <c r="F31" s="8">
        <v>0.91</v>
      </c>
      <c r="G31" s="8">
        <v>0.87</v>
      </c>
      <c r="H31" s="8">
        <v>0.86</v>
      </c>
      <c r="I31" s="8">
        <v>0.9</v>
      </c>
      <c r="J31" s="8">
        <v>0.87</v>
      </c>
    </row>
    <row r="33" spans="1:10" x14ac:dyDescent="0.25">
      <c r="A33" s="6"/>
      <c r="B33" s="10" t="s">
        <v>58</v>
      </c>
      <c r="C33" s="10"/>
      <c r="D33" s="10"/>
      <c r="E33" s="10" t="s">
        <v>59</v>
      </c>
      <c r="F33" s="10"/>
      <c r="G33" s="10"/>
      <c r="H33" s="10" t="s">
        <v>60</v>
      </c>
      <c r="I33" s="10"/>
      <c r="J33" s="10"/>
    </row>
    <row r="34" spans="1:10" x14ac:dyDescent="0.25">
      <c r="A34" s="6"/>
      <c r="B34" s="6" t="s">
        <v>62</v>
      </c>
      <c r="C34" s="6" t="s">
        <v>63</v>
      </c>
      <c r="D34" s="6" t="s">
        <v>50</v>
      </c>
      <c r="E34" s="6" t="s">
        <v>62</v>
      </c>
      <c r="F34" s="6" t="s">
        <v>63</v>
      </c>
      <c r="G34" s="6" t="s">
        <v>50</v>
      </c>
      <c r="H34" s="6" t="s">
        <v>62</v>
      </c>
      <c r="I34" s="6" t="s">
        <v>63</v>
      </c>
      <c r="J34" s="6" t="s">
        <v>50</v>
      </c>
    </row>
    <row r="35" spans="1:10" x14ac:dyDescent="0.25">
      <c r="A35" s="6" t="s">
        <v>64</v>
      </c>
      <c r="B35" s="7">
        <f t="shared" ref="B35:J35" si="0">B20-B6</f>
        <v>4.003536866930002E-4</v>
      </c>
      <c r="C35" s="7">
        <f t="shared" si="0"/>
        <v>-3.3322868390889937E-2</v>
      </c>
      <c r="D35" s="7">
        <f t="shared" si="0"/>
        <v>-1.6412032455966008E-2</v>
      </c>
      <c r="E35" s="7">
        <f t="shared" si="0"/>
        <v>-4.2712392829300505E-3</v>
      </c>
      <c r="F35" s="7">
        <f t="shared" si="0"/>
        <v>-1.5964020531220036E-2</v>
      </c>
      <c r="G35" s="7">
        <f t="shared" si="0"/>
        <v>-4.9944574454980906E-3</v>
      </c>
      <c r="H35" s="7">
        <f t="shared" si="0"/>
        <v>7.3706176961609859E-3</v>
      </c>
      <c r="I35" s="7">
        <f t="shared" si="0"/>
        <v>4.0048338067473988E-2</v>
      </c>
      <c r="J35" s="7">
        <f t="shared" si="0"/>
        <v>1.9198419778259979E-2</v>
      </c>
    </row>
    <row r="36" spans="1:10" x14ac:dyDescent="0.25">
      <c r="A36" s="6" t="s">
        <v>65</v>
      </c>
      <c r="B36" s="7">
        <f t="shared" ref="B36:J36" si="1">B21-B7</f>
        <v>2.8336308461264004E-2</v>
      </c>
      <c r="C36" s="7">
        <f t="shared" si="1"/>
        <v>-2.9853250985828916E-2</v>
      </c>
      <c r="D36" s="7">
        <f t="shared" si="1"/>
        <v>4.2592575992549397E-3</v>
      </c>
      <c r="E36" s="7">
        <f t="shared" si="1"/>
        <v>1.8362133323622021E-2</v>
      </c>
      <c r="F36" s="7">
        <f t="shared" si="1"/>
        <v>-1.0483101355850399E-3</v>
      </c>
      <c r="G36" s="7">
        <f t="shared" si="1"/>
        <v>3.6865358151669803E-3</v>
      </c>
      <c r="H36" s="7">
        <f t="shared" si="1"/>
        <v>2.8629811500079927E-2</v>
      </c>
      <c r="I36" s="7">
        <f t="shared" si="1"/>
        <v>5.484703891099707E-2</v>
      </c>
      <c r="J36" s="7">
        <f t="shared" si="1"/>
        <v>4.3784479588083958E-2</v>
      </c>
    </row>
    <row r="37" spans="1:10" x14ac:dyDescent="0.25">
      <c r="A37" s="6" t="s">
        <v>66</v>
      </c>
      <c r="B37" s="7">
        <f t="shared" ref="B37:J37" si="2">B22-B8</f>
        <v>-4.8260753048371963E-2</v>
      </c>
      <c r="C37" s="7">
        <f t="shared" si="2"/>
        <v>-2.3539872186718047E-2</v>
      </c>
      <c r="D37" s="7">
        <f t="shared" si="2"/>
        <v>-3.5581474660664081E-2</v>
      </c>
      <c r="E37" s="7">
        <f t="shared" si="2"/>
        <v>-3.034471150609297E-2</v>
      </c>
      <c r="F37" s="7">
        <f t="shared" si="2"/>
        <v>-2.0830786329536055E-2</v>
      </c>
      <c r="G37" s="7">
        <f t="shared" si="2"/>
        <v>-2.5349584601182085E-2</v>
      </c>
      <c r="H37" s="7">
        <f t="shared" si="2"/>
        <v>-3.235861699276299E-2</v>
      </c>
      <c r="I37" s="7">
        <f t="shared" si="2"/>
        <v>-7.2881355932200576E-3</v>
      </c>
      <c r="J37" s="7">
        <f t="shared" si="2"/>
        <v>-1.950886766712101E-2</v>
      </c>
    </row>
    <row r="38" spans="1:10" x14ac:dyDescent="0.25">
      <c r="A38" s="6" t="s">
        <v>67</v>
      </c>
      <c r="B38" s="7">
        <f t="shared" ref="B38:J38" si="3">B23-B9</f>
        <v>2.5437262357414947E-2</v>
      </c>
      <c r="C38" s="7">
        <f t="shared" si="3"/>
        <v>-1.7803511393350013E-2</v>
      </c>
      <c r="D38" s="7">
        <f t="shared" si="3"/>
        <v>3.8910872432639243E-3</v>
      </c>
      <c r="E38" s="7">
        <f t="shared" si="3"/>
        <v>9.9767125946059743E-3</v>
      </c>
      <c r="F38" s="7">
        <f t="shared" si="3"/>
        <v>3.6017930519237962E-2</v>
      </c>
      <c r="G38" s="7">
        <f t="shared" si="3"/>
        <v>2.8342057675835974E-2</v>
      </c>
      <c r="H38" s="7">
        <f t="shared" si="3"/>
        <v>2.8582434514637933E-2</v>
      </c>
      <c r="I38" s="7">
        <f t="shared" si="3"/>
        <v>-3.5375420246539502E-3</v>
      </c>
      <c r="J38" s="7">
        <f t="shared" si="3"/>
        <v>1.2736582590555989E-2</v>
      </c>
    </row>
    <row r="39" spans="1:10" x14ac:dyDescent="0.25">
      <c r="A39" s="6" t="s">
        <v>68</v>
      </c>
      <c r="B39" s="7">
        <f t="shared" ref="B39:J39" si="4">B24-B10</f>
        <v>-0.26614629794825995</v>
      </c>
      <c r="C39" s="7">
        <f t="shared" si="4"/>
        <v>-7.9338842975205992E-2</v>
      </c>
      <c r="D39" s="7">
        <f t="shared" si="4"/>
        <v>-0.196689199569826</v>
      </c>
      <c r="E39" s="7">
        <f t="shared" si="4"/>
        <v>-0.24858374384236404</v>
      </c>
      <c r="F39" s="7">
        <f t="shared" si="4"/>
        <v>-5.9338842975205974E-2</v>
      </c>
      <c r="G39" s="7">
        <f t="shared" si="4"/>
        <v>-0.17371598373475095</v>
      </c>
      <c r="H39" s="7">
        <f t="shared" si="4"/>
        <v>-0.23712951684937</v>
      </c>
      <c r="I39" s="7">
        <f t="shared" si="4"/>
        <v>0.23546726001271501</v>
      </c>
      <c r="J39" s="7">
        <f t="shared" si="4"/>
        <v>-9.1050098056689732E-3</v>
      </c>
    </row>
    <row r="40" spans="1:10" x14ac:dyDescent="0.25">
      <c r="A40" s="6" t="s">
        <v>69</v>
      </c>
      <c r="B40" s="7">
        <f t="shared" ref="B40:J40" si="5">B25-B11</f>
        <v>-0.44690909090908998</v>
      </c>
      <c r="C40" s="7">
        <f t="shared" si="5"/>
        <v>-6.690909090909003E-2</v>
      </c>
      <c r="D40" s="7">
        <f t="shared" si="5"/>
        <v>-0.31690909090909003</v>
      </c>
      <c r="E40" s="7">
        <f t="shared" si="5"/>
        <v>-0.40921847246891607</v>
      </c>
      <c r="F40" s="7">
        <f t="shared" si="5"/>
        <v>-4.0000000000000036E-2</v>
      </c>
      <c r="G40" s="7">
        <f t="shared" si="5"/>
        <v>-0.29948787061994508</v>
      </c>
      <c r="H40" s="7">
        <f t="shared" si="5"/>
        <v>-0.2806825712392309</v>
      </c>
      <c r="I40" s="7">
        <f t="shared" si="5"/>
        <v>-6.1636363636363045E-2</v>
      </c>
      <c r="J40" s="7">
        <f t="shared" si="5"/>
        <v>-0.21927877947295393</v>
      </c>
    </row>
    <row r="41" spans="1:10" x14ac:dyDescent="0.25">
      <c r="A41" s="6" t="s">
        <v>46</v>
      </c>
      <c r="B41" s="7">
        <f t="shared" ref="B41:J41" si="6">B26-B12</f>
        <v>-0.15810671256454301</v>
      </c>
      <c r="C41" s="7">
        <f t="shared" si="6"/>
        <v>-0.15800542740841195</v>
      </c>
      <c r="D41" s="7">
        <f t="shared" si="6"/>
        <v>-0.16180576631259402</v>
      </c>
      <c r="E41" s="7">
        <f t="shared" si="6"/>
        <v>-0.15052437902483906</v>
      </c>
      <c r="F41" s="7">
        <f t="shared" si="6"/>
        <v>-0.15805970149253701</v>
      </c>
      <c r="G41" s="7">
        <f t="shared" si="6"/>
        <v>-0.15616469910739994</v>
      </c>
      <c r="H41" s="7">
        <f t="shared" si="6"/>
        <v>-0.18015243902439004</v>
      </c>
      <c r="I41" s="7">
        <f t="shared" si="6"/>
        <v>-4.0976933514246028E-2</v>
      </c>
      <c r="J41" s="7">
        <f t="shared" si="6"/>
        <v>-8.8771596132508956E-2</v>
      </c>
    </row>
    <row r="42" spans="1:10" x14ac:dyDescent="0.25">
      <c r="A42" s="6" t="s">
        <v>72</v>
      </c>
      <c r="B42" s="7">
        <f t="shared" ref="B42:J42" si="7">B27-B13</f>
        <v>4.4091561787396039E-4</v>
      </c>
      <c r="C42" s="7">
        <f t="shared" si="7"/>
        <v>-8.9988060719760066E-3</v>
      </c>
      <c r="D42" s="7">
        <f t="shared" si="7"/>
        <v>-4.2563123276040393E-3</v>
      </c>
      <c r="E42" s="7">
        <f t="shared" si="7"/>
        <v>4.3444377836779902E-3</v>
      </c>
      <c r="F42" s="7">
        <f t="shared" si="7"/>
        <v>-1.5367559269989783E-3</v>
      </c>
      <c r="G42" s="7">
        <f t="shared" si="7"/>
        <v>-3.591847199077014E-3</v>
      </c>
      <c r="H42" s="7">
        <f t="shared" si="7"/>
        <v>1.1326296664793012E-2</v>
      </c>
      <c r="I42" s="7">
        <f t="shared" si="7"/>
        <v>5.3061572573769311E-3</v>
      </c>
      <c r="J42" s="7">
        <f t="shared" si="7"/>
        <v>8.3665099100269646E-3</v>
      </c>
    </row>
    <row r="43" spans="1:10" x14ac:dyDescent="0.25">
      <c r="A43" s="6" t="s">
        <v>8</v>
      </c>
      <c r="B43" s="7">
        <f t="shared" ref="B43:J43" si="8">B28-B14</f>
        <v>-5.4622147233814977E-2</v>
      </c>
      <c r="C43" s="7">
        <f t="shared" si="8"/>
        <v>8.3827449050729586E-3</v>
      </c>
      <c r="D43" s="7">
        <f t="shared" si="8"/>
        <v>-2.6668443155897004E-2</v>
      </c>
      <c r="E43" s="7">
        <f t="shared" si="8"/>
        <v>-5.4478067498036964E-2</v>
      </c>
      <c r="F43" s="7">
        <f t="shared" si="8"/>
        <v>-1.7609382047812039E-2</v>
      </c>
      <c r="G43" s="7">
        <f t="shared" si="8"/>
        <v>-3.5170643054879935E-2</v>
      </c>
      <c r="H43" s="7">
        <f t="shared" si="8"/>
        <v>-5.4118297401879012E-2</v>
      </c>
      <c r="I43" s="7">
        <f t="shared" si="8"/>
        <v>0.17224586870053804</v>
      </c>
      <c r="J43" s="7">
        <f t="shared" si="8"/>
        <v>6.7324905242837962E-2</v>
      </c>
    </row>
    <row r="44" spans="1:10" x14ac:dyDescent="0.25">
      <c r="A44" s="6" t="s">
        <v>73</v>
      </c>
      <c r="B44" s="7">
        <f t="shared" ref="B44:J44" si="9">B29-B15</f>
        <v>-0.14650170070768709</v>
      </c>
      <c r="C44" s="7">
        <f t="shared" si="9"/>
        <v>-1.8374977791417058E-2</v>
      </c>
      <c r="D44" s="7">
        <f t="shared" si="9"/>
        <v>-8.7437432430251039E-2</v>
      </c>
      <c r="E44" s="7">
        <f t="shared" si="9"/>
        <v>-0.14026843905271902</v>
      </c>
      <c r="F44" s="7">
        <f t="shared" si="9"/>
        <v>-3.1443800171208069E-2</v>
      </c>
      <c r="G44" s="7">
        <f t="shared" si="9"/>
        <v>-9.0855763875997031E-2</v>
      </c>
      <c r="H44" s="7">
        <f t="shared" si="9"/>
        <v>-6.7430728944644081E-2</v>
      </c>
      <c r="I44" s="7">
        <f t="shared" si="9"/>
        <v>-1.4824027264060957E-3</v>
      </c>
      <c r="J44" s="7">
        <f t="shared" si="9"/>
        <v>-4.3657844620170971E-2</v>
      </c>
    </row>
  </sheetData>
  <mergeCells count="27">
    <mergeCell ref="CA17:CC17"/>
    <mergeCell ref="CD17:CF17"/>
    <mergeCell ref="CG17:CI17"/>
    <mergeCell ref="BP17:BR17"/>
    <mergeCell ref="BS17:BU17"/>
    <mergeCell ref="BV17:BX17"/>
    <mergeCell ref="AZ17:BB17"/>
    <mergeCell ref="BE17:BG17"/>
    <mergeCell ref="BH17:BJ17"/>
    <mergeCell ref="BK17:BM17"/>
    <mergeCell ref="M17:O17"/>
    <mergeCell ref="P17:R17"/>
    <mergeCell ref="S17:U17"/>
    <mergeCell ref="AT17:AV17"/>
    <mergeCell ref="AW17:AY17"/>
    <mergeCell ref="AI17:AK17"/>
    <mergeCell ref="AL17:AN17"/>
    <mergeCell ref="AO17:AQ17"/>
    <mergeCell ref="X17:Z17"/>
    <mergeCell ref="AA17:AC17"/>
    <mergeCell ref="AD17:AF17"/>
    <mergeCell ref="B18:D18"/>
    <mergeCell ref="E18:G18"/>
    <mergeCell ref="H18:J18"/>
    <mergeCell ref="B33:D33"/>
    <mergeCell ref="E33:G33"/>
    <mergeCell ref="H33:J33"/>
  </mergeCells>
  <conditionalFormatting sqref="BE19:BM28">
    <cfRule type="colorScale" priority="13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AT19:BB28">
    <cfRule type="colorScale" priority="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AI19:AQ28">
    <cfRule type="colorScale" priority="6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X19:AF28">
    <cfRule type="colorScale" priority="5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M19:U28">
    <cfRule type="colorScale" priority="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35:J44">
    <cfRule type="colorScale" priority="3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P19:BX28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CA19:CI28">
    <cfRule type="colorScale" priority="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F17F-B883-4BC2-AB74-3D2BEEEDBA08}">
  <dimension ref="A1:AA52"/>
  <sheetViews>
    <sheetView topLeftCell="A25" workbookViewId="0">
      <selection activeCell="AA30" sqref="AA30"/>
    </sheetView>
  </sheetViews>
  <sheetFormatPr defaultRowHeight="15" x14ac:dyDescent="0.25"/>
  <cols>
    <col min="22" max="22" width="12" bestFit="1" customWidth="1"/>
  </cols>
  <sheetData>
    <row r="1" spans="1:26" x14ac:dyDescent="0.25">
      <c r="B1" s="14" t="s">
        <v>80</v>
      </c>
      <c r="C1" s="14"/>
      <c r="D1" s="14"/>
      <c r="E1" s="14"/>
      <c r="F1" s="14"/>
      <c r="G1" s="14"/>
      <c r="H1" s="14"/>
      <c r="I1" s="14"/>
      <c r="J1" s="14"/>
      <c r="K1" s="14"/>
    </row>
    <row r="2" spans="1:26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</row>
    <row r="3" spans="1:26" x14ac:dyDescent="0.25">
      <c r="A3" s="14" t="s">
        <v>76</v>
      </c>
      <c r="B3">
        <v>0.24797114517583399</v>
      </c>
      <c r="C3">
        <v>0.187242064906569</v>
      </c>
      <c r="D3">
        <v>0.140875564199478</v>
      </c>
      <c r="E3">
        <v>0.132535271483539</v>
      </c>
      <c r="F3">
        <v>0.12101544528425801</v>
      </c>
      <c r="G3">
        <v>0.116124180900204</v>
      </c>
      <c r="H3">
        <v>8.7645445085611506E-2</v>
      </c>
      <c r="I3">
        <v>0.18030026659183301</v>
      </c>
      <c r="J3">
        <v>0.24116896013618899</v>
      </c>
      <c r="K3">
        <v>0.17142743221690501</v>
      </c>
      <c r="M3">
        <v>0.246796820936523</v>
      </c>
      <c r="N3">
        <v>0.18712324643742601</v>
      </c>
      <c r="O3">
        <v>0.14162783017136901</v>
      </c>
      <c r="P3">
        <v>0.13387894704696701</v>
      </c>
      <c r="Q3">
        <v>0.122822872165626</v>
      </c>
      <c r="R3">
        <v>0.11838006230529501</v>
      </c>
      <c r="S3">
        <v>8.6179169425787502E-2</v>
      </c>
      <c r="T3">
        <v>0.179686403816472</v>
      </c>
      <c r="U3">
        <v>0.241282451411547</v>
      </c>
      <c r="V3">
        <v>0.171315789473684</v>
      </c>
    </row>
    <row r="4" spans="1:26" x14ac:dyDescent="0.25">
      <c r="A4" s="14"/>
      <c r="B4">
        <v>0.24646129972529199</v>
      </c>
      <c r="C4">
        <v>0.18691729442424501</v>
      </c>
      <c r="D4">
        <v>0.14124252321015701</v>
      </c>
      <c r="E4">
        <v>0.13277957613143501</v>
      </c>
      <c r="F4">
        <v>0.119947420308905</v>
      </c>
      <c r="G4">
        <v>0.116768718444516</v>
      </c>
      <c r="H4">
        <v>8.6888657648283005E-2</v>
      </c>
      <c r="I4">
        <v>0.179967026799494</v>
      </c>
      <c r="J4">
        <v>0.24167967087530101</v>
      </c>
      <c r="K4">
        <v>0.17103668261562999</v>
      </c>
      <c r="M4">
        <v>0.24662906033090701</v>
      </c>
      <c r="N4">
        <v>0.18674302733616899</v>
      </c>
      <c r="O4">
        <v>0.14193974533044601</v>
      </c>
      <c r="P4">
        <v>0.13357356623709701</v>
      </c>
      <c r="Q4">
        <v>0.122329937561616</v>
      </c>
      <c r="R4">
        <v>0.119024599849607</v>
      </c>
      <c r="S4">
        <v>8.5848074921956299E-2</v>
      </c>
      <c r="T4">
        <v>0.18000210467237199</v>
      </c>
      <c r="U4">
        <v>0.242672719534685</v>
      </c>
      <c r="V4">
        <v>0.17094896331738399</v>
      </c>
    </row>
    <row r="5" spans="1:26" x14ac:dyDescent="0.25">
      <c r="A5" s="14"/>
      <c r="B5">
        <v>0.22314257554469699</v>
      </c>
      <c r="C5">
        <v>0.18637072946618799</v>
      </c>
      <c r="D5">
        <v>0.14144435066603001</v>
      </c>
      <c r="E5">
        <v>0.13265742380748699</v>
      </c>
      <c r="F5">
        <v>0.12175484719027201</v>
      </c>
      <c r="G5">
        <v>0.11709098721667199</v>
      </c>
      <c r="H5">
        <v>8.6368366285119597E-2</v>
      </c>
      <c r="I5">
        <v>0.17991440999017799</v>
      </c>
      <c r="J5">
        <v>0.24165129805646099</v>
      </c>
      <c r="K5">
        <v>0.171220095693779</v>
      </c>
      <c r="M5">
        <v>0.223603917210141</v>
      </c>
      <c r="N5">
        <v>0.18637865069746401</v>
      </c>
      <c r="O5">
        <v>0.14146269861656399</v>
      </c>
      <c r="P5">
        <v>0.13528369877236901</v>
      </c>
      <c r="Q5">
        <v>0.122329937561616</v>
      </c>
      <c r="R5">
        <v>0.120421097862283</v>
      </c>
      <c r="S5">
        <v>8.4050704758300995E-2</v>
      </c>
      <c r="T5">
        <v>0.179686403816472</v>
      </c>
      <c r="U5">
        <v>0.242048517520215</v>
      </c>
      <c r="V5">
        <v>0.17086124401913799</v>
      </c>
    </row>
    <row r="6" spans="1:26" x14ac:dyDescent="0.25">
      <c r="A6" s="14"/>
      <c r="B6">
        <v>0.20124981651183699</v>
      </c>
      <c r="C6">
        <v>0.18554692141346399</v>
      </c>
      <c r="D6">
        <v>0.14113243550695301</v>
      </c>
      <c r="E6">
        <v>0.133207109265253</v>
      </c>
      <c r="F6">
        <v>0.122329937561616</v>
      </c>
      <c r="G6">
        <v>0.115479643355892</v>
      </c>
      <c r="H6">
        <v>8.6746760003783896E-2</v>
      </c>
      <c r="I6">
        <v>0.18030026659183301</v>
      </c>
      <c r="J6">
        <v>0.24170804369414101</v>
      </c>
      <c r="K6">
        <v>0.171475279106858</v>
      </c>
      <c r="M6">
        <v>0.201019145679115</v>
      </c>
      <c r="N6">
        <v>0.18625191099704499</v>
      </c>
      <c r="O6">
        <v>0.141921397379912</v>
      </c>
      <c r="P6">
        <v>0.135405851096317</v>
      </c>
      <c r="Q6">
        <v>0.12109760105159301</v>
      </c>
      <c r="R6">
        <v>0.12009882909012699</v>
      </c>
      <c r="S6">
        <v>8.4145303187966994E-2</v>
      </c>
      <c r="T6">
        <v>0.17956363126139999</v>
      </c>
      <c r="U6">
        <v>0.241878280607178</v>
      </c>
      <c r="V6">
        <v>0.171188197767145</v>
      </c>
    </row>
    <row r="7" spans="1:26" x14ac:dyDescent="0.25">
      <c r="A7" s="14"/>
      <c r="B7">
        <v>0.18694822488309101</v>
      </c>
      <c r="C7">
        <v>0.18548355156325499</v>
      </c>
      <c r="D7">
        <v>0.14127921911122501</v>
      </c>
      <c r="E7">
        <v>0.13345141391314899</v>
      </c>
      <c r="F7">
        <v>0.123562274071639</v>
      </c>
      <c r="G7">
        <v>0.116016757976152</v>
      </c>
      <c r="H7">
        <v>8.6841358433450005E-2</v>
      </c>
      <c r="I7">
        <v>0.179967026799494</v>
      </c>
      <c r="J7">
        <v>0.24136756986806601</v>
      </c>
      <c r="K7">
        <v>0.17123604465709699</v>
      </c>
      <c r="M7">
        <v>0.187493446851343</v>
      </c>
      <c r="N7">
        <v>0.185903376820893</v>
      </c>
      <c r="O7">
        <v>0.140251733881325</v>
      </c>
      <c r="P7">
        <v>0.13546692725829099</v>
      </c>
      <c r="Q7">
        <v>0.121919158724942</v>
      </c>
      <c r="R7">
        <v>0.118809754001503</v>
      </c>
      <c r="S7">
        <v>8.4287200832466103E-2</v>
      </c>
      <c r="T7">
        <v>0.17933562508769399</v>
      </c>
      <c r="U7">
        <v>0.241140587317349</v>
      </c>
      <c r="V7">
        <v>0.17169059011164201</v>
      </c>
      <c r="Z7" s="16">
        <f>AVERAGE(B3:K13)</f>
        <v>0.15537745534400202</v>
      </c>
    </row>
    <row r="8" spans="1:26" x14ac:dyDescent="0.25">
      <c r="A8" s="14"/>
      <c r="B8">
        <v>0.174198418856292</v>
      </c>
      <c r="C8">
        <v>0.18557860633856901</v>
      </c>
      <c r="D8">
        <v>0.14047190928773201</v>
      </c>
      <c r="E8">
        <v>0.133329261589201</v>
      </c>
      <c r="F8">
        <v>0.124876766348997</v>
      </c>
      <c r="G8">
        <v>0.117950370609087</v>
      </c>
      <c r="H8">
        <v>8.6321067070286597E-2</v>
      </c>
      <c r="I8">
        <v>0.181229830223095</v>
      </c>
      <c r="J8">
        <v>0.24139594268690501</v>
      </c>
      <c r="K8">
        <v>0.170901116427432</v>
      </c>
      <c r="M8">
        <v>0.174743640824543</v>
      </c>
      <c r="N8">
        <v>0.18521422969986401</v>
      </c>
      <c r="O8">
        <v>0.139022421195552</v>
      </c>
      <c r="P8">
        <v>0.133817870884993</v>
      </c>
      <c r="Q8">
        <v>0.122740716398291</v>
      </c>
      <c r="R8">
        <v>0.11891717692555499</v>
      </c>
      <c r="S8">
        <v>8.3152019676473302E-2</v>
      </c>
      <c r="T8">
        <v>0.17917777465974399</v>
      </c>
      <c r="U8">
        <v>0.24028940275216301</v>
      </c>
      <c r="V8">
        <v>0.171937799043062</v>
      </c>
      <c r="Z8" s="16">
        <f>_xlfn.STDEV.P(B3:K13)</f>
        <v>4.461693166354469E-2</v>
      </c>
    </row>
    <row r="9" spans="1:26" x14ac:dyDescent="0.25">
      <c r="A9" s="14"/>
      <c r="B9">
        <v>0.159771006773334</v>
      </c>
      <c r="C9">
        <v>0.18549939402580701</v>
      </c>
      <c r="D9">
        <v>0.139866426920113</v>
      </c>
      <c r="E9">
        <v>0.134306480180785</v>
      </c>
      <c r="F9">
        <v>0.12397305290831399</v>
      </c>
      <c r="G9">
        <v>0.117950370609087</v>
      </c>
      <c r="H9">
        <v>8.4996689054961605E-2</v>
      </c>
      <c r="I9">
        <v>0.18112459660446101</v>
      </c>
      <c r="J9">
        <v>0.24170804369414101</v>
      </c>
      <c r="K9">
        <v>0.171132376395534</v>
      </c>
      <c r="M9">
        <v>0.159456455637804</v>
      </c>
      <c r="N9">
        <v>0.184992435224131</v>
      </c>
      <c r="O9">
        <v>0.13924259660195901</v>
      </c>
      <c r="P9">
        <v>0.13339033775117501</v>
      </c>
      <c r="Q9">
        <v>0.122001314492277</v>
      </c>
      <c r="R9">
        <v>0.119239445697711</v>
      </c>
      <c r="S9">
        <v>8.3057421246807303E-2</v>
      </c>
      <c r="T9">
        <v>0.179300547214816</v>
      </c>
      <c r="U9">
        <v>0.24062987657823801</v>
      </c>
      <c r="V9">
        <v>0.17165869218500701</v>
      </c>
    </row>
    <row r="10" spans="1:26" x14ac:dyDescent="0.25">
      <c r="A10" s="14"/>
      <c r="B10">
        <v>0.14528068446327</v>
      </c>
      <c r="C10">
        <v>0.18464390104797801</v>
      </c>
      <c r="D10">
        <v>0.14008660232652001</v>
      </c>
      <c r="E10">
        <v>0.133329261589201</v>
      </c>
      <c r="F10">
        <v>0.122740716398291</v>
      </c>
      <c r="G10">
        <v>0.11945429154581499</v>
      </c>
      <c r="H10">
        <v>8.4145303187966994E-2</v>
      </c>
      <c r="I10">
        <v>0.180861512557878</v>
      </c>
      <c r="J10">
        <v>0.24088523194779399</v>
      </c>
      <c r="K10">
        <v>0.170685805422647</v>
      </c>
      <c r="M10">
        <v>0.14475643257072099</v>
      </c>
      <c r="N10">
        <v>0.18452508257883601</v>
      </c>
      <c r="O10">
        <v>0.13907746504715399</v>
      </c>
      <c r="P10">
        <v>0.13198558602577401</v>
      </c>
      <c r="Q10">
        <v>0.122329937561616</v>
      </c>
      <c r="R10">
        <v>0.118702331077451</v>
      </c>
      <c r="S10">
        <v>8.3199318891306398E-2</v>
      </c>
      <c r="T10">
        <v>0.17942331976988901</v>
      </c>
      <c r="U10">
        <v>0.24040289402752099</v>
      </c>
      <c r="V10">
        <v>0.171953748006379</v>
      </c>
    </row>
    <row r="11" spans="1:26" x14ac:dyDescent="0.25">
      <c r="A11" s="14"/>
      <c r="B11">
        <v>0.13408266403841701</v>
      </c>
      <c r="C11">
        <v>0.183740880682493</v>
      </c>
      <c r="D11">
        <v>0.13942607610729801</v>
      </c>
      <c r="E11">
        <v>0.13296280461735699</v>
      </c>
      <c r="F11">
        <v>0.121919158724942</v>
      </c>
      <c r="G11">
        <v>0.119346868621763</v>
      </c>
      <c r="H11">
        <v>8.3766909469302805E-2</v>
      </c>
      <c r="I11">
        <v>0.18058088957485599</v>
      </c>
      <c r="J11">
        <v>0.24139594268690501</v>
      </c>
      <c r="K11">
        <v>0.17064593301435399</v>
      </c>
      <c r="M11">
        <v>0.13370520267578101</v>
      </c>
      <c r="N11">
        <v>0.18364582590717901</v>
      </c>
      <c r="O11">
        <v>0.13865546218487301</v>
      </c>
      <c r="P11">
        <v>0.13149697672998201</v>
      </c>
      <c r="Q11">
        <v>0.121344068353598</v>
      </c>
      <c r="R11">
        <v>0.11838006230529501</v>
      </c>
      <c r="S11">
        <v>8.4854791410462496E-2</v>
      </c>
      <c r="T11">
        <v>0.18052827276553901</v>
      </c>
      <c r="U11">
        <v>0.23983543765073001</v>
      </c>
      <c r="V11">
        <v>0.171475279106858</v>
      </c>
    </row>
    <row r="12" spans="1:26" x14ac:dyDescent="0.25">
      <c r="A12" s="14"/>
      <c r="B12">
        <v>0.12156352884433901</v>
      </c>
      <c r="C12">
        <v>0.183233921880817</v>
      </c>
      <c r="D12">
        <v>0.13854537448167001</v>
      </c>
      <c r="E12">
        <v>0.13174128137787799</v>
      </c>
      <c r="F12">
        <v>0.121672691422937</v>
      </c>
      <c r="G12">
        <v>0.118057793533139</v>
      </c>
      <c r="H12">
        <v>8.4523696906631293E-2</v>
      </c>
      <c r="I12">
        <v>0.180177494036761</v>
      </c>
      <c r="J12">
        <v>0.24173641651298</v>
      </c>
      <c r="K12">
        <v>0.17070972886762301</v>
      </c>
      <c r="M12">
        <v>0.121961960282676</v>
      </c>
      <c r="N12">
        <v>0.18328144926847401</v>
      </c>
      <c r="O12">
        <v>0.13784815236138101</v>
      </c>
      <c r="P12">
        <v>0.13247419532156501</v>
      </c>
      <c r="Q12">
        <v>0.121261912586263</v>
      </c>
      <c r="R12">
        <v>0.11709098721667199</v>
      </c>
      <c r="S12">
        <v>8.5753476492290204E-2</v>
      </c>
      <c r="T12">
        <v>0.18058088957485599</v>
      </c>
      <c r="U12">
        <v>0.239438218186976</v>
      </c>
      <c r="V12">
        <v>0.17107655502392299</v>
      </c>
    </row>
    <row r="13" spans="1:26" x14ac:dyDescent="0.25">
      <c r="A13" s="14"/>
      <c r="B13">
        <v>0.111896323945729</v>
      </c>
      <c r="C13">
        <v>0.18157046331281701</v>
      </c>
      <c r="D13">
        <v>0.136857363032549</v>
      </c>
      <c r="E13">
        <v>0.131130519758138</v>
      </c>
      <c r="F13">
        <v>0.121672691422937</v>
      </c>
      <c r="G13">
        <v>0.11698356429262</v>
      </c>
      <c r="H13">
        <v>8.4050704758300995E-2</v>
      </c>
      <c r="I13">
        <v>0.17970394275291099</v>
      </c>
      <c r="J13">
        <v>0.24167967087530101</v>
      </c>
      <c r="K13">
        <v>0.170510366826156</v>
      </c>
      <c r="M13">
        <v>0.11212699477845101</v>
      </c>
      <c r="N13">
        <v>0.18171304547578801</v>
      </c>
      <c r="O13">
        <v>0.13575648600051299</v>
      </c>
      <c r="P13">
        <v>0.13198558602577401</v>
      </c>
      <c r="Q13">
        <v>0.121919158724942</v>
      </c>
      <c r="R13">
        <v>0.117842947685035</v>
      </c>
      <c r="S13">
        <v>8.5327783558792905E-2</v>
      </c>
      <c r="T13">
        <v>0.18089659043075601</v>
      </c>
      <c r="U13">
        <v>0.23858703362179001</v>
      </c>
      <c r="V13">
        <v>0.171403508771929</v>
      </c>
    </row>
    <row r="14" spans="1:26" x14ac:dyDescent="0.25">
      <c r="A14" s="14" t="s">
        <v>78</v>
      </c>
      <c r="B14">
        <v>0.24089917799027</v>
      </c>
      <c r="C14">
        <v>0.182978993061056</v>
      </c>
      <c r="D14">
        <v>0.14332892998678901</v>
      </c>
      <c r="E14">
        <v>0.137029799706888</v>
      </c>
      <c r="F14">
        <v>0.12516425755584701</v>
      </c>
      <c r="G14">
        <v>0.127577319587628</v>
      </c>
      <c r="H14">
        <v>8.0022701475595898E-2</v>
      </c>
      <c r="I14">
        <v>0.179458397642766</v>
      </c>
      <c r="J14">
        <v>0.243871992737176</v>
      </c>
      <c r="K14">
        <v>0.17027113237639499</v>
      </c>
      <c r="M14">
        <v>0.24559637644690399</v>
      </c>
      <c r="N14">
        <v>0.183454263172903</v>
      </c>
      <c r="O14">
        <v>0.140319976515485</v>
      </c>
      <c r="P14">
        <v>0.13165608207132301</v>
      </c>
      <c r="Q14">
        <v>0.117936925098554</v>
      </c>
      <c r="R14">
        <v>0.118556701030927</v>
      </c>
      <c r="S14">
        <v>8.5887249337873603E-2</v>
      </c>
      <c r="T14">
        <v>0.18191384874421199</v>
      </c>
      <c r="U14">
        <v>0.24341806627326301</v>
      </c>
      <c r="V14">
        <v>0.17071770334928199</v>
      </c>
    </row>
    <row r="15" spans="1:26" x14ac:dyDescent="0.25">
      <c r="A15" s="14"/>
      <c r="B15">
        <v>0.245512497903036</v>
      </c>
      <c r="C15">
        <v>0.18430974937422701</v>
      </c>
      <c r="D15">
        <v>0.14193453691472099</v>
      </c>
      <c r="E15">
        <v>0.13605276013678499</v>
      </c>
      <c r="F15">
        <v>0.12943495400788399</v>
      </c>
      <c r="G15">
        <v>0.125</v>
      </c>
      <c r="H15">
        <v>8.28603859250851E-2</v>
      </c>
      <c r="I15">
        <v>0.18079135681212199</v>
      </c>
      <c r="J15">
        <v>0.241829323649568</v>
      </c>
      <c r="K15">
        <v>0.171866028708133</v>
      </c>
      <c r="M15">
        <v>0.24484146955208799</v>
      </c>
      <c r="N15">
        <v>0.18500681220493601</v>
      </c>
      <c r="O15">
        <v>0.139145750770585</v>
      </c>
      <c r="P15">
        <v>0.13287738153395201</v>
      </c>
      <c r="Q15">
        <v>0.11990801576872499</v>
      </c>
      <c r="R15">
        <v>0.115979381443298</v>
      </c>
      <c r="S15">
        <v>8.7022323117669304E-2</v>
      </c>
      <c r="T15">
        <v>0.18065104532061099</v>
      </c>
      <c r="U15">
        <v>0.23785746709033101</v>
      </c>
      <c r="V15">
        <v>0.17221690590111599</v>
      </c>
    </row>
    <row r="16" spans="1:26" x14ac:dyDescent="0.25">
      <c r="A16" s="14"/>
      <c r="B16">
        <v>0.22722697533970801</v>
      </c>
      <c r="C16">
        <v>0.18532365894616701</v>
      </c>
      <c r="D16">
        <v>0.13899897255247301</v>
      </c>
      <c r="E16">
        <v>0.13654127992183601</v>
      </c>
      <c r="F16">
        <v>0.12220762155059101</v>
      </c>
      <c r="G16">
        <v>0.123711340206185</v>
      </c>
      <c r="H16">
        <v>8.2671206961785801E-2</v>
      </c>
      <c r="I16">
        <v>0.181001824049389</v>
      </c>
      <c r="J16">
        <v>0.24194280526554601</v>
      </c>
      <c r="K16">
        <v>0.17119617224880301</v>
      </c>
      <c r="M16">
        <v>0.22538164737460101</v>
      </c>
      <c r="N16">
        <v>0.185291974272044</v>
      </c>
      <c r="O16">
        <v>0.13892558344341699</v>
      </c>
      <c r="P16">
        <v>0.126038104543234</v>
      </c>
      <c r="Q16">
        <v>0.11990801576872499</v>
      </c>
      <c r="R16">
        <v>0.11039518900343601</v>
      </c>
      <c r="S16">
        <v>9.1940976163450594E-2</v>
      </c>
      <c r="T16">
        <v>0.18191384874421199</v>
      </c>
      <c r="U16">
        <v>0.240354062641852</v>
      </c>
      <c r="V16">
        <v>0.172631578947368</v>
      </c>
    </row>
    <row r="17" spans="1:27" x14ac:dyDescent="0.25">
      <c r="A17" s="14"/>
      <c r="B17">
        <v>0.204579768495218</v>
      </c>
      <c r="C17">
        <v>0.18741484743829401</v>
      </c>
      <c r="D17">
        <v>0.13782474680757301</v>
      </c>
      <c r="E17">
        <v>0.13434294088910601</v>
      </c>
      <c r="F17">
        <v>0.11990801576872499</v>
      </c>
      <c r="G17">
        <v>0.13015463917525699</v>
      </c>
      <c r="H17">
        <v>7.8887627695800197E-2</v>
      </c>
      <c r="I17">
        <v>0.179458397642766</v>
      </c>
      <c r="J17">
        <v>0.24171584203359001</v>
      </c>
      <c r="K17">
        <v>0.17023923444976</v>
      </c>
      <c r="M17">
        <v>0.205502432477772</v>
      </c>
      <c r="N17">
        <v>0.184594911441335</v>
      </c>
      <c r="O17">
        <v>0.13466901511815599</v>
      </c>
      <c r="P17">
        <v>0.12554958475818201</v>
      </c>
      <c r="Q17">
        <v>0.12483574244415201</v>
      </c>
      <c r="R17">
        <v>0.11168384879725</v>
      </c>
      <c r="S17">
        <v>8.9292470677260594E-2</v>
      </c>
      <c r="T17">
        <v>0.182404938964501</v>
      </c>
      <c r="U17">
        <v>0.24103495233772099</v>
      </c>
      <c r="V17">
        <v>0.17138755980861201</v>
      </c>
    </row>
    <row r="18" spans="1:27" x14ac:dyDescent="0.25">
      <c r="A18" s="14"/>
      <c r="B18">
        <v>0.18637812447575899</v>
      </c>
      <c r="C18">
        <v>0.18633756851810701</v>
      </c>
      <c r="D18">
        <v>0.13444884779098701</v>
      </c>
      <c r="E18">
        <v>0.133365901319003</v>
      </c>
      <c r="F18">
        <v>0.11498028909329799</v>
      </c>
      <c r="G18">
        <v>0.128006872852233</v>
      </c>
      <c r="H18">
        <v>7.7752553916004497E-2</v>
      </c>
      <c r="I18">
        <v>0.18079135681212199</v>
      </c>
      <c r="J18">
        <v>0.24307762142532899</v>
      </c>
      <c r="K18">
        <v>0.17122807017543801</v>
      </c>
      <c r="M18">
        <v>0.18419728233517799</v>
      </c>
      <c r="N18">
        <v>0.18465828078958199</v>
      </c>
      <c r="O18">
        <v>0.138558637898135</v>
      </c>
      <c r="P18">
        <v>0.12530532486565699</v>
      </c>
      <c r="Q18">
        <v>0.121550591327201</v>
      </c>
      <c r="R18">
        <v>0.116838487972508</v>
      </c>
      <c r="S18">
        <v>8.7968217934165704E-2</v>
      </c>
      <c r="T18">
        <v>0.18331696365932301</v>
      </c>
      <c r="U18">
        <v>0.24398547435315401</v>
      </c>
      <c r="V18">
        <v>0.16940988835725601</v>
      </c>
    </row>
    <row r="19" spans="1:27" x14ac:dyDescent="0.25">
      <c r="A19" s="14"/>
      <c r="B19">
        <v>0.17169937929877499</v>
      </c>
      <c r="C19">
        <v>0.18449985741896599</v>
      </c>
      <c r="D19">
        <v>0.134889182445325</v>
      </c>
      <c r="E19">
        <v>0.13385442110405399</v>
      </c>
      <c r="F19">
        <v>0.10972404730617601</v>
      </c>
      <c r="G19">
        <v>0.120274914089347</v>
      </c>
      <c r="H19">
        <v>7.9455164585697999E-2</v>
      </c>
      <c r="I19">
        <v>0.17581029886347599</v>
      </c>
      <c r="J19">
        <v>0.24296413980935</v>
      </c>
      <c r="K19">
        <v>0.172599681020733</v>
      </c>
      <c r="M19">
        <v>0.16951853715819401</v>
      </c>
      <c r="N19">
        <v>0.18595735242863001</v>
      </c>
      <c r="O19">
        <v>0.140686922060766</v>
      </c>
      <c r="P19">
        <v>0.131900341963849</v>
      </c>
      <c r="Q19">
        <v>0.118265440210249</v>
      </c>
      <c r="R19">
        <v>0.11640893470790301</v>
      </c>
      <c r="S19">
        <v>9.2130155126749894E-2</v>
      </c>
      <c r="T19">
        <v>0.184018521116879</v>
      </c>
      <c r="U19">
        <v>0.247389922832501</v>
      </c>
      <c r="V19">
        <v>0.16845295055821299</v>
      </c>
    </row>
    <row r="20" spans="1:27" x14ac:dyDescent="0.25">
      <c r="A20" s="14"/>
      <c r="B20">
        <v>0.15702063412179099</v>
      </c>
      <c r="C20">
        <v>0.183359209150533</v>
      </c>
      <c r="D20">
        <v>0.13650374284456099</v>
      </c>
      <c r="E20">
        <v>0.129702002931118</v>
      </c>
      <c r="F20">
        <v>0.113337713534822</v>
      </c>
      <c r="G20">
        <v>0.120274914089347</v>
      </c>
      <c r="H20">
        <v>8.3617101778282202E-2</v>
      </c>
      <c r="I20">
        <v>0.176301389083765</v>
      </c>
      <c r="J20">
        <v>0.24171584203359001</v>
      </c>
      <c r="K20">
        <v>0.17167464114832501</v>
      </c>
      <c r="M20">
        <v>0.15827881227981799</v>
      </c>
      <c r="N20">
        <v>0.185387028294414</v>
      </c>
      <c r="O20">
        <v>0.13899897255247301</v>
      </c>
      <c r="P20">
        <v>0.133365901319003</v>
      </c>
      <c r="Q20">
        <v>0.121222076215505</v>
      </c>
      <c r="R20">
        <v>0.11512027491408899</v>
      </c>
      <c r="S20">
        <v>9.1373439273552695E-2</v>
      </c>
      <c r="T20">
        <v>0.18359758664234599</v>
      </c>
      <c r="U20">
        <v>0.24602814344076199</v>
      </c>
      <c r="V20">
        <v>0.16956937799043001</v>
      </c>
    </row>
    <row r="21" spans="1:27" x14ac:dyDescent="0.25">
      <c r="A21" s="14"/>
      <c r="B21">
        <v>0.14116758933064899</v>
      </c>
      <c r="C21">
        <v>0.18370774056588801</v>
      </c>
      <c r="D21">
        <v>0.133935124027594</v>
      </c>
      <c r="E21">
        <v>0.133365901319003</v>
      </c>
      <c r="F21">
        <v>0.118265440210249</v>
      </c>
      <c r="G21">
        <v>0.114261168384879</v>
      </c>
      <c r="H21">
        <v>8.5887249337873603E-2</v>
      </c>
      <c r="I21">
        <v>0.17742388101585499</v>
      </c>
      <c r="J21">
        <v>0.245006808896958</v>
      </c>
      <c r="K21">
        <v>0.17346092503987201</v>
      </c>
      <c r="M21">
        <v>0.14326455292736101</v>
      </c>
      <c r="N21">
        <v>0.18418301067773499</v>
      </c>
      <c r="O21">
        <v>0.13797152502568599</v>
      </c>
      <c r="P21">
        <v>0.13873961895456699</v>
      </c>
      <c r="Q21">
        <v>0.11990801576872499</v>
      </c>
      <c r="R21">
        <v>0.117268041237113</v>
      </c>
      <c r="S21">
        <v>8.9670828603859207E-2</v>
      </c>
      <c r="T21">
        <v>0.18317665216781201</v>
      </c>
      <c r="U21">
        <v>0.24693599636858801</v>
      </c>
      <c r="V21">
        <v>0.16838915470494401</v>
      </c>
    </row>
    <row r="22" spans="1:27" x14ac:dyDescent="0.25">
      <c r="A22" s="14"/>
      <c r="B22">
        <v>0.130515014259352</v>
      </c>
      <c r="C22">
        <v>0.18370774056588801</v>
      </c>
      <c r="D22">
        <v>0.13371495670042499</v>
      </c>
      <c r="E22">
        <v>0.13409868099658001</v>
      </c>
      <c r="F22">
        <v>0.121550591327201</v>
      </c>
      <c r="G22">
        <v>0.114690721649484</v>
      </c>
      <c r="H22">
        <v>8.6643965191070704E-2</v>
      </c>
      <c r="I22">
        <v>0.17854637294794401</v>
      </c>
      <c r="J22">
        <v>0.24296413980935</v>
      </c>
      <c r="K22">
        <v>0.17362041467304601</v>
      </c>
      <c r="M22">
        <v>0.13202482804898499</v>
      </c>
      <c r="N22">
        <v>0.18408795665536501</v>
      </c>
      <c r="O22">
        <v>0.13679729928078599</v>
      </c>
      <c r="P22">
        <v>0.13996091841719499</v>
      </c>
      <c r="Q22">
        <v>0.123850197109067</v>
      </c>
      <c r="R22">
        <v>0.118556701030927</v>
      </c>
      <c r="S22">
        <v>8.2292849035187202E-2</v>
      </c>
      <c r="T22">
        <v>0.17875684018521101</v>
      </c>
      <c r="U22">
        <v>0.24920562868815199</v>
      </c>
      <c r="V22">
        <v>0.17030303030303001</v>
      </c>
    </row>
    <row r="23" spans="1:27" x14ac:dyDescent="0.25">
      <c r="A23" s="14"/>
      <c r="B23">
        <v>0.12179164569702999</v>
      </c>
      <c r="C23">
        <v>0.18148981337726899</v>
      </c>
      <c r="D23">
        <v>0.13129311610156999</v>
      </c>
      <c r="E23">
        <v>0.138251099169516</v>
      </c>
      <c r="F23">
        <v>0.12253613666228599</v>
      </c>
      <c r="G23">
        <v>0.11984536082474199</v>
      </c>
      <c r="H23">
        <v>8.2671206961785801E-2</v>
      </c>
      <c r="I23">
        <v>0.18015995510032201</v>
      </c>
      <c r="J23">
        <v>0.24160236041761199</v>
      </c>
      <c r="K23">
        <v>0.173365231259968</v>
      </c>
      <c r="M23">
        <v>0.12019795336352899</v>
      </c>
      <c r="N23">
        <v>0.18129970533253001</v>
      </c>
      <c r="O23">
        <v>0.13408190224570599</v>
      </c>
      <c r="P23">
        <v>0.13531998045920801</v>
      </c>
      <c r="Q23">
        <v>0.124178712220762</v>
      </c>
      <c r="R23">
        <v>0.123711340206185</v>
      </c>
      <c r="S23">
        <v>7.7752553916004497E-2</v>
      </c>
      <c r="T23">
        <v>0.17854637294794401</v>
      </c>
      <c r="U23">
        <v>0.25079437131184701</v>
      </c>
      <c r="V23">
        <v>0.17189792663476799</v>
      </c>
    </row>
    <row r="24" spans="1:27" x14ac:dyDescent="0.25">
      <c r="A24" s="14"/>
      <c r="B24">
        <v>0.113068277134708</v>
      </c>
      <c r="C24">
        <v>0.18342257849877999</v>
      </c>
      <c r="D24">
        <v>0.13041244679289499</v>
      </c>
      <c r="E24">
        <v>0.14020517830972101</v>
      </c>
      <c r="F24">
        <v>0.12253613666228599</v>
      </c>
      <c r="G24">
        <v>0.12414089347079001</v>
      </c>
      <c r="H24">
        <v>8.4373817631479303E-2</v>
      </c>
      <c r="I24">
        <v>0.18205416023572299</v>
      </c>
      <c r="J24">
        <v>0.241829323649568</v>
      </c>
      <c r="K24">
        <v>0.17416267942583699</v>
      </c>
      <c r="M24">
        <v>0.112145613152155</v>
      </c>
      <c r="N24">
        <v>0.18285225436456301</v>
      </c>
      <c r="O24">
        <v>0.134815793336268</v>
      </c>
      <c r="P24">
        <v>0.13678553981436201</v>
      </c>
      <c r="Q24">
        <v>0.121550591327201</v>
      </c>
      <c r="R24">
        <v>0.120704467353951</v>
      </c>
      <c r="S24">
        <v>7.9265985622398699E-2</v>
      </c>
      <c r="T24">
        <v>0.17728356952434399</v>
      </c>
      <c r="U24">
        <v>0.25419881979119302</v>
      </c>
      <c r="V24">
        <v>0.17059011164274299</v>
      </c>
    </row>
    <row r="25" spans="1:27" x14ac:dyDescent="0.25">
      <c r="A25" s="14" t="s">
        <v>77</v>
      </c>
      <c r="B25">
        <v>5.9530376801861198E-2</v>
      </c>
      <c r="C25">
        <v>0.116806178495191</v>
      </c>
      <c r="D25">
        <v>2.9357446094068498E-2</v>
      </c>
      <c r="E25">
        <v>8.3467248698822303E-3</v>
      </c>
      <c r="F25">
        <v>2.31668271858812E-3</v>
      </c>
      <c r="G25">
        <v>7.6373584618892E-3</v>
      </c>
      <c r="H25">
        <v>2.3076923076922998E-2</v>
      </c>
      <c r="I25">
        <v>6.4742805258378999E-2</v>
      </c>
      <c r="J25">
        <v>5.5168195718654403E-2</v>
      </c>
      <c r="K25">
        <v>1.22440653254594E-3</v>
      </c>
      <c r="M25">
        <v>0.25935587438547197</v>
      </c>
      <c r="N25">
        <v>0.186213135516555</v>
      </c>
      <c r="O25">
        <v>0.14080765143464399</v>
      </c>
      <c r="P25">
        <v>0.13784319275403301</v>
      </c>
      <c r="Q25">
        <v>0.122222222222222</v>
      </c>
      <c r="R25">
        <v>0.115526802218114</v>
      </c>
      <c r="S25">
        <v>0.107920479646576</v>
      </c>
      <c r="T25">
        <v>0.17791871818409399</v>
      </c>
      <c r="U25">
        <v>0.26021126760563301</v>
      </c>
      <c r="V25">
        <v>0.17713314875409</v>
      </c>
    </row>
    <row r="26" spans="1:27" x14ac:dyDescent="0.25">
      <c r="A26" s="14"/>
      <c r="B26">
        <v>5.9530376801861198E-2</v>
      </c>
      <c r="C26">
        <v>0.116806178495191</v>
      </c>
      <c r="D26">
        <v>2.9357446094068498E-2</v>
      </c>
      <c r="E26">
        <v>8.3467248698822303E-3</v>
      </c>
      <c r="F26">
        <v>2.31668271858812E-3</v>
      </c>
      <c r="G26">
        <v>7.6373584618892E-3</v>
      </c>
      <c r="H26">
        <v>2.3076923076922998E-2</v>
      </c>
      <c r="I26">
        <v>6.4742805258378999E-2</v>
      </c>
      <c r="J26">
        <v>5.5168195718654403E-2</v>
      </c>
      <c r="K26">
        <v>1.22440653254594E-3</v>
      </c>
      <c r="M26">
        <v>0.25935587438547197</v>
      </c>
      <c r="N26">
        <v>0.186213135516555</v>
      </c>
      <c r="O26">
        <v>0.14080765143464399</v>
      </c>
      <c r="P26">
        <v>0.13784319275403301</v>
      </c>
      <c r="Q26">
        <v>0.122222222222222</v>
      </c>
      <c r="R26">
        <v>0.115526802218114</v>
      </c>
      <c r="S26">
        <v>0.107920479646576</v>
      </c>
      <c r="T26">
        <v>0.17791871818409399</v>
      </c>
      <c r="U26">
        <v>0.26021126760563301</v>
      </c>
      <c r="V26">
        <v>0.17713314875409</v>
      </c>
    </row>
    <row r="27" spans="1:27" x14ac:dyDescent="0.25">
      <c r="A27" s="14"/>
      <c r="B27">
        <v>5.9506391960281103E-2</v>
      </c>
      <c r="C27">
        <v>0.116806178495191</v>
      </c>
      <c r="D27">
        <v>2.9357446094068498E-2</v>
      </c>
      <c r="E27">
        <v>8.3467248698822303E-3</v>
      </c>
      <c r="F27">
        <v>2.31668271858812E-3</v>
      </c>
      <c r="G27">
        <v>7.6373584618892E-3</v>
      </c>
      <c r="H27">
        <v>2.3076923076922998E-2</v>
      </c>
      <c r="I27">
        <v>6.4782282578658507E-2</v>
      </c>
      <c r="J27">
        <v>5.5168195718654403E-2</v>
      </c>
      <c r="K27">
        <v>1.22440653254594E-3</v>
      </c>
      <c r="M27">
        <v>0.241095615531253</v>
      </c>
      <c r="N27">
        <v>0.18527229962004699</v>
      </c>
      <c r="O27">
        <v>0.140595111583421</v>
      </c>
      <c r="P27">
        <v>0.13784319275403301</v>
      </c>
      <c r="Q27">
        <v>0.122222222222222</v>
      </c>
      <c r="R27">
        <v>0.115526802218114</v>
      </c>
      <c r="S27">
        <v>0.106973808772483</v>
      </c>
      <c r="T27">
        <v>0.17791871818409399</v>
      </c>
      <c r="U27">
        <v>0.26021126760563301</v>
      </c>
      <c r="V27">
        <v>0.17710168638308499</v>
      </c>
    </row>
    <row r="28" spans="1:27" x14ac:dyDescent="0.25">
      <c r="A28" s="14"/>
      <c r="B28">
        <v>5.9482407118700897E-2</v>
      </c>
      <c r="C28">
        <v>0.116806178495191</v>
      </c>
      <c r="D28">
        <v>2.9357446094068498E-2</v>
      </c>
      <c r="E28">
        <v>8.3467248698822303E-3</v>
      </c>
      <c r="F28">
        <v>2.31668271858812E-3</v>
      </c>
      <c r="G28">
        <v>7.6373584618892E-3</v>
      </c>
      <c r="H28">
        <v>2.3076923076922998E-2</v>
      </c>
      <c r="I28">
        <v>6.4821759898938E-2</v>
      </c>
      <c r="J28">
        <v>5.5168195718654403E-2</v>
      </c>
      <c r="K28">
        <v>1.22440653254594E-3</v>
      </c>
      <c r="M28">
        <v>0.21400622052774099</v>
      </c>
      <c r="N28">
        <v>0.184114347747421</v>
      </c>
      <c r="O28">
        <v>0.14017003188097699</v>
      </c>
      <c r="P28">
        <v>0.13784319275403301</v>
      </c>
      <c r="Q28">
        <v>0.122222222222222</v>
      </c>
      <c r="R28">
        <v>0.115526802218114</v>
      </c>
      <c r="S28">
        <v>0.105711580940359</v>
      </c>
      <c r="T28">
        <v>0.17791871818409399</v>
      </c>
      <c r="U28">
        <v>0.26021126760563301</v>
      </c>
      <c r="V28">
        <v>0.177070224012081</v>
      </c>
      <c r="Z28" s="16">
        <f>AVERAGE(B25:K35)</f>
        <v>3.6827291423268266E-2</v>
      </c>
      <c r="AA28" s="16">
        <f>AVERAGE(M25:V35)</f>
        <v>0.16012472552542145</v>
      </c>
    </row>
    <row r="29" spans="1:27" x14ac:dyDescent="0.25">
      <c r="A29" s="14"/>
      <c r="B29">
        <v>5.9458422277120802E-2</v>
      </c>
      <c r="C29">
        <v>0.116806178495191</v>
      </c>
      <c r="D29">
        <v>2.9357446094068498E-2</v>
      </c>
      <c r="E29">
        <v>8.3467248698822303E-3</v>
      </c>
      <c r="F29">
        <v>2.31668271858812E-3</v>
      </c>
      <c r="G29">
        <v>7.6373584618892E-3</v>
      </c>
      <c r="H29">
        <v>2.3076923076922998E-2</v>
      </c>
      <c r="I29">
        <v>6.4861237219217494E-2</v>
      </c>
      <c r="J29">
        <v>5.5168195718654403E-2</v>
      </c>
      <c r="K29">
        <v>1.22440653254594E-3</v>
      </c>
      <c r="M29">
        <v>0.19233470452493201</v>
      </c>
      <c r="N29">
        <v>0.18306495386285501</v>
      </c>
      <c r="O29">
        <v>0.139744952178533</v>
      </c>
      <c r="P29">
        <v>0.13784319275403301</v>
      </c>
      <c r="Q29">
        <v>0.122222222222222</v>
      </c>
      <c r="R29">
        <v>0.115526802218114</v>
      </c>
      <c r="S29">
        <v>0.105396023982328</v>
      </c>
      <c r="T29">
        <v>0.17791871818409399</v>
      </c>
      <c r="U29">
        <v>0.26021126760563301</v>
      </c>
      <c r="V29">
        <v>0.177070224012081</v>
      </c>
      <c r="Z29" s="16">
        <f>_xlfn.STDEV.P(B25:K35)</f>
        <v>3.5214912265449087E-2</v>
      </c>
      <c r="AA29" s="16">
        <f>_xlfn.STDEV.P(M25:V35)</f>
        <v>4.6562231091493766E-2</v>
      </c>
    </row>
    <row r="30" spans="1:27" x14ac:dyDescent="0.25">
      <c r="A30" s="14"/>
      <c r="B30">
        <v>5.9458422277120802E-2</v>
      </c>
      <c r="C30">
        <v>0.116806178495191</v>
      </c>
      <c r="D30">
        <v>2.9357446094068498E-2</v>
      </c>
      <c r="E30">
        <v>8.3467248698822303E-3</v>
      </c>
      <c r="F30">
        <v>2.31668271858812E-3</v>
      </c>
      <c r="G30">
        <v>7.6373584618892E-3</v>
      </c>
      <c r="H30">
        <v>2.3076923076922998E-2</v>
      </c>
      <c r="I30">
        <v>6.4900714539497001E-2</v>
      </c>
      <c r="J30">
        <v>5.5168195718654403E-2</v>
      </c>
      <c r="K30">
        <v>1.22440653254594E-3</v>
      </c>
      <c r="M30">
        <v>0.177084378448881</v>
      </c>
      <c r="N30">
        <v>0.18241360593450301</v>
      </c>
      <c r="O30">
        <v>0.13931987247608901</v>
      </c>
      <c r="P30">
        <v>0.13784319275403301</v>
      </c>
      <c r="Q30">
        <v>0.122222222222222</v>
      </c>
      <c r="R30">
        <v>0.115526802218114</v>
      </c>
      <c r="S30">
        <v>0.105396023982328</v>
      </c>
      <c r="T30">
        <v>0.17791871818409399</v>
      </c>
      <c r="U30">
        <v>0.26021126760563301</v>
      </c>
      <c r="V30">
        <v>0.177070224012081</v>
      </c>
    </row>
    <row r="31" spans="1:27" x14ac:dyDescent="0.25">
      <c r="A31" s="14"/>
      <c r="B31">
        <v>5.9458422277120802E-2</v>
      </c>
      <c r="C31">
        <v>0.116806178495191</v>
      </c>
      <c r="D31">
        <v>2.9357446094068498E-2</v>
      </c>
      <c r="E31">
        <v>8.3467248698822303E-3</v>
      </c>
      <c r="F31">
        <v>2.31668271858812E-3</v>
      </c>
      <c r="G31">
        <v>7.6373584618892E-3</v>
      </c>
      <c r="H31">
        <v>2.3076923076922998E-2</v>
      </c>
      <c r="I31">
        <v>6.4940191859776494E-2</v>
      </c>
      <c r="J31">
        <v>5.5168195718654403E-2</v>
      </c>
      <c r="K31">
        <v>1.22440653254594E-3</v>
      </c>
      <c r="M31">
        <v>0.160429417076351</v>
      </c>
      <c r="N31">
        <v>0.182015559978288</v>
      </c>
      <c r="O31">
        <v>0.13921360255047799</v>
      </c>
      <c r="P31">
        <v>0.13784319275403301</v>
      </c>
      <c r="Q31">
        <v>0.122222222222222</v>
      </c>
      <c r="R31">
        <v>0.115526802218114</v>
      </c>
      <c r="S31">
        <v>0.105396023982328</v>
      </c>
      <c r="T31">
        <v>0.17791871818409399</v>
      </c>
      <c r="U31">
        <v>0.26021126760563301</v>
      </c>
      <c r="V31">
        <v>0.177070224012081</v>
      </c>
    </row>
    <row r="32" spans="1:27" x14ac:dyDescent="0.25">
      <c r="A32" s="14"/>
      <c r="B32">
        <v>5.9458422277120802E-2</v>
      </c>
      <c r="C32">
        <v>0.116806178495191</v>
      </c>
      <c r="D32">
        <v>2.9357446094068498E-2</v>
      </c>
      <c r="E32">
        <v>8.3467248698822303E-3</v>
      </c>
      <c r="F32">
        <v>2.31668271858812E-3</v>
      </c>
      <c r="G32">
        <v>7.6373584618892E-3</v>
      </c>
      <c r="H32">
        <v>2.3076923076922998E-2</v>
      </c>
      <c r="I32">
        <v>6.4979669180056002E-2</v>
      </c>
      <c r="J32">
        <v>5.5168195718654403E-2</v>
      </c>
      <c r="K32">
        <v>1.22440653254594E-3</v>
      </c>
      <c r="M32">
        <v>0.14337313133339999</v>
      </c>
      <c r="N32">
        <v>0.18143658404197499</v>
      </c>
      <c r="O32">
        <v>0.138894792773645</v>
      </c>
      <c r="P32">
        <v>0.13784319275403301</v>
      </c>
      <c r="Q32">
        <v>0.122222222222222</v>
      </c>
      <c r="R32">
        <v>0.115526802218114</v>
      </c>
      <c r="S32">
        <v>0.105396023982328</v>
      </c>
      <c r="T32">
        <v>0.17791871818409399</v>
      </c>
      <c r="U32">
        <v>0.26021126760563301</v>
      </c>
      <c r="V32">
        <v>0.177070224012081</v>
      </c>
    </row>
    <row r="33" spans="1:22" x14ac:dyDescent="0.25">
      <c r="A33" s="14"/>
      <c r="B33">
        <v>5.9458422277120802E-2</v>
      </c>
      <c r="C33">
        <v>0.116806178495191</v>
      </c>
      <c r="D33">
        <v>2.9357446094068498E-2</v>
      </c>
      <c r="E33">
        <v>8.3467248698822303E-3</v>
      </c>
      <c r="F33">
        <v>2.31668271858812E-3</v>
      </c>
      <c r="G33">
        <v>7.6373584618892E-3</v>
      </c>
      <c r="H33">
        <v>2.3076923076922998E-2</v>
      </c>
      <c r="I33">
        <v>6.5019146500335495E-2</v>
      </c>
      <c r="J33">
        <v>5.5168195718654403E-2</v>
      </c>
      <c r="K33">
        <v>1.22440653254594E-3</v>
      </c>
      <c r="M33">
        <v>0.13243704223938901</v>
      </c>
      <c r="N33">
        <v>0.180749050117604</v>
      </c>
      <c r="O33">
        <v>0.13846971307120001</v>
      </c>
      <c r="P33">
        <v>0.13784319275403301</v>
      </c>
      <c r="Q33">
        <v>0.122222222222222</v>
      </c>
      <c r="R33">
        <v>0.115526802218114</v>
      </c>
      <c r="S33">
        <v>0.104764910066266</v>
      </c>
      <c r="T33">
        <v>0.17791871818409399</v>
      </c>
      <c r="U33">
        <v>0.26021126760563301</v>
      </c>
      <c r="V33">
        <v>0.177070224012081</v>
      </c>
    </row>
    <row r="34" spans="1:22" x14ac:dyDescent="0.25">
      <c r="A34" s="14"/>
      <c r="B34">
        <v>5.9458422277120802E-2</v>
      </c>
      <c r="C34">
        <v>0.116806178495191</v>
      </c>
      <c r="D34">
        <v>2.9357446094068498E-2</v>
      </c>
      <c r="E34">
        <v>8.3467248698822303E-3</v>
      </c>
      <c r="F34">
        <v>2.31668271858812E-3</v>
      </c>
      <c r="G34">
        <v>7.6373584618892E-3</v>
      </c>
      <c r="H34">
        <v>2.29654403567447E-2</v>
      </c>
      <c r="I34">
        <v>6.5019146500335495E-2</v>
      </c>
      <c r="J34">
        <v>5.5168195718654403E-2</v>
      </c>
      <c r="K34">
        <v>1.22440653254594E-3</v>
      </c>
      <c r="M34">
        <v>0.121801946423196</v>
      </c>
      <c r="N34">
        <v>0.17966347023701801</v>
      </c>
      <c r="O34">
        <v>0.136981934112646</v>
      </c>
      <c r="P34">
        <v>0.137560147183696</v>
      </c>
      <c r="Q34">
        <v>0.122222222222222</v>
      </c>
      <c r="R34">
        <v>0.115526802218114</v>
      </c>
      <c r="S34">
        <v>0.104133796150205</v>
      </c>
      <c r="T34">
        <v>0.17791871818409399</v>
      </c>
      <c r="U34">
        <v>0.26021126760563301</v>
      </c>
      <c r="V34">
        <v>0.177070224012081</v>
      </c>
    </row>
    <row r="35" spans="1:22" x14ac:dyDescent="0.25">
      <c r="A35" s="14"/>
      <c r="B35">
        <v>5.9458422277120802E-2</v>
      </c>
      <c r="C35">
        <v>0.11678219365361001</v>
      </c>
      <c r="D35">
        <v>2.9357446094068498E-2</v>
      </c>
      <c r="E35">
        <v>8.3467248698822303E-3</v>
      </c>
      <c r="F35">
        <v>2.31668271858812E-3</v>
      </c>
      <c r="G35">
        <v>7.6373584618892E-3</v>
      </c>
      <c r="H35">
        <v>2.2853957636566301E-2</v>
      </c>
      <c r="I35">
        <v>6.5019146500335495E-2</v>
      </c>
      <c r="J35">
        <v>5.5168195718654403E-2</v>
      </c>
      <c r="K35">
        <v>1.22440653254594E-3</v>
      </c>
      <c r="M35">
        <v>0.112069830440453</v>
      </c>
      <c r="N35">
        <v>0.17850551836439299</v>
      </c>
      <c r="O35">
        <v>0.13485653560042499</v>
      </c>
      <c r="P35">
        <v>0.13727710161335899</v>
      </c>
      <c r="Q35">
        <v>0.122222222222222</v>
      </c>
      <c r="R35">
        <v>0.115526802218114</v>
      </c>
      <c r="S35">
        <v>0.10381823919217401</v>
      </c>
      <c r="T35">
        <v>0.17791871818409399</v>
      </c>
      <c r="U35">
        <v>0.26021126760563301</v>
      </c>
      <c r="V35">
        <v>0.177070224012081</v>
      </c>
    </row>
    <row r="37" spans="1:22" x14ac:dyDescent="0.25">
      <c r="B37" t="s">
        <v>11</v>
      </c>
      <c r="C37" t="s">
        <v>12</v>
      </c>
      <c r="D37" t="s">
        <v>13</v>
      </c>
      <c r="E37" t="s">
        <v>14</v>
      </c>
      <c r="F37" t="s">
        <v>15</v>
      </c>
      <c r="G37" t="s">
        <v>16</v>
      </c>
      <c r="H37" t="s">
        <v>17</v>
      </c>
      <c r="I37" t="s">
        <v>18</v>
      </c>
      <c r="J37" t="s">
        <v>19</v>
      </c>
      <c r="K37" t="s">
        <v>20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</row>
    <row r="38" spans="1:22" x14ac:dyDescent="0.25">
      <c r="B38" s="5">
        <f t="shared" ref="B38:K38" si="0">B25/B3</f>
        <v>0.2400697740845967</v>
      </c>
      <c r="C38" s="5">
        <f t="shared" si="0"/>
        <v>0.62382445180507673</v>
      </c>
      <c r="D38" s="5">
        <f t="shared" si="0"/>
        <v>0.20839274902564883</v>
      </c>
      <c r="E38" s="5">
        <f t="shared" si="0"/>
        <v>6.2977385389208648E-2</v>
      </c>
      <c r="F38" s="5">
        <f t="shared" si="0"/>
        <v>1.9143694535407207E-2</v>
      </c>
      <c r="G38" s="5">
        <f t="shared" si="0"/>
        <v>6.576888984433546E-2</v>
      </c>
      <c r="H38" s="5">
        <f t="shared" si="0"/>
        <v>0.26329860102121233</v>
      </c>
      <c r="I38" s="5">
        <f t="shared" si="0"/>
        <v>0.35908324753032633</v>
      </c>
      <c r="J38" s="5">
        <f t="shared" si="0"/>
        <v>0.22875330095340926</v>
      </c>
      <c r="K38" s="5">
        <f t="shared" si="0"/>
        <v>7.1424189040918112E-3</v>
      </c>
      <c r="L38" s="5"/>
      <c r="M38" s="5">
        <f t="shared" ref="M38:V38" si="1">M25/M3</f>
        <v>1.0508882302506612</v>
      </c>
      <c r="N38" s="5">
        <f t="shared" si="1"/>
        <v>0.99513630220617533</v>
      </c>
      <c r="O38" s="5">
        <f t="shared" si="1"/>
        <v>0.99420891546716061</v>
      </c>
      <c r="P38" s="5">
        <f t="shared" si="1"/>
        <v>1.0296106728840291</v>
      </c>
      <c r="Q38" s="5">
        <f t="shared" si="1"/>
        <v>0.99510962467484043</v>
      </c>
      <c r="R38" s="5">
        <f t="shared" si="1"/>
        <v>0.97589746084249707</v>
      </c>
      <c r="S38" s="5">
        <f t="shared" si="1"/>
        <v>1.2522803406629586</v>
      </c>
      <c r="T38" s="5">
        <f t="shared" si="1"/>
        <v>0.99016238516196542</v>
      </c>
      <c r="U38" s="5">
        <f t="shared" si="1"/>
        <v>1.0784508615663879</v>
      </c>
      <c r="V38" s="5">
        <f t="shared" si="1"/>
        <v>1.0339569358917708</v>
      </c>
    </row>
    <row r="39" spans="1:22" x14ac:dyDescent="0.25">
      <c r="B39" s="5">
        <f t="shared" ref="B39:K39" si="2">B26/B4</f>
        <v>0.2415404644388969</v>
      </c>
      <c r="C39" s="5">
        <f t="shared" si="2"/>
        <v>0.62490835240786624</v>
      </c>
      <c r="D39" s="5">
        <f t="shared" si="2"/>
        <v>0.20785132852934865</v>
      </c>
      <c r="E39" s="5">
        <f t="shared" si="2"/>
        <v>6.2861511635042625E-2</v>
      </c>
      <c r="F39" s="5">
        <f t="shared" si="2"/>
        <v>1.9314152089489559E-2</v>
      </c>
      <c r="G39" s="5">
        <f t="shared" si="2"/>
        <v>6.5405860093584733E-2</v>
      </c>
      <c r="H39" s="5">
        <f t="shared" si="2"/>
        <v>0.26559189313680254</v>
      </c>
      <c r="I39" s="5">
        <f t="shared" si="2"/>
        <v>0.35974815170175956</v>
      </c>
      <c r="J39" s="5">
        <f t="shared" si="2"/>
        <v>0.2282699058586497</v>
      </c>
      <c r="K39" s="5">
        <f t="shared" si="2"/>
        <v>7.1587364407525583E-3</v>
      </c>
      <c r="M39" s="5">
        <f t="shared" ref="M39:V39" si="3">M26/M4</f>
        <v>1.0516030594184202</v>
      </c>
      <c r="N39" s="5">
        <f t="shared" si="3"/>
        <v>0.99716245459242714</v>
      </c>
      <c r="O39" s="5">
        <f t="shared" si="3"/>
        <v>0.99202412338301427</v>
      </c>
      <c r="P39" s="5">
        <f t="shared" si="3"/>
        <v>1.0319646067497912</v>
      </c>
      <c r="Q39" s="5">
        <f t="shared" si="3"/>
        <v>0.9991194686963708</v>
      </c>
      <c r="R39" s="5">
        <f t="shared" si="3"/>
        <v>0.97061281755273587</v>
      </c>
      <c r="S39" s="5">
        <f t="shared" si="3"/>
        <v>1.257110072004358</v>
      </c>
      <c r="T39" s="5">
        <f t="shared" si="3"/>
        <v>0.9884257659538479</v>
      </c>
      <c r="U39" s="5">
        <f t="shared" si="3"/>
        <v>1.0722724338548537</v>
      </c>
      <c r="V39" s="5">
        <f t="shared" si="3"/>
        <v>1.0361756240967923</v>
      </c>
    </row>
    <row r="40" spans="1:22" x14ac:dyDescent="0.25">
      <c r="B40" s="5">
        <f t="shared" ref="B40:K40" si="4">B27/B5</f>
        <v>0.26667430818625448</v>
      </c>
      <c r="C40" s="5">
        <f t="shared" si="4"/>
        <v>0.6267410061105243</v>
      </c>
      <c r="D40" s="5">
        <f t="shared" si="4"/>
        <v>0.20755474471642602</v>
      </c>
      <c r="E40" s="5">
        <f t="shared" si="4"/>
        <v>6.2919395163251721E-2</v>
      </c>
      <c r="F40" s="5">
        <f t="shared" si="4"/>
        <v>1.9027437281143571E-2</v>
      </c>
      <c r="G40" s="5">
        <f t="shared" si="4"/>
        <v>6.5225843964886773E-2</v>
      </c>
      <c r="H40" s="5">
        <f t="shared" si="4"/>
        <v>0.26719184430027737</v>
      </c>
      <c r="I40" s="5">
        <f t="shared" si="4"/>
        <v>0.3600727845101187</v>
      </c>
      <c r="J40" s="5">
        <f t="shared" si="4"/>
        <v>0.22829670753833295</v>
      </c>
      <c r="K40" s="5">
        <f t="shared" si="4"/>
        <v>7.15106791398918E-3</v>
      </c>
      <c r="M40" s="5">
        <f t="shared" ref="M40:V40" si="5">M27/M5</f>
        <v>1.0782262606995094</v>
      </c>
      <c r="N40" s="5">
        <f t="shared" si="5"/>
        <v>0.99406396025898436</v>
      </c>
      <c r="O40" s="5">
        <f t="shared" si="5"/>
        <v>0.99386702613743716</v>
      </c>
      <c r="P40" s="5">
        <f t="shared" si="5"/>
        <v>1.0189194559646884</v>
      </c>
      <c r="Q40" s="5">
        <f t="shared" si="5"/>
        <v>0.9991194686963708</v>
      </c>
      <c r="R40" s="5">
        <f t="shared" si="5"/>
        <v>0.95935682591296201</v>
      </c>
      <c r="S40" s="5">
        <f t="shared" si="5"/>
        <v>1.2727294682430141</v>
      </c>
      <c r="T40" s="5">
        <f t="shared" si="5"/>
        <v>0.99016238516196542</v>
      </c>
      <c r="U40" s="5">
        <f t="shared" si="5"/>
        <v>1.0750376423350791</v>
      </c>
      <c r="V40" s="5">
        <f t="shared" si="5"/>
        <v>1.0365234515280013</v>
      </c>
    </row>
    <row r="41" spans="1:22" x14ac:dyDescent="0.25">
      <c r="B41" s="5">
        <f t="shared" ref="B41:K41" si="6">B28/B6</f>
        <v>0.29556502534849416</v>
      </c>
      <c r="C41" s="5">
        <f t="shared" si="6"/>
        <v>0.62952366768137114</v>
      </c>
      <c r="D41" s="5">
        <f t="shared" si="6"/>
        <v>0.20801345905082308</v>
      </c>
      <c r="E41" s="5">
        <f t="shared" si="6"/>
        <v>6.2659755293251962E-2</v>
      </c>
      <c r="F41" s="5">
        <f t="shared" si="6"/>
        <v>1.8937986602185888E-2</v>
      </c>
      <c r="G41" s="5">
        <f t="shared" si="6"/>
        <v>6.6135972020210834E-2</v>
      </c>
      <c r="H41" s="5">
        <f t="shared" si="6"/>
        <v>0.26602634007214082</v>
      </c>
      <c r="I41" s="5">
        <f t="shared" si="6"/>
        <v>0.35952115392975353</v>
      </c>
      <c r="J41" s="5">
        <f t="shared" si="6"/>
        <v>0.22824311047117907</v>
      </c>
      <c r="K41" s="5">
        <f t="shared" si="6"/>
        <v>7.140425948995997E-3</v>
      </c>
      <c r="M41" s="5">
        <f t="shared" ref="M41:V41" si="7">M28/M6</f>
        <v>1.0646061588051774</v>
      </c>
      <c r="N41" s="5">
        <f t="shared" si="7"/>
        <v>0.98852326809329805</v>
      </c>
      <c r="O41" s="5">
        <f t="shared" si="7"/>
        <v>0.98765960925365792</v>
      </c>
      <c r="P41" s="5">
        <f t="shared" si="7"/>
        <v>1.018000268363457</v>
      </c>
      <c r="Q41" s="5">
        <f t="shared" si="7"/>
        <v>1.0092868988391426</v>
      </c>
      <c r="R41" s="5">
        <f t="shared" si="7"/>
        <v>0.96193112866585928</v>
      </c>
      <c r="S41" s="5">
        <f t="shared" si="7"/>
        <v>1.2562980574710918</v>
      </c>
      <c r="T41" s="5">
        <f t="shared" si="7"/>
        <v>0.99083938620671241</v>
      </c>
      <c r="U41" s="5">
        <f t="shared" si="7"/>
        <v>1.075794267068686</v>
      </c>
      <c r="V41" s="5">
        <f t="shared" si="7"/>
        <v>1.0343599986544452</v>
      </c>
    </row>
    <row r="42" spans="1:22" x14ac:dyDescent="0.25">
      <c r="B42" s="5">
        <f t="shared" ref="B42:K42" si="8">B29/B7</f>
        <v>0.31804753596512308</v>
      </c>
      <c r="C42" s="5">
        <f t="shared" si="8"/>
        <v>0.62973874238846927</v>
      </c>
      <c r="D42" s="5">
        <f t="shared" si="8"/>
        <v>0.20779734117128887</v>
      </c>
      <c r="E42" s="5">
        <f t="shared" si="8"/>
        <v>6.254504635907665E-2</v>
      </c>
      <c r="F42" s="5">
        <f t="shared" si="8"/>
        <v>1.874911040602047E-2</v>
      </c>
      <c r="G42" s="5">
        <f t="shared" si="8"/>
        <v>6.5829786964561696E-2</v>
      </c>
      <c r="H42" s="5">
        <f t="shared" si="8"/>
        <v>0.26573655103066779</v>
      </c>
      <c r="I42" s="5">
        <f t="shared" si="8"/>
        <v>0.36040622758901886</v>
      </c>
      <c r="J42" s="5">
        <f t="shared" si="8"/>
        <v>0.22856507089502498</v>
      </c>
      <c r="K42" s="5">
        <f t="shared" si="8"/>
        <v>7.1504018619317818E-3</v>
      </c>
      <c r="M42" s="5">
        <f t="shared" ref="M42:V42" si="9">M29/M7</f>
        <v>1.0258209433710368</v>
      </c>
      <c r="N42" s="5">
        <f t="shared" si="9"/>
        <v>0.98473172996328817</v>
      </c>
      <c r="O42" s="5">
        <f t="shared" si="9"/>
        <v>0.99638662789566068</v>
      </c>
      <c r="P42" s="5">
        <f t="shared" si="9"/>
        <v>1.0175412961955745</v>
      </c>
      <c r="Q42" s="5">
        <f t="shared" si="9"/>
        <v>1.0024857741838895</v>
      </c>
      <c r="R42" s="5">
        <f t="shared" si="9"/>
        <v>0.97236799443800326</v>
      </c>
      <c r="S42" s="5">
        <f t="shared" si="9"/>
        <v>1.2504392474940409</v>
      </c>
      <c r="T42" s="5">
        <f t="shared" si="9"/>
        <v>0.9920991331036032</v>
      </c>
      <c r="U42" s="5">
        <f t="shared" si="9"/>
        <v>1.079085319068193</v>
      </c>
      <c r="V42" s="5">
        <f t="shared" si="9"/>
        <v>1.0313333066007921</v>
      </c>
    </row>
    <row r="43" spans="1:22" x14ac:dyDescent="0.25">
      <c r="B43" s="5">
        <f t="shared" ref="B43:K43" si="10">B30/B8</f>
        <v>0.34132584364139412</v>
      </c>
      <c r="C43" s="5">
        <f t="shared" si="10"/>
        <v>0.62941618540927169</v>
      </c>
      <c r="D43" s="5">
        <f t="shared" si="10"/>
        <v>0.20899157876422775</v>
      </c>
      <c r="E43" s="5">
        <f t="shared" si="10"/>
        <v>6.2602348279698808E-2</v>
      </c>
      <c r="F43" s="5">
        <f t="shared" si="10"/>
        <v>1.8551751349114971E-2</v>
      </c>
      <c r="G43" s="5">
        <f t="shared" si="10"/>
        <v>6.4750610129077554E-2</v>
      </c>
      <c r="H43" s="5">
        <f t="shared" si="10"/>
        <v>0.26733825079030477</v>
      </c>
      <c r="I43" s="5">
        <f t="shared" si="10"/>
        <v>0.35811275913906576</v>
      </c>
      <c r="J43" s="5">
        <f t="shared" si="10"/>
        <v>0.22853820617113094</v>
      </c>
      <c r="K43" s="5">
        <f t="shared" si="10"/>
        <v>7.1644150614185564E-3</v>
      </c>
      <c r="M43" s="5">
        <f t="shared" ref="M43:V43" si="11">M30/M8</f>
        <v>1.0133952664216737</v>
      </c>
      <c r="N43" s="5">
        <f t="shared" si="11"/>
        <v>0.98487900324991573</v>
      </c>
      <c r="O43" s="5">
        <f t="shared" si="11"/>
        <v>1.0021395921462093</v>
      </c>
      <c r="P43" s="5">
        <f t="shared" si="11"/>
        <v>1.0300806001651266</v>
      </c>
      <c r="Q43" s="5">
        <f t="shared" si="11"/>
        <v>0.99577569537408839</v>
      </c>
      <c r="R43" s="5">
        <f t="shared" si="11"/>
        <v>0.97148961323254879</v>
      </c>
      <c r="S43" s="5">
        <f t="shared" si="11"/>
        <v>1.2675100904632426</v>
      </c>
      <c r="T43" s="5">
        <f t="shared" si="11"/>
        <v>0.99297314369462997</v>
      </c>
      <c r="U43" s="5">
        <f t="shared" si="11"/>
        <v>1.0829077962877023</v>
      </c>
      <c r="V43" s="5">
        <f t="shared" si="11"/>
        <v>1.0298504749833024</v>
      </c>
    </row>
    <row r="44" spans="1:22" x14ac:dyDescent="0.25">
      <c r="B44" s="5">
        <f t="shared" ref="B44:K44" si="12">B31/B9</f>
        <v>0.37214775995918986</v>
      </c>
      <c r="C44" s="5">
        <f t="shared" si="12"/>
        <v>0.62968495993545248</v>
      </c>
      <c r="D44" s="5">
        <f t="shared" si="12"/>
        <v>0.20989630421342273</v>
      </c>
      <c r="E44" s="5">
        <f t="shared" si="12"/>
        <v>6.2146851430005548E-2</v>
      </c>
      <c r="F44" s="5">
        <f t="shared" si="12"/>
        <v>1.8686986117067352E-2</v>
      </c>
      <c r="G44" s="5">
        <f t="shared" si="12"/>
        <v>6.4750610129077554E-2</v>
      </c>
      <c r="H44" s="5">
        <f t="shared" si="12"/>
        <v>0.27150378836522343</v>
      </c>
      <c r="I44" s="5">
        <f t="shared" si="12"/>
        <v>0.35853877980798249</v>
      </c>
      <c r="J44" s="5">
        <f t="shared" si="12"/>
        <v>0.22824311047117907</v>
      </c>
      <c r="K44" s="5">
        <f t="shared" si="12"/>
        <v>7.154733419443669E-3</v>
      </c>
      <c r="M44" s="5">
        <f t="shared" ref="M44:V44" si="13">M31/M9</f>
        <v>1.0061017375223555</v>
      </c>
      <c r="N44" s="5">
        <f t="shared" si="13"/>
        <v>0.9839081244471628</v>
      </c>
      <c r="O44" s="5">
        <f t="shared" si="13"/>
        <v>0.9997917731198025</v>
      </c>
      <c r="P44" s="5">
        <f t="shared" si="13"/>
        <v>1.0333821405502721</v>
      </c>
      <c r="Q44" s="5">
        <f t="shared" si="13"/>
        <v>1.0018106995884786</v>
      </c>
      <c r="R44" s="5">
        <f t="shared" si="13"/>
        <v>0.96886396562921728</v>
      </c>
      <c r="S44" s="5">
        <f t="shared" si="13"/>
        <v>1.2689537238236781</v>
      </c>
      <c r="T44" s="5">
        <f t="shared" si="13"/>
        <v>0.99229322468789527</v>
      </c>
      <c r="U44" s="5">
        <f t="shared" si="13"/>
        <v>1.0813755602830488</v>
      </c>
      <c r="V44" s="5">
        <f t="shared" si="13"/>
        <v>1.0315249508090254</v>
      </c>
    </row>
    <row r="45" spans="1:22" x14ac:dyDescent="0.25">
      <c r="B45" s="5">
        <f t="shared" ref="B45:K45" si="14">B32/B10</f>
        <v>0.40926584629461282</v>
      </c>
      <c r="C45" s="5">
        <f t="shared" si="14"/>
        <v>0.6326024192092865</v>
      </c>
      <c r="D45" s="5">
        <f t="shared" si="14"/>
        <v>0.2095664082539519</v>
      </c>
      <c r="E45" s="5">
        <f t="shared" si="14"/>
        <v>6.2602348279698808E-2</v>
      </c>
      <c r="F45" s="5">
        <f t="shared" si="14"/>
        <v>1.887460645960819E-2</v>
      </c>
      <c r="G45" s="5">
        <f t="shared" si="14"/>
        <v>6.3935404605869689E-2</v>
      </c>
      <c r="H45" s="5">
        <f t="shared" si="14"/>
        <v>0.27425087559994749</v>
      </c>
      <c r="I45" s="5">
        <f t="shared" si="14"/>
        <v>0.35927858979539207</v>
      </c>
      <c r="J45" s="5">
        <f t="shared" si="14"/>
        <v>0.22902273947043281</v>
      </c>
      <c r="K45" s="5">
        <f t="shared" si="14"/>
        <v>7.1734525874257785E-3</v>
      </c>
      <c r="M45" s="5">
        <f t="shared" ref="M45:V45" si="15">M32/M10</f>
        <v>0.99044393943153308</v>
      </c>
      <c r="N45" s="5">
        <f t="shared" si="15"/>
        <v>0.98326244598459123</v>
      </c>
      <c r="O45" s="5">
        <f t="shared" si="15"/>
        <v>0.99868654297483017</v>
      </c>
      <c r="P45" s="5">
        <f t="shared" si="15"/>
        <v>1.0443806547717651</v>
      </c>
      <c r="Q45" s="5">
        <f t="shared" si="15"/>
        <v>0.9991194686963708</v>
      </c>
      <c r="R45" s="5">
        <f t="shared" si="15"/>
        <v>0.97324796547369374</v>
      </c>
      <c r="S45" s="5">
        <f t="shared" si="15"/>
        <v>1.2667895048518356</v>
      </c>
      <c r="T45" s="5">
        <f t="shared" si="15"/>
        <v>0.99161423616659938</v>
      </c>
      <c r="U45" s="5">
        <f t="shared" si="15"/>
        <v>1.0823965687195278</v>
      </c>
      <c r="V45" s="5">
        <f t="shared" si="15"/>
        <v>1.0297549548353677</v>
      </c>
    </row>
    <row r="46" spans="1:22" x14ac:dyDescent="0.25">
      <c r="B46" s="5">
        <f t="shared" ref="B46:K46" si="16">B33/B11</f>
        <v>0.44344600924758576</v>
      </c>
      <c r="C46" s="5">
        <f t="shared" si="16"/>
        <v>0.63571143265081997</v>
      </c>
      <c r="D46" s="5">
        <f t="shared" si="16"/>
        <v>0.21055922187379003</v>
      </c>
      <c r="E46" s="5">
        <f t="shared" si="16"/>
        <v>6.2774885757732032E-2</v>
      </c>
      <c r="F46" s="5">
        <f t="shared" si="16"/>
        <v>1.9001793834672986E-2</v>
      </c>
      <c r="G46" s="5">
        <f t="shared" si="16"/>
        <v>6.3992952224776856E-2</v>
      </c>
      <c r="H46" s="5">
        <f t="shared" si="16"/>
        <v>0.27548972766363977</v>
      </c>
      <c r="I46" s="5">
        <f t="shared" si="16"/>
        <v>0.36005552222835396</v>
      </c>
      <c r="J46" s="5">
        <f t="shared" si="16"/>
        <v>0.22853820617113094</v>
      </c>
      <c r="K46" s="5">
        <f t="shared" si="16"/>
        <v>7.1751287060732253E-3</v>
      </c>
      <c r="M46" s="5">
        <f t="shared" ref="M46:V46" si="17">M33/M11</f>
        <v>0.99051524988547279</v>
      </c>
      <c r="N46" s="5">
        <f t="shared" si="17"/>
        <v>0.98422629114892524</v>
      </c>
      <c r="O46" s="5">
        <f t="shared" si="17"/>
        <v>0.99866035487714622</v>
      </c>
      <c r="P46" s="5">
        <f t="shared" si="17"/>
        <v>1.0482613074601892</v>
      </c>
      <c r="Q46" s="5">
        <f t="shared" si="17"/>
        <v>1.0072368915970829</v>
      </c>
      <c r="R46" s="5">
        <f t="shared" si="17"/>
        <v>0.97589746084249707</v>
      </c>
      <c r="S46" s="5">
        <f t="shared" si="17"/>
        <v>1.2346375298890735</v>
      </c>
      <c r="T46" s="5">
        <f t="shared" si="17"/>
        <v>0.98554489808455559</v>
      </c>
      <c r="U46" s="5">
        <f t="shared" si="17"/>
        <v>1.0849575448669773</v>
      </c>
      <c r="V46" s="5">
        <f t="shared" si="17"/>
        <v>1.0326282886627431</v>
      </c>
    </row>
    <row r="47" spans="1:22" x14ac:dyDescent="0.25">
      <c r="B47" s="5">
        <f t="shared" ref="B47:K47" si="18">B34/B12</f>
        <v>0.48911398708453729</v>
      </c>
      <c r="C47" s="5">
        <f t="shared" si="18"/>
        <v>0.6374702745879478</v>
      </c>
      <c r="D47" s="5">
        <f t="shared" si="18"/>
        <v>0.21189769924763949</v>
      </c>
      <c r="E47" s="5">
        <f t="shared" si="18"/>
        <v>6.3356943112926278E-2</v>
      </c>
      <c r="F47" s="5">
        <f t="shared" si="18"/>
        <v>1.9040284976809454E-2</v>
      </c>
      <c r="G47" s="5">
        <f t="shared" si="18"/>
        <v>6.4691692376457818E-2</v>
      </c>
      <c r="H47" s="5">
        <f t="shared" si="18"/>
        <v>0.2717041634148275</v>
      </c>
      <c r="I47" s="5">
        <f t="shared" si="18"/>
        <v>0.36086164283686761</v>
      </c>
      <c r="J47" s="5">
        <f t="shared" si="18"/>
        <v>0.22821632137370645</v>
      </c>
      <c r="K47" s="5">
        <f t="shared" si="18"/>
        <v>7.1724472920662126E-3</v>
      </c>
      <c r="M47" s="5">
        <f t="shared" ref="M47:V47" si="19">M34/M12</f>
        <v>0.99868800190560125</v>
      </c>
      <c r="N47" s="5">
        <f t="shared" si="19"/>
        <v>0.98025998241558909</v>
      </c>
      <c r="O47" s="5">
        <f t="shared" si="19"/>
        <v>0.99371614175528344</v>
      </c>
      <c r="P47" s="5">
        <f t="shared" si="19"/>
        <v>1.0383920192893827</v>
      </c>
      <c r="Q47" s="5">
        <f t="shared" si="19"/>
        <v>1.0079193014152392</v>
      </c>
      <c r="R47" s="5">
        <f t="shared" si="19"/>
        <v>0.98664128609947122</v>
      </c>
      <c r="S47" s="5">
        <f t="shared" si="19"/>
        <v>1.2143390613390153</v>
      </c>
      <c r="T47" s="5">
        <f t="shared" si="19"/>
        <v>0.98525773465271116</v>
      </c>
      <c r="U47" s="5">
        <f t="shared" si="19"/>
        <v>1.0867574507359365</v>
      </c>
      <c r="V47" s="5">
        <f t="shared" si="19"/>
        <v>1.0350350110061537</v>
      </c>
    </row>
    <row r="48" spans="1:22" x14ac:dyDescent="0.25">
      <c r="B48" s="5">
        <f t="shared" ref="B48:K48" si="20">B35/B13</f>
        <v>0.53137064901219466</v>
      </c>
      <c r="C48" s="5">
        <f t="shared" si="20"/>
        <v>0.64317836460224742</v>
      </c>
      <c r="D48" s="5">
        <f t="shared" si="20"/>
        <v>0.21451126518553751</v>
      </c>
      <c r="E48" s="5">
        <f t="shared" si="20"/>
        <v>6.365203833003362E-2</v>
      </c>
      <c r="F48" s="5">
        <f t="shared" si="20"/>
        <v>1.9040284976809454E-2</v>
      </c>
      <c r="G48" s="5">
        <f t="shared" si="20"/>
        <v>6.5285739138408252E-2</v>
      </c>
      <c r="H48" s="5">
        <f t="shared" si="20"/>
        <v>0.271906793670391</v>
      </c>
      <c r="I48" s="5">
        <f t="shared" si="20"/>
        <v>0.36181257630910973</v>
      </c>
      <c r="J48" s="5">
        <f t="shared" si="20"/>
        <v>0.2282699058586497</v>
      </c>
      <c r="K48" s="5">
        <f t="shared" si="20"/>
        <v>7.1808333729894841E-3</v>
      </c>
      <c r="M48" s="5">
        <f t="shared" ref="M48:V48" si="21">M35/M13</f>
        <v>0.99949018219822128</v>
      </c>
      <c r="N48" s="5">
        <f t="shared" si="21"/>
        <v>0.98234839384813233</v>
      </c>
      <c r="O48" s="5">
        <f t="shared" si="21"/>
        <v>0.9933708478570622</v>
      </c>
      <c r="P48" s="5">
        <f t="shared" si="21"/>
        <v>1.0400916171751637</v>
      </c>
      <c r="Q48" s="5">
        <f t="shared" si="21"/>
        <v>1.0024857741838895</v>
      </c>
      <c r="R48" s="5">
        <f t="shared" si="21"/>
        <v>0.98034548937869836</v>
      </c>
      <c r="S48" s="5">
        <f t="shared" si="21"/>
        <v>1.2166991202887711</v>
      </c>
      <c r="T48" s="5">
        <f t="shared" si="21"/>
        <v>0.98353826216640661</v>
      </c>
      <c r="U48" s="5">
        <f t="shared" si="21"/>
        <v>1.0906345732858305</v>
      </c>
      <c r="V48" s="5">
        <f t="shared" si="21"/>
        <v>1.0330606723325144</v>
      </c>
    </row>
    <row r="50" spans="2:22" s="9" customFormat="1" ht="29.25" customHeight="1" x14ac:dyDescent="0.25">
      <c r="B50" s="15" t="s">
        <v>79</v>
      </c>
      <c r="C50" s="15"/>
      <c r="D50" s="15"/>
      <c r="E50" s="15"/>
      <c r="F50" s="15"/>
      <c r="G50" s="15"/>
      <c r="H50" s="15"/>
      <c r="I50" s="15"/>
      <c r="J50" s="15"/>
      <c r="K50" s="15"/>
      <c r="M50" s="15" t="s">
        <v>82</v>
      </c>
      <c r="N50" s="15"/>
      <c r="O50" s="15"/>
      <c r="P50" s="15"/>
      <c r="Q50" s="15"/>
      <c r="R50" s="15"/>
      <c r="S50" s="15"/>
      <c r="T50" s="15"/>
      <c r="U50" s="15"/>
      <c r="V50" s="15"/>
    </row>
    <row r="52" spans="2:22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</row>
  </sheetData>
  <mergeCells count="6">
    <mergeCell ref="B1:K1"/>
    <mergeCell ref="M50:V50"/>
    <mergeCell ref="A3:A13"/>
    <mergeCell ref="A14:A24"/>
    <mergeCell ref="A25:A35"/>
    <mergeCell ref="B50:K5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e 9 9 3 b e 4 - b 7 3 0 - 4 f 4 a - b 0 e 7 - b e c e e c c 0 5 d b 2 "   x m l n s = " h t t p : / / s c h e m a s . m i c r o s o f t . c o m / D a t a M a s h u p " > A A A A A C k E A A B Q S w M E F A A C A A g A g a t Y V c p n Q V a l A A A A 9 g A A A B I A H A B D b 2 5 m a W c v U G F j a 2 F n Z S 5 4 b W w g o h g A K K A U A A A A A A A A A A A A A A A A A A A A A A A A A A A A h Y 9 B D o I w F E S v Q r q n L W W j 5 F N i 3 E p i Y m K M u w Y r N M L H 0 G K 5 m w u P 5 B X E K O r O 5 c y 8 S W b u 1 x t k Q 1 M H F 9 1 Z 0 2 J K I s p J o L F o D w b L l P T u G M 5 I J m G t i p M q d T D C a J P B m p R U z p 0 T x r z 3 1 M e 0 7 U o m O I / Y L l 9 t i k o 3 K j R o n c J C k 0 / r 8 L 9 F J G x f Y 6 S g E Z / T m A v K g U 0 m 5 A a / g B j 3 P t M f E 5 Z 9 7 f p O S 4 3 h f g F s k s D e H + Q D U E s D B B Q A A g A I A I G r W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q 1 h V + c M f W S I B A A D j A Q A A E w A c A E Z v c m 1 1 b G F z L 1 N l Y 3 R p b 2 4 x L m 0 g o h g A K K A U A A A A A A A A A A A A A A A A A A A A A A A A A A A A b Y 9 P S 8 N A E M X v g X y H Z b 2 k s A R T r I g l B 0 k q e v A f C V 4 a D + t m b F c 2 u 7 I z K Z b S 7 + 7 W F K q 0 c 9 n Z 3 x v e v E F Q p J 1 l 1 f B m 0 z i K I 1 x K D y 1 D 5 T w g y 5 k B i i M W q n K 9 V x B I g a u 0 d K r v w F J y q w 2 k h b M U P p j w 2 X V T P F V X 5 1 n z 7 N 1 n 8 M W m l C Q R q B k c U 4 U r P h L z E o z u N I H P u e C C F c 7 0 n c V 8 I t j M K t d q u 8 i z 8 W Q s 2 E v v C C p a G 8 g P b f r o L L y N x J D s j I d l X d B a d g e y B Y 8 8 x K z l e x j c K 3 u e D E c I N t / z G 2 M q J Y 3 0 m J P v / 1 o W S 2 k X w b F e f 8 H B r v b S 4 o f z 3 R B 4 J 2 J y Y r / Y b H g 4 6 9 7 S 5 U W 6 m 9 o K t u G 1 9 A u g w C k Q R v B N v / j B t W C O K Z D X 6 g i / S t P D P 7 o d x Z G 2 J 3 N P f w B Q S w E C L Q A U A A I A C A C B q 1 h V y m d B V q U A A A D 2 A A A A E g A A A A A A A A A A A A A A A A A A A A A A Q 2 9 u Z m l n L 1 B h Y 2 t h Z 2 U u e G 1 s U E s B A i 0 A F A A C A A g A g a t Y V Q / K 6 a u k A A A A 6 Q A A A B M A A A A A A A A A A A A A A A A A 8 Q A A A F t D b 2 5 0 Z W 5 0 X 1 R 5 c G V z X S 5 4 b W x Q S w E C L Q A U A A I A C A C B q 1 h V + c M f W S I B A A D j A Q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C w A A A A A A A P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W U d C Z 1 k 9 I i A v P j x F b n R y e S B U e X B l P S J G a W x s T G F z d F V w Z G F 0 Z W Q i I F Z h b H V l P S J k M j A y M i 0 x M C 0 y N F Q x O T o y O D o w M y 4 0 M z M 2 O D g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N v c m V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Q 2 9 s d W 1 u M S Z x d W 9 0 O y w m c X V v d D t U Y X J n Z X Q m c X V v d D s s J n F 1 b 3 Q 7 T W 9 k Z W w m c X V v d D s s J n F 1 b 3 Q 7 T W V 0 c m l j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L 0 F 1 d G 9 S Z W 1 v d m V k Q 2 9 s d W 1 u c z E u e 0 N v b H V t b j E s M H 0 m c X V v d D s s J n F 1 b 3 Q 7 U 2 V j d G l v b j E v c 2 N v c m V z L 0 F 1 d G 9 S Z W 1 v d m V k Q 2 9 s d W 1 u c z E u e 1 R h c m d l d C w x f S Z x d W 9 0 O y w m c X V v d D t T Z W N 0 a W 9 u M S 9 z Y 2 9 y Z X M v Q X V 0 b 1 J l b W 9 2 Z W R D b 2 x 1 b W 5 z M S 5 7 T W 9 k Z W w s M n 0 m c X V v d D s s J n F 1 b 3 Q 7 U 2 V j d G l v b j E v c 2 N v c m V z L 0 F 1 d G 9 S Z W 1 v d m V k Q 2 9 s d W 1 u c z E u e 0 1 l d H J p Y y w z f S Z x d W 9 0 O y w m c X V v d D t T Z W N 0 a W 9 u M S 9 z Y 2 9 y Z X M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N v c m V z L 0 F 1 d G 9 S Z W 1 v d m V k Q 2 9 s d W 1 u c z E u e 0 N v b H V t b j E s M H 0 m c X V v d D s s J n F 1 b 3 Q 7 U 2 V j d G l v b j E v c 2 N v c m V z L 0 F 1 d G 9 S Z W 1 v d m V k Q 2 9 s d W 1 u c z E u e 1 R h c m d l d C w x f S Z x d W 9 0 O y w m c X V v d D t T Z W N 0 a W 9 u M S 9 z Y 2 9 y Z X M v Q X V 0 b 1 J l b W 9 2 Z W R D b 2 x 1 b W 5 z M S 5 7 T W 9 k Z W w s M n 0 m c X V v d D s s J n F 1 b 3 Q 7 U 2 V j d G l v b j E v c 2 N v c m V z L 0 F 1 d G 9 S Z W 1 v d m V k Q 2 9 s d W 1 u c z E u e 0 1 l d H J p Y y w z f S Z x d W 9 0 O y w m c X V v d D t T Z W N 0 a W 9 u M S 9 z Y 2 9 y Z X M v Q X V 0 b 1 J l b W 9 2 Z W R D b 2 x 1 b W 5 z M S 5 7 V m F s d W U s N H 0 m c X V v d D t d L C Z x d W 9 0 O 1 J l b G F 0 a W 9 u c 2 h p c E l u Z m 8 m c X V v d D s 6 W 1 1 9 I i A v P j x F b n R y e S B U e X B l P S J R d W V y e U l E I i B W Y W x 1 Z T 0 i c z Q 3 M T A z O D c y L T h l N D Q t N G I 5 O S 1 h N z E 0 L W U 5 Y W R h Z T R i N 2 Q 3 N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u 7 F L v T t n T I F C C v q o X v 4 X A A A A A A I A A A A A A B B m A A A A A Q A A I A A A A I O O h b B u q 2 G y o f Z O 0 h w m U 9 n g z M 5 I S 7 R 3 W Z 2 P S j e K G g b 0 A A A A A A 6 A A A A A A g A A I A A A A P z v s n X N I F h b 8 W g P 7 6 Z + 6 E 5 M e b X t H X l V w c f 5 6 n g a k k W A U A A A A I n N Y F 5 V 9 T t H 2 E f c F S / P K K T E t Z F 6 7 X N k m G K 8 f 5 Y z l A H V M J J 1 6 p K N M U 1 y S t a C 4 h c H x r 9 m d t A V x q r k X D P i F 4 h 7 g E c T k U n 2 t i r m e w V P a + 1 6 Y I K 0 Q A A A A E 9 s F q M / 0 u Y 4 c H h j 6 V H U 3 b i r T 7 W I j s h W l F m C j F s V j 9 G t G M n 3 H d r N / 7 m I v M G Y O P f T H G D r U M h K H Z F w t g 7 Z M d j h r l g = < / D a t a M a s h u p > 
</file>

<file path=customXml/itemProps1.xml><?xml version="1.0" encoding="utf-8"?>
<ds:datastoreItem xmlns:ds="http://schemas.openxmlformats.org/officeDocument/2006/customXml" ds:itemID="{01559D86-D0EC-4607-99A3-18BB2E51B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scores</vt:lpstr>
      <vt:lpstr>Performance comparisons</vt:lpstr>
      <vt:lpstr>class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</dc:creator>
  <cp:lastModifiedBy>Johann</cp:lastModifiedBy>
  <dcterms:created xsi:type="dcterms:W3CDTF">2022-09-23T17:29:11Z</dcterms:created>
  <dcterms:modified xsi:type="dcterms:W3CDTF">2022-10-25T10:07:18Z</dcterms:modified>
</cp:coreProperties>
</file>