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ocal_OneDrive\Estudo\bootcamp\sagemaker\datasets\"/>
    </mc:Choice>
  </mc:AlternateContent>
  <xr:revisionPtr revIDLastSave="0" documentId="13_ncr:1_{41BAF766-1EEC-41C4-A2FE-442B39A5987E}" xr6:coauthVersionLast="47" xr6:coauthVersionMax="47" xr10:uidLastSave="{00000000-0000-0000-0000-000000000000}"/>
  <bookViews>
    <workbookView xWindow="-120" yWindow="-120" windowWidth="20730" windowHeight="11160" firstSheet="1" activeTab="5" xr2:uid="{CAE3B0EA-A30C-4FCA-A1DC-35C6AD518A6E}"/>
  </bookViews>
  <sheets>
    <sheet name="Cadastro_item" sheetId="5" r:id="rId1"/>
    <sheet name="Estoque_inicial" sheetId="1" r:id="rId2"/>
    <sheet name="Compras" sheetId="2" r:id="rId3"/>
    <sheet name="Vendas" sheetId="3" r:id="rId4"/>
    <sheet name="Preco_venda" sheetId="6" r:id="rId5"/>
    <sheet name="Movimentacao_estoqu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E479" i="6" s="1"/>
  <c r="F5" i="5"/>
  <c r="E655" i="6" s="1"/>
  <c r="F6" i="5"/>
  <c r="E606" i="6" s="1"/>
  <c r="F7" i="5"/>
  <c r="F8" i="5"/>
  <c r="E258" i="6" s="1"/>
  <c r="F9" i="5"/>
  <c r="E659" i="6" s="1"/>
  <c r="F10" i="5"/>
  <c r="E435" i="6" s="1"/>
  <c r="F11" i="5"/>
  <c r="F12" i="5"/>
  <c r="E187" i="6" s="1"/>
  <c r="F13" i="5"/>
  <c r="E538" i="6" s="1"/>
  <c r="F14" i="5"/>
  <c r="E389" i="6" s="1"/>
  <c r="F15" i="5"/>
  <c r="F16" i="5"/>
  <c r="E341" i="6" s="1"/>
  <c r="F17" i="5"/>
  <c r="E367" i="6" s="1"/>
  <c r="F18" i="5"/>
  <c r="E718" i="6" s="1"/>
  <c r="F19" i="5"/>
  <c r="F20" i="5"/>
  <c r="E170" i="6" s="1"/>
  <c r="F21" i="5"/>
  <c r="E421" i="6" s="1"/>
  <c r="F22" i="5"/>
  <c r="E622" i="6" s="1"/>
  <c r="F23" i="5"/>
  <c r="F24" i="5"/>
  <c r="E624" i="6" s="1"/>
  <c r="F25" i="5"/>
  <c r="E675" i="6" s="1"/>
  <c r="F26" i="5"/>
  <c r="E251" i="6" s="1"/>
  <c r="F2" i="5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  <c r="E3" i="5"/>
  <c r="E4" i="5"/>
  <c r="D504" i="6" s="1"/>
  <c r="F504" i="6" s="1"/>
  <c r="I504" i="4" s="1"/>
  <c r="E5" i="5"/>
  <c r="D605" i="6" s="1"/>
  <c r="E6" i="5"/>
  <c r="D681" i="6" s="1"/>
  <c r="F681" i="6" s="1"/>
  <c r="I681" i="4" s="1"/>
  <c r="E7" i="5"/>
  <c r="E8" i="5"/>
  <c r="D458" i="6" s="1"/>
  <c r="F458" i="6" s="1"/>
  <c r="I458" i="4" s="1"/>
  <c r="E9" i="5"/>
  <c r="D634" i="6" s="1"/>
  <c r="F634" i="6" s="1"/>
  <c r="I634" i="4" s="1"/>
  <c r="E10" i="5"/>
  <c r="D585" i="6" s="1"/>
  <c r="E11" i="5"/>
  <c r="E12" i="5"/>
  <c r="D587" i="6" s="1"/>
  <c r="E13" i="5"/>
  <c r="D638" i="6" s="1"/>
  <c r="F638" i="6" s="1"/>
  <c r="I638" i="4" s="1"/>
  <c r="E14" i="5"/>
  <c r="D514" i="6" s="1"/>
  <c r="F514" i="6" s="1"/>
  <c r="I514" i="4" s="1"/>
  <c r="E15" i="5"/>
  <c r="E16" i="5"/>
  <c r="D366" i="6" s="1"/>
  <c r="F366" i="6" s="1"/>
  <c r="I366" i="4" s="1"/>
  <c r="E17" i="5"/>
  <c r="D517" i="6" s="1"/>
  <c r="F517" i="6" s="1"/>
  <c r="I517" i="4" s="1"/>
  <c r="E18" i="5"/>
  <c r="D343" i="6" s="1"/>
  <c r="F343" i="6" s="1"/>
  <c r="I343" i="4" s="1"/>
  <c r="E19" i="5"/>
  <c r="E20" i="5"/>
  <c r="D520" i="6" s="1"/>
  <c r="F520" i="6" s="1"/>
  <c r="I520" i="4" s="1"/>
  <c r="E21" i="5"/>
  <c r="D546" i="6" s="1"/>
  <c r="F546" i="6" s="1"/>
  <c r="I546" i="4" s="1"/>
  <c r="E22" i="5"/>
  <c r="D697" i="6" s="1"/>
  <c r="F697" i="6" s="1"/>
  <c r="I697" i="4" s="1"/>
  <c r="E23" i="5"/>
  <c r="E24" i="5"/>
  <c r="D399" i="6" s="1"/>
  <c r="E25" i="5"/>
  <c r="D400" i="6" s="1"/>
  <c r="E26" i="5"/>
  <c r="D601" i="6" s="1"/>
  <c r="E2" i="5"/>
  <c r="B95" i="6"/>
  <c r="B120" i="6" s="1"/>
  <c r="B145" i="6" s="1"/>
  <c r="B170" i="6" s="1"/>
  <c r="B195" i="6" s="1"/>
  <c r="B220" i="6" s="1"/>
  <c r="B245" i="6" s="1"/>
  <c r="B270" i="6" s="1"/>
  <c r="B295" i="6" s="1"/>
  <c r="B320" i="6" s="1"/>
  <c r="B345" i="6" s="1"/>
  <c r="B370" i="6" s="1"/>
  <c r="B395" i="6" s="1"/>
  <c r="B420" i="6" s="1"/>
  <c r="B445" i="6" s="1"/>
  <c r="B470" i="6" s="1"/>
  <c r="B495" i="6" s="1"/>
  <c r="B520" i="6" s="1"/>
  <c r="B545" i="6" s="1"/>
  <c r="B570" i="6" s="1"/>
  <c r="B595" i="6" s="1"/>
  <c r="B620" i="6" s="1"/>
  <c r="B645" i="6" s="1"/>
  <c r="B670" i="6" s="1"/>
  <c r="B695" i="6" s="1"/>
  <c r="B720" i="6" s="1"/>
  <c r="B745" i="6" s="1"/>
  <c r="B770" i="6" s="1"/>
  <c r="B87" i="6"/>
  <c r="B112" i="6" s="1"/>
  <c r="B137" i="6" s="1"/>
  <c r="B162" i="6" s="1"/>
  <c r="B187" i="6" s="1"/>
  <c r="B212" i="6" s="1"/>
  <c r="B237" i="6" s="1"/>
  <c r="B262" i="6" s="1"/>
  <c r="B287" i="6" s="1"/>
  <c r="B312" i="6" s="1"/>
  <c r="B337" i="6" s="1"/>
  <c r="B362" i="6" s="1"/>
  <c r="B387" i="6" s="1"/>
  <c r="B412" i="6" s="1"/>
  <c r="B437" i="6" s="1"/>
  <c r="B462" i="6" s="1"/>
  <c r="B487" i="6" s="1"/>
  <c r="B512" i="6" s="1"/>
  <c r="B537" i="6" s="1"/>
  <c r="B562" i="6" s="1"/>
  <c r="B587" i="6" s="1"/>
  <c r="B612" i="6" s="1"/>
  <c r="B637" i="6" s="1"/>
  <c r="B662" i="6" s="1"/>
  <c r="B687" i="6" s="1"/>
  <c r="B712" i="6" s="1"/>
  <c r="B737" i="6" s="1"/>
  <c r="B762" i="6" s="1"/>
  <c r="B79" i="6"/>
  <c r="B104" i="6" s="1"/>
  <c r="B129" i="6" s="1"/>
  <c r="B154" i="6" s="1"/>
  <c r="B179" i="6" s="1"/>
  <c r="B204" i="6" s="1"/>
  <c r="B229" i="6" s="1"/>
  <c r="B254" i="6" s="1"/>
  <c r="B279" i="6" s="1"/>
  <c r="B304" i="6" s="1"/>
  <c r="B329" i="6" s="1"/>
  <c r="B354" i="6" s="1"/>
  <c r="B379" i="6" s="1"/>
  <c r="B404" i="6" s="1"/>
  <c r="B429" i="6" s="1"/>
  <c r="B454" i="6" s="1"/>
  <c r="B479" i="6" s="1"/>
  <c r="B504" i="6" s="1"/>
  <c r="B529" i="6" s="1"/>
  <c r="B554" i="6" s="1"/>
  <c r="B579" i="6" s="1"/>
  <c r="B604" i="6" s="1"/>
  <c r="B629" i="6" s="1"/>
  <c r="B654" i="6" s="1"/>
  <c r="B679" i="6" s="1"/>
  <c r="B704" i="6" s="1"/>
  <c r="B729" i="6" s="1"/>
  <c r="B754" i="6" s="1"/>
  <c r="B74" i="6"/>
  <c r="B99" i="6" s="1"/>
  <c r="B124" i="6" s="1"/>
  <c r="B149" i="6" s="1"/>
  <c r="B174" i="6" s="1"/>
  <c r="B199" i="6" s="1"/>
  <c r="B224" i="6" s="1"/>
  <c r="B249" i="6" s="1"/>
  <c r="B274" i="6" s="1"/>
  <c r="B299" i="6" s="1"/>
  <c r="B324" i="6" s="1"/>
  <c r="B349" i="6" s="1"/>
  <c r="B374" i="6" s="1"/>
  <c r="B399" i="6" s="1"/>
  <c r="B424" i="6" s="1"/>
  <c r="B449" i="6" s="1"/>
  <c r="B474" i="6" s="1"/>
  <c r="B499" i="6" s="1"/>
  <c r="B524" i="6" s="1"/>
  <c r="B549" i="6" s="1"/>
  <c r="B574" i="6" s="1"/>
  <c r="B599" i="6" s="1"/>
  <c r="B624" i="6" s="1"/>
  <c r="B649" i="6" s="1"/>
  <c r="B674" i="6" s="1"/>
  <c r="B699" i="6" s="1"/>
  <c r="B724" i="6" s="1"/>
  <c r="B749" i="6" s="1"/>
  <c r="B774" i="6" s="1"/>
  <c r="A74" i="6"/>
  <c r="A99" i="6" s="1"/>
  <c r="A124" i="6" s="1"/>
  <c r="A149" i="6" s="1"/>
  <c r="A174" i="6" s="1"/>
  <c r="A199" i="6" s="1"/>
  <c r="A224" i="6" s="1"/>
  <c r="A249" i="6" s="1"/>
  <c r="A274" i="6" s="1"/>
  <c r="A299" i="6" s="1"/>
  <c r="A324" i="6" s="1"/>
  <c r="A349" i="6" s="1"/>
  <c r="A374" i="6" s="1"/>
  <c r="A399" i="6" s="1"/>
  <c r="A424" i="6" s="1"/>
  <c r="A449" i="6" s="1"/>
  <c r="A474" i="6" s="1"/>
  <c r="A499" i="6" s="1"/>
  <c r="A524" i="6" s="1"/>
  <c r="A549" i="6" s="1"/>
  <c r="A574" i="6" s="1"/>
  <c r="A599" i="6" s="1"/>
  <c r="A624" i="6" s="1"/>
  <c r="A649" i="6" s="1"/>
  <c r="A674" i="6" s="1"/>
  <c r="A699" i="6" s="1"/>
  <c r="A724" i="6" s="1"/>
  <c r="A749" i="6" s="1"/>
  <c r="A774" i="6" s="1"/>
  <c r="B70" i="6"/>
  <c r="A70" i="6"/>
  <c r="A95" i="6" s="1"/>
  <c r="A120" i="6" s="1"/>
  <c r="A145" i="6" s="1"/>
  <c r="A170" i="6" s="1"/>
  <c r="A195" i="6" s="1"/>
  <c r="A220" i="6" s="1"/>
  <c r="A245" i="6" s="1"/>
  <c r="A270" i="6" s="1"/>
  <c r="A295" i="6" s="1"/>
  <c r="A320" i="6" s="1"/>
  <c r="A345" i="6" s="1"/>
  <c r="A370" i="6" s="1"/>
  <c r="A395" i="6" s="1"/>
  <c r="A420" i="6" s="1"/>
  <c r="A445" i="6" s="1"/>
  <c r="A470" i="6" s="1"/>
  <c r="A495" i="6" s="1"/>
  <c r="A520" i="6" s="1"/>
  <c r="A545" i="6" s="1"/>
  <c r="A570" i="6" s="1"/>
  <c r="A595" i="6" s="1"/>
  <c r="A620" i="6" s="1"/>
  <c r="A645" i="6" s="1"/>
  <c r="A670" i="6" s="1"/>
  <c r="A695" i="6" s="1"/>
  <c r="A720" i="6" s="1"/>
  <c r="A745" i="6" s="1"/>
  <c r="A770" i="6" s="1"/>
  <c r="B66" i="6"/>
  <c r="B91" i="6" s="1"/>
  <c r="B116" i="6" s="1"/>
  <c r="B141" i="6" s="1"/>
  <c r="B166" i="6" s="1"/>
  <c r="B191" i="6" s="1"/>
  <c r="B216" i="6" s="1"/>
  <c r="B241" i="6" s="1"/>
  <c r="B266" i="6" s="1"/>
  <c r="B291" i="6" s="1"/>
  <c r="B316" i="6" s="1"/>
  <c r="B341" i="6" s="1"/>
  <c r="B366" i="6" s="1"/>
  <c r="B391" i="6" s="1"/>
  <c r="B416" i="6" s="1"/>
  <c r="B441" i="6" s="1"/>
  <c r="B466" i="6" s="1"/>
  <c r="B491" i="6" s="1"/>
  <c r="B516" i="6" s="1"/>
  <c r="B541" i="6" s="1"/>
  <c r="B566" i="6" s="1"/>
  <c r="B591" i="6" s="1"/>
  <c r="B616" i="6" s="1"/>
  <c r="B641" i="6" s="1"/>
  <c r="B666" i="6" s="1"/>
  <c r="B691" i="6" s="1"/>
  <c r="B716" i="6" s="1"/>
  <c r="B741" i="6" s="1"/>
  <c r="B766" i="6" s="1"/>
  <c r="A66" i="6"/>
  <c r="A91" i="6" s="1"/>
  <c r="A116" i="6" s="1"/>
  <c r="A141" i="6" s="1"/>
  <c r="A166" i="6" s="1"/>
  <c r="A191" i="6" s="1"/>
  <c r="A216" i="6" s="1"/>
  <c r="A241" i="6" s="1"/>
  <c r="A266" i="6" s="1"/>
  <c r="A291" i="6" s="1"/>
  <c r="A316" i="6" s="1"/>
  <c r="A341" i="6" s="1"/>
  <c r="A366" i="6" s="1"/>
  <c r="A391" i="6" s="1"/>
  <c r="A416" i="6" s="1"/>
  <c r="A441" i="6" s="1"/>
  <c r="A466" i="6" s="1"/>
  <c r="A491" i="6" s="1"/>
  <c r="A516" i="6" s="1"/>
  <c r="A541" i="6" s="1"/>
  <c r="A566" i="6" s="1"/>
  <c r="A591" i="6" s="1"/>
  <c r="A616" i="6" s="1"/>
  <c r="A641" i="6" s="1"/>
  <c r="A666" i="6" s="1"/>
  <c r="A691" i="6" s="1"/>
  <c r="A716" i="6" s="1"/>
  <c r="A741" i="6" s="1"/>
  <c r="A766" i="6" s="1"/>
  <c r="B62" i="6"/>
  <c r="A62" i="6"/>
  <c r="A87" i="6" s="1"/>
  <c r="A112" i="6" s="1"/>
  <c r="A137" i="6" s="1"/>
  <c r="A162" i="6" s="1"/>
  <c r="A187" i="6" s="1"/>
  <c r="A212" i="6" s="1"/>
  <c r="A237" i="6" s="1"/>
  <c r="A262" i="6" s="1"/>
  <c r="A287" i="6" s="1"/>
  <c r="A312" i="6" s="1"/>
  <c r="A337" i="6" s="1"/>
  <c r="A362" i="6" s="1"/>
  <c r="A387" i="6" s="1"/>
  <c r="A412" i="6" s="1"/>
  <c r="A437" i="6" s="1"/>
  <c r="A462" i="6" s="1"/>
  <c r="A487" i="6" s="1"/>
  <c r="A512" i="6" s="1"/>
  <c r="A537" i="6" s="1"/>
  <c r="A562" i="6" s="1"/>
  <c r="A587" i="6" s="1"/>
  <c r="A612" i="6" s="1"/>
  <c r="A637" i="6" s="1"/>
  <c r="A662" i="6" s="1"/>
  <c r="A687" i="6" s="1"/>
  <c r="A712" i="6" s="1"/>
  <c r="A737" i="6" s="1"/>
  <c r="A762" i="6" s="1"/>
  <c r="B58" i="6"/>
  <c r="B83" i="6" s="1"/>
  <c r="B108" i="6" s="1"/>
  <c r="B133" i="6" s="1"/>
  <c r="B158" i="6" s="1"/>
  <c r="B183" i="6" s="1"/>
  <c r="B208" i="6" s="1"/>
  <c r="B233" i="6" s="1"/>
  <c r="B258" i="6" s="1"/>
  <c r="B283" i="6" s="1"/>
  <c r="B308" i="6" s="1"/>
  <c r="B333" i="6" s="1"/>
  <c r="B358" i="6" s="1"/>
  <c r="B383" i="6" s="1"/>
  <c r="B408" i="6" s="1"/>
  <c r="B433" i="6" s="1"/>
  <c r="B458" i="6" s="1"/>
  <c r="B483" i="6" s="1"/>
  <c r="B508" i="6" s="1"/>
  <c r="B533" i="6" s="1"/>
  <c r="B558" i="6" s="1"/>
  <c r="B583" i="6" s="1"/>
  <c r="B608" i="6" s="1"/>
  <c r="B633" i="6" s="1"/>
  <c r="B658" i="6" s="1"/>
  <c r="B683" i="6" s="1"/>
  <c r="B708" i="6" s="1"/>
  <c r="B733" i="6" s="1"/>
  <c r="B758" i="6" s="1"/>
  <c r="A58" i="6"/>
  <c r="A83" i="6" s="1"/>
  <c r="A108" i="6" s="1"/>
  <c r="A133" i="6" s="1"/>
  <c r="A158" i="6" s="1"/>
  <c r="A183" i="6" s="1"/>
  <c r="A208" i="6" s="1"/>
  <c r="A233" i="6" s="1"/>
  <c r="A258" i="6" s="1"/>
  <c r="A283" i="6" s="1"/>
  <c r="A308" i="6" s="1"/>
  <c r="A333" i="6" s="1"/>
  <c r="A358" i="6" s="1"/>
  <c r="A383" i="6" s="1"/>
  <c r="A408" i="6" s="1"/>
  <c r="A433" i="6" s="1"/>
  <c r="A458" i="6" s="1"/>
  <c r="A483" i="6" s="1"/>
  <c r="A508" i="6" s="1"/>
  <c r="A533" i="6" s="1"/>
  <c r="A558" i="6" s="1"/>
  <c r="A583" i="6" s="1"/>
  <c r="A608" i="6" s="1"/>
  <c r="A633" i="6" s="1"/>
  <c r="A658" i="6" s="1"/>
  <c r="A683" i="6" s="1"/>
  <c r="A708" i="6" s="1"/>
  <c r="A733" i="6" s="1"/>
  <c r="A758" i="6" s="1"/>
  <c r="B54" i="6"/>
  <c r="A54" i="6"/>
  <c r="A79" i="6" s="1"/>
  <c r="A104" i="6" s="1"/>
  <c r="A129" i="6" s="1"/>
  <c r="A154" i="6" s="1"/>
  <c r="A179" i="6" s="1"/>
  <c r="A204" i="6" s="1"/>
  <c r="A229" i="6" s="1"/>
  <c r="A254" i="6" s="1"/>
  <c r="A279" i="6" s="1"/>
  <c r="A304" i="6" s="1"/>
  <c r="A329" i="6" s="1"/>
  <c r="A354" i="6" s="1"/>
  <c r="A379" i="6" s="1"/>
  <c r="A404" i="6" s="1"/>
  <c r="A429" i="6" s="1"/>
  <c r="A454" i="6" s="1"/>
  <c r="A479" i="6" s="1"/>
  <c r="A504" i="6" s="1"/>
  <c r="A529" i="6" s="1"/>
  <c r="A554" i="6" s="1"/>
  <c r="A579" i="6" s="1"/>
  <c r="A604" i="6" s="1"/>
  <c r="A629" i="6" s="1"/>
  <c r="A654" i="6" s="1"/>
  <c r="A679" i="6" s="1"/>
  <c r="A704" i="6" s="1"/>
  <c r="A729" i="6" s="1"/>
  <c r="A754" i="6" s="1"/>
  <c r="B51" i="6"/>
  <c r="B76" i="6" s="1"/>
  <c r="B101" i="6" s="1"/>
  <c r="B126" i="6" s="1"/>
  <c r="B151" i="6" s="1"/>
  <c r="B176" i="6" s="1"/>
  <c r="B201" i="6" s="1"/>
  <c r="B226" i="6" s="1"/>
  <c r="B251" i="6" s="1"/>
  <c r="B276" i="6" s="1"/>
  <c r="B301" i="6" s="1"/>
  <c r="B326" i="6" s="1"/>
  <c r="B351" i="6" s="1"/>
  <c r="B376" i="6" s="1"/>
  <c r="B401" i="6" s="1"/>
  <c r="B426" i="6" s="1"/>
  <c r="B451" i="6" s="1"/>
  <c r="B476" i="6" s="1"/>
  <c r="B501" i="6" s="1"/>
  <c r="B526" i="6" s="1"/>
  <c r="B551" i="6" s="1"/>
  <c r="B576" i="6" s="1"/>
  <c r="B601" i="6" s="1"/>
  <c r="B626" i="6" s="1"/>
  <c r="B651" i="6" s="1"/>
  <c r="B676" i="6" s="1"/>
  <c r="B701" i="6" s="1"/>
  <c r="B726" i="6" s="1"/>
  <c r="B751" i="6" s="1"/>
  <c r="B776" i="6" s="1"/>
  <c r="A51" i="6"/>
  <c r="A76" i="6" s="1"/>
  <c r="A101" i="6" s="1"/>
  <c r="A126" i="6" s="1"/>
  <c r="A151" i="6" s="1"/>
  <c r="A176" i="6" s="1"/>
  <c r="A201" i="6" s="1"/>
  <c r="A226" i="6" s="1"/>
  <c r="A251" i="6" s="1"/>
  <c r="A276" i="6" s="1"/>
  <c r="A301" i="6" s="1"/>
  <c r="A326" i="6" s="1"/>
  <c r="A351" i="6" s="1"/>
  <c r="A376" i="6" s="1"/>
  <c r="A401" i="6" s="1"/>
  <c r="A426" i="6" s="1"/>
  <c r="A451" i="6" s="1"/>
  <c r="A476" i="6" s="1"/>
  <c r="A501" i="6" s="1"/>
  <c r="A526" i="6" s="1"/>
  <c r="A551" i="6" s="1"/>
  <c r="A576" i="6" s="1"/>
  <c r="A601" i="6" s="1"/>
  <c r="A626" i="6" s="1"/>
  <c r="A651" i="6" s="1"/>
  <c r="A676" i="6" s="1"/>
  <c r="A701" i="6" s="1"/>
  <c r="A726" i="6" s="1"/>
  <c r="A751" i="6" s="1"/>
  <c r="A776" i="6" s="1"/>
  <c r="B50" i="6"/>
  <c r="B75" i="6" s="1"/>
  <c r="B100" i="6" s="1"/>
  <c r="B125" i="6" s="1"/>
  <c r="B150" i="6" s="1"/>
  <c r="B175" i="6" s="1"/>
  <c r="B200" i="6" s="1"/>
  <c r="B225" i="6" s="1"/>
  <c r="B250" i="6" s="1"/>
  <c r="B275" i="6" s="1"/>
  <c r="B300" i="6" s="1"/>
  <c r="B325" i="6" s="1"/>
  <c r="B350" i="6" s="1"/>
  <c r="B375" i="6" s="1"/>
  <c r="B400" i="6" s="1"/>
  <c r="B425" i="6" s="1"/>
  <c r="B450" i="6" s="1"/>
  <c r="B475" i="6" s="1"/>
  <c r="B500" i="6" s="1"/>
  <c r="B525" i="6" s="1"/>
  <c r="B550" i="6" s="1"/>
  <c r="B575" i="6" s="1"/>
  <c r="B600" i="6" s="1"/>
  <c r="B625" i="6" s="1"/>
  <c r="B650" i="6" s="1"/>
  <c r="B675" i="6" s="1"/>
  <c r="B700" i="6" s="1"/>
  <c r="B725" i="6" s="1"/>
  <c r="B750" i="6" s="1"/>
  <c r="B775" i="6" s="1"/>
  <c r="A50" i="6"/>
  <c r="A75" i="6" s="1"/>
  <c r="A100" i="6" s="1"/>
  <c r="A125" i="6" s="1"/>
  <c r="A150" i="6" s="1"/>
  <c r="A175" i="6" s="1"/>
  <c r="A200" i="6" s="1"/>
  <c r="A225" i="6" s="1"/>
  <c r="A250" i="6" s="1"/>
  <c r="A275" i="6" s="1"/>
  <c r="A300" i="6" s="1"/>
  <c r="A325" i="6" s="1"/>
  <c r="A350" i="6" s="1"/>
  <c r="A375" i="6" s="1"/>
  <c r="A400" i="6" s="1"/>
  <c r="A425" i="6" s="1"/>
  <c r="A450" i="6" s="1"/>
  <c r="A475" i="6" s="1"/>
  <c r="A500" i="6" s="1"/>
  <c r="A525" i="6" s="1"/>
  <c r="A550" i="6" s="1"/>
  <c r="A575" i="6" s="1"/>
  <c r="A600" i="6" s="1"/>
  <c r="A625" i="6" s="1"/>
  <c r="A650" i="6" s="1"/>
  <c r="A675" i="6" s="1"/>
  <c r="A700" i="6" s="1"/>
  <c r="A725" i="6" s="1"/>
  <c r="A750" i="6" s="1"/>
  <c r="A775" i="6" s="1"/>
  <c r="B49" i="6"/>
  <c r="A49" i="6"/>
  <c r="B48" i="6"/>
  <c r="B73" i="6" s="1"/>
  <c r="B98" i="6" s="1"/>
  <c r="B123" i="6" s="1"/>
  <c r="B148" i="6" s="1"/>
  <c r="B173" i="6" s="1"/>
  <c r="B198" i="6" s="1"/>
  <c r="B223" i="6" s="1"/>
  <c r="B248" i="6" s="1"/>
  <c r="B273" i="6" s="1"/>
  <c r="B298" i="6" s="1"/>
  <c r="B323" i="6" s="1"/>
  <c r="B348" i="6" s="1"/>
  <c r="B373" i="6" s="1"/>
  <c r="B398" i="6" s="1"/>
  <c r="B423" i="6" s="1"/>
  <c r="B448" i="6" s="1"/>
  <c r="B473" i="6" s="1"/>
  <c r="B498" i="6" s="1"/>
  <c r="B523" i="6" s="1"/>
  <c r="B548" i="6" s="1"/>
  <c r="B573" i="6" s="1"/>
  <c r="B598" i="6" s="1"/>
  <c r="B623" i="6" s="1"/>
  <c r="B648" i="6" s="1"/>
  <c r="B673" i="6" s="1"/>
  <c r="B698" i="6" s="1"/>
  <c r="B723" i="6" s="1"/>
  <c r="B748" i="6" s="1"/>
  <c r="B773" i="6" s="1"/>
  <c r="A48" i="6"/>
  <c r="A73" i="6" s="1"/>
  <c r="A98" i="6" s="1"/>
  <c r="A123" i="6" s="1"/>
  <c r="A148" i="6" s="1"/>
  <c r="A173" i="6" s="1"/>
  <c r="A198" i="6" s="1"/>
  <c r="A223" i="6" s="1"/>
  <c r="A248" i="6" s="1"/>
  <c r="A273" i="6" s="1"/>
  <c r="A298" i="6" s="1"/>
  <c r="A323" i="6" s="1"/>
  <c r="A348" i="6" s="1"/>
  <c r="A373" i="6" s="1"/>
  <c r="A398" i="6" s="1"/>
  <c r="A423" i="6" s="1"/>
  <c r="A448" i="6" s="1"/>
  <c r="A473" i="6" s="1"/>
  <c r="A498" i="6" s="1"/>
  <c r="A523" i="6" s="1"/>
  <c r="A548" i="6" s="1"/>
  <c r="A573" i="6" s="1"/>
  <c r="A598" i="6" s="1"/>
  <c r="A623" i="6" s="1"/>
  <c r="A648" i="6" s="1"/>
  <c r="A673" i="6" s="1"/>
  <c r="A698" i="6" s="1"/>
  <c r="A723" i="6" s="1"/>
  <c r="A748" i="6" s="1"/>
  <c r="A773" i="6" s="1"/>
  <c r="B47" i="6"/>
  <c r="B72" i="6" s="1"/>
  <c r="B97" i="6" s="1"/>
  <c r="B122" i="6" s="1"/>
  <c r="B147" i="6" s="1"/>
  <c r="B172" i="6" s="1"/>
  <c r="B197" i="6" s="1"/>
  <c r="B222" i="6" s="1"/>
  <c r="B247" i="6" s="1"/>
  <c r="B272" i="6" s="1"/>
  <c r="B297" i="6" s="1"/>
  <c r="B322" i="6" s="1"/>
  <c r="B347" i="6" s="1"/>
  <c r="B372" i="6" s="1"/>
  <c r="B397" i="6" s="1"/>
  <c r="B422" i="6" s="1"/>
  <c r="B447" i="6" s="1"/>
  <c r="B472" i="6" s="1"/>
  <c r="B497" i="6" s="1"/>
  <c r="B522" i="6" s="1"/>
  <c r="B547" i="6" s="1"/>
  <c r="B572" i="6" s="1"/>
  <c r="B597" i="6" s="1"/>
  <c r="B622" i="6" s="1"/>
  <c r="B647" i="6" s="1"/>
  <c r="B672" i="6" s="1"/>
  <c r="B697" i="6" s="1"/>
  <c r="B722" i="6" s="1"/>
  <c r="B747" i="6" s="1"/>
  <c r="B772" i="6" s="1"/>
  <c r="A47" i="6"/>
  <c r="A72" i="6" s="1"/>
  <c r="A97" i="6" s="1"/>
  <c r="A122" i="6" s="1"/>
  <c r="A147" i="6" s="1"/>
  <c r="A172" i="6" s="1"/>
  <c r="A197" i="6" s="1"/>
  <c r="A222" i="6" s="1"/>
  <c r="A247" i="6" s="1"/>
  <c r="A272" i="6" s="1"/>
  <c r="A297" i="6" s="1"/>
  <c r="A322" i="6" s="1"/>
  <c r="A347" i="6" s="1"/>
  <c r="A372" i="6" s="1"/>
  <c r="A397" i="6" s="1"/>
  <c r="A422" i="6" s="1"/>
  <c r="A447" i="6" s="1"/>
  <c r="A472" i="6" s="1"/>
  <c r="A497" i="6" s="1"/>
  <c r="A522" i="6" s="1"/>
  <c r="A547" i="6" s="1"/>
  <c r="A572" i="6" s="1"/>
  <c r="A597" i="6" s="1"/>
  <c r="A622" i="6" s="1"/>
  <c r="A647" i="6" s="1"/>
  <c r="A672" i="6" s="1"/>
  <c r="A697" i="6" s="1"/>
  <c r="A722" i="6" s="1"/>
  <c r="A747" i="6" s="1"/>
  <c r="A772" i="6" s="1"/>
  <c r="B46" i="6"/>
  <c r="B71" i="6" s="1"/>
  <c r="B96" i="6" s="1"/>
  <c r="B121" i="6" s="1"/>
  <c r="B146" i="6" s="1"/>
  <c r="B171" i="6" s="1"/>
  <c r="B196" i="6" s="1"/>
  <c r="B221" i="6" s="1"/>
  <c r="B246" i="6" s="1"/>
  <c r="B271" i="6" s="1"/>
  <c r="B296" i="6" s="1"/>
  <c r="B321" i="6" s="1"/>
  <c r="B346" i="6" s="1"/>
  <c r="B371" i="6" s="1"/>
  <c r="B396" i="6" s="1"/>
  <c r="B421" i="6" s="1"/>
  <c r="B446" i="6" s="1"/>
  <c r="B471" i="6" s="1"/>
  <c r="B496" i="6" s="1"/>
  <c r="B521" i="6" s="1"/>
  <c r="B546" i="6" s="1"/>
  <c r="B571" i="6" s="1"/>
  <c r="B596" i="6" s="1"/>
  <c r="B621" i="6" s="1"/>
  <c r="B646" i="6" s="1"/>
  <c r="B671" i="6" s="1"/>
  <c r="B696" i="6" s="1"/>
  <c r="B721" i="6" s="1"/>
  <c r="B746" i="6" s="1"/>
  <c r="B771" i="6" s="1"/>
  <c r="A46" i="6"/>
  <c r="A71" i="6" s="1"/>
  <c r="A96" i="6" s="1"/>
  <c r="A121" i="6" s="1"/>
  <c r="A146" i="6" s="1"/>
  <c r="A171" i="6" s="1"/>
  <c r="A196" i="6" s="1"/>
  <c r="A221" i="6" s="1"/>
  <c r="A246" i="6" s="1"/>
  <c r="A271" i="6" s="1"/>
  <c r="A296" i="6" s="1"/>
  <c r="A321" i="6" s="1"/>
  <c r="A346" i="6" s="1"/>
  <c r="A371" i="6" s="1"/>
  <c r="A396" i="6" s="1"/>
  <c r="A421" i="6" s="1"/>
  <c r="A446" i="6" s="1"/>
  <c r="A471" i="6" s="1"/>
  <c r="A496" i="6" s="1"/>
  <c r="A521" i="6" s="1"/>
  <c r="A546" i="6" s="1"/>
  <c r="A571" i="6" s="1"/>
  <c r="A596" i="6" s="1"/>
  <c r="A621" i="6" s="1"/>
  <c r="A646" i="6" s="1"/>
  <c r="A671" i="6" s="1"/>
  <c r="A696" i="6" s="1"/>
  <c r="A721" i="6" s="1"/>
  <c r="A746" i="6" s="1"/>
  <c r="A771" i="6" s="1"/>
  <c r="B45" i="6"/>
  <c r="A45" i="6"/>
  <c r="B44" i="6"/>
  <c r="B69" i="6" s="1"/>
  <c r="B94" i="6" s="1"/>
  <c r="B119" i="6" s="1"/>
  <c r="B144" i="6" s="1"/>
  <c r="B169" i="6" s="1"/>
  <c r="B194" i="6" s="1"/>
  <c r="B219" i="6" s="1"/>
  <c r="B244" i="6" s="1"/>
  <c r="B269" i="6" s="1"/>
  <c r="B294" i="6" s="1"/>
  <c r="B319" i="6" s="1"/>
  <c r="B344" i="6" s="1"/>
  <c r="B369" i="6" s="1"/>
  <c r="B394" i="6" s="1"/>
  <c r="B419" i="6" s="1"/>
  <c r="B444" i="6" s="1"/>
  <c r="B469" i="6" s="1"/>
  <c r="B494" i="6" s="1"/>
  <c r="B519" i="6" s="1"/>
  <c r="B544" i="6" s="1"/>
  <c r="B569" i="6" s="1"/>
  <c r="B594" i="6" s="1"/>
  <c r="B619" i="6" s="1"/>
  <c r="B644" i="6" s="1"/>
  <c r="B669" i="6" s="1"/>
  <c r="B694" i="6" s="1"/>
  <c r="B719" i="6" s="1"/>
  <c r="B744" i="6" s="1"/>
  <c r="B769" i="6" s="1"/>
  <c r="A44" i="6"/>
  <c r="A69" i="6" s="1"/>
  <c r="A94" i="6" s="1"/>
  <c r="A119" i="6" s="1"/>
  <c r="A144" i="6" s="1"/>
  <c r="A169" i="6" s="1"/>
  <c r="A194" i="6" s="1"/>
  <c r="A219" i="6" s="1"/>
  <c r="A244" i="6" s="1"/>
  <c r="A269" i="6" s="1"/>
  <c r="A294" i="6" s="1"/>
  <c r="A319" i="6" s="1"/>
  <c r="A344" i="6" s="1"/>
  <c r="A369" i="6" s="1"/>
  <c r="A394" i="6" s="1"/>
  <c r="A419" i="6" s="1"/>
  <c r="A444" i="6" s="1"/>
  <c r="A469" i="6" s="1"/>
  <c r="A494" i="6" s="1"/>
  <c r="A519" i="6" s="1"/>
  <c r="A544" i="6" s="1"/>
  <c r="A569" i="6" s="1"/>
  <c r="A594" i="6" s="1"/>
  <c r="A619" i="6" s="1"/>
  <c r="A644" i="6" s="1"/>
  <c r="A669" i="6" s="1"/>
  <c r="A694" i="6" s="1"/>
  <c r="A719" i="6" s="1"/>
  <c r="A744" i="6" s="1"/>
  <c r="A769" i="6" s="1"/>
  <c r="B43" i="6"/>
  <c r="B68" i="6" s="1"/>
  <c r="B93" i="6" s="1"/>
  <c r="B118" i="6" s="1"/>
  <c r="B143" i="6" s="1"/>
  <c r="B168" i="6" s="1"/>
  <c r="B193" i="6" s="1"/>
  <c r="B218" i="6" s="1"/>
  <c r="B243" i="6" s="1"/>
  <c r="B268" i="6" s="1"/>
  <c r="B293" i="6" s="1"/>
  <c r="B318" i="6" s="1"/>
  <c r="B343" i="6" s="1"/>
  <c r="B368" i="6" s="1"/>
  <c r="B393" i="6" s="1"/>
  <c r="B418" i="6" s="1"/>
  <c r="B443" i="6" s="1"/>
  <c r="B468" i="6" s="1"/>
  <c r="B493" i="6" s="1"/>
  <c r="B518" i="6" s="1"/>
  <c r="B543" i="6" s="1"/>
  <c r="B568" i="6" s="1"/>
  <c r="B593" i="6" s="1"/>
  <c r="B618" i="6" s="1"/>
  <c r="B643" i="6" s="1"/>
  <c r="B668" i="6" s="1"/>
  <c r="B693" i="6" s="1"/>
  <c r="B718" i="6" s="1"/>
  <c r="B743" i="6" s="1"/>
  <c r="B768" i="6" s="1"/>
  <c r="A43" i="6"/>
  <c r="A68" i="6" s="1"/>
  <c r="A93" i="6" s="1"/>
  <c r="A118" i="6" s="1"/>
  <c r="A143" i="6" s="1"/>
  <c r="A168" i="6" s="1"/>
  <c r="A193" i="6" s="1"/>
  <c r="A218" i="6" s="1"/>
  <c r="A243" i="6" s="1"/>
  <c r="A268" i="6" s="1"/>
  <c r="A293" i="6" s="1"/>
  <c r="A318" i="6" s="1"/>
  <c r="A343" i="6" s="1"/>
  <c r="A368" i="6" s="1"/>
  <c r="A393" i="6" s="1"/>
  <c r="A418" i="6" s="1"/>
  <c r="A443" i="6" s="1"/>
  <c r="A468" i="6" s="1"/>
  <c r="A493" i="6" s="1"/>
  <c r="A518" i="6" s="1"/>
  <c r="A543" i="6" s="1"/>
  <c r="A568" i="6" s="1"/>
  <c r="A593" i="6" s="1"/>
  <c r="A618" i="6" s="1"/>
  <c r="A643" i="6" s="1"/>
  <c r="A668" i="6" s="1"/>
  <c r="A693" i="6" s="1"/>
  <c r="A718" i="6" s="1"/>
  <c r="A743" i="6" s="1"/>
  <c r="A768" i="6" s="1"/>
  <c r="B42" i="6"/>
  <c r="B67" i="6" s="1"/>
  <c r="B92" i="6" s="1"/>
  <c r="B117" i="6" s="1"/>
  <c r="B142" i="6" s="1"/>
  <c r="B167" i="6" s="1"/>
  <c r="B192" i="6" s="1"/>
  <c r="B217" i="6" s="1"/>
  <c r="B242" i="6" s="1"/>
  <c r="B267" i="6" s="1"/>
  <c r="B292" i="6" s="1"/>
  <c r="B317" i="6" s="1"/>
  <c r="B342" i="6" s="1"/>
  <c r="B367" i="6" s="1"/>
  <c r="B392" i="6" s="1"/>
  <c r="B417" i="6" s="1"/>
  <c r="B442" i="6" s="1"/>
  <c r="B467" i="6" s="1"/>
  <c r="B492" i="6" s="1"/>
  <c r="B517" i="6" s="1"/>
  <c r="B542" i="6" s="1"/>
  <c r="B567" i="6" s="1"/>
  <c r="B592" i="6" s="1"/>
  <c r="B617" i="6" s="1"/>
  <c r="B642" i="6" s="1"/>
  <c r="B667" i="6" s="1"/>
  <c r="B692" i="6" s="1"/>
  <c r="B717" i="6" s="1"/>
  <c r="B742" i="6" s="1"/>
  <c r="B767" i="6" s="1"/>
  <c r="A42" i="6"/>
  <c r="A67" i="6" s="1"/>
  <c r="A92" i="6" s="1"/>
  <c r="A117" i="6" s="1"/>
  <c r="A142" i="6" s="1"/>
  <c r="A167" i="6" s="1"/>
  <c r="A192" i="6" s="1"/>
  <c r="A217" i="6" s="1"/>
  <c r="A242" i="6" s="1"/>
  <c r="A267" i="6" s="1"/>
  <c r="A292" i="6" s="1"/>
  <c r="A317" i="6" s="1"/>
  <c r="A342" i="6" s="1"/>
  <c r="A367" i="6" s="1"/>
  <c r="A392" i="6" s="1"/>
  <c r="A417" i="6" s="1"/>
  <c r="A442" i="6" s="1"/>
  <c r="A467" i="6" s="1"/>
  <c r="A492" i="6" s="1"/>
  <c r="A517" i="6" s="1"/>
  <c r="A542" i="6" s="1"/>
  <c r="A567" i="6" s="1"/>
  <c r="A592" i="6" s="1"/>
  <c r="A617" i="6" s="1"/>
  <c r="A642" i="6" s="1"/>
  <c r="A667" i="6" s="1"/>
  <c r="A692" i="6" s="1"/>
  <c r="A717" i="6" s="1"/>
  <c r="A742" i="6" s="1"/>
  <c r="A767" i="6" s="1"/>
  <c r="B41" i="6"/>
  <c r="A41" i="6"/>
  <c r="B40" i="6"/>
  <c r="B65" i="6" s="1"/>
  <c r="B90" i="6" s="1"/>
  <c r="B115" i="6" s="1"/>
  <c r="B140" i="6" s="1"/>
  <c r="B165" i="6" s="1"/>
  <c r="B190" i="6" s="1"/>
  <c r="B215" i="6" s="1"/>
  <c r="B240" i="6" s="1"/>
  <c r="B265" i="6" s="1"/>
  <c r="B290" i="6" s="1"/>
  <c r="B315" i="6" s="1"/>
  <c r="B340" i="6" s="1"/>
  <c r="B365" i="6" s="1"/>
  <c r="B390" i="6" s="1"/>
  <c r="B415" i="6" s="1"/>
  <c r="B440" i="6" s="1"/>
  <c r="B465" i="6" s="1"/>
  <c r="B490" i="6" s="1"/>
  <c r="B515" i="6" s="1"/>
  <c r="B540" i="6" s="1"/>
  <c r="B565" i="6" s="1"/>
  <c r="B590" i="6" s="1"/>
  <c r="B615" i="6" s="1"/>
  <c r="B640" i="6" s="1"/>
  <c r="B665" i="6" s="1"/>
  <c r="B690" i="6" s="1"/>
  <c r="B715" i="6" s="1"/>
  <c r="B740" i="6" s="1"/>
  <c r="B765" i="6" s="1"/>
  <c r="A40" i="6"/>
  <c r="A65" i="6" s="1"/>
  <c r="A90" i="6" s="1"/>
  <c r="A115" i="6" s="1"/>
  <c r="A140" i="6" s="1"/>
  <c r="A165" i="6" s="1"/>
  <c r="A190" i="6" s="1"/>
  <c r="A215" i="6" s="1"/>
  <c r="A240" i="6" s="1"/>
  <c r="A265" i="6" s="1"/>
  <c r="A290" i="6" s="1"/>
  <c r="A315" i="6" s="1"/>
  <c r="A340" i="6" s="1"/>
  <c r="A365" i="6" s="1"/>
  <c r="A390" i="6" s="1"/>
  <c r="A415" i="6" s="1"/>
  <c r="A440" i="6" s="1"/>
  <c r="A465" i="6" s="1"/>
  <c r="A490" i="6" s="1"/>
  <c r="A515" i="6" s="1"/>
  <c r="A540" i="6" s="1"/>
  <c r="A565" i="6" s="1"/>
  <c r="A590" i="6" s="1"/>
  <c r="A615" i="6" s="1"/>
  <c r="A640" i="6" s="1"/>
  <c r="A665" i="6" s="1"/>
  <c r="A690" i="6" s="1"/>
  <c r="A715" i="6" s="1"/>
  <c r="A740" i="6" s="1"/>
  <c r="A765" i="6" s="1"/>
  <c r="B39" i="6"/>
  <c r="B64" i="6" s="1"/>
  <c r="B89" i="6" s="1"/>
  <c r="B114" i="6" s="1"/>
  <c r="B139" i="6" s="1"/>
  <c r="B164" i="6" s="1"/>
  <c r="B189" i="6" s="1"/>
  <c r="B214" i="6" s="1"/>
  <c r="B239" i="6" s="1"/>
  <c r="B264" i="6" s="1"/>
  <c r="B289" i="6" s="1"/>
  <c r="B314" i="6" s="1"/>
  <c r="B339" i="6" s="1"/>
  <c r="B364" i="6" s="1"/>
  <c r="B389" i="6" s="1"/>
  <c r="B414" i="6" s="1"/>
  <c r="B439" i="6" s="1"/>
  <c r="B464" i="6" s="1"/>
  <c r="B489" i="6" s="1"/>
  <c r="B514" i="6" s="1"/>
  <c r="B539" i="6" s="1"/>
  <c r="B564" i="6" s="1"/>
  <c r="B589" i="6" s="1"/>
  <c r="B614" i="6" s="1"/>
  <c r="B639" i="6" s="1"/>
  <c r="B664" i="6" s="1"/>
  <c r="B689" i="6" s="1"/>
  <c r="B714" i="6" s="1"/>
  <c r="B739" i="6" s="1"/>
  <c r="B764" i="6" s="1"/>
  <c r="A39" i="6"/>
  <c r="A64" i="6" s="1"/>
  <c r="A89" i="6" s="1"/>
  <c r="A114" i="6" s="1"/>
  <c r="A139" i="6" s="1"/>
  <c r="A164" i="6" s="1"/>
  <c r="A189" i="6" s="1"/>
  <c r="A214" i="6" s="1"/>
  <c r="A239" i="6" s="1"/>
  <c r="A264" i="6" s="1"/>
  <c r="A289" i="6" s="1"/>
  <c r="A314" i="6" s="1"/>
  <c r="A339" i="6" s="1"/>
  <c r="A364" i="6" s="1"/>
  <c r="A389" i="6" s="1"/>
  <c r="A414" i="6" s="1"/>
  <c r="A439" i="6" s="1"/>
  <c r="A464" i="6" s="1"/>
  <c r="A489" i="6" s="1"/>
  <c r="A514" i="6" s="1"/>
  <c r="A539" i="6" s="1"/>
  <c r="A564" i="6" s="1"/>
  <c r="A589" i="6" s="1"/>
  <c r="A614" i="6" s="1"/>
  <c r="A639" i="6" s="1"/>
  <c r="A664" i="6" s="1"/>
  <c r="A689" i="6" s="1"/>
  <c r="A714" i="6" s="1"/>
  <c r="A739" i="6" s="1"/>
  <c r="A764" i="6" s="1"/>
  <c r="B38" i="6"/>
  <c r="B63" i="6" s="1"/>
  <c r="B88" i="6" s="1"/>
  <c r="B113" i="6" s="1"/>
  <c r="B138" i="6" s="1"/>
  <c r="B163" i="6" s="1"/>
  <c r="B188" i="6" s="1"/>
  <c r="B213" i="6" s="1"/>
  <c r="B238" i="6" s="1"/>
  <c r="B263" i="6" s="1"/>
  <c r="B288" i="6" s="1"/>
  <c r="B313" i="6" s="1"/>
  <c r="B338" i="6" s="1"/>
  <c r="B363" i="6" s="1"/>
  <c r="B388" i="6" s="1"/>
  <c r="B413" i="6" s="1"/>
  <c r="B438" i="6" s="1"/>
  <c r="B463" i="6" s="1"/>
  <c r="B488" i="6" s="1"/>
  <c r="B513" i="6" s="1"/>
  <c r="B538" i="6" s="1"/>
  <c r="B563" i="6" s="1"/>
  <c r="B588" i="6" s="1"/>
  <c r="B613" i="6" s="1"/>
  <c r="B638" i="6" s="1"/>
  <c r="B663" i="6" s="1"/>
  <c r="B688" i="6" s="1"/>
  <c r="B713" i="6" s="1"/>
  <c r="B738" i="6" s="1"/>
  <c r="B763" i="6" s="1"/>
  <c r="A38" i="6"/>
  <c r="A63" i="6" s="1"/>
  <c r="A88" i="6" s="1"/>
  <c r="A113" i="6" s="1"/>
  <c r="A138" i="6" s="1"/>
  <c r="A163" i="6" s="1"/>
  <c r="A188" i="6" s="1"/>
  <c r="A213" i="6" s="1"/>
  <c r="A238" i="6" s="1"/>
  <c r="A263" i="6" s="1"/>
  <c r="A288" i="6" s="1"/>
  <c r="A313" i="6" s="1"/>
  <c r="A338" i="6" s="1"/>
  <c r="A363" i="6" s="1"/>
  <c r="A388" i="6" s="1"/>
  <c r="A413" i="6" s="1"/>
  <c r="A438" i="6" s="1"/>
  <c r="A463" i="6" s="1"/>
  <c r="A488" i="6" s="1"/>
  <c r="A513" i="6" s="1"/>
  <c r="A538" i="6" s="1"/>
  <c r="A563" i="6" s="1"/>
  <c r="A588" i="6" s="1"/>
  <c r="A613" i="6" s="1"/>
  <c r="A638" i="6" s="1"/>
  <c r="A663" i="6" s="1"/>
  <c r="A688" i="6" s="1"/>
  <c r="A713" i="6" s="1"/>
  <c r="A738" i="6" s="1"/>
  <c r="A763" i="6" s="1"/>
  <c r="B37" i="6"/>
  <c r="A37" i="6"/>
  <c r="B36" i="6"/>
  <c r="B61" i="6" s="1"/>
  <c r="B86" i="6" s="1"/>
  <c r="B111" i="6" s="1"/>
  <c r="B136" i="6" s="1"/>
  <c r="B161" i="6" s="1"/>
  <c r="B186" i="6" s="1"/>
  <c r="B211" i="6" s="1"/>
  <c r="B236" i="6" s="1"/>
  <c r="B261" i="6" s="1"/>
  <c r="B286" i="6" s="1"/>
  <c r="B311" i="6" s="1"/>
  <c r="B336" i="6" s="1"/>
  <c r="B361" i="6" s="1"/>
  <c r="B386" i="6" s="1"/>
  <c r="B411" i="6" s="1"/>
  <c r="B436" i="6" s="1"/>
  <c r="B461" i="6" s="1"/>
  <c r="B486" i="6" s="1"/>
  <c r="B511" i="6" s="1"/>
  <c r="B536" i="6" s="1"/>
  <c r="B561" i="6" s="1"/>
  <c r="B586" i="6" s="1"/>
  <c r="B611" i="6" s="1"/>
  <c r="B636" i="6" s="1"/>
  <c r="B661" i="6" s="1"/>
  <c r="B686" i="6" s="1"/>
  <c r="B711" i="6" s="1"/>
  <c r="B736" i="6" s="1"/>
  <c r="B761" i="6" s="1"/>
  <c r="A36" i="6"/>
  <c r="A61" i="6" s="1"/>
  <c r="A86" i="6" s="1"/>
  <c r="A111" i="6" s="1"/>
  <c r="A136" i="6" s="1"/>
  <c r="A161" i="6" s="1"/>
  <c r="A186" i="6" s="1"/>
  <c r="A211" i="6" s="1"/>
  <c r="A236" i="6" s="1"/>
  <c r="A261" i="6" s="1"/>
  <c r="A286" i="6" s="1"/>
  <c r="A311" i="6" s="1"/>
  <c r="A336" i="6" s="1"/>
  <c r="A361" i="6" s="1"/>
  <c r="A386" i="6" s="1"/>
  <c r="A411" i="6" s="1"/>
  <c r="A436" i="6" s="1"/>
  <c r="A461" i="6" s="1"/>
  <c r="A486" i="6" s="1"/>
  <c r="A511" i="6" s="1"/>
  <c r="A536" i="6" s="1"/>
  <c r="A561" i="6" s="1"/>
  <c r="A586" i="6" s="1"/>
  <c r="A611" i="6" s="1"/>
  <c r="A636" i="6" s="1"/>
  <c r="A661" i="6" s="1"/>
  <c r="A686" i="6" s="1"/>
  <c r="A711" i="6" s="1"/>
  <c r="A736" i="6" s="1"/>
  <c r="A761" i="6" s="1"/>
  <c r="B35" i="6"/>
  <c r="B60" i="6" s="1"/>
  <c r="B85" i="6" s="1"/>
  <c r="B110" i="6" s="1"/>
  <c r="B135" i="6" s="1"/>
  <c r="B160" i="6" s="1"/>
  <c r="B185" i="6" s="1"/>
  <c r="B210" i="6" s="1"/>
  <c r="B235" i="6" s="1"/>
  <c r="B260" i="6" s="1"/>
  <c r="B285" i="6" s="1"/>
  <c r="B310" i="6" s="1"/>
  <c r="B335" i="6" s="1"/>
  <c r="B360" i="6" s="1"/>
  <c r="B385" i="6" s="1"/>
  <c r="B410" i="6" s="1"/>
  <c r="B435" i="6" s="1"/>
  <c r="B460" i="6" s="1"/>
  <c r="B485" i="6" s="1"/>
  <c r="B510" i="6" s="1"/>
  <c r="B535" i="6" s="1"/>
  <c r="B560" i="6" s="1"/>
  <c r="B585" i="6" s="1"/>
  <c r="B610" i="6" s="1"/>
  <c r="B635" i="6" s="1"/>
  <c r="B660" i="6" s="1"/>
  <c r="B685" i="6" s="1"/>
  <c r="B710" i="6" s="1"/>
  <c r="B735" i="6" s="1"/>
  <c r="B760" i="6" s="1"/>
  <c r="A35" i="6"/>
  <c r="A60" i="6" s="1"/>
  <c r="A85" i="6" s="1"/>
  <c r="A110" i="6" s="1"/>
  <c r="A135" i="6" s="1"/>
  <c r="A160" i="6" s="1"/>
  <c r="A185" i="6" s="1"/>
  <c r="A210" i="6" s="1"/>
  <c r="A235" i="6" s="1"/>
  <c r="A260" i="6" s="1"/>
  <c r="A285" i="6" s="1"/>
  <c r="A310" i="6" s="1"/>
  <c r="A335" i="6" s="1"/>
  <c r="A360" i="6" s="1"/>
  <c r="A385" i="6" s="1"/>
  <c r="A410" i="6" s="1"/>
  <c r="A435" i="6" s="1"/>
  <c r="A460" i="6" s="1"/>
  <c r="A485" i="6" s="1"/>
  <c r="A510" i="6" s="1"/>
  <c r="A535" i="6" s="1"/>
  <c r="A560" i="6" s="1"/>
  <c r="A585" i="6" s="1"/>
  <c r="A610" i="6" s="1"/>
  <c r="A635" i="6" s="1"/>
  <c r="A660" i="6" s="1"/>
  <c r="A685" i="6" s="1"/>
  <c r="A710" i="6" s="1"/>
  <c r="A735" i="6" s="1"/>
  <c r="A760" i="6" s="1"/>
  <c r="B34" i="6"/>
  <c r="B59" i="6" s="1"/>
  <c r="B84" i="6" s="1"/>
  <c r="B109" i="6" s="1"/>
  <c r="B134" i="6" s="1"/>
  <c r="B159" i="6" s="1"/>
  <c r="B184" i="6" s="1"/>
  <c r="B209" i="6" s="1"/>
  <c r="B234" i="6" s="1"/>
  <c r="B259" i="6" s="1"/>
  <c r="B284" i="6" s="1"/>
  <c r="B309" i="6" s="1"/>
  <c r="B334" i="6" s="1"/>
  <c r="B359" i="6" s="1"/>
  <c r="B384" i="6" s="1"/>
  <c r="B409" i="6" s="1"/>
  <c r="B434" i="6" s="1"/>
  <c r="B459" i="6" s="1"/>
  <c r="B484" i="6" s="1"/>
  <c r="B509" i="6" s="1"/>
  <c r="B534" i="6" s="1"/>
  <c r="B559" i="6" s="1"/>
  <c r="B584" i="6" s="1"/>
  <c r="B609" i="6" s="1"/>
  <c r="B634" i="6" s="1"/>
  <c r="B659" i="6" s="1"/>
  <c r="B684" i="6" s="1"/>
  <c r="B709" i="6" s="1"/>
  <c r="B734" i="6" s="1"/>
  <c r="B759" i="6" s="1"/>
  <c r="A34" i="6"/>
  <c r="A59" i="6" s="1"/>
  <c r="A84" i="6" s="1"/>
  <c r="A109" i="6" s="1"/>
  <c r="A134" i="6" s="1"/>
  <c r="A159" i="6" s="1"/>
  <c r="A184" i="6" s="1"/>
  <c r="A209" i="6" s="1"/>
  <c r="A234" i="6" s="1"/>
  <c r="A259" i="6" s="1"/>
  <c r="A284" i="6" s="1"/>
  <c r="A309" i="6" s="1"/>
  <c r="A334" i="6" s="1"/>
  <c r="A359" i="6" s="1"/>
  <c r="A384" i="6" s="1"/>
  <c r="A409" i="6" s="1"/>
  <c r="A434" i="6" s="1"/>
  <c r="A459" i="6" s="1"/>
  <c r="A484" i="6" s="1"/>
  <c r="A509" i="6" s="1"/>
  <c r="A534" i="6" s="1"/>
  <c r="A559" i="6" s="1"/>
  <c r="A584" i="6" s="1"/>
  <c r="A609" i="6" s="1"/>
  <c r="A634" i="6" s="1"/>
  <c r="A659" i="6" s="1"/>
  <c r="A684" i="6" s="1"/>
  <c r="A709" i="6" s="1"/>
  <c r="A734" i="6" s="1"/>
  <c r="A759" i="6" s="1"/>
  <c r="B33" i="6"/>
  <c r="A33" i="6"/>
  <c r="B32" i="6"/>
  <c r="B57" i="6" s="1"/>
  <c r="B82" i="6" s="1"/>
  <c r="B107" i="6" s="1"/>
  <c r="B132" i="6" s="1"/>
  <c r="B157" i="6" s="1"/>
  <c r="B182" i="6" s="1"/>
  <c r="B207" i="6" s="1"/>
  <c r="B232" i="6" s="1"/>
  <c r="B257" i="6" s="1"/>
  <c r="B282" i="6" s="1"/>
  <c r="B307" i="6" s="1"/>
  <c r="B332" i="6" s="1"/>
  <c r="B357" i="6" s="1"/>
  <c r="B382" i="6" s="1"/>
  <c r="B407" i="6" s="1"/>
  <c r="B432" i="6" s="1"/>
  <c r="B457" i="6" s="1"/>
  <c r="B482" i="6" s="1"/>
  <c r="B507" i="6" s="1"/>
  <c r="B532" i="6" s="1"/>
  <c r="B557" i="6" s="1"/>
  <c r="B582" i="6" s="1"/>
  <c r="B607" i="6" s="1"/>
  <c r="B632" i="6" s="1"/>
  <c r="B657" i="6" s="1"/>
  <c r="B682" i="6" s="1"/>
  <c r="B707" i="6" s="1"/>
  <c r="B732" i="6" s="1"/>
  <c r="B757" i="6" s="1"/>
  <c r="A32" i="6"/>
  <c r="A57" i="6" s="1"/>
  <c r="A82" i="6" s="1"/>
  <c r="A107" i="6" s="1"/>
  <c r="A132" i="6" s="1"/>
  <c r="A157" i="6" s="1"/>
  <c r="A182" i="6" s="1"/>
  <c r="A207" i="6" s="1"/>
  <c r="A232" i="6" s="1"/>
  <c r="A257" i="6" s="1"/>
  <c r="A282" i="6" s="1"/>
  <c r="A307" i="6" s="1"/>
  <c r="A332" i="6" s="1"/>
  <c r="A357" i="6" s="1"/>
  <c r="A382" i="6" s="1"/>
  <c r="A407" i="6" s="1"/>
  <c r="A432" i="6" s="1"/>
  <c r="A457" i="6" s="1"/>
  <c r="A482" i="6" s="1"/>
  <c r="A507" i="6" s="1"/>
  <c r="A532" i="6" s="1"/>
  <c r="A557" i="6" s="1"/>
  <c r="A582" i="6" s="1"/>
  <c r="A607" i="6" s="1"/>
  <c r="A632" i="6" s="1"/>
  <c r="A657" i="6" s="1"/>
  <c r="A682" i="6" s="1"/>
  <c r="A707" i="6" s="1"/>
  <c r="A732" i="6" s="1"/>
  <c r="A757" i="6" s="1"/>
  <c r="B31" i="6"/>
  <c r="B56" i="6" s="1"/>
  <c r="B81" i="6" s="1"/>
  <c r="B106" i="6" s="1"/>
  <c r="B131" i="6" s="1"/>
  <c r="B156" i="6" s="1"/>
  <c r="B181" i="6" s="1"/>
  <c r="B206" i="6" s="1"/>
  <c r="B231" i="6" s="1"/>
  <c r="B256" i="6" s="1"/>
  <c r="B281" i="6" s="1"/>
  <c r="B306" i="6" s="1"/>
  <c r="B331" i="6" s="1"/>
  <c r="B356" i="6" s="1"/>
  <c r="B381" i="6" s="1"/>
  <c r="B406" i="6" s="1"/>
  <c r="B431" i="6" s="1"/>
  <c r="B456" i="6" s="1"/>
  <c r="B481" i="6" s="1"/>
  <c r="B506" i="6" s="1"/>
  <c r="B531" i="6" s="1"/>
  <c r="B556" i="6" s="1"/>
  <c r="B581" i="6" s="1"/>
  <c r="B606" i="6" s="1"/>
  <c r="B631" i="6" s="1"/>
  <c r="B656" i="6" s="1"/>
  <c r="B681" i="6" s="1"/>
  <c r="B706" i="6" s="1"/>
  <c r="B731" i="6" s="1"/>
  <c r="B756" i="6" s="1"/>
  <c r="A31" i="6"/>
  <c r="A56" i="6" s="1"/>
  <c r="A81" i="6" s="1"/>
  <c r="A106" i="6" s="1"/>
  <c r="A131" i="6" s="1"/>
  <c r="A156" i="6" s="1"/>
  <c r="A181" i="6" s="1"/>
  <c r="A206" i="6" s="1"/>
  <c r="A231" i="6" s="1"/>
  <c r="A256" i="6" s="1"/>
  <c r="A281" i="6" s="1"/>
  <c r="A306" i="6" s="1"/>
  <c r="A331" i="6" s="1"/>
  <c r="A356" i="6" s="1"/>
  <c r="A381" i="6" s="1"/>
  <c r="A406" i="6" s="1"/>
  <c r="A431" i="6" s="1"/>
  <c r="A456" i="6" s="1"/>
  <c r="A481" i="6" s="1"/>
  <c r="A506" i="6" s="1"/>
  <c r="A531" i="6" s="1"/>
  <c r="A556" i="6" s="1"/>
  <c r="A581" i="6" s="1"/>
  <c r="A606" i="6" s="1"/>
  <c r="A631" i="6" s="1"/>
  <c r="A656" i="6" s="1"/>
  <c r="A681" i="6" s="1"/>
  <c r="A706" i="6" s="1"/>
  <c r="A731" i="6" s="1"/>
  <c r="A756" i="6" s="1"/>
  <c r="B30" i="6"/>
  <c r="B55" i="6" s="1"/>
  <c r="B80" i="6" s="1"/>
  <c r="B105" i="6" s="1"/>
  <c r="B130" i="6" s="1"/>
  <c r="B155" i="6" s="1"/>
  <c r="B180" i="6" s="1"/>
  <c r="B205" i="6" s="1"/>
  <c r="B230" i="6" s="1"/>
  <c r="B255" i="6" s="1"/>
  <c r="B280" i="6" s="1"/>
  <c r="B305" i="6" s="1"/>
  <c r="B330" i="6" s="1"/>
  <c r="B355" i="6" s="1"/>
  <c r="B380" i="6" s="1"/>
  <c r="B405" i="6" s="1"/>
  <c r="B430" i="6" s="1"/>
  <c r="B455" i="6" s="1"/>
  <c r="B480" i="6" s="1"/>
  <c r="B505" i="6" s="1"/>
  <c r="B530" i="6" s="1"/>
  <c r="B555" i="6" s="1"/>
  <c r="B580" i="6" s="1"/>
  <c r="B605" i="6" s="1"/>
  <c r="B630" i="6" s="1"/>
  <c r="B655" i="6" s="1"/>
  <c r="B680" i="6" s="1"/>
  <c r="B705" i="6" s="1"/>
  <c r="B730" i="6" s="1"/>
  <c r="B755" i="6" s="1"/>
  <c r="A30" i="6"/>
  <c r="A55" i="6" s="1"/>
  <c r="A80" i="6" s="1"/>
  <c r="A105" i="6" s="1"/>
  <c r="A130" i="6" s="1"/>
  <c r="A155" i="6" s="1"/>
  <c r="A180" i="6" s="1"/>
  <c r="A205" i="6" s="1"/>
  <c r="A230" i="6" s="1"/>
  <c r="A255" i="6" s="1"/>
  <c r="A280" i="6" s="1"/>
  <c r="A305" i="6" s="1"/>
  <c r="A330" i="6" s="1"/>
  <c r="A355" i="6" s="1"/>
  <c r="A380" i="6" s="1"/>
  <c r="A405" i="6" s="1"/>
  <c r="A430" i="6" s="1"/>
  <c r="A455" i="6" s="1"/>
  <c r="A480" i="6" s="1"/>
  <c r="A505" i="6" s="1"/>
  <c r="A530" i="6" s="1"/>
  <c r="A555" i="6" s="1"/>
  <c r="A580" i="6" s="1"/>
  <c r="A605" i="6" s="1"/>
  <c r="A630" i="6" s="1"/>
  <c r="A655" i="6" s="1"/>
  <c r="A680" i="6" s="1"/>
  <c r="A705" i="6" s="1"/>
  <c r="A730" i="6" s="1"/>
  <c r="A755" i="6" s="1"/>
  <c r="B29" i="6"/>
  <c r="A29" i="6"/>
  <c r="B28" i="6"/>
  <c r="B53" i="6" s="1"/>
  <c r="B78" i="6" s="1"/>
  <c r="B103" i="6" s="1"/>
  <c r="B128" i="6" s="1"/>
  <c r="B153" i="6" s="1"/>
  <c r="B178" i="6" s="1"/>
  <c r="B203" i="6" s="1"/>
  <c r="B228" i="6" s="1"/>
  <c r="B253" i="6" s="1"/>
  <c r="B278" i="6" s="1"/>
  <c r="B303" i="6" s="1"/>
  <c r="B328" i="6" s="1"/>
  <c r="B353" i="6" s="1"/>
  <c r="B378" i="6" s="1"/>
  <c r="B403" i="6" s="1"/>
  <c r="B428" i="6" s="1"/>
  <c r="B453" i="6" s="1"/>
  <c r="B478" i="6" s="1"/>
  <c r="B503" i="6" s="1"/>
  <c r="B528" i="6" s="1"/>
  <c r="B553" i="6" s="1"/>
  <c r="B578" i="6" s="1"/>
  <c r="B603" i="6" s="1"/>
  <c r="B628" i="6" s="1"/>
  <c r="B653" i="6" s="1"/>
  <c r="B678" i="6" s="1"/>
  <c r="B703" i="6" s="1"/>
  <c r="B728" i="6" s="1"/>
  <c r="B753" i="6" s="1"/>
  <c r="A28" i="6"/>
  <c r="A53" i="6" s="1"/>
  <c r="A78" i="6" s="1"/>
  <c r="A103" i="6" s="1"/>
  <c r="A128" i="6" s="1"/>
  <c r="A153" i="6" s="1"/>
  <c r="A178" i="6" s="1"/>
  <c r="A203" i="6" s="1"/>
  <c r="A228" i="6" s="1"/>
  <c r="A253" i="6" s="1"/>
  <c r="A278" i="6" s="1"/>
  <c r="A303" i="6" s="1"/>
  <c r="A328" i="6" s="1"/>
  <c r="A353" i="6" s="1"/>
  <c r="A378" i="6" s="1"/>
  <c r="A403" i="6" s="1"/>
  <c r="A428" i="6" s="1"/>
  <c r="A453" i="6" s="1"/>
  <c r="A478" i="6" s="1"/>
  <c r="A503" i="6" s="1"/>
  <c r="A528" i="6" s="1"/>
  <c r="A553" i="6" s="1"/>
  <c r="A578" i="6" s="1"/>
  <c r="A603" i="6" s="1"/>
  <c r="A628" i="6" s="1"/>
  <c r="A653" i="6" s="1"/>
  <c r="A678" i="6" s="1"/>
  <c r="A703" i="6" s="1"/>
  <c r="A728" i="6" s="1"/>
  <c r="A753" i="6" s="1"/>
  <c r="B27" i="6"/>
  <c r="B52" i="6" s="1"/>
  <c r="B77" i="6" s="1"/>
  <c r="B102" i="6" s="1"/>
  <c r="B127" i="6" s="1"/>
  <c r="B152" i="6" s="1"/>
  <c r="B177" i="6" s="1"/>
  <c r="B202" i="6" s="1"/>
  <c r="B227" i="6" s="1"/>
  <c r="B252" i="6" s="1"/>
  <c r="B277" i="6" s="1"/>
  <c r="B302" i="6" s="1"/>
  <c r="B327" i="6" s="1"/>
  <c r="B352" i="6" s="1"/>
  <c r="B377" i="6" s="1"/>
  <c r="B402" i="6" s="1"/>
  <c r="B427" i="6" s="1"/>
  <c r="B452" i="6" s="1"/>
  <c r="B477" i="6" s="1"/>
  <c r="B502" i="6" s="1"/>
  <c r="B527" i="6" s="1"/>
  <c r="B552" i="6" s="1"/>
  <c r="B577" i="6" s="1"/>
  <c r="B602" i="6" s="1"/>
  <c r="B627" i="6" s="1"/>
  <c r="B652" i="6" s="1"/>
  <c r="B677" i="6" s="1"/>
  <c r="B702" i="6" s="1"/>
  <c r="B727" i="6" s="1"/>
  <c r="B752" i="6" s="1"/>
  <c r="A27" i="6"/>
  <c r="A52" i="6" s="1"/>
  <c r="A77" i="6" s="1"/>
  <c r="A102" i="6" s="1"/>
  <c r="A127" i="6" s="1"/>
  <c r="A152" i="6" s="1"/>
  <c r="A177" i="6" s="1"/>
  <c r="A202" i="6" s="1"/>
  <c r="A227" i="6" s="1"/>
  <c r="A252" i="6" s="1"/>
  <c r="A277" i="6" s="1"/>
  <c r="A302" i="6" s="1"/>
  <c r="A327" i="6" s="1"/>
  <c r="A352" i="6" s="1"/>
  <c r="A377" i="6" s="1"/>
  <c r="A402" i="6" s="1"/>
  <c r="A427" i="6" s="1"/>
  <c r="A452" i="6" s="1"/>
  <c r="A477" i="6" s="1"/>
  <c r="A502" i="6" s="1"/>
  <c r="A527" i="6" s="1"/>
  <c r="A552" i="6" s="1"/>
  <c r="A577" i="6" s="1"/>
  <c r="A602" i="6" s="1"/>
  <c r="A627" i="6" s="1"/>
  <c r="A652" i="6" s="1"/>
  <c r="A677" i="6" s="1"/>
  <c r="A702" i="6" s="1"/>
  <c r="A727" i="6" s="1"/>
  <c r="A752" i="6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2" i="4"/>
  <c r="C3" i="2"/>
  <c r="D3" i="4" s="1"/>
  <c r="C4" i="2"/>
  <c r="D4" i="4" s="1"/>
  <c r="C5" i="2"/>
  <c r="D5" i="4" s="1"/>
  <c r="C6" i="2"/>
  <c r="D6" i="4" s="1"/>
  <c r="C7" i="2"/>
  <c r="D7" i="4" s="1"/>
  <c r="C8" i="2"/>
  <c r="C9" i="2"/>
  <c r="D9" i="4" s="1"/>
  <c r="C10" i="2"/>
  <c r="D10" i="4" s="1"/>
  <c r="C11" i="2"/>
  <c r="D11" i="4" s="1"/>
  <c r="C12" i="2"/>
  <c r="D12" i="4" s="1"/>
  <c r="C13" i="2"/>
  <c r="D13" i="4" s="1"/>
  <c r="C14" i="2"/>
  <c r="D14" i="4" s="1"/>
  <c r="C15" i="2"/>
  <c r="D15" i="4" s="1"/>
  <c r="C16" i="2"/>
  <c r="D16" i="4" s="1"/>
  <c r="C17" i="2"/>
  <c r="D17" i="4" s="1"/>
  <c r="C18" i="2"/>
  <c r="D18" i="4" s="1"/>
  <c r="C19" i="2"/>
  <c r="D19" i="4" s="1"/>
  <c r="C20" i="2"/>
  <c r="D20" i="4" s="1"/>
  <c r="C21" i="2"/>
  <c r="D21" i="4" s="1"/>
  <c r="C22" i="2"/>
  <c r="D22" i="4" s="1"/>
  <c r="C23" i="2"/>
  <c r="D23" i="4" s="1"/>
  <c r="C24" i="2"/>
  <c r="D24" i="4" s="1"/>
  <c r="C25" i="2"/>
  <c r="D25" i="4" s="1"/>
  <c r="C26" i="2"/>
  <c r="D26" i="4" s="1"/>
  <c r="C27" i="2"/>
  <c r="D27" i="4" s="1"/>
  <c r="C28" i="2"/>
  <c r="D28" i="4" s="1"/>
  <c r="C29" i="2"/>
  <c r="D29" i="4" s="1"/>
  <c r="C30" i="2"/>
  <c r="D30" i="4" s="1"/>
  <c r="C31" i="2"/>
  <c r="D31" i="4" s="1"/>
  <c r="C32" i="2"/>
  <c r="D32" i="4" s="1"/>
  <c r="C33" i="2"/>
  <c r="D33" i="4" s="1"/>
  <c r="C34" i="2"/>
  <c r="D34" i="4" s="1"/>
  <c r="C35" i="2"/>
  <c r="D35" i="4" s="1"/>
  <c r="C36" i="2"/>
  <c r="D36" i="4" s="1"/>
  <c r="C37" i="2"/>
  <c r="D37" i="4" s="1"/>
  <c r="C38" i="2"/>
  <c r="D38" i="4" s="1"/>
  <c r="C39" i="2"/>
  <c r="D39" i="4" s="1"/>
  <c r="C40" i="2"/>
  <c r="D40" i="4" s="1"/>
  <c r="C41" i="2"/>
  <c r="D41" i="4" s="1"/>
  <c r="C42" i="2"/>
  <c r="D42" i="4" s="1"/>
  <c r="C43" i="2"/>
  <c r="D43" i="4" s="1"/>
  <c r="C44" i="2"/>
  <c r="D44" i="4" s="1"/>
  <c r="C45" i="2"/>
  <c r="D45" i="4" s="1"/>
  <c r="C46" i="2"/>
  <c r="D46" i="4" s="1"/>
  <c r="C47" i="2"/>
  <c r="D47" i="4" s="1"/>
  <c r="C48" i="2"/>
  <c r="D48" i="4" s="1"/>
  <c r="C49" i="2"/>
  <c r="D49" i="4" s="1"/>
  <c r="C50" i="2"/>
  <c r="D50" i="4" s="1"/>
  <c r="C51" i="2"/>
  <c r="D51" i="4" s="1"/>
  <c r="C52" i="2"/>
  <c r="D52" i="4" s="1"/>
  <c r="C53" i="2"/>
  <c r="D53" i="4" s="1"/>
  <c r="C54" i="2"/>
  <c r="D54" i="4" s="1"/>
  <c r="C55" i="2"/>
  <c r="D55" i="4" s="1"/>
  <c r="C56" i="2"/>
  <c r="D56" i="4" s="1"/>
  <c r="C57" i="2"/>
  <c r="D57" i="4" s="1"/>
  <c r="C58" i="2"/>
  <c r="D58" i="4" s="1"/>
  <c r="C59" i="2"/>
  <c r="D59" i="4" s="1"/>
  <c r="C60" i="2"/>
  <c r="D60" i="4" s="1"/>
  <c r="C61" i="2"/>
  <c r="D61" i="4" s="1"/>
  <c r="C62" i="2"/>
  <c r="D62" i="4" s="1"/>
  <c r="C63" i="2"/>
  <c r="D63" i="4" s="1"/>
  <c r="C64" i="2"/>
  <c r="D64" i="4" s="1"/>
  <c r="C65" i="2"/>
  <c r="D65" i="4" s="1"/>
  <c r="C66" i="2"/>
  <c r="D66" i="4" s="1"/>
  <c r="C67" i="2"/>
  <c r="D67" i="4" s="1"/>
  <c r="C68" i="2"/>
  <c r="D68" i="4" s="1"/>
  <c r="C69" i="2"/>
  <c r="D69" i="4" s="1"/>
  <c r="C70" i="2"/>
  <c r="D70" i="4" s="1"/>
  <c r="C71" i="2"/>
  <c r="D71" i="4" s="1"/>
  <c r="C72" i="2"/>
  <c r="D72" i="4" s="1"/>
  <c r="C73" i="2"/>
  <c r="D73" i="4" s="1"/>
  <c r="C74" i="2"/>
  <c r="D74" i="4" s="1"/>
  <c r="C75" i="2"/>
  <c r="D75" i="4" s="1"/>
  <c r="C76" i="2"/>
  <c r="D76" i="4" s="1"/>
  <c r="C77" i="2"/>
  <c r="D77" i="4" s="1"/>
  <c r="C78" i="2"/>
  <c r="D78" i="4" s="1"/>
  <c r="C79" i="2"/>
  <c r="D79" i="4" s="1"/>
  <c r="C80" i="2"/>
  <c r="D80" i="4" s="1"/>
  <c r="C81" i="2"/>
  <c r="D81" i="4" s="1"/>
  <c r="C82" i="2"/>
  <c r="D82" i="4" s="1"/>
  <c r="C83" i="2"/>
  <c r="D83" i="4" s="1"/>
  <c r="C84" i="2"/>
  <c r="D84" i="4" s="1"/>
  <c r="C85" i="2"/>
  <c r="D85" i="4" s="1"/>
  <c r="C86" i="2"/>
  <c r="D86" i="4" s="1"/>
  <c r="C87" i="2"/>
  <c r="D87" i="4" s="1"/>
  <c r="C88" i="2"/>
  <c r="D88" i="4" s="1"/>
  <c r="C89" i="2"/>
  <c r="D89" i="4" s="1"/>
  <c r="C90" i="2"/>
  <c r="D90" i="4" s="1"/>
  <c r="C91" i="2"/>
  <c r="D91" i="4" s="1"/>
  <c r="C92" i="2"/>
  <c r="D92" i="4" s="1"/>
  <c r="C93" i="2"/>
  <c r="D93" i="4" s="1"/>
  <c r="C94" i="2"/>
  <c r="D94" i="4" s="1"/>
  <c r="C95" i="2"/>
  <c r="D95" i="4" s="1"/>
  <c r="C96" i="2"/>
  <c r="D96" i="4" s="1"/>
  <c r="C97" i="2"/>
  <c r="D97" i="4" s="1"/>
  <c r="C98" i="2"/>
  <c r="D98" i="4" s="1"/>
  <c r="C99" i="2"/>
  <c r="D99" i="4" s="1"/>
  <c r="C100" i="2"/>
  <c r="D100" i="4" s="1"/>
  <c r="C101" i="2"/>
  <c r="D101" i="4" s="1"/>
  <c r="C102" i="2"/>
  <c r="D102" i="4" s="1"/>
  <c r="C103" i="2"/>
  <c r="D103" i="4" s="1"/>
  <c r="C104" i="2"/>
  <c r="D104" i="4" s="1"/>
  <c r="C105" i="2"/>
  <c r="D105" i="4" s="1"/>
  <c r="C106" i="2"/>
  <c r="D106" i="4" s="1"/>
  <c r="C107" i="2"/>
  <c r="D107" i="4" s="1"/>
  <c r="C108" i="2"/>
  <c r="D108" i="4" s="1"/>
  <c r="C109" i="2"/>
  <c r="D109" i="4" s="1"/>
  <c r="C110" i="2"/>
  <c r="D110" i="4" s="1"/>
  <c r="C111" i="2"/>
  <c r="D111" i="4" s="1"/>
  <c r="C112" i="2"/>
  <c r="D112" i="4" s="1"/>
  <c r="C113" i="2"/>
  <c r="D113" i="4" s="1"/>
  <c r="C114" i="2"/>
  <c r="D114" i="4" s="1"/>
  <c r="C115" i="2"/>
  <c r="D115" i="4" s="1"/>
  <c r="C116" i="2"/>
  <c r="D116" i="4" s="1"/>
  <c r="C117" i="2"/>
  <c r="D117" i="4" s="1"/>
  <c r="C118" i="2"/>
  <c r="D118" i="4" s="1"/>
  <c r="C119" i="2"/>
  <c r="D119" i="4" s="1"/>
  <c r="C120" i="2"/>
  <c r="D120" i="4" s="1"/>
  <c r="C121" i="2"/>
  <c r="D121" i="4" s="1"/>
  <c r="C122" i="2"/>
  <c r="D122" i="4" s="1"/>
  <c r="C123" i="2"/>
  <c r="D123" i="4" s="1"/>
  <c r="C124" i="2"/>
  <c r="D124" i="4" s="1"/>
  <c r="C125" i="2"/>
  <c r="D125" i="4" s="1"/>
  <c r="C126" i="2"/>
  <c r="D126" i="4" s="1"/>
  <c r="C127" i="2"/>
  <c r="D127" i="4" s="1"/>
  <c r="C128" i="2"/>
  <c r="D128" i="4" s="1"/>
  <c r="C129" i="2"/>
  <c r="D129" i="4" s="1"/>
  <c r="C130" i="2"/>
  <c r="D130" i="4" s="1"/>
  <c r="C131" i="2"/>
  <c r="D131" i="4" s="1"/>
  <c r="C132" i="2"/>
  <c r="D132" i="4" s="1"/>
  <c r="C133" i="2"/>
  <c r="D133" i="4" s="1"/>
  <c r="C134" i="2"/>
  <c r="D134" i="4" s="1"/>
  <c r="C135" i="2"/>
  <c r="D135" i="4" s="1"/>
  <c r="C136" i="2"/>
  <c r="D136" i="4" s="1"/>
  <c r="C137" i="2"/>
  <c r="D137" i="4" s="1"/>
  <c r="C138" i="2"/>
  <c r="D138" i="4" s="1"/>
  <c r="C139" i="2"/>
  <c r="D139" i="4" s="1"/>
  <c r="C140" i="2"/>
  <c r="D140" i="4" s="1"/>
  <c r="C141" i="2"/>
  <c r="D141" i="4" s="1"/>
  <c r="C142" i="2"/>
  <c r="D142" i="4" s="1"/>
  <c r="C143" i="2"/>
  <c r="D143" i="4" s="1"/>
  <c r="C144" i="2"/>
  <c r="D144" i="4" s="1"/>
  <c r="C145" i="2"/>
  <c r="D145" i="4" s="1"/>
  <c r="C146" i="2"/>
  <c r="D146" i="4" s="1"/>
  <c r="C147" i="2"/>
  <c r="D147" i="4" s="1"/>
  <c r="C148" i="2"/>
  <c r="D148" i="4" s="1"/>
  <c r="C149" i="2"/>
  <c r="D149" i="4" s="1"/>
  <c r="C150" i="2"/>
  <c r="D150" i="4" s="1"/>
  <c r="C151" i="2"/>
  <c r="D151" i="4" s="1"/>
  <c r="C152" i="2"/>
  <c r="D152" i="4" s="1"/>
  <c r="C153" i="2"/>
  <c r="D153" i="4" s="1"/>
  <c r="C154" i="2"/>
  <c r="D154" i="4" s="1"/>
  <c r="C155" i="2"/>
  <c r="D155" i="4" s="1"/>
  <c r="C156" i="2"/>
  <c r="D156" i="4" s="1"/>
  <c r="C157" i="2"/>
  <c r="D157" i="4" s="1"/>
  <c r="C158" i="2"/>
  <c r="D158" i="4" s="1"/>
  <c r="C159" i="2"/>
  <c r="D159" i="4" s="1"/>
  <c r="C160" i="2"/>
  <c r="D160" i="4" s="1"/>
  <c r="C161" i="2"/>
  <c r="D161" i="4" s="1"/>
  <c r="C162" i="2"/>
  <c r="D162" i="4" s="1"/>
  <c r="C163" i="2"/>
  <c r="D163" i="4" s="1"/>
  <c r="C164" i="2"/>
  <c r="D164" i="4" s="1"/>
  <c r="C165" i="2"/>
  <c r="D165" i="4" s="1"/>
  <c r="C166" i="2"/>
  <c r="D166" i="4" s="1"/>
  <c r="C167" i="2"/>
  <c r="D167" i="4" s="1"/>
  <c r="C168" i="2"/>
  <c r="D168" i="4" s="1"/>
  <c r="C169" i="2"/>
  <c r="D169" i="4" s="1"/>
  <c r="C170" i="2"/>
  <c r="D170" i="4" s="1"/>
  <c r="C171" i="2"/>
  <c r="D171" i="4" s="1"/>
  <c r="C172" i="2"/>
  <c r="D172" i="4" s="1"/>
  <c r="C173" i="2"/>
  <c r="D173" i="4" s="1"/>
  <c r="C174" i="2"/>
  <c r="D174" i="4" s="1"/>
  <c r="C175" i="2"/>
  <c r="D175" i="4" s="1"/>
  <c r="C176" i="2"/>
  <c r="D176" i="4" s="1"/>
  <c r="C177" i="2"/>
  <c r="D177" i="4" s="1"/>
  <c r="C178" i="2"/>
  <c r="D178" i="4" s="1"/>
  <c r="C179" i="2"/>
  <c r="D179" i="4" s="1"/>
  <c r="C180" i="2"/>
  <c r="D180" i="4" s="1"/>
  <c r="C181" i="2"/>
  <c r="D181" i="4" s="1"/>
  <c r="C182" i="2"/>
  <c r="D182" i="4" s="1"/>
  <c r="C183" i="2"/>
  <c r="D183" i="4" s="1"/>
  <c r="C184" i="2"/>
  <c r="D184" i="4" s="1"/>
  <c r="C185" i="2"/>
  <c r="D185" i="4" s="1"/>
  <c r="C186" i="2"/>
  <c r="D186" i="4" s="1"/>
  <c r="C187" i="2"/>
  <c r="D187" i="4" s="1"/>
  <c r="C188" i="2"/>
  <c r="D188" i="4" s="1"/>
  <c r="C189" i="2"/>
  <c r="D189" i="4" s="1"/>
  <c r="C190" i="2"/>
  <c r="D190" i="4" s="1"/>
  <c r="C191" i="2"/>
  <c r="D191" i="4" s="1"/>
  <c r="C192" i="2"/>
  <c r="D192" i="4" s="1"/>
  <c r="C193" i="2"/>
  <c r="D193" i="4" s="1"/>
  <c r="C194" i="2"/>
  <c r="D194" i="4" s="1"/>
  <c r="C195" i="2"/>
  <c r="D195" i="4" s="1"/>
  <c r="C196" i="2"/>
  <c r="D196" i="4" s="1"/>
  <c r="C197" i="2"/>
  <c r="D197" i="4" s="1"/>
  <c r="C198" i="2"/>
  <c r="D198" i="4" s="1"/>
  <c r="C199" i="2"/>
  <c r="D199" i="4" s="1"/>
  <c r="C200" i="2"/>
  <c r="D200" i="4" s="1"/>
  <c r="C201" i="2"/>
  <c r="D201" i="4" s="1"/>
  <c r="C202" i="2"/>
  <c r="D202" i="4" s="1"/>
  <c r="C203" i="2"/>
  <c r="D203" i="4" s="1"/>
  <c r="C204" i="2"/>
  <c r="D204" i="4" s="1"/>
  <c r="C205" i="2"/>
  <c r="D205" i="4" s="1"/>
  <c r="C206" i="2"/>
  <c r="D206" i="4" s="1"/>
  <c r="C207" i="2"/>
  <c r="D207" i="4" s="1"/>
  <c r="C208" i="2"/>
  <c r="D208" i="4" s="1"/>
  <c r="C209" i="2"/>
  <c r="D209" i="4" s="1"/>
  <c r="C210" i="2"/>
  <c r="D210" i="4" s="1"/>
  <c r="C211" i="2"/>
  <c r="D211" i="4" s="1"/>
  <c r="C212" i="2"/>
  <c r="D212" i="4" s="1"/>
  <c r="C213" i="2"/>
  <c r="D213" i="4" s="1"/>
  <c r="C214" i="2"/>
  <c r="D214" i="4" s="1"/>
  <c r="C215" i="2"/>
  <c r="D215" i="4" s="1"/>
  <c r="C216" i="2"/>
  <c r="D216" i="4" s="1"/>
  <c r="C217" i="2"/>
  <c r="D217" i="4" s="1"/>
  <c r="C218" i="2"/>
  <c r="D218" i="4" s="1"/>
  <c r="C219" i="2"/>
  <c r="D219" i="4" s="1"/>
  <c r="C220" i="2"/>
  <c r="D220" i="4" s="1"/>
  <c r="C221" i="2"/>
  <c r="D221" i="4" s="1"/>
  <c r="C222" i="2"/>
  <c r="D222" i="4" s="1"/>
  <c r="C223" i="2"/>
  <c r="D223" i="4" s="1"/>
  <c r="C224" i="2"/>
  <c r="D224" i="4" s="1"/>
  <c r="C225" i="2"/>
  <c r="D225" i="4" s="1"/>
  <c r="C226" i="2"/>
  <c r="D226" i="4" s="1"/>
  <c r="C227" i="2"/>
  <c r="D227" i="4" s="1"/>
  <c r="C228" i="2"/>
  <c r="D228" i="4" s="1"/>
  <c r="C229" i="2"/>
  <c r="D229" i="4" s="1"/>
  <c r="C230" i="2"/>
  <c r="D230" i="4" s="1"/>
  <c r="C231" i="2"/>
  <c r="D231" i="4" s="1"/>
  <c r="C232" i="2"/>
  <c r="D232" i="4" s="1"/>
  <c r="C233" i="2"/>
  <c r="D233" i="4" s="1"/>
  <c r="C234" i="2"/>
  <c r="D234" i="4" s="1"/>
  <c r="C235" i="2"/>
  <c r="D235" i="4" s="1"/>
  <c r="C236" i="2"/>
  <c r="D236" i="4" s="1"/>
  <c r="C237" i="2"/>
  <c r="D237" i="4" s="1"/>
  <c r="C238" i="2"/>
  <c r="D238" i="4" s="1"/>
  <c r="C239" i="2"/>
  <c r="D239" i="4" s="1"/>
  <c r="C240" i="2"/>
  <c r="D240" i="4" s="1"/>
  <c r="C241" i="2"/>
  <c r="D241" i="4" s="1"/>
  <c r="C242" i="2"/>
  <c r="D242" i="4" s="1"/>
  <c r="C243" i="2"/>
  <c r="D243" i="4" s="1"/>
  <c r="C244" i="2"/>
  <c r="D244" i="4" s="1"/>
  <c r="C245" i="2"/>
  <c r="D245" i="4" s="1"/>
  <c r="C246" i="2"/>
  <c r="D246" i="4" s="1"/>
  <c r="C247" i="2"/>
  <c r="D247" i="4" s="1"/>
  <c r="C248" i="2"/>
  <c r="D248" i="4" s="1"/>
  <c r="C249" i="2"/>
  <c r="D249" i="4" s="1"/>
  <c r="C250" i="2"/>
  <c r="D250" i="4" s="1"/>
  <c r="C251" i="2"/>
  <c r="D251" i="4" s="1"/>
  <c r="C252" i="2"/>
  <c r="D252" i="4" s="1"/>
  <c r="C253" i="2"/>
  <c r="D253" i="4" s="1"/>
  <c r="C254" i="2"/>
  <c r="D254" i="4" s="1"/>
  <c r="C255" i="2"/>
  <c r="D255" i="4" s="1"/>
  <c r="C256" i="2"/>
  <c r="D256" i="4" s="1"/>
  <c r="C257" i="2"/>
  <c r="D257" i="4" s="1"/>
  <c r="C258" i="2"/>
  <c r="D258" i="4" s="1"/>
  <c r="C259" i="2"/>
  <c r="D259" i="4" s="1"/>
  <c r="C260" i="2"/>
  <c r="D260" i="4" s="1"/>
  <c r="C261" i="2"/>
  <c r="D261" i="4" s="1"/>
  <c r="C262" i="2"/>
  <c r="D262" i="4" s="1"/>
  <c r="C263" i="2"/>
  <c r="D263" i="4" s="1"/>
  <c r="C264" i="2"/>
  <c r="D264" i="4" s="1"/>
  <c r="C265" i="2"/>
  <c r="D265" i="4" s="1"/>
  <c r="C266" i="2"/>
  <c r="D266" i="4" s="1"/>
  <c r="C267" i="2"/>
  <c r="D267" i="4" s="1"/>
  <c r="C268" i="2"/>
  <c r="D268" i="4" s="1"/>
  <c r="C269" i="2"/>
  <c r="D269" i="4" s="1"/>
  <c r="C270" i="2"/>
  <c r="D270" i="4" s="1"/>
  <c r="C271" i="2"/>
  <c r="D271" i="4" s="1"/>
  <c r="C272" i="2"/>
  <c r="D272" i="4" s="1"/>
  <c r="C273" i="2"/>
  <c r="D273" i="4" s="1"/>
  <c r="C274" i="2"/>
  <c r="D274" i="4" s="1"/>
  <c r="C275" i="2"/>
  <c r="D275" i="4" s="1"/>
  <c r="C276" i="2"/>
  <c r="D276" i="4" s="1"/>
  <c r="C277" i="2"/>
  <c r="D277" i="4" s="1"/>
  <c r="C278" i="2"/>
  <c r="D278" i="4" s="1"/>
  <c r="C279" i="2"/>
  <c r="D279" i="4" s="1"/>
  <c r="C280" i="2"/>
  <c r="D280" i="4" s="1"/>
  <c r="C281" i="2"/>
  <c r="D281" i="4" s="1"/>
  <c r="C282" i="2"/>
  <c r="D282" i="4" s="1"/>
  <c r="C283" i="2"/>
  <c r="D283" i="4" s="1"/>
  <c r="C284" i="2"/>
  <c r="D284" i="4" s="1"/>
  <c r="C285" i="2"/>
  <c r="D285" i="4" s="1"/>
  <c r="C286" i="2"/>
  <c r="D286" i="4" s="1"/>
  <c r="C287" i="2"/>
  <c r="D287" i="4" s="1"/>
  <c r="C288" i="2"/>
  <c r="D288" i="4" s="1"/>
  <c r="C289" i="2"/>
  <c r="D289" i="4" s="1"/>
  <c r="C290" i="2"/>
  <c r="D290" i="4" s="1"/>
  <c r="C291" i="2"/>
  <c r="D291" i="4" s="1"/>
  <c r="C292" i="2"/>
  <c r="D292" i="4" s="1"/>
  <c r="C293" i="2"/>
  <c r="D293" i="4" s="1"/>
  <c r="C294" i="2"/>
  <c r="D294" i="4" s="1"/>
  <c r="C295" i="2"/>
  <c r="D295" i="4" s="1"/>
  <c r="C296" i="2"/>
  <c r="D296" i="4" s="1"/>
  <c r="C297" i="2"/>
  <c r="D297" i="4" s="1"/>
  <c r="C298" i="2"/>
  <c r="D298" i="4" s="1"/>
  <c r="C299" i="2"/>
  <c r="D299" i="4" s="1"/>
  <c r="C300" i="2"/>
  <c r="D300" i="4" s="1"/>
  <c r="C301" i="2"/>
  <c r="D301" i="4" s="1"/>
  <c r="C302" i="2"/>
  <c r="D302" i="4" s="1"/>
  <c r="C303" i="2"/>
  <c r="D303" i="4" s="1"/>
  <c r="C304" i="2"/>
  <c r="D304" i="4" s="1"/>
  <c r="C305" i="2"/>
  <c r="D305" i="4" s="1"/>
  <c r="C306" i="2"/>
  <c r="D306" i="4" s="1"/>
  <c r="C307" i="2"/>
  <c r="D307" i="4" s="1"/>
  <c r="C308" i="2"/>
  <c r="D308" i="4" s="1"/>
  <c r="C309" i="2"/>
  <c r="D309" i="4" s="1"/>
  <c r="C310" i="2"/>
  <c r="D310" i="4" s="1"/>
  <c r="C311" i="2"/>
  <c r="D311" i="4" s="1"/>
  <c r="C312" i="2"/>
  <c r="D312" i="4" s="1"/>
  <c r="C313" i="2"/>
  <c r="D313" i="4" s="1"/>
  <c r="C314" i="2"/>
  <c r="D314" i="4" s="1"/>
  <c r="C315" i="2"/>
  <c r="D315" i="4" s="1"/>
  <c r="C316" i="2"/>
  <c r="D316" i="4" s="1"/>
  <c r="C317" i="2"/>
  <c r="D317" i="4" s="1"/>
  <c r="C318" i="2"/>
  <c r="D318" i="4" s="1"/>
  <c r="C319" i="2"/>
  <c r="D319" i="4" s="1"/>
  <c r="C320" i="2"/>
  <c r="D320" i="4" s="1"/>
  <c r="C321" i="2"/>
  <c r="D321" i="4" s="1"/>
  <c r="C322" i="2"/>
  <c r="D322" i="4" s="1"/>
  <c r="C323" i="2"/>
  <c r="D323" i="4" s="1"/>
  <c r="C324" i="2"/>
  <c r="D324" i="4" s="1"/>
  <c r="C325" i="2"/>
  <c r="C326" i="2"/>
  <c r="D326" i="4" s="1"/>
  <c r="C327" i="2"/>
  <c r="D327" i="4" s="1"/>
  <c r="C328" i="2"/>
  <c r="D328" i="4" s="1"/>
  <c r="C329" i="2"/>
  <c r="D329" i="4" s="1"/>
  <c r="C330" i="2"/>
  <c r="D330" i="4" s="1"/>
  <c r="C331" i="2"/>
  <c r="D331" i="4" s="1"/>
  <c r="C332" i="2"/>
  <c r="D332" i="4" s="1"/>
  <c r="C333" i="2"/>
  <c r="D333" i="4" s="1"/>
  <c r="C334" i="2"/>
  <c r="D334" i="4" s="1"/>
  <c r="C335" i="2"/>
  <c r="D335" i="4" s="1"/>
  <c r="C336" i="2"/>
  <c r="D336" i="4" s="1"/>
  <c r="C337" i="2"/>
  <c r="D337" i="4" s="1"/>
  <c r="C338" i="2"/>
  <c r="D338" i="4" s="1"/>
  <c r="C339" i="2"/>
  <c r="D339" i="4" s="1"/>
  <c r="C340" i="2"/>
  <c r="D340" i="4" s="1"/>
  <c r="C341" i="2"/>
  <c r="D341" i="4" s="1"/>
  <c r="C342" i="2"/>
  <c r="D342" i="4" s="1"/>
  <c r="C343" i="2"/>
  <c r="D343" i="4" s="1"/>
  <c r="C344" i="2"/>
  <c r="D344" i="4" s="1"/>
  <c r="C345" i="2"/>
  <c r="D345" i="4" s="1"/>
  <c r="C346" i="2"/>
  <c r="D346" i="4" s="1"/>
  <c r="C347" i="2"/>
  <c r="D347" i="4" s="1"/>
  <c r="C348" i="2"/>
  <c r="D348" i="4" s="1"/>
  <c r="C349" i="2"/>
  <c r="D349" i="4" s="1"/>
  <c r="C350" i="2"/>
  <c r="D350" i="4" s="1"/>
  <c r="C351" i="2"/>
  <c r="D351" i="4" s="1"/>
  <c r="C352" i="2"/>
  <c r="D352" i="4" s="1"/>
  <c r="C353" i="2"/>
  <c r="D353" i="4" s="1"/>
  <c r="C354" i="2"/>
  <c r="D354" i="4" s="1"/>
  <c r="C355" i="2"/>
  <c r="D355" i="4" s="1"/>
  <c r="C356" i="2"/>
  <c r="D356" i="4" s="1"/>
  <c r="C357" i="2"/>
  <c r="D357" i="4" s="1"/>
  <c r="C358" i="2"/>
  <c r="D358" i="4" s="1"/>
  <c r="C359" i="2"/>
  <c r="D359" i="4" s="1"/>
  <c r="C360" i="2"/>
  <c r="D360" i="4" s="1"/>
  <c r="C361" i="2"/>
  <c r="D361" i="4" s="1"/>
  <c r="C362" i="2"/>
  <c r="D362" i="4" s="1"/>
  <c r="C363" i="2"/>
  <c r="D363" i="4" s="1"/>
  <c r="C364" i="2"/>
  <c r="D364" i="4" s="1"/>
  <c r="C365" i="2"/>
  <c r="D365" i="4" s="1"/>
  <c r="C366" i="2"/>
  <c r="D366" i="4" s="1"/>
  <c r="C367" i="2"/>
  <c r="D367" i="4" s="1"/>
  <c r="C368" i="2"/>
  <c r="D368" i="4" s="1"/>
  <c r="C369" i="2"/>
  <c r="D369" i="4" s="1"/>
  <c r="C370" i="2"/>
  <c r="D370" i="4" s="1"/>
  <c r="C371" i="2"/>
  <c r="D371" i="4" s="1"/>
  <c r="C372" i="2"/>
  <c r="D372" i="4" s="1"/>
  <c r="C373" i="2"/>
  <c r="D373" i="4" s="1"/>
  <c r="C374" i="2"/>
  <c r="D374" i="4" s="1"/>
  <c r="C375" i="2"/>
  <c r="D375" i="4" s="1"/>
  <c r="C376" i="2"/>
  <c r="D376" i="4" s="1"/>
  <c r="C377" i="2"/>
  <c r="D377" i="4" s="1"/>
  <c r="C378" i="2"/>
  <c r="D378" i="4" s="1"/>
  <c r="C379" i="2"/>
  <c r="D379" i="4" s="1"/>
  <c r="C380" i="2"/>
  <c r="D380" i="4" s="1"/>
  <c r="C381" i="2"/>
  <c r="D381" i="4" s="1"/>
  <c r="C382" i="2"/>
  <c r="D382" i="4" s="1"/>
  <c r="C383" i="2"/>
  <c r="D383" i="4" s="1"/>
  <c r="C384" i="2"/>
  <c r="D384" i="4" s="1"/>
  <c r="C385" i="2"/>
  <c r="D385" i="4" s="1"/>
  <c r="C386" i="2"/>
  <c r="D386" i="4" s="1"/>
  <c r="C387" i="2"/>
  <c r="D387" i="4" s="1"/>
  <c r="C388" i="2"/>
  <c r="D388" i="4" s="1"/>
  <c r="C389" i="2"/>
  <c r="D389" i="4" s="1"/>
  <c r="C390" i="2"/>
  <c r="D390" i="4" s="1"/>
  <c r="C391" i="2"/>
  <c r="D391" i="4" s="1"/>
  <c r="C392" i="2"/>
  <c r="D392" i="4" s="1"/>
  <c r="C393" i="2"/>
  <c r="D393" i="4" s="1"/>
  <c r="C394" i="2"/>
  <c r="D394" i="4" s="1"/>
  <c r="C395" i="2"/>
  <c r="D395" i="4" s="1"/>
  <c r="C396" i="2"/>
  <c r="D396" i="4" s="1"/>
  <c r="C397" i="2"/>
  <c r="D397" i="4" s="1"/>
  <c r="C398" i="2"/>
  <c r="D398" i="4" s="1"/>
  <c r="C399" i="2"/>
  <c r="D399" i="4" s="1"/>
  <c r="C400" i="2"/>
  <c r="D400" i="4" s="1"/>
  <c r="C401" i="2"/>
  <c r="D401" i="4" s="1"/>
  <c r="C402" i="2"/>
  <c r="D402" i="4" s="1"/>
  <c r="C403" i="2"/>
  <c r="D403" i="4" s="1"/>
  <c r="C404" i="2"/>
  <c r="D404" i="4" s="1"/>
  <c r="C405" i="2"/>
  <c r="D405" i="4" s="1"/>
  <c r="C406" i="2"/>
  <c r="D406" i="4" s="1"/>
  <c r="C407" i="2"/>
  <c r="D407" i="4" s="1"/>
  <c r="C408" i="2"/>
  <c r="D408" i="4" s="1"/>
  <c r="C409" i="2"/>
  <c r="D409" i="4" s="1"/>
  <c r="C410" i="2"/>
  <c r="D410" i="4" s="1"/>
  <c r="C411" i="2"/>
  <c r="D411" i="4" s="1"/>
  <c r="C412" i="2"/>
  <c r="D412" i="4" s="1"/>
  <c r="C413" i="2"/>
  <c r="D413" i="4" s="1"/>
  <c r="C414" i="2"/>
  <c r="D414" i="4" s="1"/>
  <c r="C415" i="2"/>
  <c r="D415" i="4" s="1"/>
  <c r="C416" i="2"/>
  <c r="D416" i="4" s="1"/>
  <c r="C417" i="2"/>
  <c r="D417" i="4" s="1"/>
  <c r="C418" i="2"/>
  <c r="D418" i="4" s="1"/>
  <c r="C419" i="2"/>
  <c r="D419" i="4" s="1"/>
  <c r="C420" i="2"/>
  <c r="D420" i="4" s="1"/>
  <c r="C421" i="2"/>
  <c r="D421" i="4" s="1"/>
  <c r="C422" i="2"/>
  <c r="D422" i="4" s="1"/>
  <c r="C423" i="2"/>
  <c r="D423" i="4" s="1"/>
  <c r="C424" i="2"/>
  <c r="D424" i="4" s="1"/>
  <c r="C425" i="2"/>
  <c r="D425" i="4" s="1"/>
  <c r="C426" i="2"/>
  <c r="D426" i="4" s="1"/>
  <c r="C427" i="2"/>
  <c r="D427" i="4" s="1"/>
  <c r="C428" i="2"/>
  <c r="D428" i="4" s="1"/>
  <c r="C429" i="2"/>
  <c r="D429" i="4" s="1"/>
  <c r="C430" i="2"/>
  <c r="D430" i="4" s="1"/>
  <c r="C431" i="2"/>
  <c r="D431" i="4" s="1"/>
  <c r="C432" i="2"/>
  <c r="D432" i="4" s="1"/>
  <c r="C433" i="2"/>
  <c r="D433" i="4" s="1"/>
  <c r="C434" i="2"/>
  <c r="D434" i="4" s="1"/>
  <c r="C435" i="2"/>
  <c r="D435" i="4" s="1"/>
  <c r="C436" i="2"/>
  <c r="D436" i="4" s="1"/>
  <c r="C437" i="2"/>
  <c r="D437" i="4" s="1"/>
  <c r="C438" i="2"/>
  <c r="D438" i="4" s="1"/>
  <c r="C439" i="2"/>
  <c r="D439" i="4" s="1"/>
  <c r="C440" i="2"/>
  <c r="D440" i="4" s="1"/>
  <c r="C441" i="2"/>
  <c r="D441" i="4" s="1"/>
  <c r="C442" i="2"/>
  <c r="D442" i="4" s="1"/>
  <c r="C443" i="2"/>
  <c r="D443" i="4" s="1"/>
  <c r="C444" i="2"/>
  <c r="D444" i="4" s="1"/>
  <c r="C445" i="2"/>
  <c r="D445" i="4" s="1"/>
  <c r="C446" i="2"/>
  <c r="D446" i="4" s="1"/>
  <c r="C447" i="2"/>
  <c r="D447" i="4" s="1"/>
  <c r="C448" i="2"/>
  <c r="D448" i="4" s="1"/>
  <c r="C449" i="2"/>
  <c r="D449" i="4" s="1"/>
  <c r="C450" i="2"/>
  <c r="D450" i="4" s="1"/>
  <c r="C451" i="2"/>
  <c r="D451" i="4" s="1"/>
  <c r="C452" i="2"/>
  <c r="D452" i="4" s="1"/>
  <c r="C453" i="2"/>
  <c r="D453" i="4" s="1"/>
  <c r="C454" i="2"/>
  <c r="D454" i="4" s="1"/>
  <c r="C455" i="2"/>
  <c r="D455" i="4" s="1"/>
  <c r="C456" i="2"/>
  <c r="D456" i="4" s="1"/>
  <c r="C457" i="2"/>
  <c r="D457" i="4" s="1"/>
  <c r="C458" i="2"/>
  <c r="D458" i="4" s="1"/>
  <c r="C459" i="2"/>
  <c r="D459" i="4" s="1"/>
  <c r="C460" i="2"/>
  <c r="D460" i="4" s="1"/>
  <c r="C461" i="2"/>
  <c r="D461" i="4" s="1"/>
  <c r="C462" i="2"/>
  <c r="D462" i="4" s="1"/>
  <c r="C463" i="2"/>
  <c r="D463" i="4" s="1"/>
  <c r="C464" i="2"/>
  <c r="D464" i="4" s="1"/>
  <c r="C465" i="2"/>
  <c r="D465" i="4" s="1"/>
  <c r="C466" i="2"/>
  <c r="D466" i="4" s="1"/>
  <c r="C467" i="2"/>
  <c r="D467" i="4" s="1"/>
  <c r="C468" i="2"/>
  <c r="D468" i="4" s="1"/>
  <c r="C469" i="2"/>
  <c r="D469" i="4" s="1"/>
  <c r="C470" i="2"/>
  <c r="D470" i="4" s="1"/>
  <c r="C471" i="2"/>
  <c r="D471" i="4" s="1"/>
  <c r="C472" i="2"/>
  <c r="D472" i="4" s="1"/>
  <c r="C473" i="2"/>
  <c r="D473" i="4" s="1"/>
  <c r="C474" i="2"/>
  <c r="D474" i="4" s="1"/>
  <c r="C475" i="2"/>
  <c r="D475" i="4" s="1"/>
  <c r="C476" i="2"/>
  <c r="D476" i="4" s="1"/>
  <c r="C477" i="2"/>
  <c r="D477" i="4" s="1"/>
  <c r="C478" i="2"/>
  <c r="D478" i="4" s="1"/>
  <c r="C479" i="2"/>
  <c r="D479" i="4" s="1"/>
  <c r="C480" i="2"/>
  <c r="D480" i="4" s="1"/>
  <c r="C481" i="2"/>
  <c r="D481" i="4" s="1"/>
  <c r="C482" i="2"/>
  <c r="D482" i="4" s="1"/>
  <c r="C483" i="2"/>
  <c r="D483" i="4" s="1"/>
  <c r="C484" i="2"/>
  <c r="D484" i="4" s="1"/>
  <c r="C485" i="2"/>
  <c r="D485" i="4" s="1"/>
  <c r="C486" i="2"/>
  <c r="D486" i="4" s="1"/>
  <c r="C487" i="2"/>
  <c r="D487" i="4" s="1"/>
  <c r="C488" i="2"/>
  <c r="D488" i="4" s="1"/>
  <c r="C489" i="2"/>
  <c r="D489" i="4" s="1"/>
  <c r="C490" i="2"/>
  <c r="D490" i="4" s="1"/>
  <c r="C491" i="2"/>
  <c r="D491" i="4" s="1"/>
  <c r="C492" i="2"/>
  <c r="D492" i="4" s="1"/>
  <c r="C493" i="2"/>
  <c r="D493" i="4" s="1"/>
  <c r="C494" i="2"/>
  <c r="D494" i="4" s="1"/>
  <c r="C495" i="2"/>
  <c r="D495" i="4" s="1"/>
  <c r="C496" i="2"/>
  <c r="D496" i="4" s="1"/>
  <c r="C497" i="2"/>
  <c r="D497" i="4" s="1"/>
  <c r="C498" i="2"/>
  <c r="D498" i="4" s="1"/>
  <c r="C499" i="2"/>
  <c r="D499" i="4" s="1"/>
  <c r="C500" i="2"/>
  <c r="D500" i="4" s="1"/>
  <c r="C501" i="2"/>
  <c r="D501" i="4" s="1"/>
  <c r="C502" i="2"/>
  <c r="D502" i="4" s="1"/>
  <c r="C503" i="2"/>
  <c r="D503" i="4" s="1"/>
  <c r="C504" i="2"/>
  <c r="D504" i="4" s="1"/>
  <c r="C505" i="2"/>
  <c r="D505" i="4" s="1"/>
  <c r="C506" i="2"/>
  <c r="D506" i="4" s="1"/>
  <c r="C507" i="2"/>
  <c r="D507" i="4" s="1"/>
  <c r="C508" i="2"/>
  <c r="D508" i="4" s="1"/>
  <c r="C509" i="2"/>
  <c r="D509" i="4" s="1"/>
  <c r="C510" i="2"/>
  <c r="D510" i="4" s="1"/>
  <c r="C511" i="2"/>
  <c r="D511" i="4" s="1"/>
  <c r="C512" i="2"/>
  <c r="D512" i="4" s="1"/>
  <c r="C513" i="2"/>
  <c r="D513" i="4" s="1"/>
  <c r="C514" i="2"/>
  <c r="D514" i="4" s="1"/>
  <c r="C515" i="2"/>
  <c r="D515" i="4" s="1"/>
  <c r="C516" i="2"/>
  <c r="D516" i="4" s="1"/>
  <c r="C517" i="2"/>
  <c r="D517" i="4" s="1"/>
  <c r="C518" i="2"/>
  <c r="D518" i="4" s="1"/>
  <c r="C519" i="2"/>
  <c r="D519" i="4" s="1"/>
  <c r="C520" i="2"/>
  <c r="D520" i="4" s="1"/>
  <c r="C521" i="2"/>
  <c r="D521" i="4" s="1"/>
  <c r="C522" i="2"/>
  <c r="D522" i="4" s="1"/>
  <c r="C523" i="2"/>
  <c r="D523" i="4" s="1"/>
  <c r="C524" i="2"/>
  <c r="D524" i="4" s="1"/>
  <c r="C525" i="2"/>
  <c r="D525" i="4" s="1"/>
  <c r="C526" i="2"/>
  <c r="D526" i="4" s="1"/>
  <c r="C527" i="2"/>
  <c r="D527" i="4" s="1"/>
  <c r="C528" i="2"/>
  <c r="D528" i="4" s="1"/>
  <c r="C529" i="2"/>
  <c r="D529" i="4" s="1"/>
  <c r="C530" i="2"/>
  <c r="D530" i="4" s="1"/>
  <c r="C531" i="2"/>
  <c r="D531" i="4" s="1"/>
  <c r="C532" i="2"/>
  <c r="D532" i="4" s="1"/>
  <c r="C533" i="2"/>
  <c r="D533" i="4" s="1"/>
  <c r="C534" i="2"/>
  <c r="D534" i="4" s="1"/>
  <c r="C535" i="2"/>
  <c r="D535" i="4" s="1"/>
  <c r="C536" i="2"/>
  <c r="D536" i="4" s="1"/>
  <c r="C537" i="2"/>
  <c r="D537" i="4" s="1"/>
  <c r="C538" i="2"/>
  <c r="D538" i="4" s="1"/>
  <c r="C539" i="2"/>
  <c r="D539" i="4" s="1"/>
  <c r="C540" i="2"/>
  <c r="D540" i="4" s="1"/>
  <c r="C541" i="2"/>
  <c r="D541" i="4" s="1"/>
  <c r="C542" i="2"/>
  <c r="D542" i="4" s="1"/>
  <c r="C543" i="2"/>
  <c r="D543" i="4" s="1"/>
  <c r="C544" i="2"/>
  <c r="D544" i="4" s="1"/>
  <c r="C545" i="2"/>
  <c r="D545" i="4" s="1"/>
  <c r="C546" i="2"/>
  <c r="D546" i="4" s="1"/>
  <c r="C547" i="2"/>
  <c r="D547" i="4" s="1"/>
  <c r="C548" i="2"/>
  <c r="D548" i="4" s="1"/>
  <c r="C549" i="2"/>
  <c r="D549" i="4" s="1"/>
  <c r="C550" i="2"/>
  <c r="D550" i="4" s="1"/>
  <c r="C551" i="2"/>
  <c r="D551" i="4" s="1"/>
  <c r="C552" i="2"/>
  <c r="D552" i="4" s="1"/>
  <c r="C553" i="2"/>
  <c r="D553" i="4" s="1"/>
  <c r="C554" i="2"/>
  <c r="D554" i="4" s="1"/>
  <c r="C555" i="2"/>
  <c r="D555" i="4" s="1"/>
  <c r="C556" i="2"/>
  <c r="D556" i="4" s="1"/>
  <c r="C557" i="2"/>
  <c r="D557" i="4" s="1"/>
  <c r="C558" i="2"/>
  <c r="D558" i="4" s="1"/>
  <c r="C559" i="2"/>
  <c r="D559" i="4" s="1"/>
  <c r="C560" i="2"/>
  <c r="D560" i="4" s="1"/>
  <c r="C561" i="2"/>
  <c r="D561" i="4" s="1"/>
  <c r="C562" i="2"/>
  <c r="D562" i="4" s="1"/>
  <c r="C563" i="2"/>
  <c r="D563" i="4" s="1"/>
  <c r="C564" i="2"/>
  <c r="D564" i="4" s="1"/>
  <c r="C565" i="2"/>
  <c r="D565" i="4" s="1"/>
  <c r="C566" i="2"/>
  <c r="D566" i="4" s="1"/>
  <c r="C567" i="2"/>
  <c r="D567" i="4" s="1"/>
  <c r="C568" i="2"/>
  <c r="D568" i="4" s="1"/>
  <c r="C569" i="2"/>
  <c r="D569" i="4" s="1"/>
  <c r="C570" i="2"/>
  <c r="D570" i="4" s="1"/>
  <c r="C571" i="2"/>
  <c r="D571" i="4" s="1"/>
  <c r="C572" i="2"/>
  <c r="D572" i="4" s="1"/>
  <c r="C573" i="2"/>
  <c r="D573" i="4" s="1"/>
  <c r="C574" i="2"/>
  <c r="D574" i="4" s="1"/>
  <c r="C575" i="2"/>
  <c r="D575" i="4" s="1"/>
  <c r="C576" i="2"/>
  <c r="D576" i="4" s="1"/>
  <c r="C577" i="2"/>
  <c r="D577" i="4" s="1"/>
  <c r="C578" i="2"/>
  <c r="D578" i="4" s="1"/>
  <c r="C579" i="2"/>
  <c r="D579" i="4" s="1"/>
  <c r="C580" i="2"/>
  <c r="D580" i="4" s="1"/>
  <c r="C581" i="2"/>
  <c r="D581" i="4" s="1"/>
  <c r="C582" i="2"/>
  <c r="D582" i="4" s="1"/>
  <c r="C583" i="2"/>
  <c r="D583" i="4" s="1"/>
  <c r="C584" i="2"/>
  <c r="D584" i="4" s="1"/>
  <c r="C585" i="2"/>
  <c r="D585" i="4" s="1"/>
  <c r="C586" i="2"/>
  <c r="D586" i="4" s="1"/>
  <c r="C587" i="2"/>
  <c r="D587" i="4" s="1"/>
  <c r="C588" i="2"/>
  <c r="D588" i="4" s="1"/>
  <c r="C589" i="2"/>
  <c r="D589" i="4" s="1"/>
  <c r="C590" i="2"/>
  <c r="D590" i="4" s="1"/>
  <c r="C591" i="2"/>
  <c r="D591" i="4" s="1"/>
  <c r="C592" i="2"/>
  <c r="D592" i="4" s="1"/>
  <c r="C593" i="2"/>
  <c r="D593" i="4" s="1"/>
  <c r="C594" i="2"/>
  <c r="D594" i="4" s="1"/>
  <c r="C595" i="2"/>
  <c r="D595" i="4" s="1"/>
  <c r="C596" i="2"/>
  <c r="D596" i="4" s="1"/>
  <c r="C597" i="2"/>
  <c r="D597" i="4" s="1"/>
  <c r="C598" i="2"/>
  <c r="D598" i="4" s="1"/>
  <c r="C599" i="2"/>
  <c r="D599" i="4" s="1"/>
  <c r="C600" i="2"/>
  <c r="D600" i="4" s="1"/>
  <c r="C601" i="2"/>
  <c r="D601" i="4" s="1"/>
  <c r="C602" i="2"/>
  <c r="D602" i="4" s="1"/>
  <c r="C603" i="2"/>
  <c r="D603" i="4" s="1"/>
  <c r="C604" i="2"/>
  <c r="D604" i="4" s="1"/>
  <c r="C605" i="2"/>
  <c r="D605" i="4" s="1"/>
  <c r="C606" i="2"/>
  <c r="D606" i="4" s="1"/>
  <c r="C607" i="2"/>
  <c r="D607" i="4" s="1"/>
  <c r="C608" i="2"/>
  <c r="D608" i="4" s="1"/>
  <c r="C609" i="2"/>
  <c r="D609" i="4" s="1"/>
  <c r="C610" i="2"/>
  <c r="D610" i="4" s="1"/>
  <c r="C611" i="2"/>
  <c r="D611" i="4" s="1"/>
  <c r="C612" i="2"/>
  <c r="D612" i="4" s="1"/>
  <c r="C613" i="2"/>
  <c r="D613" i="4" s="1"/>
  <c r="C614" i="2"/>
  <c r="D614" i="4" s="1"/>
  <c r="C615" i="2"/>
  <c r="D615" i="4" s="1"/>
  <c r="C616" i="2"/>
  <c r="D616" i="4" s="1"/>
  <c r="C617" i="2"/>
  <c r="D617" i="4" s="1"/>
  <c r="C618" i="2"/>
  <c r="D618" i="4" s="1"/>
  <c r="C619" i="2"/>
  <c r="D619" i="4" s="1"/>
  <c r="C620" i="2"/>
  <c r="D620" i="4" s="1"/>
  <c r="C621" i="2"/>
  <c r="D621" i="4" s="1"/>
  <c r="C622" i="2"/>
  <c r="D622" i="4" s="1"/>
  <c r="C623" i="2"/>
  <c r="D623" i="4" s="1"/>
  <c r="C624" i="2"/>
  <c r="D624" i="4" s="1"/>
  <c r="C625" i="2"/>
  <c r="D625" i="4" s="1"/>
  <c r="C626" i="2"/>
  <c r="D626" i="4" s="1"/>
  <c r="C627" i="2"/>
  <c r="D627" i="4" s="1"/>
  <c r="C628" i="2"/>
  <c r="D628" i="4" s="1"/>
  <c r="C629" i="2"/>
  <c r="D629" i="4" s="1"/>
  <c r="C630" i="2"/>
  <c r="D630" i="4" s="1"/>
  <c r="C631" i="2"/>
  <c r="D631" i="4" s="1"/>
  <c r="C632" i="2"/>
  <c r="D632" i="4" s="1"/>
  <c r="C633" i="2"/>
  <c r="D633" i="4" s="1"/>
  <c r="C634" i="2"/>
  <c r="D634" i="4" s="1"/>
  <c r="C635" i="2"/>
  <c r="D635" i="4" s="1"/>
  <c r="C636" i="2"/>
  <c r="D636" i="4" s="1"/>
  <c r="C637" i="2"/>
  <c r="D637" i="4" s="1"/>
  <c r="C638" i="2"/>
  <c r="D638" i="4" s="1"/>
  <c r="C639" i="2"/>
  <c r="D639" i="4" s="1"/>
  <c r="C640" i="2"/>
  <c r="D640" i="4" s="1"/>
  <c r="C641" i="2"/>
  <c r="D641" i="4" s="1"/>
  <c r="C642" i="2"/>
  <c r="D642" i="4" s="1"/>
  <c r="C643" i="2"/>
  <c r="D643" i="4" s="1"/>
  <c r="C644" i="2"/>
  <c r="D644" i="4" s="1"/>
  <c r="C645" i="2"/>
  <c r="D645" i="4" s="1"/>
  <c r="C646" i="2"/>
  <c r="D646" i="4" s="1"/>
  <c r="C647" i="2"/>
  <c r="D647" i="4" s="1"/>
  <c r="C648" i="2"/>
  <c r="D648" i="4" s="1"/>
  <c r="C649" i="2"/>
  <c r="D649" i="4" s="1"/>
  <c r="C650" i="2"/>
  <c r="D650" i="4" s="1"/>
  <c r="C651" i="2"/>
  <c r="D651" i="4" s="1"/>
  <c r="C652" i="2"/>
  <c r="D652" i="4" s="1"/>
  <c r="C653" i="2"/>
  <c r="D653" i="4" s="1"/>
  <c r="C654" i="2"/>
  <c r="D654" i="4" s="1"/>
  <c r="C655" i="2"/>
  <c r="D655" i="4" s="1"/>
  <c r="C656" i="2"/>
  <c r="D656" i="4" s="1"/>
  <c r="C657" i="2"/>
  <c r="D657" i="4" s="1"/>
  <c r="C658" i="2"/>
  <c r="D658" i="4" s="1"/>
  <c r="C659" i="2"/>
  <c r="D659" i="4" s="1"/>
  <c r="C660" i="2"/>
  <c r="D660" i="4" s="1"/>
  <c r="C661" i="2"/>
  <c r="D661" i="4" s="1"/>
  <c r="C662" i="2"/>
  <c r="D662" i="4" s="1"/>
  <c r="C663" i="2"/>
  <c r="D663" i="4" s="1"/>
  <c r="C664" i="2"/>
  <c r="D664" i="4" s="1"/>
  <c r="C665" i="2"/>
  <c r="D665" i="4" s="1"/>
  <c r="C666" i="2"/>
  <c r="D666" i="4" s="1"/>
  <c r="C667" i="2"/>
  <c r="D667" i="4" s="1"/>
  <c r="C668" i="2"/>
  <c r="D668" i="4" s="1"/>
  <c r="C669" i="2"/>
  <c r="D669" i="4" s="1"/>
  <c r="C670" i="2"/>
  <c r="D670" i="4" s="1"/>
  <c r="C671" i="2"/>
  <c r="D671" i="4" s="1"/>
  <c r="C672" i="2"/>
  <c r="D672" i="4" s="1"/>
  <c r="C673" i="2"/>
  <c r="D673" i="4" s="1"/>
  <c r="C674" i="2"/>
  <c r="D674" i="4" s="1"/>
  <c r="C675" i="2"/>
  <c r="D675" i="4" s="1"/>
  <c r="C676" i="2"/>
  <c r="D676" i="4" s="1"/>
  <c r="C677" i="2"/>
  <c r="D677" i="4" s="1"/>
  <c r="C678" i="2"/>
  <c r="D678" i="4" s="1"/>
  <c r="C679" i="2"/>
  <c r="D679" i="4" s="1"/>
  <c r="C680" i="2"/>
  <c r="D680" i="4" s="1"/>
  <c r="C681" i="2"/>
  <c r="D681" i="4" s="1"/>
  <c r="C682" i="2"/>
  <c r="D682" i="4" s="1"/>
  <c r="C683" i="2"/>
  <c r="D683" i="4" s="1"/>
  <c r="C684" i="2"/>
  <c r="D684" i="4" s="1"/>
  <c r="C685" i="2"/>
  <c r="D685" i="4" s="1"/>
  <c r="C686" i="2"/>
  <c r="D686" i="4" s="1"/>
  <c r="C687" i="2"/>
  <c r="D687" i="4" s="1"/>
  <c r="C688" i="2"/>
  <c r="D688" i="4" s="1"/>
  <c r="C689" i="2"/>
  <c r="D689" i="4" s="1"/>
  <c r="C690" i="2"/>
  <c r="D690" i="4" s="1"/>
  <c r="C691" i="2"/>
  <c r="D691" i="4" s="1"/>
  <c r="C692" i="2"/>
  <c r="D692" i="4" s="1"/>
  <c r="C693" i="2"/>
  <c r="D693" i="4" s="1"/>
  <c r="C694" i="2"/>
  <c r="D694" i="4" s="1"/>
  <c r="C695" i="2"/>
  <c r="D695" i="4" s="1"/>
  <c r="C696" i="2"/>
  <c r="D696" i="4" s="1"/>
  <c r="C697" i="2"/>
  <c r="D697" i="4" s="1"/>
  <c r="C698" i="2"/>
  <c r="D698" i="4" s="1"/>
  <c r="C699" i="2"/>
  <c r="D699" i="4" s="1"/>
  <c r="C700" i="2"/>
  <c r="D700" i="4" s="1"/>
  <c r="C701" i="2"/>
  <c r="D701" i="4" s="1"/>
  <c r="C702" i="2"/>
  <c r="D702" i="4" s="1"/>
  <c r="C703" i="2"/>
  <c r="D703" i="4" s="1"/>
  <c r="C704" i="2"/>
  <c r="D704" i="4" s="1"/>
  <c r="C705" i="2"/>
  <c r="D705" i="4" s="1"/>
  <c r="C706" i="2"/>
  <c r="D706" i="4" s="1"/>
  <c r="C707" i="2"/>
  <c r="D707" i="4" s="1"/>
  <c r="C708" i="2"/>
  <c r="D708" i="4" s="1"/>
  <c r="C709" i="2"/>
  <c r="D709" i="4" s="1"/>
  <c r="C710" i="2"/>
  <c r="D710" i="4" s="1"/>
  <c r="C711" i="2"/>
  <c r="D711" i="4" s="1"/>
  <c r="C712" i="2"/>
  <c r="D712" i="4" s="1"/>
  <c r="C713" i="2"/>
  <c r="D713" i="4" s="1"/>
  <c r="C714" i="2"/>
  <c r="D714" i="4" s="1"/>
  <c r="C715" i="2"/>
  <c r="D715" i="4" s="1"/>
  <c r="C716" i="2"/>
  <c r="D716" i="4" s="1"/>
  <c r="C717" i="2"/>
  <c r="D717" i="4" s="1"/>
  <c r="C718" i="2"/>
  <c r="D718" i="4" s="1"/>
  <c r="C719" i="2"/>
  <c r="D719" i="4" s="1"/>
  <c r="C720" i="2"/>
  <c r="D720" i="4" s="1"/>
  <c r="C721" i="2"/>
  <c r="D721" i="4" s="1"/>
  <c r="C722" i="2"/>
  <c r="D722" i="4" s="1"/>
  <c r="C723" i="2"/>
  <c r="D723" i="4" s="1"/>
  <c r="C724" i="2"/>
  <c r="D724" i="4" s="1"/>
  <c r="C725" i="2"/>
  <c r="D725" i="4" s="1"/>
  <c r="C726" i="2"/>
  <c r="D726" i="4" s="1"/>
  <c r="C727" i="2"/>
  <c r="D727" i="4" s="1"/>
  <c r="C728" i="2"/>
  <c r="D728" i="4" s="1"/>
  <c r="C729" i="2"/>
  <c r="D729" i="4" s="1"/>
  <c r="C730" i="2"/>
  <c r="D730" i="4" s="1"/>
  <c r="C731" i="2"/>
  <c r="D731" i="4" s="1"/>
  <c r="C732" i="2"/>
  <c r="D732" i="4" s="1"/>
  <c r="C733" i="2"/>
  <c r="D733" i="4" s="1"/>
  <c r="C734" i="2"/>
  <c r="D734" i="4" s="1"/>
  <c r="C735" i="2"/>
  <c r="D735" i="4" s="1"/>
  <c r="C736" i="2"/>
  <c r="D736" i="4" s="1"/>
  <c r="C737" i="2"/>
  <c r="D737" i="4" s="1"/>
  <c r="C738" i="2"/>
  <c r="D738" i="4" s="1"/>
  <c r="C739" i="2"/>
  <c r="D739" i="4" s="1"/>
  <c r="C740" i="2"/>
  <c r="D740" i="4" s="1"/>
  <c r="C741" i="2"/>
  <c r="D741" i="4" s="1"/>
  <c r="C742" i="2"/>
  <c r="D742" i="4" s="1"/>
  <c r="C743" i="2"/>
  <c r="D743" i="4" s="1"/>
  <c r="C744" i="2"/>
  <c r="D744" i="4" s="1"/>
  <c r="C745" i="2"/>
  <c r="D745" i="4" s="1"/>
  <c r="C746" i="2"/>
  <c r="D746" i="4" s="1"/>
  <c r="C747" i="2"/>
  <c r="D747" i="4" s="1"/>
  <c r="C748" i="2"/>
  <c r="D748" i="4" s="1"/>
  <c r="C749" i="2"/>
  <c r="D749" i="4" s="1"/>
  <c r="C750" i="2"/>
  <c r="D750" i="4" s="1"/>
  <c r="C751" i="2"/>
  <c r="D751" i="4" s="1"/>
  <c r="C752" i="2"/>
  <c r="D752" i="4" s="1"/>
  <c r="C753" i="2"/>
  <c r="D753" i="4" s="1"/>
  <c r="C754" i="2"/>
  <c r="D754" i="4" s="1"/>
  <c r="C755" i="2"/>
  <c r="D755" i="4" s="1"/>
  <c r="C756" i="2"/>
  <c r="D756" i="4" s="1"/>
  <c r="C757" i="2"/>
  <c r="D757" i="4" s="1"/>
  <c r="C758" i="2"/>
  <c r="D758" i="4" s="1"/>
  <c r="C759" i="2"/>
  <c r="D759" i="4" s="1"/>
  <c r="C760" i="2"/>
  <c r="D760" i="4" s="1"/>
  <c r="C761" i="2"/>
  <c r="D761" i="4" s="1"/>
  <c r="C762" i="2"/>
  <c r="D762" i="4" s="1"/>
  <c r="C763" i="2"/>
  <c r="D763" i="4" s="1"/>
  <c r="C764" i="2"/>
  <c r="D764" i="4" s="1"/>
  <c r="C765" i="2"/>
  <c r="D765" i="4" s="1"/>
  <c r="C766" i="2"/>
  <c r="D766" i="4" s="1"/>
  <c r="C767" i="2"/>
  <c r="D767" i="4" s="1"/>
  <c r="C768" i="2"/>
  <c r="D768" i="4" s="1"/>
  <c r="C769" i="2"/>
  <c r="D769" i="4" s="1"/>
  <c r="C770" i="2"/>
  <c r="D770" i="4" s="1"/>
  <c r="C771" i="2"/>
  <c r="D771" i="4" s="1"/>
  <c r="C772" i="2"/>
  <c r="C773" i="2"/>
  <c r="C774" i="2"/>
  <c r="D774" i="4" s="1"/>
  <c r="C775" i="2"/>
  <c r="D775" i="4" s="1"/>
  <c r="C776" i="2"/>
  <c r="D776" i="4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C2" i="2"/>
  <c r="D2" i="4" s="1"/>
  <c r="D2" i="2"/>
  <c r="D773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C4" i="4"/>
  <c r="C5" i="4"/>
  <c r="C6" i="4"/>
  <c r="C7" i="4"/>
  <c r="C8" i="4"/>
  <c r="C9" i="4"/>
  <c r="C10" i="4"/>
  <c r="C11" i="4"/>
  <c r="C2" i="4"/>
  <c r="B76" i="4"/>
  <c r="B101" i="4" s="1"/>
  <c r="B126" i="4" s="1"/>
  <c r="B151" i="4" s="1"/>
  <c r="B176" i="4" s="1"/>
  <c r="B201" i="4" s="1"/>
  <c r="B226" i="4" s="1"/>
  <c r="B251" i="4" s="1"/>
  <c r="B276" i="4" s="1"/>
  <c r="B301" i="4" s="1"/>
  <c r="B326" i="4" s="1"/>
  <c r="B351" i="4" s="1"/>
  <c r="B376" i="4" s="1"/>
  <c r="B401" i="4" s="1"/>
  <c r="B426" i="4" s="1"/>
  <c r="B451" i="4" s="1"/>
  <c r="B476" i="4" s="1"/>
  <c r="B501" i="4" s="1"/>
  <c r="B526" i="4" s="1"/>
  <c r="B551" i="4" s="1"/>
  <c r="B576" i="4" s="1"/>
  <c r="B601" i="4" s="1"/>
  <c r="B626" i="4" s="1"/>
  <c r="B651" i="4" s="1"/>
  <c r="B676" i="4" s="1"/>
  <c r="B701" i="4" s="1"/>
  <c r="B726" i="4" s="1"/>
  <c r="B751" i="4" s="1"/>
  <c r="B776" i="4" s="1"/>
  <c r="A76" i="4"/>
  <c r="A101" i="4" s="1"/>
  <c r="A126" i="4" s="1"/>
  <c r="A151" i="4" s="1"/>
  <c r="A176" i="4" s="1"/>
  <c r="A201" i="4" s="1"/>
  <c r="A226" i="4" s="1"/>
  <c r="A251" i="4" s="1"/>
  <c r="A276" i="4" s="1"/>
  <c r="A301" i="4" s="1"/>
  <c r="A326" i="4" s="1"/>
  <c r="A351" i="4" s="1"/>
  <c r="A376" i="4" s="1"/>
  <c r="A401" i="4" s="1"/>
  <c r="A426" i="4" s="1"/>
  <c r="A451" i="4" s="1"/>
  <c r="A476" i="4" s="1"/>
  <c r="A501" i="4" s="1"/>
  <c r="A526" i="4" s="1"/>
  <c r="A551" i="4" s="1"/>
  <c r="A576" i="4" s="1"/>
  <c r="A601" i="4" s="1"/>
  <c r="A626" i="4" s="1"/>
  <c r="A651" i="4" s="1"/>
  <c r="A676" i="4" s="1"/>
  <c r="A701" i="4" s="1"/>
  <c r="A726" i="4" s="1"/>
  <c r="A751" i="4" s="1"/>
  <c r="A776" i="4" s="1"/>
  <c r="B74" i="4"/>
  <c r="B99" i="4" s="1"/>
  <c r="B124" i="4" s="1"/>
  <c r="B149" i="4" s="1"/>
  <c r="B174" i="4" s="1"/>
  <c r="B199" i="4" s="1"/>
  <c r="B224" i="4" s="1"/>
  <c r="B249" i="4" s="1"/>
  <c r="B274" i="4" s="1"/>
  <c r="B299" i="4" s="1"/>
  <c r="B324" i="4" s="1"/>
  <c r="B349" i="4" s="1"/>
  <c r="B374" i="4" s="1"/>
  <c r="B399" i="4" s="1"/>
  <c r="B424" i="4" s="1"/>
  <c r="B449" i="4" s="1"/>
  <c r="B474" i="4" s="1"/>
  <c r="B499" i="4" s="1"/>
  <c r="B524" i="4" s="1"/>
  <c r="B549" i="4" s="1"/>
  <c r="B574" i="4" s="1"/>
  <c r="B599" i="4" s="1"/>
  <c r="B624" i="4" s="1"/>
  <c r="B649" i="4" s="1"/>
  <c r="B674" i="4" s="1"/>
  <c r="B699" i="4" s="1"/>
  <c r="B724" i="4" s="1"/>
  <c r="B749" i="4" s="1"/>
  <c r="B774" i="4" s="1"/>
  <c r="A74" i="4"/>
  <c r="A99" i="4" s="1"/>
  <c r="A124" i="4" s="1"/>
  <c r="A149" i="4" s="1"/>
  <c r="A174" i="4" s="1"/>
  <c r="A199" i="4" s="1"/>
  <c r="A224" i="4" s="1"/>
  <c r="A249" i="4" s="1"/>
  <c r="A274" i="4" s="1"/>
  <c r="A299" i="4" s="1"/>
  <c r="A324" i="4" s="1"/>
  <c r="A349" i="4" s="1"/>
  <c r="A374" i="4" s="1"/>
  <c r="A399" i="4" s="1"/>
  <c r="A424" i="4" s="1"/>
  <c r="A449" i="4" s="1"/>
  <c r="A474" i="4" s="1"/>
  <c r="A499" i="4" s="1"/>
  <c r="A524" i="4" s="1"/>
  <c r="A549" i="4" s="1"/>
  <c r="A574" i="4" s="1"/>
  <c r="A599" i="4" s="1"/>
  <c r="A624" i="4" s="1"/>
  <c r="A649" i="4" s="1"/>
  <c r="A674" i="4" s="1"/>
  <c r="A699" i="4" s="1"/>
  <c r="A724" i="4" s="1"/>
  <c r="A749" i="4" s="1"/>
  <c r="A774" i="4" s="1"/>
  <c r="B72" i="4"/>
  <c r="B97" i="4" s="1"/>
  <c r="B122" i="4" s="1"/>
  <c r="B147" i="4" s="1"/>
  <c r="B172" i="4" s="1"/>
  <c r="B197" i="4" s="1"/>
  <c r="B222" i="4" s="1"/>
  <c r="B247" i="4" s="1"/>
  <c r="B272" i="4" s="1"/>
  <c r="B297" i="4" s="1"/>
  <c r="B322" i="4" s="1"/>
  <c r="B347" i="4" s="1"/>
  <c r="B372" i="4" s="1"/>
  <c r="B397" i="4" s="1"/>
  <c r="B422" i="4" s="1"/>
  <c r="B447" i="4" s="1"/>
  <c r="B472" i="4" s="1"/>
  <c r="B497" i="4" s="1"/>
  <c r="B522" i="4" s="1"/>
  <c r="B547" i="4" s="1"/>
  <c r="B572" i="4" s="1"/>
  <c r="B597" i="4" s="1"/>
  <c r="B622" i="4" s="1"/>
  <c r="B647" i="4" s="1"/>
  <c r="B672" i="4" s="1"/>
  <c r="B697" i="4" s="1"/>
  <c r="B722" i="4" s="1"/>
  <c r="B747" i="4" s="1"/>
  <c r="B772" i="4" s="1"/>
  <c r="A72" i="4"/>
  <c r="A97" i="4" s="1"/>
  <c r="A122" i="4" s="1"/>
  <c r="A147" i="4" s="1"/>
  <c r="A172" i="4" s="1"/>
  <c r="A197" i="4" s="1"/>
  <c r="A222" i="4" s="1"/>
  <c r="A247" i="4" s="1"/>
  <c r="A272" i="4" s="1"/>
  <c r="A297" i="4" s="1"/>
  <c r="A322" i="4" s="1"/>
  <c r="A347" i="4" s="1"/>
  <c r="A372" i="4" s="1"/>
  <c r="A397" i="4" s="1"/>
  <c r="A422" i="4" s="1"/>
  <c r="A447" i="4" s="1"/>
  <c r="A472" i="4" s="1"/>
  <c r="A497" i="4" s="1"/>
  <c r="A522" i="4" s="1"/>
  <c r="A547" i="4" s="1"/>
  <c r="A572" i="4" s="1"/>
  <c r="A597" i="4" s="1"/>
  <c r="A622" i="4" s="1"/>
  <c r="A647" i="4" s="1"/>
  <c r="A672" i="4" s="1"/>
  <c r="A697" i="4" s="1"/>
  <c r="A722" i="4" s="1"/>
  <c r="A747" i="4" s="1"/>
  <c r="A772" i="4" s="1"/>
  <c r="B70" i="4"/>
  <c r="B95" i="4" s="1"/>
  <c r="B120" i="4" s="1"/>
  <c r="B145" i="4" s="1"/>
  <c r="B170" i="4" s="1"/>
  <c r="B195" i="4" s="1"/>
  <c r="B220" i="4" s="1"/>
  <c r="B245" i="4" s="1"/>
  <c r="B270" i="4" s="1"/>
  <c r="B295" i="4" s="1"/>
  <c r="B320" i="4" s="1"/>
  <c r="B345" i="4" s="1"/>
  <c r="B370" i="4" s="1"/>
  <c r="B395" i="4" s="1"/>
  <c r="B420" i="4" s="1"/>
  <c r="B445" i="4" s="1"/>
  <c r="B470" i="4" s="1"/>
  <c r="B495" i="4" s="1"/>
  <c r="B520" i="4" s="1"/>
  <c r="B545" i="4" s="1"/>
  <c r="B570" i="4" s="1"/>
  <c r="B595" i="4" s="1"/>
  <c r="B620" i="4" s="1"/>
  <c r="B645" i="4" s="1"/>
  <c r="B670" i="4" s="1"/>
  <c r="B695" i="4" s="1"/>
  <c r="B720" i="4" s="1"/>
  <c r="B745" i="4" s="1"/>
  <c r="B770" i="4" s="1"/>
  <c r="A70" i="4"/>
  <c r="A95" i="4" s="1"/>
  <c r="A120" i="4" s="1"/>
  <c r="A145" i="4" s="1"/>
  <c r="A170" i="4" s="1"/>
  <c r="A195" i="4" s="1"/>
  <c r="A220" i="4" s="1"/>
  <c r="A245" i="4" s="1"/>
  <c r="A270" i="4" s="1"/>
  <c r="A295" i="4" s="1"/>
  <c r="A320" i="4" s="1"/>
  <c r="A345" i="4" s="1"/>
  <c r="A370" i="4" s="1"/>
  <c r="A395" i="4" s="1"/>
  <c r="A420" i="4" s="1"/>
  <c r="A445" i="4" s="1"/>
  <c r="A470" i="4" s="1"/>
  <c r="A495" i="4" s="1"/>
  <c r="A520" i="4" s="1"/>
  <c r="A545" i="4" s="1"/>
  <c r="A570" i="4" s="1"/>
  <c r="A595" i="4" s="1"/>
  <c r="A620" i="4" s="1"/>
  <c r="A645" i="4" s="1"/>
  <c r="A670" i="4" s="1"/>
  <c r="A695" i="4" s="1"/>
  <c r="A720" i="4" s="1"/>
  <c r="A745" i="4" s="1"/>
  <c r="A770" i="4" s="1"/>
  <c r="B68" i="4"/>
  <c r="B93" i="4" s="1"/>
  <c r="B118" i="4" s="1"/>
  <c r="B143" i="4" s="1"/>
  <c r="B168" i="4" s="1"/>
  <c r="B193" i="4" s="1"/>
  <c r="B218" i="4" s="1"/>
  <c r="B243" i="4" s="1"/>
  <c r="B268" i="4" s="1"/>
  <c r="B293" i="4" s="1"/>
  <c r="B318" i="4" s="1"/>
  <c r="B343" i="4" s="1"/>
  <c r="B368" i="4" s="1"/>
  <c r="B393" i="4" s="1"/>
  <c r="B418" i="4" s="1"/>
  <c r="B443" i="4" s="1"/>
  <c r="B468" i="4" s="1"/>
  <c r="B493" i="4" s="1"/>
  <c r="B518" i="4" s="1"/>
  <c r="B543" i="4" s="1"/>
  <c r="B568" i="4" s="1"/>
  <c r="B593" i="4" s="1"/>
  <c r="B618" i="4" s="1"/>
  <c r="B643" i="4" s="1"/>
  <c r="B668" i="4" s="1"/>
  <c r="B693" i="4" s="1"/>
  <c r="B718" i="4" s="1"/>
  <c r="B743" i="4" s="1"/>
  <c r="B768" i="4" s="1"/>
  <c r="A68" i="4"/>
  <c r="A93" i="4" s="1"/>
  <c r="A118" i="4" s="1"/>
  <c r="A143" i="4" s="1"/>
  <c r="A168" i="4" s="1"/>
  <c r="A193" i="4" s="1"/>
  <c r="A218" i="4" s="1"/>
  <c r="A243" i="4" s="1"/>
  <c r="A268" i="4" s="1"/>
  <c r="A293" i="4" s="1"/>
  <c r="A318" i="4" s="1"/>
  <c r="A343" i="4" s="1"/>
  <c r="A368" i="4" s="1"/>
  <c r="A393" i="4" s="1"/>
  <c r="A418" i="4" s="1"/>
  <c r="A443" i="4" s="1"/>
  <c r="A468" i="4" s="1"/>
  <c r="A493" i="4" s="1"/>
  <c r="A518" i="4" s="1"/>
  <c r="A543" i="4" s="1"/>
  <c r="A568" i="4" s="1"/>
  <c r="A593" i="4" s="1"/>
  <c r="A618" i="4" s="1"/>
  <c r="A643" i="4" s="1"/>
  <c r="A668" i="4" s="1"/>
  <c r="A693" i="4" s="1"/>
  <c r="A718" i="4" s="1"/>
  <c r="A743" i="4" s="1"/>
  <c r="A768" i="4" s="1"/>
  <c r="B66" i="4"/>
  <c r="B91" i="4" s="1"/>
  <c r="B116" i="4" s="1"/>
  <c r="B141" i="4" s="1"/>
  <c r="B166" i="4" s="1"/>
  <c r="B191" i="4" s="1"/>
  <c r="B216" i="4" s="1"/>
  <c r="B241" i="4" s="1"/>
  <c r="B266" i="4" s="1"/>
  <c r="B291" i="4" s="1"/>
  <c r="B316" i="4" s="1"/>
  <c r="B341" i="4" s="1"/>
  <c r="B366" i="4" s="1"/>
  <c r="B391" i="4" s="1"/>
  <c r="B416" i="4" s="1"/>
  <c r="B441" i="4" s="1"/>
  <c r="B466" i="4" s="1"/>
  <c r="B491" i="4" s="1"/>
  <c r="B516" i="4" s="1"/>
  <c r="B541" i="4" s="1"/>
  <c r="B566" i="4" s="1"/>
  <c r="B591" i="4" s="1"/>
  <c r="B616" i="4" s="1"/>
  <c r="B641" i="4" s="1"/>
  <c r="B666" i="4" s="1"/>
  <c r="B691" i="4" s="1"/>
  <c r="B716" i="4" s="1"/>
  <c r="B741" i="4" s="1"/>
  <c r="B766" i="4" s="1"/>
  <c r="A66" i="4"/>
  <c r="A91" i="4" s="1"/>
  <c r="A116" i="4" s="1"/>
  <c r="A141" i="4" s="1"/>
  <c r="A166" i="4" s="1"/>
  <c r="A191" i="4" s="1"/>
  <c r="A216" i="4" s="1"/>
  <c r="A241" i="4" s="1"/>
  <c r="A266" i="4" s="1"/>
  <c r="A291" i="4" s="1"/>
  <c r="A316" i="4" s="1"/>
  <c r="A341" i="4" s="1"/>
  <c r="A366" i="4" s="1"/>
  <c r="A391" i="4" s="1"/>
  <c r="A416" i="4" s="1"/>
  <c r="A441" i="4" s="1"/>
  <c r="A466" i="4" s="1"/>
  <c r="A491" i="4" s="1"/>
  <c r="A516" i="4" s="1"/>
  <c r="A541" i="4" s="1"/>
  <c r="A566" i="4" s="1"/>
  <c r="A591" i="4" s="1"/>
  <c r="A616" i="4" s="1"/>
  <c r="A641" i="4" s="1"/>
  <c r="A666" i="4" s="1"/>
  <c r="A691" i="4" s="1"/>
  <c r="A716" i="4" s="1"/>
  <c r="A741" i="4" s="1"/>
  <c r="A766" i="4" s="1"/>
  <c r="B64" i="4"/>
  <c r="B89" i="4" s="1"/>
  <c r="B114" i="4" s="1"/>
  <c r="B139" i="4" s="1"/>
  <c r="B164" i="4" s="1"/>
  <c r="B189" i="4" s="1"/>
  <c r="B214" i="4" s="1"/>
  <c r="B239" i="4" s="1"/>
  <c r="B264" i="4" s="1"/>
  <c r="B289" i="4" s="1"/>
  <c r="B314" i="4" s="1"/>
  <c r="B339" i="4" s="1"/>
  <c r="B364" i="4" s="1"/>
  <c r="B389" i="4" s="1"/>
  <c r="B414" i="4" s="1"/>
  <c r="B439" i="4" s="1"/>
  <c r="B464" i="4" s="1"/>
  <c r="B489" i="4" s="1"/>
  <c r="B514" i="4" s="1"/>
  <c r="B539" i="4" s="1"/>
  <c r="B564" i="4" s="1"/>
  <c r="B589" i="4" s="1"/>
  <c r="B614" i="4" s="1"/>
  <c r="B639" i="4" s="1"/>
  <c r="B664" i="4" s="1"/>
  <c r="B689" i="4" s="1"/>
  <c r="B714" i="4" s="1"/>
  <c r="B739" i="4" s="1"/>
  <c r="B764" i="4" s="1"/>
  <c r="A64" i="4"/>
  <c r="A89" i="4" s="1"/>
  <c r="A114" i="4" s="1"/>
  <c r="A139" i="4" s="1"/>
  <c r="A164" i="4" s="1"/>
  <c r="A189" i="4" s="1"/>
  <c r="A214" i="4" s="1"/>
  <c r="A239" i="4" s="1"/>
  <c r="A264" i="4" s="1"/>
  <c r="A289" i="4" s="1"/>
  <c r="A314" i="4" s="1"/>
  <c r="A339" i="4" s="1"/>
  <c r="A364" i="4" s="1"/>
  <c r="A389" i="4" s="1"/>
  <c r="A414" i="4" s="1"/>
  <c r="A439" i="4" s="1"/>
  <c r="A464" i="4" s="1"/>
  <c r="A489" i="4" s="1"/>
  <c r="A514" i="4" s="1"/>
  <c r="A539" i="4" s="1"/>
  <c r="A564" i="4" s="1"/>
  <c r="A589" i="4" s="1"/>
  <c r="A614" i="4" s="1"/>
  <c r="A639" i="4" s="1"/>
  <c r="A664" i="4" s="1"/>
  <c r="A689" i="4" s="1"/>
  <c r="A714" i="4" s="1"/>
  <c r="A739" i="4" s="1"/>
  <c r="A764" i="4" s="1"/>
  <c r="B62" i="4"/>
  <c r="B87" i="4" s="1"/>
  <c r="B112" i="4" s="1"/>
  <c r="B137" i="4" s="1"/>
  <c r="B162" i="4" s="1"/>
  <c r="B187" i="4" s="1"/>
  <c r="B212" i="4" s="1"/>
  <c r="B237" i="4" s="1"/>
  <c r="B262" i="4" s="1"/>
  <c r="B287" i="4" s="1"/>
  <c r="B312" i="4" s="1"/>
  <c r="B337" i="4" s="1"/>
  <c r="B362" i="4" s="1"/>
  <c r="B387" i="4" s="1"/>
  <c r="B412" i="4" s="1"/>
  <c r="B437" i="4" s="1"/>
  <c r="B462" i="4" s="1"/>
  <c r="B487" i="4" s="1"/>
  <c r="B512" i="4" s="1"/>
  <c r="B537" i="4" s="1"/>
  <c r="B562" i="4" s="1"/>
  <c r="B587" i="4" s="1"/>
  <c r="B612" i="4" s="1"/>
  <c r="B637" i="4" s="1"/>
  <c r="B662" i="4" s="1"/>
  <c r="B687" i="4" s="1"/>
  <c r="B712" i="4" s="1"/>
  <c r="B737" i="4" s="1"/>
  <c r="B762" i="4" s="1"/>
  <c r="A62" i="4"/>
  <c r="A87" i="4" s="1"/>
  <c r="A112" i="4" s="1"/>
  <c r="A137" i="4" s="1"/>
  <c r="A162" i="4" s="1"/>
  <c r="A187" i="4" s="1"/>
  <c r="A212" i="4" s="1"/>
  <c r="A237" i="4" s="1"/>
  <c r="A262" i="4" s="1"/>
  <c r="A287" i="4" s="1"/>
  <c r="A312" i="4" s="1"/>
  <c r="A337" i="4" s="1"/>
  <c r="A362" i="4" s="1"/>
  <c r="A387" i="4" s="1"/>
  <c r="A412" i="4" s="1"/>
  <c r="A437" i="4" s="1"/>
  <c r="A462" i="4" s="1"/>
  <c r="A487" i="4" s="1"/>
  <c r="A512" i="4" s="1"/>
  <c r="A537" i="4" s="1"/>
  <c r="A562" i="4" s="1"/>
  <c r="A587" i="4" s="1"/>
  <c r="A612" i="4" s="1"/>
  <c r="A637" i="4" s="1"/>
  <c r="A662" i="4" s="1"/>
  <c r="A687" i="4" s="1"/>
  <c r="A712" i="4" s="1"/>
  <c r="A737" i="4" s="1"/>
  <c r="A762" i="4" s="1"/>
  <c r="B60" i="4"/>
  <c r="B85" i="4" s="1"/>
  <c r="B110" i="4" s="1"/>
  <c r="B135" i="4" s="1"/>
  <c r="B160" i="4" s="1"/>
  <c r="B185" i="4" s="1"/>
  <c r="B210" i="4" s="1"/>
  <c r="B235" i="4" s="1"/>
  <c r="B260" i="4" s="1"/>
  <c r="B285" i="4" s="1"/>
  <c r="B310" i="4" s="1"/>
  <c r="B335" i="4" s="1"/>
  <c r="B360" i="4" s="1"/>
  <c r="B385" i="4" s="1"/>
  <c r="B410" i="4" s="1"/>
  <c r="B435" i="4" s="1"/>
  <c r="B460" i="4" s="1"/>
  <c r="B485" i="4" s="1"/>
  <c r="B510" i="4" s="1"/>
  <c r="B535" i="4" s="1"/>
  <c r="B560" i="4" s="1"/>
  <c r="B585" i="4" s="1"/>
  <c r="B610" i="4" s="1"/>
  <c r="B635" i="4" s="1"/>
  <c r="B660" i="4" s="1"/>
  <c r="B685" i="4" s="1"/>
  <c r="B710" i="4" s="1"/>
  <c r="B735" i="4" s="1"/>
  <c r="B760" i="4" s="1"/>
  <c r="A60" i="4"/>
  <c r="A85" i="4" s="1"/>
  <c r="A110" i="4" s="1"/>
  <c r="A135" i="4" s="1"/>
  <c r="A160" i="4" s="1"/>
  <c r="A185" i="4" s="1"/>
  <c r="A210" i="4" s="1"/>
  <c r="A235" i="4" s="1"/>
  <c r="A260" i="4" s="1"/>
  <c r="A285" i="4" s="1"/>
  <c r="A310" i="4" s="1"/>
  <c r="A335" i="4" s="1"/>
  <c r="A360" i="4" s="1"/>
  <c r="A385" i="4" s="1"/>
  <c r="A410" i="4" s="1"/>
  <c r="A435" i="4" s="1"/>
  <c r="A460" i="4" s="1"/>
  <c r="A485" i="4" s="1"/>
  <c r="A510" i="4" s="1"/>
  <c r="A535" i="4" s="1"/>
  <c r="A560" i="4" s="1"/>
  <c r="A585" i="4" s="1"/>
  <c r="A610" i="4" s="1"/>
  <c r="A635" i="4" s="1"/>
  <c r="A660" i="4" s="1"/>
  <c r="A685" i="4" s="1"/>
  <c r="A710" i="4" s="1"/>
  <c r="A735" i="4" s="1"/>
  <c r="A760" i="4" s="1"/>
  <c r="B58" i="4"/>
  <c r="B83" i="4" s="1"/>
  <c r="B108" i="4" s="1"/>
  <c r="B133" i="4" s="1"/>
  <c r="B158" i="4" s="1"/>
  <c r="B183" i="4" s="1"/>
  <c r="B208" i="4" s="1"/>
  <c r="B233" i="4" s="1"/>
  <c r="B258" i="4" s="1"/>
  <c r="B283" i="4" s="1"/>
  <c r="B308" i="4" s="1"/>
  <c r="B333" i="4" s="1"/>
  <c r="B358" i="4" s="1"/>
  <c r="B383" i="4" s="1"/>
  <c r="B408" i="4" s="1"/>
  <c r="B433" i="4" s="1"/>
  <c r="B458" i="4" s="1"/>
  <c r="B483" i="4" s="1"/>
  <c r="B508" i="4" s="1"/>
  <c r="B533" i="4" s="1"/>
  <c r="B558" i="4" s="1"/>
  <c r="B583" i="4" s="1"/>
  <c r="B608" i="4" s="1"/>
  <c r="B633" i="4" s="1"/>
  <c r="B658" i="4" s="1"/>
  <c r="B683" i="4" s="1"/>
  <c r="B708" i="4" s="1"/>
  <c r="B733" i="4" s="1"/>
  <c r="B758" i="4" s="1"/>
  <c r="A58" i="4"/>
  <c r="A83" i="4" s="1"/>
  <c r="A108" i="4" s="1"/>
  <c r="A133" i="4" s="1"/>
  <c r="A158" i="4" s="1"/>
  <c r="A183" i="4" s="1"/>
  <c r="A208" i="4" s="1"/>
  <c r="A233" i="4" s="1"/>
  <c r="A258" i="4" s="1"/>
  <c r="A283" i="4" s="1"/>
  <c r="A308" i="4" s="1"/>
  <c r="A333" i="4" s="1"/>
  <c r="A358" i="4" s="1"/>
  <c r="A383" i="4" s="1"/>
  <c r="A408" i="4" s="1"/>
  <c r="A433" i="4" s="1"/>
  <c r="A458" i="4" s="1"/>
  <c r="A483" i="4" s="1"/>
  <c r="A508" i="4" s="1"/>
  <c r="A533" i="4" s="1"/>
  <c r="A558" i="4" s="1"/>
  <c r="A583" i="4" s="1"/>
  <c r="A608" i="4" s="1"/>
  <c r="A633" i="4" s="1"/>
  <c r="A658" i="4" s="1"/>
  <c r="A683" i="4" s="1"/>
  <c r="A708" i="4" s="1"/>
  <c r="A733" i="4" s="1"/>
  <c r="A758" i="4" s="1"/>
  <c r="B56" i="4"/>
  <c r="B81" i="4" s="1"/>
  <c r="B106" i="4" s="1"/>
  <c r="B131" i="4" s="1"/>
  <c r="B156" i="4" s="1"/>
  <c r="B181" i="4" s="1"/>
  <c r="B206" i="4" s="1"/>
  <c r="B231" i="4" s="1"/>
  <c r="B256" i="4" s="1"/>
  <c r="B281" i="4" s="1"/>
  <c r="B306" i="4" s="1"/>
  <c r="B331" i="4" s="1"/>
  <c r="B356" i="4" s="1"/>
  <c r="B381" i="4" s="1"/>
  <c r="B406" i="4" s="1"/>
  <c r="B431" i="4" s="1"/>
  <c r="B456" i="4" s="1"/>
  <c r="B481" i="4" s="1"/>
  <c r="B506" i="4" s="1"/>
  <c r="B531" i="4" s="1"/>
  <c r="B556" i="4" s="1"/>
  <c r="B581" i="4" s="1"/>
  <c r="B606" i="4" s="1"/>
  <c r="B631" i="4" s="1"/>
  <c r="B656" i="4" s="1"/>
  <c r="B681" i="4" s="1"/>
  <c r="B706" i="4" s="1"/>
  <c r="B731" i="4" s="1"/>
  <c r="B756" i="4" s="1"/>
  <c r="A56" i="4"/>
  <c r="A81" i="4" s="1"/>
  <c r="A106" i="4" s="1"/>
  <c r="A131" i="4" s="1"/>
  <c r="A156" i="4" s="1"/>
  <c r="A181" i="4" s="1"/>
  <c r="A206" i="4" s="1"/>
  <c r="A231" i="4" s="1"/>
  <c r="A256" i="4" s="1"/>
  <c r="A281" i="4" s="1"/>
  <c r="A306" i="4" s="1"/>
  <c r="A331" i="4" s="1"/>
  <c r="A356" i="4" s="1"/>
  <c r="A381" i="4" s="1"/>
  <c r="A406" i="4" s="1"/>
  <c r="A431" i="4" s="1"/>
  <c r="A456" i="4" s="1"/>
  <c r="A481" i="4" s="1"/>
  <c r="A506" i="4" s="1"/>
  <c r="A531" i="4" s="1"/>
  <c r="A556" i="4" s="1"/>
  <c r="A581" i="4" s="1"/>
  <c r="A606" i="4" s="1"/>
  <c r="A631" i="4" s="1"/>
  <c r="A656" i="4" s="1"/>
  <c r="A681" i="4" s="1"/>
  <c r="A706" i="4" s="1"/>
  <c r="A731" i="4" s="1"/>
  <c r="A756" i="4" s="1"/>
  <c r="B54" i="4"/>
  <c r="B79" i="4" s="1"/>
  <c r="B104" i="4" s="1"/>
  <c r="B129" i="4" s="1"/>
  <c r="B154" i="4" s="1"/>
  <c r="B179" i="4" s="1"/>
  <c r="B204" i="4" s="1"/>
  <c r="B229" i="4" s="1"/>
  <c r="B254" i="4" s="1"/>
  <c r="B279" i="4" s="1"/>
  <c r="B304" i="4" s="1"/>
  <c r="B329" i="4" s="1"/>
  <c r="B354" i="4" s="1"/>
  <c r="B379" i="4" s="1"/>
  <c r="B404" i="4" s="1"/>
  <c r="B429" i="4" s="1"/>
  <c r="B454" i="4" s="1"/>
  <c r="B479" i="4" s="1"/>
  <c r="B504" i="4" s="1"/>
  <c r="B529" i="4" s="1"/>
  <c r="B554" i="4" s="1"/>
  <c r="B579" i="4" s="1"/>
  <c r="B604" i="4" s="1"/>
  <c r="B629" i="4" s="1"/>
  <c r="B654" i="4" s="1"/>
  <c r="B679" i="4" s="1"/>
  <c r="B704" i="4" s="1"/>
  <c r="B729" i="4" s="1"/>
  <c r="B754" i="4" s="1"/>
  <c r="A54" i="4"/>
  <c r="A79" i="4" s="1"/>
  <c r="A104" i="4" s="1"/>
  <c r="A129" i="4" s="1"/>
  <c r="A154" i="4" s="1"/>
  <c r="A179" i="4" s="1"/>
  <c r="A204" i="4" s="1"/>
  <c r="A229" i="4" s="1"/>
  <c r="A254" i="4" s="1"/>
  <c r="A279" i="4" s="1"/>
  <c r="A304" i="4" s="1"/>
  <c r="A329" i="4" s="1"/>
  <c r="A354" i="4" s="1"/>
  <c r="A379" i="4" s="1"/>
  <c r="A404" i="4" s="1"/>
  <c r="A429" i="4" s="1"/>
  <c r="A454" i="4" s="1"/>
  <c r="A479" i="4" s="1"/>
  <c r="A504" i="4" s="1"/>
  <c r="A529" i="4" s="1"/>
  <c r="A554" i="4" s="1"/>
  <c r="A579" i="4" s="1"/>
  <c r="A604" i="4" s="1"/>
  <c r="A629" i="4" s="1"/>
  <c r="A654" i="4" s="1"/>
  <c r="A679" i="4" s="1"/>
  <c r="A704" i="4" s="1"/>
  <c r="A729" i="4" s="1"/>
  <c r="A754" i="4" s="1"/>
  <c r="B52" i="4"/>
  <c r="B77" i="4" s="1"/>
  <c r="B102" i="4" s="1"/>
  <c r="B127" i="4" s="1"/>
  <c r="B152" i="4" s="1"/>
  <c r="B177" i="4" s="1"/>
  <c r="B202" i="4" s="1"/>
  <c r="B227" i="4" s="1"/>
  <c r="B252" i="4" s="1"/>
  <c r="B277" i="4" s="1"/>
  <c r="B302" i="4" s="1"/>
  <c r="B327" i="4" s="1"/>
  <c r="B352" i="4" s="1"/>
  <c r="B377" i="4" s="1"/>
  <c r="B402" i="4" s="1"/>
  <c r="B427" i="4" s="1"/>
  <c r="B452" i="4" s="1"/>
  <c r="B477" i="4" s="1"/>
  <c r="B502" i="4" s="1"/>
  <c r="B527" i="4" s="1"/>
  <c r="B552" i="4" s="1"/>
  <c r="B577" i="4" s="1"/>
  <c r="B602" i="4" s="1"/>
  <c r="B627" i="4" s="1"/>
  <c r="B652" i="4" s="1"/>
  <c r="B677" i="4" s="1"/>
  <c r="B702" i="4" s="1"/>
  <c r="B727" i="4" s="1"/>
  <c r="B752" i="4" s="1"/>
  <c r="A52" i="4"/>
  <c r="A77" i="4" s="1"/>
  <c r="A102" i="4" s="1"/>
  <c r="A127" i="4" s="1"/>
  <c r="A152" i="4" s="1"/>
  <c r="A177" i="4" s="1"/>
  <c r="A202" i="4" s="1"/>
  <c r="A227" i="4" s="1"/>
  <c r="A252" i="4" s="1"/>
  <c r="A277" i="4" s="1"/>
  <c r="A302" i="4" s="1"/>
  <c r="A327" i="4" s="1"/>
  <c r="A352" i="4" s="1"/>
  <c r="A377" i="4" s="1"/>
  <c r="A402" i="4" s="1"/>
  <c r="A427" i="4" s="1"/>
  <c r="A452" i="4" s="1"/>
  <c r="A477" i="4" s="1"/>
  <c r="A502" i="4" s="1"/>
  <c r="A527" i="4" s="1"/>
  <c r="A552" i="4" s="1"/>
  <c r="A577" i="4" s="1"/>
  <c r="A602" i="4" s="1"/>
  <c r="A627" i="4" s="1"/>
  <c r="A652" i="4" s="1"/>
  <c r="A677" i="4" s="1"/>
  <c r="A702" i="4" s="1"/>
  <c r="A727" i="4" s="1"/>
  <c r="A752" i="4" s="1"/>
  <c r="B51" i="4"/>
  <c r="A51" i="4"/>
  <c r="B50" i="4"/>
  <c r="B75" i="4" s="1"/>
  <c r="B100" i="4" s="1"/>
  <c r="B125" i="4" s="1"/>
  <c r="B150" i="4" s="1"/>
  <c r="B175" i="4" s="1"/>
  <c r="B200" i="4" s="1"/>
  <c r="B225" i="4" s="1"/>
  <c r="B250" i="4" s="1"/>
  <c r="B275" i="4" s="1"/>
  <c r="B300" i="4" s="1"/>
  <c r="B325" i="4" s="1"/>
  <c r="B350" i="4" s="1"/>
  <c r="B375" i="4" s="1"/>
  <c r="B400" i="4" s="1"/>
  <c r="B425" i="4" s="1"/>
  <c r="B450" i="4" s="1"/>
  <c r="B475" i="4" s="1"/>
  <c r="B500" i="4" s="1"/>
  <c r="B525" i="4" s="1"/>
  <c r="B550" i="4" s="1"/>
  <c r="B575" i="4" s="1"/>
  <c r="B600" i="4" s="1"/>
  <c r="B625" i="4" s="1"/>
  <c r="B650" i="4" s="1"/>
  <c r="B675" i="4" s="1"/>
  <c r="B700" i="4" s="1"/>
  <c r="B725" i="4" s="1"/>
  <c r="B750" i="4" s="1"/>
  <c r="B775" i="4" s="1"/>
  <c r="A50" i="4"/>
  <c r="A75" i="4" s="1"/>
  <c r="A100" i="4" s="1"/>
  <c r="A125" i="4" s="1"/>
  <c r="A150" i="4" s="1"/>
  <c r="A175" i="4" s="1"/>
  <c r="A200" i="4" s="1"/>
  <c r="A225" i="4" s="1"/>
  <c r="A250" i="4" s="1"/>
  <c r="A275" i="4" s="1"/>
  <c r="A300" i="4" s="1"/>
  <c r="A325" i="4" s="1"/>
  <c r="A350" i="4" s="1"/>
  <c r="A375" i="4" s="1"/>
  <c r="A400" i="4" s="1"/>
  <c r="A425" i="4" s="1"/>
  <c r="A450" i="4" s="1"/>
  <c r="A475" i="4" s="1"/>
  <c r="A500" i="4" s="1"/>
  <c r="A525" i="4" s="1"/>
  <c r="A550" i="4" s="1"/>
  <c r="A575" i="4" s="1"/>
  <c r="A600" i="4" s="1"/>
  <c r="A625" i="4" s="1"/>
  <c r="A650" i="4" s="1"/>
  <c r="A675" i="4" s="1"/>
  <c r="A700" i="4" s="1"/>
  <c r="A725" i="4" s="1"/>
  <c r="A750" i="4" s="1"/>
  <c r="A775" i="4" s="1"/>
  <c r="B49" i="4"/>
  <c r="A49" i="4"/>
  <c r="B48" i="4"/>
  <c r="B73" i="4" s="1"/>
  <c r="B98" i="4" s="1"/>
  <c r="B123" i="4" s="1"/>
  <c r="B148" i="4" s="1"/>
  <c r="B173" i="4" s="1"/>
  <c r="B198" i="4" s="1"/>
  <c r="B223" i="4" s="1"/>
  <c r="B248" i="4" s="1"/>
  <c r="B273" i="4" s="1"/>
  <c r="B298" i="4" s="1"/>
  <c r="B323" i="4" s="1"/>
  <c r="B348" i="4" s="1"/>
  <c r="B373" i="4" s="1"/>
  <c r="B398" i="4" s="1"/>
  <c r="B423" i="4" s="1"/>
  <c r="B448" i="4" s="1"/>
  <c r="B473" i="4" s="1"/>
  <c r="B498" i="4" s="1"/>
  <c r="B523" i="4" s="1"/>
  <c r="B548" i="4" s="1"/>
  <c r="B573" i="4" s="1"/>
  <c r="B598" i="4" s="1"/>
  <c r="B623" i="4" s="1"/>
  <c r="B648" i="4" s="1"/>
  <c r="B673" i="4" s="1"/>
  <c r="B698" i="4" s="1"/>
  <c r="B723" i="4" s="1"/>
  <c r="B748" i="4" s="1"/>
  <c r="B773" i="4" s="1"/>
  <c r="A48" i="4"/>
  <c r="A73" i="4" s="1"/>
  <c r="A98" i="4" s="1"/>
  <c r="A123" i="4" s="1"/>
  <c r="A148" i="4" s="1"/>
  <c r="A173" i="4" s="1"/>
  <c r="A198" i="4" s="1"/>
  <c r="A223" i="4" s="1"/>
  <c r="A248" i="4" s="1"/>
  <c r="A273" i="4" s="1"/>
  <c r="A298" i="4" s="1"/>
  <c r="A323" i="4" s="1"/>
  <c r="A348" i="4" s="1"/>
  <c r="A373" i="4" s="1"/>
  <c r="A398" i="4" s="1"/>
  <c r="A423" i="4" s="1"/>
  <c r="A448" i="4" s="1"/>
  <c r="A473" i="4" s="1"/>
  <c r="A498" i="4" s="1"/>
  <c r="A523" i="4" s="1"/>
  <c r="A548" i="4" s="1"/>
  <c r="A573" i="4" s="1"/>
  <c r="A598" i="4" s="1"/>
  <c r="A623" i="4" s="1"/>
  <c r="A648" i="4" s="1"/>
  <c r="A673" i="4" s="1"/>
  <c r="A698" i="4" s="1"/>
  <c r="A723" i="4" s="1"/>
  <c r="A748" i="4" s="1"/>
  <c r="A773" i="4" s="1"/>
  <c r="B47" i="4"/>
  <c r="A47" i="4"/>
  <c r="B46" i="4"/>
  <c r="B71" i="4" s="1"/>
  <c r="B96" i="4" s="1"/>
  <c r="B121" i="4" s="1"/>
  <c r="B146" i="4" s="1"/>
  <c r="B171" i="4" s="1"/>
  <c r="B196" i="4" s="1"/>
  <c r="B221" i="4" s="1"/>
  <c r="B246" i="4" s="1"/>
  <c r="B271" i="4" s="1"/>
  <c r="B296" i="4" s="1"/>
  <c r="B321" i="4" s="1"/>
  <c r="B346" i="4" s="1"/>
  <c r="B371" i="4" s="1"/>
  <c r="B396" i="4" s="1"/>
  <c r="B421" i="4" s="1"/>
  <c r="B446" i="4" s="1"/>
  <c r="B471" i="4" s="1"/>
  <c r="B496" i="4" s="1"/>
  <c r="B521" i="4" s="1"/>
  <c r="B546" i="4" s="1"/>
  <c r="B571" i="4" s="1"/>
  <c r="B596" i="4" s="1"/>
  <c r="B621" i="4" s="1"/>
  <c r="B646" i="4" s="1"/>
  <c r="B671" i="4" s="1"/>
  <c r="B696" i="4" s="1"/>
  <c r="B721" i="4" s="1"/>
  <c r="B746" i="4" s="1"/>
  <c r="B771" i="4" s="1"/>
  <c r="A46" i="4"/>
  <c r="A71" i="4" s="1"/>
  <c r="A96" i="4" s="1"/>
  <c r="A121" i="4" s="1"/>
  <c r="A146" i="4" s="1"/>
  <c r="A171" i="4" s="1"/>
  <c r="A196" i="4" s="1"/>
  <c r="A221" i="4" s="1"/>
  <c r="A246" i="4" s="1"/>
  <c r="A271" i="4" s="1"/>
  <c r="A296" i="4" s="1"/>
  <c r="A321" i="4" s="1"/>
  <c r="A346" i="4" s="1"/>
  <c r="A371" i="4" s="1"/>
  <c r="A396" i="4" s="1"/>
  <c r="A421" i="4" s="1"/>
  <c r="A446" i="4" s="1"/>
  <c r="A471" i="4" s="1"/>
  <c r="A496" i="4" s="1"/>
  <c r="A521" i="4" s="1"/>
  <c r="A546" i="4" s="1"/>
  <c r="A571" i="4" s="1"/>
  <c r="A596" i="4" s="1"/>
  <c r="A621" i="4" s="1"/>
  <c r="A646" i="4" s="1"/>
  <c r="A671" i="4" s="1"/>
  <c r="A696" i="4" s="1"/>
  <c r="A721" i="4" s="1"/>
  <c r="A746" i="4" s="1"/>
  <c r="A771" i="4" s="1"/>
  <c r="B45" i="4"/>
  <c r="A45" i="4"/>
  <c r="B44" i="4"/>
  <c r="B69" i="4" s="1"/>
  <c r="B94" i="4" s="1"/>
  <c r="B119" i="4" s="1"/>
  <c r="B144" i="4" s="1"/>
  <c r="B169" i="4" s="1"/>
  <c r="B194" i="4" s="1"/>
  <c r="B219" i="4" s="1"/>
  <c r="B244" i="4" s="1"/>
  <c r="B269" i="4" s="1"/>
  <c r="B294" i="4" s="1"/>
  <c r="B319" i="4" s="1"/>
  <c r="B344" i="4" s="1"/>
  <c r="B369" i="4" s="1"/>
  <c r="B394" i="4" s="1"/>
  <c r="B419" i="4" s="1"/>
  <c r="B444" i="4" s="1"/>
  <c r="B469" i="4" s="1"/>
  <c r="B494" i="4" s="1"/>
  <c r="B519" i="4" s="1"/>
  <c r="B544" i="4" s="1"/>
  <c r="B569" i="4" s="1"/>
  <c r="B594" i="4" s="1"/>
  <c r="B619" i="4" s="1"/>
  <c r="B644" i="4" s="1"/>
  <c r="B669" i="4" s="1"/>
  <c r="B694" i="4" s="1"/>
  <c r="B719" i="4" s="1"/>
  <c r="B744" i="4" s="1"/>
  <c r="B769" i="4" s="1"/>
  <c r="A44" i="4"/>
  <c r="A69" i="4" s="1"/>
  <c r="A94" i="4" s="1"/>
  <c r="A119" i="4" s="1"/>
  <c r="A144" i="4" s="1"/>
  <c r="A169" i="4" s="1"/>
  <c r="A194" i="4" s="1"/>
  <c r="A219" i="4" s="1"/>
  <c r="A244" i="4" s="1"/>
  <c r="A269" i="4" s="1"/>
  <c r="A294" i="4" s="1"/>
  <c r="A319" i="4" s="1"/>
  <c r="A344" i="4" s="1"/>
  <c r="A369" i="4" s="1"/>
  <c r="A394" i="4" s="1"/>
  <c r="A419" i="4" s="1"/>
  <c r="A444" i="4" s="1"/>
  <c r="A469" i="4" s="1"/>
  <c r="A494" i="4" s="1"/>
  <c r="A519" i="4" s="1"/>
  <c r="A544" i="4" s="1"/>
  <c r="A569" i="4" s="1"/>
  <c r="A594" i="4" s="1"/>
  <c r="A619" i="4" s="1"/>
  <c r="A644" i="4" s="1"/>
  <c r="A669" i="4" s="1"/>
  <c r="A694" i="4" s="1"/>
  <c r="A719" i="4" s="1"/>
  <c r="A744" i="4" s="1"/>
  <c r="A769" i="4" s="1"/>
  <c r="B43" i="4"/>
  <c r="A43" i="4"/>
  <c r="B42" i="4"/>
  <c r="B67" i="4" s="1"/>
  <c r="B92" i="4" s="1"/>
  <c r="B117" i="4" s="1"/>
  <c r="B142" i="4" s="1"/>
  <c r="B167" i="4" s="1"/>
  <c r="B192" i="4" s="1"/>
  <c r="B217" i="4" s="1"/>
  <c r="B242" i="4" s="1"/>
  <c r="B267" i="4" s="1"/>
  <c r="B292" i="4" s="1"/>
  <c r="B317" i="4" s="1"/>
  <c r="B342" i="4" s="1"/>
  <c r="B367" i="4" s="1"/>
  <c r="B392" i="4" s="1"/>
  <c r="B417" i="4" s="1"/>
  <c r="B442" i="4" s="1"/>
  <c r="B467" i="4" s="1"/>
  <c r="B492" i="4" s="1"/>
  <c r="B517" i="4" s="1"/>
  <c r="B542" i="4" s="1"/>
  <c r="B567" i="4" s="1"/>
  <c r="B592" i="4" s="1"/>
  <c r="B617" i="4" s="1"/>
  <c r="B642" i="4" s="1"/>
  <c r="B667" i="4" s="1"/>
  <c r="B692" i="4" s="1"/>
  <c r="B717" i="4" s="1"/>
  <c r="B742" i="4" s="1"/>
  <c r="B767" i="4" s="1"/>
  <c r="A42" i="4"/>
  <c r="A67" i="4" s="1"/>
  <c r="A92" i="4" s="1"/>
  <c r="A117" i="4" s="1"/>
  <c r="A142" i="4" s="1"/>
  <c r="A167" i="4" s="1"/>
  <c r="A192" i="4" s="1"/>
  <c r="A217" i="4" s="1"/>
  <c r="A242" i="4" s="1"/>
  <c r="A267" i="4" s="1"/>
  <c r="A292" i="4" s="1"/>
  <c r="A317" i="4" s="1"/>
  <c r="A342" i="4" s="1"/>
  <c r="A367" i="4" s="1"/>
  <c r="A392" i="4" s="1"/>
  <c r="A417" i="4" s="1"/>
  <c r="A442" i="4" s="1"/>
  <c r="A467" i="4" s="1"/>
  <c r="A492" i="4" s="1"/>
  <c r="A517" i="4" s="1"/>
  <c r="A542" i="4" s="1"/>
  <c r="A567" i="4" s="1"/>
  <c r="A592" i="4" s="1"/>
  <c r="A617" i="4" s="1"/>
  <c r="A642" i="4" s="1"/>
  <c r="A667" i="4" s="1"/>
  <c r="A692" i="4" s="1"/>
  <c r="A717" i="4" s="1"/>
  <c r="A742" i="4" s="1"/>
  <c r="A767" i="4" s="1"/>
  <c r="B41" i="4"/>
  <c r="A41" i="4"/>
  <c r="B40" i="4"/>
  <c r="B65" i="4" s="1"/>
  <c r="B90" i="4" s="1"/>
  <c r="B115" i="4" s="1"/>
  <c r="B140" i="4" s="1"/>
  <c r="B165" i="4" s="1"/>
  <c r="B190" i="4" s="1"/>
  <c r="B215" i="4" s="1"/>
  <c r="B240" i="4" s="1"/>
  <c r="B265" i="4" s="1"/>
  <c r="B290" i="4" s="1"/>
  <c r="B315" i="4" s="1"/>
  <c r="B340" i="4" s="1"/>
  <c r="B365" i="4" s="1"/>
  <c r="B390" i="4" s="1"/>
  <c r="B415" i="4" s="1"/>
  <c r="B440" i="4" s="1"/>
  <c r="B465" i="4" s="1"/>
  <c r="B490" i="4" s="1"/>
  <c r="B515" i="4" s="1"/>
  <c r="B540" i="4" s="1"/>
  <c r="B565" i="4" s="1"/>
  <c r="B590" i="4" s="1"/>
  <c r="B615" i="4" s="1"/>
  <c r="B640" i="4" s="1"/>
  <c r="B665" i="4" s="1"/>
  <c r="B690" i="4" s="1"/>
  <c r="B715" i="4" s="1"/>
  <c r="B740" i="4" s="1"/>
  <c r="B765" i="4" s="1"/>
  <c r="A40" i="4"/>
  <c r="A65" i="4" s="1"/>
  <c r="A90" i="4" s="1"/>
  <c r="A115" i="4" s="1"/>
  <c r="A140" i="4" s="1"/>
  <c r="A165" i="4" s="1"/>
  <c r="A190" i="4" s="1"/>
  <c r="A215" i="4" s="1"/>
  <c r="A240" i="4" s="1"/>
  <c r="A265" i="4" s="1"/>
  <c r="A290" i="4" s="1"/>
  <c r="A315" i="4" s="1"/>
  <c r="A340" i="4" s="1"/>
  <c r="A365" i="4" s="1"/>
  <c r="A390" i="4" s="1"/>
  <c r="A415" i="4" s="1"/>
  <c r="A440" i="4" s="1"/>
  <c r="A465" i="4" s="1"/>
  <c r="A490" i="4" s="1"/>
  <c r="A515" i="4" s="1"/>
  <c r="A540" i="4" s="1"/>
  <c r="A565" i="4" s="1"/>
  <c r="A590" i="4" s="1"/>
  <c r="A615" i="4" s="1"/>
  <c r="A640" i="4" s="1"/>
  <c r="A665" i="4" s="1"/>
  <c r="A690" i="4" s="1"/>
  <c r="A715" i="4" s="1"/>
  <c r="A740" i="4" s="1"/>
  <c r="A765" i="4" s="1"/>
  <c r="B39" i="4"/>
  <c r="A39" i="4"/>
  <c r="B38" i="4"/>
  <c r="B63" i="4" s="1"/>
  <c r="B88" i="4" s="1"/>
  <c r="B113" i="4" s="1"/>
  <c r="B138" i="4" s="1"/>
  <c r="B163" i="4" s="1"/>
  <c r="B188" i="4" s="1"/>
  <c r="B213" i="4" s="1"/>
  <c r="B238" i="4" s="1"/>
  <c r="B263" i="4" s="1"/>
  <c r="B288" i="4" s="1"/>
  <c r="B313" i="4" s="1"/>
  <c r="B338" i="4" s="1"/>
  <c r="B363" i="4" s="1"/>
  <c r="B388" i="4" s="1"/>
  <c r="B413" i="4" s="1"/>
  <c r="B438" i="4" s="1"/>
  <c r="B463" i="4" s="1"/>
  <c r="B488" i="4" s="1"/>
  <c r="B513" i="4" s="1"/>
  <c r="B538" i="4" s="1"/>
  <c r="B563" i="4" s="1"/>
  <c r="B588" i="4" s="1"/>
  <c r="B613" i="4" s="1"/>
  <c r="B638" i="4" s="1"/>
  <c r="B663" i="4" s="1"/>
  <c r="B688" i="4" s="1"/>
  <c r="B713" i="4" s="1"/>
  <c r="B738" i="4" s="1"/>
  <c r="B763" i="4" s="1"/>
  <c r="A38" i="4"/>
  <c r="A63" i="4" s="1"/>
  <c r="A88" i="4" s="1"/>
  <c r="A113" i="4" s="1"/>
  <c r="A138" i="4" s="1"/>
  <c r="A163" i="4" s="1"/>
  <c r="A188" i="4" s="1"/>
  <c r="A213" i="4" s="1"/>
  <c r="A238" i="4" s="1"/>
  <c r="A263" i="4" s="1"/>
  <c r="A288" i="4" s="1"/>
  <c r="A313" i="4" s="1"/>
  <c r="A338" i="4" s="1"/>
  <c r="A363" i="4" s="1"/>
  <c r="A388" i="4" s="1"/>
  <c r="A413" i="4" s="1"/>
  <c r="A438" i="4" s="1"/>
  <c r="A463" i="4" s="1"/>
  <c r="A488" i="4" s="1"/>
  <c r="A513" i="4" s="1"/>
  <c r="A538" i="4" s="1"/>
  <c r="A563" i="4" s="1"/>
  <c r="A588" i="4" s="1"/>
  <c r="A613" i="4" s="1"/>
  <c r="A638" i="4" s="1"/>
  <c r="A663" i="4" s="1"/>
  <c r="A688" i="4" s="1"/>
  <c r="A713" i="4" s="1"/>
  <c r="A738" i="4" s="1"/>
  <c r="A763" i="4" s="1"/>
  <c r="B37" i="4"/>
  <c r="A37" i="4"/>
  <c r="B36" i="4"/>
  <c r="B61" i="4" s="1"/>
  <c r="B86" i="4" s="1"/>
  <c r="B111" i="4" s="1"/>
  <c r="B136" i="4" s="1"/>
  <c r="B161" i="4" s="1"/>
  <c r="B186" i="4" s="1"/>
  <c r="B211" i="4" s="1"/>
  <c r="B236" i="4" s="1"/>
  <c r="B261" i="4" s="1"/>
  <c r="B286" i="4" s="1"/>
  <c r="B311" i="4" s="1"/>
  <c r="B336" i="4" s="1"/>
  <c r="B361" i="4" s="1"/>
  <c r="B386" i="4" s="1"/>
  <c r="B411" i="4" s="1"/>
  <c r="B436" i="4" s="1"/>
  <c r="B461" i="4" s="1"/>
  <c r="B486" i="4" s="1"/>
  <c r="B511" i="4" s="1"/>
  <c r="B536" i="4" s="1"/>
  <c r="B561" i="4" s="1"/>
  <c r="B586" i="4" s="1"/>
  <c r="B611" i="4" s="1"/>
  <c r="B636" i="4" s="1"/>
  <c r="B661" i="4" s="1"/>
  <c r="B686" i="4" s="1"/>
  <c r="B711" i="4" s="1"/>
  <c r="B736" i="4" s="1"/>
  <c r="B761" i="4" s="1"/>
  <c r="A36" i="4"/>
  <c r="A61" i="4" s="1"/>
  <c r="A86" i="4" s="1"/>
  <c r="A111" i="4" s="1"/>
  <c r="A136" i="4" s="1"/>
  <c r="A161" i="4" s="1"/>
  <c r="A186" i="4" s="1"/>
  <c r="A211" i="4" s="1"/>
  <c r="A236" i="4" s="1"/>
  <c r="A261" i="4" s="1"/>
  <c r="A286" i="4" s="1"/>
  <c r="A311" i="4" s="1"/>
  <c r="A336" i="4" s="1"/>
  <c r="A361" i="4" s="1"/>
  <c r="A386" i="4" s="1"/>
  <c r="A411" i="4" s="1"/>
  <c r="A436" i="4" s="1"/>
  <c r="A461" i="4" s="1"/>
  <c r="A486" i="4" s="1"/>
  <c r="A511" i="4" s="1"/>
  <c r="A536" i="4" s="1"/>
  <c r="A561" i="4" s="1"/>
  <c r="A586" i="4" s="1"/>
  <c r="A611" i="4" s="1"/>
  <c r="A636" i="4" s="1"/>
  <c r="A661" i="4" s="1"/>
  <c r="A686" i="4" s="1"/>
  <c r="A711" i="4" s="1"/>
  <c r="A736" i="4" s="1"/>
  <c r="A761" i="4" s="1"/>
  <c r="B35" i="4"/>
  <c r="A35" i="4"/>
  <c r="B34" i="4"/>
  <c r="B59" i="4" s="1"/>
  <c r="B84" i="4" s="1"/>
  <c r="B109" i="4" s="1"/>
  <c r="B134" i="4" s="1"/>
  <c r="B159" i="4" s="1"/>
  <c r="B184" i="4" s="1"/>
  <c r="B209" i="4" s="1"/>
  <c r="B234" i="4" s="1"/>
  <c r="B259" i="4" s="1"/>
  <c r="B284" i="4" s="1"/>
  <c r="B309" i="4" s="1"/>
  <c r="B334" i="4" s="1"/>
  <c r="B359" i="4" s="1"/>
  <c r="B384" i="4" s="1"/>
  <c r="B409" i="4" s="1"/>
  <c r="B434" i="4" s="1"/>
  <c r="B459" i="4" s="1"/>
  <c r="B484" i="4" s="1"/>
  <c r="B509" i="4" s="1"/>
  <c r="B534" i="4" s="1"/>
  <c r="B559" i="4" s="1"/>
  <c r="B584" i="4" s="1"/>
  <c r="B609" i="4" s="1"/>
  <c r="B634" i="4" s="1"/>
  <c r="B659" i="4" s="1"/>
  <c r="B684" i="4" s="1"/>
  <c r="B709" i="4" s="1"/>
  <c r="B734" i="4" s="1"/>
  <c r="B759" i="4" s="1"/>
  <c r="A34" i="4"/>
  <c r="A59" i="4" s="1"/>
  <c r="A84" i="4" s="1"/>
  <c r="A109" i="4" s="1"/>
  <c r="A134" i="4" s="1"/>
  <c r="A159" i="4" s="1"/>
  <c r="A184" i="4" s="1"/>
  <c r="A209" i="4" s="1"/>
  <c r="A234" i="4" s="1"/>
  <c r="A259" i="4" s="1"/>
  <c r="A284" i="4" s="1"/>
  <c r="A309" i="4" s="1"/>
  <c r="A334" i="4" s="1"/>
  <c r="A359" i="4" s="1"/>
  <c r="A384" i="4" s="1"/>
  <c r="A409" i="4" s="1"/>
  <c r="A434" i="4" s="1"/>
  <c r="A459" i="4" s="1"/>
  <c r="A484" i="4" s="1"/>
  <c r="A509" i="4" s="1"/>
  <c r="A534" i="4" s="1"/>
  <c r="A559" i="4" s="1"/>
  <c r="A584" i="4" s="1"/>
  <c r="A609" i="4" s="1"/>
  <c r="A634" i="4" s="1"/>
  <c r="A659" i="4" s="1"/>
  <c r="A684" i="4" s="1"/>
  <c r="A709" i="4" s="1"/>
  <c r="A734" i="4" s="1"/>
  <c r="A759" i="4" s="1"/>
  <c r="B33" i="4"/>
  <c r="A33" i="4"/>
  <c r="B32" i="4"/>
  <c r="B57" i="4" s="1"/>
  <c r="B82" i="4" s="1"/>
  <c r="B107" i="4" s="1"/>
  <c r="B132" i="4" s="1"/>
  <c r="B157" i="4" s="1"/>
  <c r="B182" i="4" s="1"/>
  <c r="B207" i="4" s="1"/>
  <c r="B232" i="4" s="1"/>
  <c r="B257" i="4" s="1"/>
  <c r="B282" i="4" s="1"/>
  <c r="B307" i="4" s="1"/>
  <c r="B332" i="4" s="1"/>
  <c r="B357" i="4" s="1"/>
  <c r="B382" i="4" s="1"/>
  <c r="B407" i="4" s="1"/>
  <c r="B432" i="4" s="1"/>
  <c r="B457" i="4" s="1"/>
  <c r="B482" i="4" s="1"/>
  <c r="B507" i="4" s="1"/>
  <c r="B532" i="4" s="1"/>
  <c r="B557" i="4" s="1"/>
  <c r="B582" i="4" s="1"/>
  <c r="B607" i="4" s="1"/>
  <c r="B632" i="4" s="1"/>
  <c r="B657" i="4" s="1"/>
  <c r="B682" i="4" s="1"/>
  <c r="B707" i="4" s="1"/>
  <c r="B732" i="4" s="1"/>
  <c r="B757" i="4" s="1"/>
  <c r="A32" i="4"/>
  <c r="A57" i="4" s="1"/>
  <c r="A82" i="4" s="1"/>
  <c r="A107" i="4" s="1"/>
  <c r="A132" i="4" s="1"/>
  <c r="A157" i="4" s="1"/>
  <c r="A182" i="4" s="1"/>
  <c r="A207" i="4" s="1"/>
  <c r="A232" i="4" s="1"/>
  <c r="A257" i="4" s="1"/>
  <c r="A282" i="4" s="1"/>
  <c r="A307" i="4" s="1"/>
  <c r="A332" i="4" s="1"/>
  <c r="A357" i="4" s="1"/>
  <c r="A382" i="4" s="1"/>
  <c r="A407" i="4" s="1"/>
  <c r="A432" i="4" s="1"/>
  <c r="A457" i="4" s="1"/>
  <c r="A482" i="4" s="1"/>
  <c r="A507" i="4" s="1"/>
  <c r="A532" i="4" s="1"/>
  <c r="A557" i="4" s="1"/>
  <c r="A582" i="4" s="1"/>
  <c r="A607" i="4" s="1"/>
  <c r="A632" i="4" s="1"/>
  <c r="A657" i="4" s="1"/>
  <c r="A682" i="4" s="1"/>
  <c r="A707" i="4" s="1"/>
  <c r="A732" i="4" s="1"/>
  <c r="A757" i="4" s="1"/>
  <c r="B31" i="4"/>
  <c r="A31" i="4"/>
  <c r="B30" i="4"/>
  <c r="B55" i="4" s="1"/>
  <c r="B80" i="4" s="1"/>
  <c r="B105" i="4" s="1"/>
  <c r="B130" i="4" s="1"/>
  <c r="B155" i="4" s="1"/>
  <c r="B180" i="4" s="1"/>
  <c r="B205" i="4" s="1"/>
  <c r="B230" i="4" s="1"/>
  <c r="B255" i="4" s="1"/>
  <c r="B280" i="4" s="1"/>
  <c r="B305" i="4" s="1"/>
  <c r="B330" i="4" s="1"/>
  <c r="B355" i="4" s="1"/>
  <c r="B380" i="4" s="1"/>
  <c r="B405" i="4" s="1"/>
  <c r="B430" i="4" s="1"/>
  <c r="B455" i="4" s="1"/>
  <c r="B480" i="4" s="1"/>
  <c r="B505" i="4" s="1"/>
  <c r="B530" i="4" s="1"/>
  <c r="B555" i="4" s="1"/>
  <c r="B580" i="4" s="1"/>
  <c r="B605" i="4" s="1"/>
  <c r="B630" i="4" s="1"/>
  <c r="B655" i="4" s="1"/>
  <c r="B680" i="4" s="1"/>
  <c r="B705" i="4" s="1"/>
  <c r="B730" i="4" s="1"/>
  <c r="B755" i="4" s="1"/>
  <c r="A30" i="4"/>
  <c r="A55" i="4" s="1"/>
  <c r="A80" i="4" s="1"/>
  <c r="A105" i="4" s="1"/>
  <c r="A130" i="4" s="1"/>
  <c r="A155" i="4" s="1"/>
  <c r="A180" i="4" s="1"/>
  <c r="A205" i="4" s="1"/>
  <c r="A230" i="4" s="1"/>
  <c r="A255" i="4" s="1"/>
  <c r="A280" i="4" s="1"/>
  <c r="A305" i="4" s="1"/>
  <c r="A330" i="4" s="1"/>
  <c r="A355" i="4" s="1"/>
  <c r="A380" i="4" s="1"/>
  <c r="A405" i="4" s="1"/>
  <c r="A430" i="4" s="1"/>
  <c r="A455" i="4" s="1"/>
  <c r="A480" i="4" s="1"/>
  <c r="A505" i="4" s="1"/>
  <c r="A530" i="4" s="1"/>
  <c r="A555" i="4" s="1"/>
  <c r="A580" i="4" s="1"/>
  <c r="A605" i="4" s="1"/>
  <c r="A630" i="4" s="1"/>
  <c r="A655" i="4" s="1"/>
  <c r="A680" i="4" s="1"/>
  <c r="A705" i="4" s="1"/>
  <c r="A730" i="4" s="1"/>
  <c r="A755" i="4" s="1"/>
  <c r="B29" i="4"/>
  <c r="A29" i="4"/>
  <c r="B28" i="4"/>
  <c r="B53" i="4" s="1"/>
  <c r="B78" i="4" s="1"/>
  <c r="B103" i="4" s="1"/>
  <c r="B128" i="4" s="1"/>
  <c r="B153" i="4" s="1"/>
  <c r="B178" i="4" s="1"/>
  <c r="B203" i="4" s="1"/>
  <c r="B228" i="4" s="1"/>
  <c r="B253" i="4" s="1"/>
  <c r="B278" i="4" s="1"/>
  <c r="B303" i="4" s="1"/>
  <c r="B328" i="4" s="1"/>
  <c r="B353" i="4" s="1"/>
  <c r="B378" i="4" s="1"/>
  <c r="B403" i="4" s="1"/>
  <c r="B428" i="4" s="1"/>
  <c r="B453" i="4" s="1"/>
  <c r="B478" i="4" s="1"/>
  <c r="B503" i="4" s="1"/>
  <c r="B528" i="4" s="1"/>
  <c r="B553" i="4" s="1"/>
  <c r="B578" i="4" s="1"/>
  <c r="B603" i="4" s="1"/>
  <c r="B628" i="4" s="1"/>
  <c r="B653" i="4" s="1"/>
  <c r="B678" i="4" s="1"/>
  <c r="B703" i="4" s="1"/>
  <c r="B728" i="4" s="1"/>
  <c r="B753" i="4" s="1"/>
  <c r="A28" i="4"/>
  <c r="A53" i="4" s="1"/>
  <c r="A78" i="4" s="1"/>
  <c r="A103" i="4" s="1"/>
  <c r="A128" i="4" s="1"/>
  <c r="A153" i="4" s="1"/>
  <c r="A178" i="4" s="1"/>
  <c r="A203" i="4" s="1"/>
  <c r="A228" i="4" s="1"/>
  <c r="A253" i="4" s="1"/>
  <c r="A278" i="4" s="1"/>
  <c r="A303" i="4" s="1"/>
  <c r="A328" i="4" s="1"/>
  <c r="A353" i="4" s="1"/>
  <c r="A378" i="4" s="1"/>
  <c r="A403" i="4" s="1"/>
  <c r="A428" i="4" s="1"/>
  <c r="A453" i="4" s="1"/>
  <c r="A478" i="4" s="1"/>
  <c r="A503" i="4" s="1"/>
  <c r="A528" i="4" s="1"/>
  <c r="A553" i="4" s="1"/>
  <c r="A578" i="4" s="1"/>
  <c r="A603" i="4" s="1"/>
  <c r="A628" i="4" s="1"/>
  <c r="A653" i="4" s="1"/>
  <c r="A678" i="4" s="1"/>
  <c r="A703" i="4" s="1"/>
  <c r="A728" i="4" s="1"/>
  <c r="A753" i="4" s="1"/>
  <c r="B27" i="4"/>
  <c r="A27" i="4"/>
  <c r="C776" i="3"/>
  <c r="E776" i="4" s="1"/>
  <c r="C775" i="3"/>
  <c r="E775" i="4" s="1"/>
  <c r="C774" i="3"/>
  <c r="E774" i="4" s="1"/>
  <c r="C773" i="3"/>
  <c r="E773" i="4" s="1"/>
  <c r="C772" i="3"/>
  <c r="E772" i="4" s="1"/>
  <c r="C771" i="3"/>
  <c r="E771" i="4" s="1"/>
  <c r="C770" i="3"/>
  <c r="E770" i="4" s="1"/>
  <c r="C769" i="3"/>
  <c r="E769" i="4" s="1"/>
  <c r="C768" i="3"/>
  <c r="E768" i="4" s="1"/>
  <c r="C767" i="3"/>
  <c r="E767" i="4" s="1"/>
  <c r="C766" i="3"/>
  <c r="E766" i="4" s="1"/>
  <c r="C765" i="3"/>
  <c r="E765" i="4" s="1"/>
  <c r="C764" i="3"/>
  <c r="E764" i="4" s="1"/>
  <c r="C763" i="3"/>
  <c r="E763" i="4" s="1"/>
  <c r="C762" i="3"/>
  <c r="E762" i="4" s="1"/>
  <c r="C761" i="3"/>
  <c r="E761" i="4" s="1"/>
  <c r="C760" i="3"/>
  <c r="E760" i="4" s="1"/>
  <c r="C759" i="3"/>
  <c r="E759" i="4" s="1"/>
  <c r="C758" i="3"/>
  <c r="E758" i="4" s="1"/>
  <c r="C757" i="3"/>
  <c r="E757" i="4" s="1"/>
  <c r="C756" i="3"/>
  <c r="E756" i="4" s="1"/>
  <c r="C755" i="3"/>
  <c r="E755" i="4" s="1"/>
  <c r="C754" i="3"/>
  <c r="E754" i="4" s="1"/>
  <c r="C753" i="3"/>
  <c r="E753" i="4" s="1"/>
  <c r="C752" i="3"/>
  <c r="E752" i="4" s="1"/>
  <c r="C751" i="3"/>
  <c r="E751" i="4" s="1"/>
  <c r="C750" i="3"/>
  <c r="E750" i="4" s="1"/>
  <c r="C749" i="3"/>
  <c r="E749" i="4" s="1"/>
  <c r="C748" i="3"/>
  <c r="E748" i="4" s="1"/>
  <c r="C747" i="3"/>
  <c r="E747" i="4" s="1"/>
  <c r="C746" i="3"/>
  <c r="E746" i="4" s="1"/>
  <c r="C745" i="3"/>
  <c r="E745" i="4" s="1"/>
  <c r="C744" i="3"/>
  <c r="E744" i="4" s="1"/>
  <c r="C743" i="3"/>
  <c r="E743" i="4" s="1"/>
  <c r="C742" i="3"/>
  <c r="E742" i="4" s="1"/>
  <c r="C741" i="3"/>
  <c r="E741" i="4" s="1"/>
  <c r="C740" i="3"/>
  <c r="E740" i="4" s="1"/>
  <c r="C739" i="3"/>
  <c r="E739" i="4" s="1"/>
  <c r="C738" i="3"/>
  <c r="E738" i="4" s="1"/>
  <c r="C737" i="3"/>
  <c r="E737" i="4" s="1"/>
  <c r="C736" i="3"/>
  <c r="E736" i="4" s="1"/>
  <c r="C735" i="3"/>
  <c r="E735" i="4" s="1"/>
  <c r="C734" i="3"/>
  <c r="E734" i="4" s="1"/>
  <c r="C733" i="3"/>
  <c r="E733" i="4" s="1"/>
  <c r="C732" i="3"/>
  <c r="E732" i="4" s="1"/>
  <c r="C731" i="3"/>
  <c r="E731" i="4" s="1"/>
  <c r="C730" i="3"/>
  <c r="E730" i="4" s="1"/>
  <c r="C729" i="3"/>
  <c r="E729" i="4" s="1"/>
  <c r="C728" i="3"/>
  <c r="E728" i="4" s="1"/>
  <c r="C727" i="3"/>
  <c r="E727" i="4" s="1"/>
  <c r="C726" i="3"/>
  <c r="E726" i="4" s="1"/>
  <c r="C725" i="3"/>
  <c r="E725" i="4" s="1"/>
  <c r="C724" i="3"/>
  <c r="E724" i="4" s="1"/>
  <c r="C723" i="3"/>
  <c r="E723" i="4" s="1"/>
  <c r="C722" i="3"/>
  <c r="E722" i="4" s="1"/>
  <c r="C721" i="3"/>
  <c r="E721" i="4" s="1"/>
  <c r="C720" i="3"/>
  <c r="E720" i="4" s="1"/>
  <c r="C719" i="3"/>
  <c r="E719" i="4" s="1"/>
  <c r="C718" i="3"/>
  <c r="E718" i="4" s="1"/>
  <c r="C717" i="3"/>
  <c r="E717" i="4" s="1"/>
  <c r="C716" i="3"/>
  <c r="E716" i="4" s="1"/>
  <c r="C715" i="3"/>
  <c r="E715" i="4" s="1"/>
  <c r="C714" i="3"/>
  <c r="E714" i="4" s="1"/>
  <c r="C713" i="3"/>
  <c r="E713" i="4" s="1"/>
  <c r="C712" i="3"/>
  <c r="E712" i="4" s="1"/>
  <c r="C711" i="3"/>
  <c r="E711" i="4" s="1"/>
  <c r="C710" i="3"/>
  <c r="E710" i="4" s="1"/>
  <c r="C709" i="3"/>
  <c r="E709" i="4" s="1"/>
  <c r="C708" i="3"/>
  <c r="E708" i="4" s="1"/>
  <c r="C707" i="3"/>
  <c r="E707" i="4" s="1"/>
  <c r="C706" i="3"/>
  <c r="E706" i="4" s="1"/>
  <c r="C705" i="3"/>
  <c r="E705" i="4" s="1"/>
  <c r="C704" i="3"/>
  <c r="E704" i="4" s="1"/>
  <c r="C703" i="3"/>
  <c r="E703" i="4" s="1"/>
  <c r="C702" i="3"/>
  <c r="E702" i="4" s="1"/>
  <c r="C701" i="3"/>
  <c r="E701" i="4" s="1"/>
  <c r="C700" i="3"/>
  <c r="E700" i="4" s="1"/>
  <c r="C699" i="3"/>
  <c r="E699" i="4" s="1"/>
  <c r="C698" i="3"/>
  <c r="E698" i="4" s="1"/>
  <c r="C697" i="3"/>
  <c r="E697" i="4" s="1"/>
  <c r="C696" i="3"/>
  <c r="E696" i="4" s="1"/>
  <c r="C695" i="3"/>
  <c r="E695" i="4" s="1"/>
  <c r="C694" i="3"/>
  <c r="E694" i="4" s="1"/>
  <c r="C693" i="3"/>
  <c r="E693" i="4" s="1"/>
  <c r="C692" i="3"/>
  <c r="E692" i="4" s="1"/>
  <c r="C691" i="3"/>
  <c r="E691" i="4" s="1"/>
  <c r="C690" i="3"/>
  <c r="E690" i="4" s="1"/>
  <c r="C689" i="3"/>
  <c r="E689" i="4" s="1"/>
  <c r="C688" i="3"/>
  <c r="E688" i="4" s="1"/>
  <c r="C687" i="3"/>
  <c r="E687" i="4" s="1"/>
  <c r="C686" i="3"/>
  <c r="E686" i="4" s="1"/>
  <c r="C685" i="3"/>
  <c r="E685" i="4" s="1"/>
  <c r="C684" i="3"/>
  <c r="E684" i="4" s="1"/>
  <c r="C683" i="3"/>
  <c r="E683" i="4" s="1"/>
  <c r="C682" i="3"/>
  <c r="E682" i="4" s="1"/>
  <c r="C681" i="3"/>
  <c r="E681" i="4" s="1"/>
  <c r="C680" i="3"/>
  <c r="E680" i="4" s="1"/>
  <c r="C679" i="3"/>
  <c r="E679" i="4" s="1"/>
  <c r="C678" i="3"/>
  <c r="E678" i="4" s="1"/>
  <c r="C677" i="3"/>
  <c r="E677" i="4" s="1"/>
  <c r="C676" i="3"/>
  <c r="E676" i="4" s="1"/>
  <c r="C675" i="3"/>
  <c r="E675" i="4" s="1"/>
  <c r="C674" i="3"/>
  <c r="E674" i="4" s="1"/>
  <c r="C673" i="3"/>
  <c r="E673" i="4" s="1"/>
  <c r="C672" i="3"/>
  <c r="E672" i="4" s="1"/>
  <c r="C671" i="3"/>
  <c r="E671" i="4" s="1"/>
  <c r="C670" i="3"/>
  <c r="E670" i="4" s="1"/>
  <c r="C669" i="3"/>
  <c r="E669" i="4" s="1"/>
  <c r="C668" i="3"/>
  <c r="E668" i="4" s="1"/>
  <c r="C667" i="3"/>
  <c r="E667" i="4" s="1"/>
  <c r="C666" i="3"/>
  <c r="E666" i="4" s="1"/>
  <c r="C665" i="3"/>
  <c r="E665" i="4" s="1"/>
  <c r="C664" i="3"/>
  <c r="E664" i="4" s="1"/>
  <c r="C663" i="3"/>
  <c r="E663" i="4" s="1"/>
  <c r="C662" i="3"/>
  <c r="E662" i="4" s="1"/>
  <c r="C661" i="3"/>
  <c r="E661" i="4" s="1"/>
  <c r="C660" i="3"/>
  <c r="E660" i="4" s="1"/>
  <c r="C659" i="3"/>
  <c r="E659" i="4" s="1"/>
  <c r="C658" i="3"/>
  <c r="E658" i="4" s="1"/>
  <c r="C657" i="3"/>
  <c r="E657" i="4" s="1"/>
  <c r="C656" i="3"/>
  <c r="E656" i="4" s="1"/>
  <c r="C655" i="3"/>
  <c r="E655" i="4" s="1"/>
  <c r="C654" i="3"/>
  <c r="E654" i="4" s="1"/>
  <c r="C653" i="3"/>
  <c r="E653" i="4" s="1"/>
  <c r="C652" i="3"/>
  <c r="E652" i="4" s="1"/>
  <c r="C651" i="3"/>
  <c r="E651" i="4" s="1"/>
  <c r="C650" i="3"/>
  <c r="E650" i="4" s="1"/>
  <c r="C649" i="3"/>
  <c r="E649" i="4" s="1"/>
  <c r="C648" i="3"/>
  <c r="E648" i="4" s="1"/>
  <c r="C647" i="3"/>
  <c r="E647" i="4" s="1"/>
  <c r="C646" i="3"/>
  <c r="E646" i="4" s="1"/>
  <c r="C645" i="3"/>
  <c r="E645" i="4" s="1"/>
  <c r="C644" i="3"/>
  <c r="E644" i="4" s="1"/>
  <c r="C643" i="3"/>
  <c r="E643" i="4" s="1"/>
  <c r="C642" i="3"/>
  <c r="E642" i="4" s="1"/>
  <c r="C641" i="3"/>
  <c r="E641" i="4" s="1"/>
  <c r="C640" i="3"/>
  <c r="E640" i="4" s="1"/>
  <c r="C639" i="3"/>
  <c r="E639" i="4" s="1"/>
  <c r="C638" i="3"/>
  <c r="E638" i="4" s="1"/>
  <c r="C637" i="3"/>
  <c r="E637" i="4" s="1"/>
  <c r="C636" i="3"/>
  <c r="E636" i="4" s="1"/>
  <c r="C635" i="3"/>
  <c r="E635" i="4" s="1"/>
  <c r="C634" i="3"/>
  <c r="E634" i="4" s="1"/>
  <c r="C633" i="3"/>
  <c r="E633" i="4" s="1"/>
  <c r="C632" i="3"/>
  <c r="E632" i="4" s="1"/>
  <c r="C631" i="3"/>
  <c r="E631" i="4" s="1"/>
  <c r="C630" i="3"/>
  <c r="E630" i="4" s="1"/>
  <c r="C629" i="3"/>
  <c r="E629" i="4" s="1"/>
  <c r="C628" i="3"/>
  <c r="E628" i="4" s="1"/>
  <c r="C627" i="3"/>
  <c r="E627" i="4" s="1"/>
  <c r="C626" i="3"/>
  <c r="E626" i="4" s="1"/>
  <c r="C625" i="3"/>
  <c r="E625" i="4" s="1"/>
  <c r="C624" i="3"/>
  <c r="E624" i="4" s="1"/>
  <c r="C623" i="3"/>
  <c r="E623" i="4" s="1"/>
  <c r="C622" i="3"/>
  <c r="E622" i="4" s="1"/>
  <c r="C621" i="3"/>
  <c r="E621" i="4" s="1"/>
  <c r="C620" i="3"/>
  <c r="E620" i="4" s="1"/>
  <c r="C619" i="3"/>
  <c r="E619" i="4" s="1"/>
  <c r="C618" i="3"/>
  <c r="E618" i="4" s="1"/>
  <c r="C617" i="3"/>
  <c r="E617" i="4" s="1"/>
  <c r="C616" i="3"/>
  <c r="E616" i="4" s="1"/>
  <c r="C615" i="3"/>
  <c r="E615" i="4" s="1"/>
  <c r="C614" i="3"/>
  <c r="E614" i="4" s="1"/>
  <c r="C613" i="3"/>
  <c r="E613" i="4" s="1"/>
  <c r="C612" i="3"/>
  <c r="E612" i="4" s="1"/>
  <c r="C611" i="3"/>
  <c r="E611" i="4" s="1"/>
  <c r="C610" i="3"/>
  <c r="E610" i="4" s="1"/>
  <c r="C609" i="3"/>
  <c r="E609" i="4" s="1"/>
  <c r="C608" i="3"/>
  <c r="E608" i="4" s="1"/>
  <c r="C607" i="3"/>
  <c r="E607" i="4" s="1"/>
  <c r="C606" i="3"/>
  <c r="E606" i="4" s="1"/>
  <c r="C605" i="3"/>
  <c r="E605" i="4" s="1"/>
  <c r="C604" i="3"/>
  <c r="E604" i="4" s="1"/>
  <c r="C603" i="3"/>
  <c r="E603" i="4" s="1"/>
  <c r="C602" i="3"/>
  <c r="E602" i="4" s="1"/>
  <c r="C601" i="3"/>
  <c r="E601" i="4" s="1"/>
  <c r="C600" i="3"/>
  <c r="E600" i="4" s="1"/>
  <c r="C599" i="3"/>
  <c r="E599" i="4" s="1"/>
  <c r="C598" i="3"/>
  <c r="E598" i="4" s="1"/>
  <c r="C597" i="3"/>
  <c r="E597" i="4" s="1"/>
  <c r="C596" i="3"/>
  <c r="E596" i="4" s="1"/>
  <c r="C595" i="3"/>
  <c r="E595" i="4" s="1"/>
  <c r="C594" i="3"/>
  <c r="E594" i="4" s="1"/>
  <c r="C593" i="3"/>
  <c r="E593" i="4" s="1"/>
  <c r="C592" i="3"/>
  <c r="E592" i="4" s="1"/>
  <c r="C591" i="3"/>
  <c r="E591" i="4" s="1"/>
  <c r="C590" i="3"/>
  <c r="E590" i="4" s="1"/>
  <c r="C589" i="3"/>
  <c r="E589" i="4" s="1"/>
  <c r="C588" i="3"/>
  <c r="E588" i="4" s="1"/>
  <c r="C587" i="3"/>
  <c r="E587" i="4" s="1"/>
  <c r="C586" i="3"/>
  <c r="E586" i="4" s="1"/>
  <c r="C585" i="3"/>
  <c r="E585" i="4" s="1"/>
  <c r="C584" i="3"/>
  <c r="E584" i="4" s="1"/>
  <c r="C583" i="3"/>
  <c r="E583" i="4" s="1"/>
  <c r="C582" i="3"/>
  <c r="E582" i="4" s="1"/>
  <c r="C581" i="3"/>
  <c r="E581" i="4" s="1"/>
  <c r="C580" i="3"/>
  <c r="E580" i="4" s="1"/>
  <c r="C579" i="3"/>
  <c r="E579" i="4" s="1"/>
  <c r="C578" i="3"/>
  <c r="E578" i="4" s="1"/>
  <c r="C577" i="3"/>
  <c r="E577" i="4" s="1"/>
  <c r="C576" i="3"/>
  <c r="E576" i="4" s="1"/>
  <c r="C575" i="3"/>
  <c r="E575" i="4" s="1"/>
  <c r="C574" i="3"/>
  <c r="E574" i="4" s="1"/>
  <c r="C573" i="3"/>
  <c r="E573" i="4" s="1"/>
  <c r="C572" i="3"/>
  <c r="E572" i="4" s="1"/>
  <c r="C571" i="3"/>
  <c r="E571" i="4" s="1"/>
  <c r="C570" i="3"/>
  <c r="E570" i="4" s="1"/>
  <c r="C569" i="3"/>
  <c r="E569" i="4" s="1"/>
  <c r="C568" i="3"/>
  <c r="E568" i="4" s="1"/>
  <c r="C567" i="3"/>
  <c r="E567" i="4" s="1"/>
  <c r="C566" i="3"/>
  <c r="E566" i="4" s="1"/>
  <c r="C565" i="3"/>
  <c r="E565" i="4" s="1"/>
  <c r="C564" i="3"/>
  <c r="E564" i="4" s="1"/>
  <c r="C563" i="3"/>
  <c r="E563" i="4" s="1"/>
  <c r="C562" i="3"/>
  <c r="E562" i="4" s="1"/>
  <c r="C561" i="3"/>
  <c r="E561" i="4" s="1"/>
  <c r="C560" i="3"/>
  <c r="E560" i="4" s="1"/>
  <c r="C559" i="3"/>
  <c r="E559" i="4" s="1"/>
  <c r="C558" i="3"/>
  <c r="E558" i="4" s="1"/>
  <c r="C557" i="3"/>
  <c r="E557" i="4" s="1"/>
  <c r="C556" i="3"/>
  <c r="E556" i="4" s="1"/>
  <c r="C555" i="3"/>
  <c r="E555" i="4" s="1"/>
  <c r="C554" i="3"/>
  <c r="E554" i="4" s="1"/>
  <c r="C553" i="3"/>
  <c r="E553" i="4" s="1"/>
  <c r="C552" i="3"/>
  <c r="E552" i="4" s="1"/>
  <c r="C551" i="3"/>
  <c r="E551" i="4" s="1"/>
  <c r="C550" i="3"/>
  <c r="E550" i="4" s="1"/>
  <c r="C549" i="3"/>
  <c r="E549" i="4" s="1"/>
  <c r="C548" i="3"/>
  <c r="E548" i="4" s="1"/>
  <c r="C547" i="3"/>
  <c r="E547" i="4" s="1"/>
  <c r="C546" i="3"/>
  <c r="E546" i="4" s="1"/>
  <c r="C545" i="3"/>
  <c r="E545" i="4" s="1"/>
  <c r="C544" i="3"/>
  <c r="E544" i="4" s="1"/>
  <c r="C543" i="3"/>
  <c r="E543" i="4" s="1"/>
  <c r="C542" i="3"/>
  <c r="E542" i="4" s="1"/>
  <c r="C541" i="3"/>
  <c r="E541" i="4" s="1"/>
  <c r="C540" i="3"/>
  <c r="E540" i="4" s="1"/>
  <c r="C539" i="3"/>
  <c r="E539" i="4" s="1"/>
  <c r="C538" i="3"/>
  <c r="E538" i="4" s="1"/>
  <c r="C537" i="3"/>
  <c r="E537" i="4" s="1"/>
  <c r="C536" i="3"/>
  <c r="E536" i="4" s="1"/>
  <c r="C535" i="3"/>
  <c r="E535" i="4" s="1"/>
  <c r="C534" i="3"/>
  <c r="E534" i="4" s="1"/>
  <c r="C533" i="3"/>
  <c r="E533" i="4" s="1"/>
  <c r="C532" i="3"/>
  <c r="E532" i="4" s="1"/>
  <c r="C531" i="3"/>
  <c r="E531" i="4" s="1"/>
  <c r="C530" i="3"/>
  <c r="E530" i="4" s="1"/>
  <c r="C529" i="3"/>
  <c r="E529" i="4" s="1"/>
  <c r="C528" i="3"/>
  <c r="E528" i="4" s="1"/>
  <c r="C527" i="3"/>
  <c r="E527" i="4" s="1"/>
  <c r="C526" i="3"/>
  <c r="E526" i="4" s="1"/>
  <c r="C525" i="3"/>
  <c r="E525" i="4" s="1"/>
  <c r="C524" i="3"/>
  <c r="E524" i="4" s="1"/>
  <c r="C523" i="3"/>
  <c r="E523" i="4" s="1"/>
  <c r="C522" i="3"/>
  <c r="E522" i="4" s="1"/>
  <c r="C521" i="3"/>
  <c r="E521" i="4" s="1"/>
  <c r="C520" i="3"/>
  <c r="E520" i="4" s="1"/>
  <c r="C519" i="3"/>
  <c r="E519" i="4" s="1"/>
  <c r="C518" i="3"/>
  <c r="E518" i="4" s="1"/>
  <c r="C517" i="3"/>
  <c r="E517" i="4" s="1"/>
  <c r="C516" i="3"/>
  <c r="E516" i="4" s="1"/>
  <c r="C515" i="3"/>
  <c r="E515" i="4" s="1"/>
  <c r="C514" i="3"/>
  <c r="E514" i="4" s="1"/>
  <c r="C513" i="3"/>
  <c r="E513" i="4" s="1"/>
  <c r="C512" i="3"/>
  <c r="E512" i="4" s="1"/>
  <c r="C511" i="3"/>
  <c r="E511" i="4" s="1"/>
  <c r="C510" i="3"/>
  <c r="E510" i="4" s="1"/>
  <c r="C509" i="3"/>
  <c r="E509" i="4" s="1"/>
  <c r="C508" i="3"/>
  <c r="E508" i="4" s="1"/>
  <c r="C507" i="3"/>
  <c r="E507" i="4" s="1"/>
  <c r="C506" i="3"/>
  <c r="E506" i="4" s="1"/>
  <c r="C505" i="3"/>
  <c r="E505" i="4" s="1"/>
  <c r="C504" i="3"/>
  <c r="E504" i="4" s="1"/>
  <c r="C503" i="3"/>
  <c r="E503" i="4" s="1"/>
  <c r="C502" i="3"/>
  <c r="E502" i="4" s="1"/>
  <c r="C501" i="3"/>
  <c r="E501" i="4" s="1"/>
  <c r="C500" i="3"/>
  <c r="E500" i="4" s="1"/>
  <c r="C499" i="3"/>
  <c r="E499" i="4" s="1"/>
  <c r="C498" i="3"/>
  <c r="E498" i="4" s="1"/>
  <c r="C497" i="3"/>
  <c r="E497" i="4" s="1"/>
  <c r="C496" i="3"/>
  <c r="E496" i="4" s="1"/>
  <c r="C495" i="3"/>
  <c r="E495" i="4" s="1"/>
  <c r="C494" i="3"/>
  <c r="E494" i="4" s="1"/>
  <c r="C493" i="3"/>
  <c r="E493" i="4" s="1"/>
  <c r="C492" i="3"/>
  <c r="E492" i="4" s="1"/>
  <c r="C491" i="3"/>
  <c r="E491" i="4" s="1"/>
  <c r="C490" i="3"/>
  <c r="E490" i="4" s="1"/>
  <c r="C489" i="3"/>
  <c r="E489" i="4" s="1"/>
  <c r="C488" i="3"/>
  <c r="E488" i="4" s="1"/>
  <c r="C487" i="3"/>
  <c r="E487" i="4" s="1"/>
  <c r="C486" i="3"/>
  <c r="E486" i="4" s="1"/>
  <c r="C485" i="3"/>
  <c r="E485" i="4" s="1"/>
  <c r="C484" i="3"/>
  <c r="E484" i="4" s="1"/>
  <c r="C483" i="3"/>
  <c r="E483" i="4" s="1"/>
  <c r="C482" i="3"/>
  <c r="E482" i="4" s="1"/>
  <c r="C481" i="3"/>
  <c r="E481" i="4" s="1"/>
  <c r="C480" i="3"/>
  <c r="E480" i="4" s="1"/>
  <c r="C479" i="3"/>
  <c r="E479" i="4" s="1"/>
  <c r="C478" i="3"/>
  <c r="E478" i="4" s="1"/>
  <c r="C477" i="3"/>
  <c r="E477" i="4" s="1"/>
  <c r="C476" i="3"/>
  <c r="E476" i="4" s="1"/>
  <c r="C475" i="3"/>
  <c r="E475" i="4" s="1"/>
  <c r="C474" i="3"/>
  <c r="E474" i="4" s="1"/>
  <c r="C473" i="3"/>
  <c r="E473" i="4" s="1"/>
  <c r="C472" i="3"/>
  <c r="E472" i="4" s="1"/>
  <c r="C471" i="3"/>
  <c r="E471" i="4" s="1"/>
  <c r="C470" i="3"/>
  <c r="E470" i="4" s="1"/>
  <c r="C469" i="3"/>
  <c r="E469" i="4" s="1"/>
  <c r="C468" i="3"/>
  <c r="E468" i="4" s="1"/>
  <c r="C467" i="3"/>
  <c r="E467" i="4" s="1"/>
  <c r="C466" i="3"/>
  <c r="E466" i="4" s="1"/>
  <c r="C465" i="3"/>
  <c r="E465" i="4" s="1"/>
  <c r="C464" i="3"/>
  <c r="E464" i="4" s="1"/>
  <c r="C463" i="3"/>
  <c r="E463" i="4" s="1"/>
  <c r="C462" i="3"/>
  <c r="E462" i="4" s="1"/>
  <c r="C461" i="3"/>
  <c r="E461" i="4" s="1"/>
  <c r="C460" i="3"/>
  <c r="E460" i="4" s="1"/>
  <c r="C459" i="3"/>
  <c r="E459" i="4" s="1"/>
  <c r="C458" i="3"/>
  <c r="E458" i="4" s="1"/>
  <c r="C457" i="3"/>
  <c r="E457" i="4" s="1"/>
  <c r="C456" i="3"/>
  <c r="E456" i="4" s="1"/>
  <c r="C455" i="3"/>
  <c r="E455" i="4" s="1"/>
  <c r="C454" i="3"/>
  <c r="E454" i="4" s="1"/>
  <c r="C453" i="3"/>
  <c r="E453" i="4" s="1"/>
  <c r="C452" i="3"/>
  <c r="E452" i="4" s="1"/>
  <c r="C451" i="3"/>
  <c r="E451" i="4" s="1"/>
  <c r="C450" i="3"/>
  <c r="E450" i="4" s="1"/>
  <c r="C449" i="3"/>
  <c r="E449" i="4" s="1"/>
  <c r="C448" i="3"/>
  <c r="E448" i="4" s="1"/>
  <c r="C447" i="3"/>
  <c r="E447" i="4" s="1"/>
  <c r="C446" i="3"/>
  <c r="E446" i="4" s="1"/>
  <c r="C445" i="3"/>
  <c r="E445" i="4" s="1"/>
  <c r="C444" i="3"/>
  <c r="E444" i="4" s="1"/>
  <c r="C443" i="3"/>
  <c r="E443" i="4" s="1"/>
  <c r="C442" i="3"/>
  <c r="E442" i="4" s="1"/>
  <c r="C441" i="3"/>
  <c r="E441" i="4" s="1"/>
  <c r="C440" i="3"/>
  <c r="E440" i="4" s="1"/>
  <c r="C439" i="3"/>
  <c r="E439" i="4" s="1"/>
  <c r="C438" i="3"/>
  <c r="E438" i="4" s="1"/>
  <c r="C437" i="3"/>
  <c r="E437" i="4" s="1"/>
  <c r="C436" i="3"/>
  <c r="E436" i="4" s="1"/>
  <c r="C435" i="3"/>
  <c r="E435" i="4" s="1"/>
  <c r="C434" i="3"/>
  <c r="E434" i="4" s="1"/>
  <c r="C433" i="3"/>
  <c r="E433" i="4" s="1"/>
  <c r="C432" i="3"/>
  <c r="E432" i="4" s="1"/>
  <c r="C431" i="3"/>
  <c r="E431" i="4" s="1"/>
  <c r="C430" i="3"/>
  <c r="E430" i="4" s="1"/>
  <c r="C429" i="3"/>
  <c r="E429" i="4" s="1"/>
  <c r="C428" i="3"/>
  <c r="E428" i="4" s="1"/>
  <c r="C427" i="3"/>
  <c r="E427" i="4" s="1"/>
  <c r="C426" i="3"/>
  <c r="E426" i="4" s="1"/>
  <c r="C425" i="3"/>
  <c r="E425" i="4" s="1"/>
  <c r="C424" i="3"/>
  <c r="E424" i="4" s="1"/>
  <c r="C423" i="3"/>
  <c r="E423" i="4" s="1"/>
  <c r="C422" i="3"/>
  <c r="E422" i="4" s="1"/>
  <c r="C421" i="3"/>
  <c r="E421" i="4" s="1"/>
  <c r="C420" i="3"/>
  <c r="E420" i="4" s="1"/>
  <c r="C419" i="3"/>
  <c r="E419" i="4" s="1"/>
  <c r="C418" i="3"/>
  <c r="E418" i="4" s="1"/>
  <c r="C417" i="3"/>
  <c r="E417" i="4" s="1"/>
  <c r="C416" i="3"/>
  <c r="E416" i="4" s="1"/>
  <c r="C415" i="3"/>
  <c r="E415" i="4" s="1"/>
  <c r="C414" i="3"/>
  <c r="E414" i="4" s="1"/>
  <c r="C413" i="3"/>
  <c r="E413" i="4" s="1"/>
  <c r="C412" i="3"/>
  <c r="E412" i="4" s="1"/>
  <c r="C411" i="3"/>
  <c r="E411" i="4" s="1"/>
  <c r="C410" i="3"/>
  <c r="E410" i="4" s="1"/>
  <c r="C409" i="3"/>
  <c r="E409" i="4" s="1"/>
  <c r="C408" i="3"/>
  <c r="E408" i="4" s="1"/>
  <c r="C407" i="3"/>
  <c r="E407" i="4" s="1"/>
  <c r="C406" i="3"/>
  <c r="E406" i="4" s="1"/>
  <c r="C405" i="3"/>
  <c r="E405" i="4" s="1"/>
  <c r="C404" i="3"/>
  <c r="E404" i="4" s="1"/>
  <c r="C403" i="3"/>
  <c r="E403" i="4" s="1"/>
  <c r="C402" i="3"/>
  <c r="E402" i="4" s="1"/>
  <c r="C401" i="3"/>
  <c r="E401" i="4" s="1"/>
  <c r="C400" i="3"/>
  <c r="E400" i="4" s="1"/>
  <c r="C399" i="3"/>
  <c r="E399" i="4" s="1"/>
  <c r="C398" i="3"/>
  <c r="E398" i="4" s="1"/>
  <c r="C397" i="3"/>
  <c r="E397" i="4" s="1"/>
  <c r="C396" i="3"/>
  <c r="E396" i="4" s="1"/>
  <c r="C395" i="3"/>
  <c r="E395" i="4" s="1"/>
  <c r="C394" i="3"/>
  <c r="E394" i="4" s="1"/>
  <c r="C393" i="3"/>
  <c r="E393" i="4" s="1"/>
  <c r="C392" i="3"/>
  <c r="E392" i="4" s="1"/>
  <c r="C391" i="3"/>
  <c r="E391" i="4" s="1"/>
  <c r="C390" i="3"/>
  <c r="E390" i="4" s="1"/>
  <c r="C389" i="3"/>
  <c r="E389" i="4" s="1"/>
  <c r="C388" i="3"/>
  <c r="E388" i="4" s="1"/>
  <c r="C387" i="3"/>
  <c r="E387" i="4" s="1"/>
  <c r="C386" i="3"/>
  <c r="E386" i="4" s="1"/>
  <c r="C385" i="3"/>
  <c r="E385" i="4" s="1"/>
  <c r="C384" i="3"/>
  <c r="E384" i="4" s="1"/>
  <c r="C383" i="3"/>
  <c r="E383" i="4" s="1"/>
  <c r="C382" i="3"/>
  <c r="E382" i="4" s="1"/>
  <c r="C381" i="3"/>
  <c r="E381" i="4" s="1"/>
  <c r="C380" i="3"/>
  <c r="E380" i="4" s="1"/>
  <c r="C379" i="3"/>
  <c r="E379" i="4" s="1"/>
  <c r="C378" i="3"/>
  <c r="E378" i="4" s="1"/>
  <c r="C377" i="3"/>
  <c r="E377" i="4" s="1"/>
  <c r="C376" i="3"/>
  <c r="E376" i="4" s="1"/>
  <c r="C375" i="3"/>
  <c r="E375" i="4" s="1"/>
  <c r="C374" i="3"/>
  <c r="E374" i="4" s="1"/>
  <c r="C373" i="3"/>
  <c r="E373" i="4" s="1"/>
  <c r="C372" i="3"/>
  <c r="E372" i="4" s="1"/>
  <c r="C371" i="3"/>
  <c r="E371" i="4" s="1"/>
  <c r="C370" i="3"/>
  <c r="E370" i="4" s="1"/>
  <c r="C369" i="3"/>
  <c r="E369" i="4" s="1"/>
  <c r="C368" i="3"/>
  <c r="E368" i="4" s="1"/>
  <c r="C367" i="3"/>
  <c r="E367" i="4" s="1"/>
  <c r="C366" i="3"/>
  <c r="E366" i="4" s="1"/>
  <c r="C365" i="3"/>
  <c r="E365" i="4" s="1"/>
  <c r="C364" i="3"/>
  <c r="E364" i="4" s="1"/>
  <c r="C363" i="3"/>
  <c r="E363" i="4" s="1"/>
  <c r="C362" i="3"/>
  <c r="E362" i="4" s="1"/>
  <c r="C361" i="3"/>
  <c r="E361" i="4" s="1"/>
  <c r="C360" i="3"/>
  <c r="E360" i="4" s="1"/>
  <c r="C359" i="3"/>
  <c r="E359" i="4" s="1"/>
  <c r="C358" i="3"/>
  <c r="E358" i="4" s="1"/>
  <c r="C357" i="3"/>
  <c r="E357" i="4" s="1"/>
  <c r="C356" i="3"/>
  <c r="E356" i="4" s="1"/>
  <c r="C355" i="3"/>
  <c r="E355" i="4" s="1"/>
  <c r="C354" i="3"/>
  <c r="E354" i="4" s="1"/>
  <c r="C353" i="3"/>
  <c r="E353" i="4" s="1"/>
  <c r="C352" i="3"/>
  <c r="E352" i="4" s="1"/>
  <c r="C351" i="3"/>
  <c r="E351" i="4" s="1"/>
  <c r="C350" i="3"/>
  <c r="E350" i="4" s="1"/>
  <c r="C349" i="3"/>
  <c r="E349" i="4" s="1"/>
  <c r="C348" i="3"/>
  <c r="E348" i="4" s="1"/>
  <c r="C347" i="3"/>
  <c r="E347" i="4" s="1"/>
  <c r="C346" i="3"/>
  <c r="E346" i="4" s="1"/>
  <c r="C345" i="3"/>
  <c r="E345" i="4" s="1"/>
  <c r="C344" i="3"/>
  <c r="E344" i="4" s="1"/>
  <c r="C343" i="3"/>
  <c r="E343" i="4" s="1"/>
  <c r="C342" i="3"/>
  <c r="E342" i="4" s="1"/>
  <c r="C341" i="3"/>
  <c r="E341" i="4" s="1"/>
  <c r="C340" i="3"/>
  <c r="E340" i="4" s="1"/>
  <c r="C339" i="3"/>
  <c r="E339" i="4" s="1"/>
  <c r="C338" i="3"/>
  <c r="E338" i="4" s="1"/>
  <c r="C337" i="3"/>
  <c r="E337" i="4" s="1"/>
  <c r="C336" i="3"/>
  <c r="E336" i="4" s="1"/>
  <c r="C335" i="3"/>
  <c r="E335" i="4" s="1"/>
  <c r="C334" i="3"/>
  <c r="E334" i="4" s="1"/>
  <c r="C333" i="3"/>
  <c r="E333" i="4" s="1"/>
  <c r="C332" i="3"/>
  <c r="E332" i="4" s="1"/>
  <c r="C331" i="3"/>
  <c r="E331" i="4" s="1"/>
  <c r="C330" i="3"/>
  <c r="E330" i="4" s="1"/>
  <c r="C329" i="3"/>
  <c r="E329" i="4" s="1"/>
  <c r="C328" i="3"/>
  <c r="E328" i="4" s="1"/>
  <c r="C327" i="3"/>
  <c r="E327" i="4" s="1"/>
  <c r="C326" i="3"/>
  <c r="E326" i="4" s="1"/>
  <c r="C325" i="3"/>
  <c r="E325" i="4" s="1"/>
  <c r="C324" i="3"/>
  <c r="E324" i="4" s="1"/>
  <c r="C323" i="3"/>
  <c r="E323" i="4" s="1"/>
  <c r="C322" i="3"/>
  <c r="E322" i="4" s="1"/>
  <c r="C321" i="3"/>
  <c r="E321" i="4" s="1"/>
  <c r="C320" i="3"/>
  <c r="E320" i="4" s="1"/>
  <c r="C319" i="3"/>
  <c r="E319" i="4" s="1"/>
  <c r="C318" i="3"/>
  <c r="E318" i="4" s="1"/>
  <c r="C317" i="3"/>
  <c r="E317" i="4" s="1"/>
  <c r="C316" i="3"/>
  <c r="E316" i="4" s="1"/>
  <c r="C315" i="3"/>
  <c r="E315" i="4" s="1"/>
  <c r="C314" i="3"/>
  <c r="E314" i="4" s="1"/>
  <c r="C313" i="3"/>
  <c r="E313" i="4" s="1"/>
  <c r="C312" i="3"/>
  <c r="E312" i="4" s="1"/>
  <c r="C311" i="3"/>
  <c r="E311" i="4" s="1"/>
  <c r="C310" i="3"/>
  <c r="E310" i="4" s="1"/>
  <c r="C309" i="3"/>
  <c r="E309" i="4" s="1"/>
  <c r="C308" i="3"/>
  <c r="E308" i="4" s="1"/>
  <c r="C307" i="3"/>
  <c r="E307" i="4" s="1"/>
  <c r="C306" i="3"/>
  <c r="E306" i="4" s="1"/>
  <c r="C305" i="3"/>
  <c r="E305" i="4" s="1"/>
  <c r="C304" i="3"/>
  <c r="E304" i="4" s="1"/>
  <c r="C303" i="3"/>
  <c r="E303" i="4" s="1"/>
  <c r="C302" i="3"/>
  <c r="E302" i="4" s="1"/>
  <c r="C301" i="3"/>
  <c r="E301" i="4" s="1"/>
  <c r="C300" i="3"/>
  <c r="E300" i="4" s="1"/>
  <c r="C299" i="3"/>
  <c r="E299" i="4" s="1"/>
  <c r="C298" i="3"/>
  <c r="E298" i="4" s="1"/>
  <c r="C297" i="3"/>
  <c r="E297" i="4" s="1"/>
  <c r="C296" i="3"/>
  <c r="E296" i="4" s="1"/>
  <c r="C295" i="3"/>
  <c r="E295" i="4" s="1"/>
  <c r="C294" i="3"/>
  <c r="E294" i="4" s="1"/>
  <c r="C293" i="3"/>
  <c r="E293" i="4" s="1"/>
  <c r="C292" i="3"/>
  <c r="E292" i="4" s="1"/>
  <c r="C291" i="3"/>
  <c r="E291" i="4" s="1"/>
  <c r="C290" i="3"/>
  <c r="E290" i="4" s="1"/>
  <c r="C289" i="3"/>
  <c r="E289" i="4" s="1"/>
  <c r="C288" i="3"/>
  <c r="E288" i="4" s="1"/>
  <c r="C287" i="3"/>
  <c r="E287" i="4" s="1"/>
  <c r="C286" i="3"/>
  <c r="E286" i="4" s="1"/>
  <c r="C285" i="3"/>
  <c r="E285" i="4" s="1"/>
  <c r="C284" i="3"/>
  <c r="E284" i="4" s="1"/>
  <c r="C283" i="3"/>
  <c r="E283" i="4" s="1"/>
  <c r="C282" i="3"/>
  <c r="E282" i="4" s="1"/>
  <c r="C281" i="3"/>
  <c r="E281" i="4" s="1"/>
  <c r="C280" i="3"/>
  <c r="E280" i="4" s="1"/>
  <c r="C279" i="3"/>
  <c r="E279" i="4" s="1"/>
  <c r="C278" i="3"/>
  <c r="E278" i="4" s="1"/>
  <c r="C277" i="3"/>
  <c r="E277" i="4" s="1"/>
  <c r="C276" i="3"/>
  <c r="E276" i="4" s="1"/>
  <c r="C275" i="3"/>
  <c r="E275" i="4" s="1"/>
  <c r="C274" i="3"/>
  <c r="E274" i="4" s="1"/>
  <c r="C273" i="3"/>
  <c r="E273" i="4" s="1"/>
  <c r="C272" i="3"/>
  <c r="E272" i="4" s="1"/>
  <c r="C271" i="3"/>
  <c r="E271" i="4" s="1"/>
  <c r="C270" i="3"/>
  <c r="E270" i="4" s="1"/>
  <c r="C269" i="3"/>
  <c r="E269" i="4" s="1"/>
  <c r="C268" i="3"/>
  <c r="E268" i="4" s="1"/>
  <c r="C267" i="3"/>
  <c r="E267" i="4" s="1"/>
  <c r="C266" i="3"/>
  <c r="E266" i="4" s="1"/>
  <c r="C265" i="3"/>
  <c r="E265" i="4" s="1"/>
  <c r="C264" i="3"/>
  <c r="E264" i="4" s="1"/>
  <c r="C263" i="3"/>
  <c r="E263" i="4" s="1"/>
  <c r="C262" i="3"/>
  <c r="E262" i="4" s="1"/>
  <c r="C261" i="3"/>
  <c r="E261" i="4" s="1"/>
  <c r="C260" i="3"/>
  <c r="E260" i="4" s="1"/>
  <c r="C259" i="3"/>
  <c r="E259" i="4" s="1"/>
  <c r="C258" i="3"/>
  <c r="E258" i="4" s="1"/>
  <c r="C257" i="3"/>
  <c r="E257" i="4" s="1"/>
  <c r="C256" i="3"/>
  <c r="E256" i="4" s="1"/>
  <c r="C255" i="3"/>
  <c r="E255" i="4" s="1"/>
  <c r="C254" i="3"/>
  <c r="E254" i="4" s="1"/>
  <c r="C253" i="3"/>
  <c r="E253" i="4" s="1"/>
  <c r="C252" i="3"/>
  <c r="E252" i="4" s="1"/>
  <c r="C251" i="3"/>
  <c r="E251" i="4" s="1"/>
  <c r="C250" i="3"/>
  <c r="E250" i="4" s="1"/>
  <c r="C249" i="3"/>
  <c r="E249" i="4" s="1"/>
  <c r="C248" i="3"/>
  <c r="E248" i="4" s="1"/>
  <c r="C247" i="3"/>
  <c r="E247" i="4" s="1"/>
  <c r="C246" i="3"/>
  <c r="E246" i="4" s="1"/>
  <c r="C245" i="3"/>
  <c r="E245" i="4" s="1"/>
  <c r="C244" i="3"/>
  <c r="E244" i="4" s="1"/>
  <c r="C243" i="3"/>
  <c r="E243" i="4" s="1"/>
  <c r="C242" i="3"/>
  <c r="E242" i="4" s="1"/>
  <c r="C241" i="3"/>
  <c r="E241" i="4" s="1"/>
  <c r="C240" i="3"/>
  <c r="E240" i="4" s="1"/>
  <c r="C239" i="3"/>
  <c r="E239" i="4" s="1"/>
  <c r="C238" i="3"/>
  <c r="E238" i="4" s="1"/>
  <c r="C237" i="3"/>
  <c r="E237" i="4" s="1"/>
  <c r="C236" i="3"/>
  <c r="E236" i="4" s="1"/>
  <c r="C235" i="3"/>
  <c r="E235" i="4" s="1"/>
  <c r="C234" i="3"/>
  <c r="E234" i="4" s="1"/>
  <c r="C233" i="3"/>
  <c r="E233" i="4" s="1"/>
  <c r="C232" i="3"/>
  <c r="E232" i="4" s="1"/>
  <c r="C231" i="3"/>
  <c r="E231" i="4" s="1"/>
  <c r="C230" i="3"/>
  <c r="E230" i="4" s="1"/>
  <c r="C229" i="3"/>
  <c r="E229" i="4" s="1"/>
  <c r="C228" i="3"/>
  <c r="E228" i="4" s="1"/>
  <c r="C227" i="3"/>
  <c r="E227" i="4" s="1"/>
  <c r="C226" i="3"/>
  <c r="E226" i="4" s="1"/>
  <c r="C225" i="3"/>
  <c r="E225" i="4" s="1"/>
  <c r="C224" i="3"/>
  <c r="E224" i="4" s="1"/>
  <c r="C223" i="3"/>
  <c r="E223" i="4" s="1"/>
  <c r="C222" i="3"/>
  <c r="E222" i="4" s="1"/>
  <c r="C221" i="3"/>
  <c r="E221" i="4" s="1"/>
  <c r="C220" i="3"/>
  <c r="E220" i="4" s="1"/>
  <c r="C219" i="3"/>
  <c r="E219" i="4" s="1"/>
  <c r="C218" i="3"/>
  <c r="E218" i="4" s="1"/>
  <c r="C217" i="3"/>
  <c r="E217" i="4" s="1"/>
  <c r="C216" i="3"/>
  <c r="E216" i="4" s="1"/>
  <c r="C215" i="3"/>
  <c r="E215" i="4" s="1"/>
  <c r="C214" i="3"/>
  <c r="E214" i="4" s="1"/>
  <c r="C213" i="3"/>
  <c r="E213" i="4" s="1"/>
  <c r="C212" i="3"/>
  <c r="E212" i="4" s="1"/>
  <c r="C211" i="3"/>
  <c r="E211" i="4" s="1"/>
  <c r="C210" i="3"/>
  <c r="E210" i="4" s="1"/>
  <c r="C209" i="3"/>
  <c r="E209" i="4" s="1"/>
  <c r="C208" i="3"/>
  <c r="E208" i="4" s="1"/>
  <c r="C207" i="3"/>
  <c r="E207" i="4" s="1"/>
  <c r="C206" i="3"/>
  <c r="E206" i="4" s="1"/>
  <c r="C205" i="3"/>
  <c r="E205" i="4" s="1"/>
  <c r="C204" i="3"/>
  <c r="E204" i="4" s="1"/>
  <c r="C203" i="3"/>
  <c r="E203" i="4" s="1"/>
  <c r="C202" i="3"/>
  <c r="E202" i="4" s="1"/>
  <c r="C201" i="3"/>
  <c r="E201" i="4" s="1"/>
  <c r="C200" i="3"/>
  <c r="E200" i="4" s="1"/>
  <c r="C199" i="3"/>
  <c r="E199" i="4" s="1"/>
  <c r="C198" i="3"/>
  <c r="E198" i="4" s="1"/>
  <c r="C197" i="3"/>
  <c r="E197" i="4" s="1"/>
  <c r="C196" i="3"/>
  <c r="E196" i="4" s="1"/>
  <c r="C195" i="3"/>
  <c r="E195" i="4" s="1"/>
  <c r="C194" i="3"/>
  <c r="E194" i="4" s="1"/>
  <c r="C193" i="3"/>
  <c r="E193" i="4" s="1"/>
  <c r="C192" i="3"/>
  <c r="E192" i="4" s="1"/>
  <c r="C191" i="3"/>
  <c r="E191" i="4" s="1"/>
  <c r="C190" i="3"/>
  <c r="E190" i="4" s="1"/>
  <c r="C189" i="3"/>
  <c r="E189" i="4" s="1"/>
  <c r="C188" i="3"/>
  <c r="E188" i="4" s="1"/>
  <c r="C187" i="3"/>
  <c r="E187" i="4" s="1"/>
  <c r="C186" i="3"/>
  <c r="E186" i="4" s="1"/>
  <c r="C185" i="3"/>
  <c r="E185" i="4" s="1"/>
  <c r="C184" i="3"/>
  <c r="E184" i="4" s="1"/>
  <c r="C183" i="3"/>
  <c r="E183" i="4" s="1"/>
  <c r="C182" i="3"/>
  <c r="E182" i="4" s="1"/>
  <c r="C181" i="3"/>
  <c r="E181" i="4" s="1"/>
  <c r="C180" i="3"/>
  <c r="E180" i="4" s="1"/>
  <c r="C179" i="3"/>
  <c r="E179" i="4" s="1"/>
  <c r="C178" i="3"/>
  <c r="E178" i="4" s="1"/>
  <c r="C177" i="3"/>
  <c r="E177" i="4" s="1"/>
  <c r="C176" i="3"/>
  <c r="E176" i="4" s="1"/>
  <c r="C175" i="3"/>
  <c r="E175" i="4" s="1"/>
  <c r="C174" i="3"/>
  <c r="E174" i="4" s="1"/>
  <c r="C173" i="3"/>
  <c r="E173" i="4" s="1"/>
  <c r="C172" i="3"/>
  <c r="E172" i="4" s="1"/>
  <c r="C171" i="3"/>
  <c r="E171" i="4" s="1"/>
  <c r="C170" i="3"/>
  <c r="E170" i="4" s="1"/>
  <c r="C169" i="3"/>
  <c r="E169" i="4" s="1"/>
  <c r="C168" i="3"/>
  <c r="E168" i="4" s="1"/>
  <c r="C167" i="3"/>
  <c r="E167" i="4" s="1"/>
  <c r="C166" i="3"/>
  <c r="E166" i="4" s="1"/>
  <c r="C165" i="3"/>
  <c r="E165" i="4" s="1"/>
  <c r="C164" i="3"/>
  <c r="E164" i="4" s="1"/>
  <c r="C163" i="3"/>
  <c r="E163" i="4" s="1"/>
  <c r="C162" i="3"/>
  <c r="E162" i="4" s="1"/>
  <c r="C161" i="3"/>
  <c r="E161" i="4" s="1"/>
  <c r="C160" i="3"/>
  <c r="E160" i="4" s="1"/>
  <c r="C159" i="3"/>
  <c r="E159" i="4" s="1"/>
  <c r="C158" i="3"/>
  <c r="E158" i="4" s="1"/>
  <c r="C157" i="3"/>
  <c r="E157" i="4" s="1"/>
  <c r="C156" i="3"/>
  <c r="E156" i="4" s="1"/>
  <c r="C155" i="3"/>
  <c r="E155" i="4" s="1"/>
  <c r="C154" i="3"/>
  <c r="E154" i="4" s="1"/>
  <c r="C153" i="3"/>
  <c r="E153" i="4" s="1"/>
  <c r="C152" i="3"/>
  <c r="E152" i="4" s="1"/>
  <c r="C151" i="3"/>
  <c r="E151" i="4" s="1"/>
  <c r="C150" i="3"/>
  <c r="E150" i="4" s="1"/>
  <c r="C149" i="3"/>
  <c r="E149" i="4" s="1"/>
  <c r="C148" i="3"/>
  <c r="E148" i="4" s="1"/>
  <c r="C147" i="3"/>
  <c r="E147" i="4" s="1"/>
  <c r="C146" i="3"/>
  <c r="E146" i="4" s="1"/>
  <c r="C145" i="3"/>
  <c r="E145" i="4" s="1"/>
  <c r="C144" i="3"/>
  <c r="E144" i="4" s="1"/>
  <c r="C143" i="3"/>
  <c r="E143" i="4" s="1"/>
  <c r="C142" i="3"/>
  <c r="E142" i="4" s="1"/>
  <c r="C141" i="3"/>
  <c r="E141" i="4" s="1"/>
  <c r="C140" i="3"/>
  <c r="E140" i="4" s="1"/>
  <c r="C139" i="3"/>
  <c r="E139" i="4" s="1"/>
  <c r="C138" i="3"/>
  <c r="E138" i="4" s="1"/>
  <c r="C137" i="3"/>
  <c r="E137" i="4" s="1"/>
  <c r="C136" i="3"/>
  <c r="E136" i="4" s="1"/>
  <c r="C135" i="3"/>
  <c r="E135" i="4" s="1"/>
  <c r="C134" i="3"/>
  <c r="E134" i="4" s="1"/>
  <c r="C133" i="3"/>
  <c r="E133" i="4" s="1"/>
  <c r="C132" i="3"/>
  <c r="E132" i="4" s="1"/>
  <c r="C131" i="3"/>
  <c r="E131" i="4" s="1"/>
  <c r="C130" i="3"/>
  <c r="E130" i="4" s="1"/>
  <c r="C129" i="3"/>
  <c r="E129" i="4" s="1"/>
  <c r="C128" i="3"/>
  <c r="E128" i="4" s="1"/>
  <c r="C127" i="3"/>
  <c r="E127" i="4" s="1"/>
  <c r="C126" i="3"/>
  <c r="E126" i="4" s="1"/>
  <c r="C125" i="3"/>
  <c r="E125" i="4" s="1"/>
  <c r="C124" i="3"/>
  <c r="E124" i="4" s="1"/>
  <c r="C123" i="3"/>
  <c r="E123" i="4" s="1"/>
  <c r="B123" i="3"/>
  <c r="B148" i="3" s="1"/>
  <c r="B173" i="3" s="1"/>
  <c r="B198" i="3" s="1"/>
  <c r="B223" i="3" s="1"/>
  <c r="B248" i="3" s="1"/>
  <c r="B273" i="3" s="1"/>
  <c r="B298" i="3" s="1"/>
  <c r="B323" i="3" s="1"/>
  <c r="B348" i="3" s="1"/>
  <c r="B373" i="3" s="1"/>
  <c r="B398" i="3" s="1"/>
  <c r="B423" i="3" s="1"/>
  <c r="B448" i="3" s="1"/>
  <c r="B473" i="3" s="1"/>
  <c r="B498" i="3" s="1"/>
  <c r="B523" i="3" s="1"/>
  <c r="B548" i="3" s="1"/>
  <c r="B573" i="3" s="1"/>
  <c r="B598" i="3" s="1"/>
  <c r="B623" i="3" s="1"/>
  <c r="B648" i="3" s="1"/>
  <c r="B673" i="3" s="1"/>
  <c r="B698" i="3" s="1"/>
  <c r="B723" i="3" s="1"/>
  <c r="B748" i="3" s="1"/>
  <c r="B773" i="3" s="1"/>
  <c r="C122" i="3"/>
  <c r="E122" i="4" s="1"/>
  <c r="C121" i="3"/>
  <c r="E121" i="4" s="1"/>
  <c r="C120" i="3"/>
  <c r="E120" i="4" s="1"/>
  <c r="C119" i="3"/>
  <c r="E119" i="4" s="1"/>
  <c r="C118" i="3"/>
  <c r="E118" i="4" s="1"/>
  <c r="C117" i="3"/>
  <c r="E117" i="4" s="1"/>
  <c r="C116" i="3"/>
  <c r="E116" i="4" s="1"/>
  <c r="C115" i="3"/>
  <c r="E115" i="4" s="1"/>
  <c r="B115" i="3"/>
  <c r="B140" i="3" s="1"/>
  <c r="B165" i="3" s="1"/>
  <c r="B190" i="3" s="1"/>
  <c r="B215" i="3" s="1"/>
  <c r="B240" i="3" s="1"/>
  <c r="B265" i="3" s="1"/>
  <c r="B290" i="3" s="1"/>
  <c r="B315" i="3" s="1"/>
  <c r="B340" i="3" s="1"/>
  <c r="B365" i="3" s="1"/>
  <c r="B390" i="3" s="1"/>
  <c r="B415" i="3" s="1"/>
  <c r="B440" i="3" s="1"/>
  <c r="B465" i="3" s="1"/>
  <c r="B490" i="3" s="1"/>
  <c r="B515" i="3" s="1"/>
  <c r="B540" i="3" s="1"/>
  <c r="B565" i="3" s="1"/>
  <c r="B590" i="3" s="1"/>
  <c r="B615" i="3" s="1"/>
  <c r="B640" i="3" s="1"/>
  <c r="B665" i="3" s="1"/>
  <c r="B690" i="3" s="1"/>
  <c r="B715" i="3" s="1"/>
  <c r="B740" i="3" s="1"/>
  <c r="B765" i="3" s="1"/>
  <c r="C114" i="3"/>
  <c r="E114" i="4" s="1"/>
  <c r="C113" i="3"/>
  <c r="E113" i="4" s="1"/>
  <c r="C112" i="3"/>
  <c r="E112" i="4" s="1"/>
  <c r="C111" i="3"/>
  <c r="E111" i="4" s="1"/>
  <c r="C110" i="3"/>
  <c r="E110" i="4" s="1"/>
  <c r="C109" i="3"/>
  <c r="E109" i="4" s="1"/>
  <c r="C108" i="3"/>
  <c r="E108" i="4" s="1"/>
  <c r="C107" i="3"/>
  <c r="E107" i="4" s="1"/>
  <c r="B107" i="3"/>
  <c r="B132" i="3" s="1"/>
  <c r="B157" i="3" s="1"/>
  <c r="B182" i="3" s="1"/>
  <c r="B207" i="3" s="1"/>
  <c r="B232" i="3" s="1"/>
  <c r="B257" i="3" s="1"/>
  <c r="B282" i="3" s="1"/>
  <c r="B307" i="3" s="1"/>
  <c r="B332" i="3" s="1"/>
  <c r="B357" i="3" s="1"/>
  <c r="B382" i="3" s="1"/>
  <c r="B407" i="3" s="1"/>
  <c r="B432" i="3" s="1"/>
  <c r="B457" i="3" s="1"/>
  <c r="B482" i="3" s="1"/>
  <c r="B507" i="3" s="1"/>
  <c r="B532" i="3" s="1"/>
  <c r="B557" i="3" s="1"/>
  <c r="B582" i="3" s="1"/>
  <c r="B607" i="3" s="1"/>
  <c r="B632" i="3" s="1"/>
  <c r="B657" i="3" s="1"/>
  <c r="B682" i="3" s="1"/>
  <c r="B707" i="3" s="1"/>
  <c r="B732" i="3" s="1"/>
  <c r="B757" i="3" s="1"/>
  <c r="C106" i="3"/>
  <c r="E106" i="4" s="1"/>
  <c r="C105" i="3"/>
  <c r="E105" i="4" s="1"/>
  <c r="C104" i="3"/>
  <c r="E104" i="4" s="1"/>
  <c r="C103" i="3"/>
  <c r="E103" i="4" s="1"/>
  <c r="C102" i="3"/>
  <c r="E102" i="4" s="1"/>
  <c r="C101" i="3"/>
  <c r="E101" i="4" s="1"/>
  <c r="A101" i="3"/>
  <c r="A126" i="3" s="1"/>
  <c r="A151" i="3" s="1"/>
  <c r="A176" i="3" s="1"/>
  <c r="A201" i="3" s="1"/>
  <c r="A226" i="3" s="1"/>
  <c r="A251" i="3" s="1"/>
  <c r="A276" i="3" s="1"/>
  <c r="A301" i="3" s="1"/>
  <c r="A326" i="3" s="1"/>
  <c r="A351" i="3" s="1"/>
  <c r="A376" i="3" s="1"/>
  <c r="A401" i="3" s="1"/>
  <c r="A426" i="3" s="1"/>
  <c r="A451" i="3" s="1"/>
  <c r="A476" i="3" s="1"/>
  <c r="A501" i="3" s="1"/>
  <c r="A526" i="3" s="1"/>
  <c r="A551" i="3" s="1"/>
  <c r="A576" i="3" s="1"/>
  <c r="A601" i="3" s="1"/>
  <c r="A626" i="3" s="1"/>
  <c r="A651" i="3" s="1"/>
  <c r="A676" i="3" s="1"/>
  <c r="A701" i="3" s="1"/>
  <c r="A726" i="3" s="1"/>
  <c r="A751" i="3" s="1"/>
  <c r="A776" i="3" s="1"/>
  <c r="C100" i="3"/>
  <c r="E100" i="4" s="1"/>
  <c r="C99" i="3"/>
  <c r="E99" i="4" s="1"/>
  <c r="B99" i="3"/>
  <c r="B124" i="3" s="1"/>
  <c r="B149" i="3" s="1"/>
  <c r="B174" i="3" s="1"/>
  <c r="B199" i="3" s="1"/>
  <c r="B224" i="3" s="1"/>
  <c r="B249" i="3" s="1"/>
  <c r="B274" i="3" s="1"/>
  <c r="B299" i="3" s="1"/>
  <c r="B324" i="3" s="1"/>
  <c r="B349" i="3" s="1"/>
  <c r="B374" i="3" s="1"/>
  <c r="B399" i="3" s="1"/>
  <c r="B424" i="3" s="1"/>
  <c r="B449" i="3" s="1"/>
  <c r="B474" i="3" s="1"/>
  <c r="B499" i="3" s="1"/>
  <c r="B524" i="3" s="1"/>
  <c r="B549" i="3" s="1"/>
  <c r="B574" i="3" s="1"/>
  <c r="B599" i="3" s="1"/>
  <c r="B624" i="3" s="1"/>
  <c r="B649" i="3" s="1"/>
  <c r="B674" i="3" s="1"/>
  <c r="B699" i="3" s="1"/>
  <c r="B724" i="3" s="1"/>
  <c r="B749" i="3" s="1"/>
  <c r="B774" i="3" s="1"/>
  <c r="C98" i="3"/>
  <c r="E98" i="4" s="1"/>
  <c r="B98" i="3"/>
  <c r="A98" i="3"/>
  <c r="A123" i="3" s="1"/>
  <c r="A148" i="3" s="1"/>
  <c r="A173" i="3" s="1"/>
  <c r="A198" i="3" s="1"/>
  <c r="A223" i="3" s="1"/>
  <c r="A248" i="3" s="1"/>
  <c r="A273" i="3" s="1"/>
  <c r="A298" i="3" s="1"/>
  <c r="A323" i="3" s="1"/>
  <c r="A348" i="3" s="1"/>
  <c r="A373" i="3" s="1"/>
  <c r="A398" i="3" s="1"/>
  <c r="A423" i="3" s="1"/>
  <c r="A448" i="3" s="1"/>
  <c r="A473" i="3" s="1"/>
  <c r="A498" i="3" s="1"/>
  <c r="A523" i="3" s="1"/>
  <c r="A548" i="3" s="1"/>
  <c r="A573" i="3" s="1"/>
  <c r="A598" i="3" s="1"/>
  <c r="A623" i="3" s="1"/>
  <c r="A648" i="3" s="1"/>
  <c r="A673" i="3" s="1"/>
  <c r="A698" i="3" s="1"/>
  <c r="A723" i="3" s="1"/>
  <c r="A748" i="3" s="1"/>
  <c r="A773" i="3" s="1"/>
  <c r="C97" i="3"/>
  <c r="E97" i="4" s="1"/>
  <c r="C96" i="3"/>
  <c r="E96" i="4" s="1"/>
  <c r="C95" i="3"/>
  <c r="E95" i="4" s="1"/>
  <c r="C94" i="3"/>
  <c r="E94" i="4" s="1"/>
  <c r="C93" i="3"/>
  <c r="E93" i="4" s="1"/>
  <c r="A93" i="3"/>
  <c r="A118" i="3" s="1"/>
  <c r="A143" i="3" s="1"/>
  <c r="A168" i="3" s="1"/>
  <c r="A193" i="3" s="1"/>
  <c r="A218" i="3" s="1"/>
  <c r="A243" i="3" s="1"/>
  <c r="A268" i="3" s="1"/>
  <c r="A293" i="3" s="1"/>
  <c r="A318" i="3" s="1"/>
  <c r="A343" i="3" s="1"/>
  <c r="A368" i="3" s="1"/>
  <c r="A393" i="3" s="1"/>
  <c r="A418" i="3" s="1"/>
  <c r="A443" i="3" s="1"/>
  <c r="A468" i="3" s="1"/>
  <c r="A493" i="3" s="1"/>
  <c r="A518" i="3" s="1"/>
  <c r="A543" i="3" s="1"/>
  <c r="A568" i="3" s="1"/>
  <c r="A593" i="3" s="1"/>
  <c r="A618" i="3" s="1"/>
  <c r="A643" i="3" s="1"/>
  <c r="A668" i="3" s="1"/>
  <c r="A693" i="3" s="1"/>
  <c r="A718" i="3" s="1"/>
  <c r="A743" i="3" s="1"/>
  <c r="A768" i="3" s="1"/>
  <c r="C92" i="3"/>
  <c r="E92" i="4" s="1"/>
  <c r="C91" i="3"/>
  <c r="E91" i="4" s="1"/>
  <c r="B91" i="3"/>
  <c r="B116" i="3" s="1"/>
  <c r="B141" i="3" s="1"/>
  <c r="B166" i="3" s="1"/>
  <c r="B191" i="3" s="1"/>
  <c r="B216" i="3" s="1"/>
  <c r="B241" i="3" s="1"/>
  <c r="B266" i="3" s="1"/>
  <c r="B291" i="3" s="1"/>
  <c r="B316" i="3" s="1"/>
  <c r="B341" i="3" s="1"/>
  <c r="B366" i="3" s="1"/>
  <c r="B391" i="3" s="1"/>
  <c r="B416" i="3" s="1"/>
  <c r="B441" i="3" s="1"/>
  <c r="B466" i="3" s="1"/>
  <c r="B491" i="3" s="1"/>
  <c r="B516" i="3" s="1"/>
  <c r="B541" i="3" s="1"/>
  <c r="B566" i="3" s="1"/>
  <c r="B591" i="3" s="1"/>
  <c r="B616" i="3" s="1"/>
  <c r="B641" i="3" s="1"/>
  <c r="B666" i="3" s="1"/>
  <c r="B691" i="3" s="1"/>
  <c r="B716" i="3" s="1"/>
  <c r="B741" i="3" s="1"/>
  <c r="B766" i="3" s="1"/>
  <c r="C90" i="3"/>
  <c r="E90" i="4" s="1"/>
  <c r="B90" i="3"/>
  <c r="A90" i="3"/>
  <c r="A115" i="3" s="1"/>
  <c r="A140" i="3" s="1"/>
  <c r="A165" i="3" s="1"/>
  <c r="A190" i="3" s="1"/>
  <c r="A215" i="3" s="1"/>
  <c r="A240" i="3" s="1"/>
  <c r="A265" i="3" s="1"/>
  <c r="A290" i="3" s="1"/>
  <c r="A315" i="3" s="1"/>
  <c r="A340" i="3" s="1"/>
  <c r="A365" i="3" s="1"/>
  <c r="A390" i="3" s="1"/>
  <c r="A415" i="3" s="1"/>
  <c r="A440" i="3" s="1"/>
  <c r="A465" i="3" s="1"/>
  <c r="A490" i="3" s="1"/>
  <c r="A515" i="3" s="1"/>
  <c r="A540" i="3" s="1"/>
  <c r="A565" i="3" s="1"/>
  <c r="A590" i="3" s="1"/>
  <c r="A615" i="3" s="1"/>
  <c r="A640" i="3" s="1"/>
  <c r="A665" i="3" s="1"/>
  <c r="A690" i="3" s="1"/>
  <c r="A715" i="3" s="1"/>
  <c r="A740" i="3" s="1"/>
  <c r="A765" i="3" s="1"/>
  <c r="C89" i="3"/>
  <c r="E89" i="4" s="1"/>
  <c r="C88" i="3"/>
  <c r="E88" i="4" s="1"/>
  <c r="C87" i="3"/>
  <c r="E87" i="4" s="1"/>
  <c r="C86" i="3"/>
  <c r="E86" i="4" s="1"/>
  <c r="C85" i="3"/>
  <c r="E85" i="4" s="1"/>
  <c r="A85" i="3"/>
  <c r="A110" i="3" s="1"/>
  <c r="A135" i="3" s="1"/>
  <c r="A160" i="3" s="1"/>
  <c r="A185" i="3" s="1"/>
  <c r="A210" i="3" s="1"/>
  <c r="A235" i="3" s="1"/>
  <c r="A260" i="3" s="1"/>
  <c r="A285" i="3" s="1"/>
  <c r="A310" i="3" s="1"/>
  <c r="A335" i="3" s="1"/>
  <c r="A360" i="3" s="1"/>
  <c r="A385" i="3" s="1"/>
  <c r="A410" i="3" s="1"/>
  <c r="A435" i="3" s="1"/>
  <c r="A460" i="3" s="1"/>
  <c r="A485" i="3" s="1"/>
  <c r="A510" i="3" s="1"/>
  <c r="A535" i="3" s="1"/>
  <c r="A560" i="3" s="1"/>
  <c r="A585" i="3" s="1"/>
  <c r="A610" i="3" s="1"/>
  <c r="A635" i="3" s="1"/>
  <c r="A660" i="3" s="1"/>
  <c r="A685" i="3" s="1"/>
  <c r="A710" i="3" s="1"/>
  <c r="A735" i="3" s="1"/>
  <c r="A760" i="3" s="1"/>
  <c r="C84" i="3"/>
  <c r="E84" i="4" s="1"/>
  <c r="C83" i="3"/>
  <c r="E83" i="4" s="1"/>
  <c r="B83" i="3"/>
  <c r="B108" i="3" s="1"/>
  <c r="B133" i="3" s="1"/>
  <c r="B158" i="3" s="1"/>
  <c r="B183" i="3" s="1"/>
  <c r="B208" i="3" s="1"/>
  <c r="B233" i="3" s="1"/>
  <c r="B258" i="3" s="1"/>
  <c r="B283" i="3" s="1"/>
  <c r="B308" i="3" s="1"/>
  <c r="B333" i="3" s="1"/>
  <c r="B358" i="3" s="1"/>
  <c r="B383" i="3" s="1"/>
  <c r="B408" i="3" s="1"/>
  <c r="B433" i="3" s="1"/>
  <c r="B458" i="3" s="1"/>
  <c r="B483" i="3" s="1"/>
  <c r="B508" i="3" s="1"/>
  <c r="B533" i="3" s="1"/>
  <c r="B558" i="3" s="1"/>
  <c r="B583" i="3" s="1"/>
  <c r="B608" i="3" s="1"/>
  <c r="B633" i="3" s="1"/>
  <c r="B658" i="3" s="1"/>
  <c r="B683" i="3" s="1"/>
  <c r="B708" i="3" s="1"/>
  <c r="B733" i="3" s="1"/>
  <c r="B758" i="3" s="1"/>
  <c r="C82" i="3"/>
  <c r="E82" i="4" s="1"/>
  <c r="B82" i="3"/>
  <c r="A82" i="3"/>
  <c r="A107" i="3" s="1"/>
  <c r="A132" i="3" s="1"/>
  <c r="A157" i="3" s="1"/>
  <c r="A182" i="3" s="1"/>
  <c r="A207" i="3" s="1"/>
  <c r="A232" i="3" s="1"/>
  <c r="A257" i="3" s="1"/>
  <c r="A282" i="3" s="1"/>
  <c r="A307" i="3" s="1"/>
  <c r="A332" i="3" s="1"/>
  <c r="A357" i="3" s="1"/>
  <c r="A382" i="3" s="1"/>
  <c r="A407" i="3" s="1"/>
  <c r="A432" i="3" s="1"/>
  <c r="A457" i="3" s="1"/>
  <c r="A482" i="3" s="1"/>
  <c r="A507" i="3" s="1"/>
  <c r="A532" i="3" s="1"/>
  <c r="A557" i="3" s="1"/>
  <c r="A582" i="3" s="1"/>
  <c r="A607" i="3" s="1"/>
  <c r="A632" i="3" s="1"/>
  <c r="A657" i="3" s="1"/>
  <c r="A682" i="3" s="1"/>
  <c r="A707" i="3" s="1"/>
  <c r="A732" i="3" s="1"/>
  <c r="A757" i="3" s="1"/>
  <c r="C81" i="3"/>
  <c r="E81" i="4" s="1"/>
  <c r="C80" i="3"/>
  <c r="E80" i="4" s="1"/>
  <c r="C79" i="3"/>
  <c r="E79" i="4" s="1"/>
  <c r="C78" i="3"/>
  <c r="E78" i="4" s="1"/>
  <c r="C77" i="3"/>
  <c r="E77" i="4" s="1"/>
  <c r="A77" i="3"/>
  <c r="A102" i="3" s="1"/>
  <c r="A127" i="3" s="1"/>
  <c r="A152" i="3" s="1"/>
  <c r="A177" i="3" s="1"/>
  <c r="A202" i="3" s="1"/>
  <c r="A227" i="3" s="1"/>
  <c r="A252" i="3" s="1"/>
  <c r="A277" i="3" s="1"/>
  <c r="A302" i="3" s="1"/>
  <c r="A327" i="3" s="1"/>
  <c r="A352" i="3" s="1"/>
  <c r="A377" i="3" s="1"/>
  <c r="A402" i="3" s="1"/>
  <c r="A427" i="3" s="1"/>
  <c r="A452" i="3" s="1"/>
  <c r="A477" i="3" s="1"/>
  <c r="A502" i="3" s="1"/>
  <c r="A527" i="3" s="1"/>
  <c r="A552" i="3" s="1"/>
  <c r="A577" i="3" s="1"/>
  <c r="A602" i="3" s="1"/>
  <c r="A627" i="3" s="1"/>
  <c r="A652" i="3" s="1"/>
  <c r="A677" i="3" s="1"/>
  <c r="A702" i="3" s="1"/>
  <c r="A727" i="3" s="1"/>
  <c r="A752" i="3" s="1"/>
  <c r="C76" i="3"/>
  <c r="E76" i="4" s="1"/>
  <c r="C75" i="3"/>
  <c r="E75" i="4" s="1"/>
  <c r="B75" i="3"/>
  <c r="B100" i="3" s="1"/>
  <c r="B125" i="3" s="1"/>
  <c r="B150" i="3" s="1"/>
  <c r="B175" i="3" s="1"/>
  <c r="B200" i="3" s="1"/>
  <c r="B225" i="3" s="1"/>
  <c r="B250" i="3" s="1"/>
  <c r="B275" i="3" s="1"/>
  <c r="B300" i="3" s="1"/>
  <c r="B325" i="3" s="1"/>
  <c r="B350" i="3" s="1"/>
  <c r="B375" i="3" s="1"/>
  <c r="B400" i="3" s="1"/>
  <c r="B425" i="3" s="1"/>
  <c r="B450" i="3" s="1"/>
  <c r="B475" i="3" s="1"/>
  <c r="B500" i="3" s="1"/>
  <c r="B525" i="3" s="1"/>
  <c r="B550" i="3" s="1"/>
  <c r="B575" i="3" s="1"/>
  <c r="B600" i="3" s="1"/>
  <c r="B625" i="3" s="1"/>
  <c r="B650" i="3" s="1"/>
  <c r="B675" i="3" s="1"/>
  <c r="B700" i="3" s="1"/>
  <c r="B725" i="3" s="1"/>
  <c r="B750" i="3" s="1"/>
  <c r="B775" i="3" s="1"/>
  <c r="C74" i="3"/>
  <c r="E74" i="4" s="1"/>
  <c r="B74" i="3"/>
  <c r="A74" i="3"/>
  <c r="A99" i="3" s="1"/>
  <c r="A124" i="3" s="1"/>
  <c r="A149" i="3" s="1"/>
  <c r="A174" i="3" s="1"/>
  <c r="A199" i="3" s="1"/>
  <c r="A224" i="3" s="1"/>
  <c r="A249" i="3" s="1"/>
  <c r="A274" i="3" s="1"/>
  <c r="A299" i="3" s="1"/>
  <c r="A324" i="3" s="1"/>
  <c r="A349" i="3" s="1"/>
  <c r="A374" i="3" s="1"/>
  <c r="A399" i="3" s="1"/>
  <c r="A424" i="3" s="1"/>
  <c r="A449" i="3" s="1"/>
  <c r="A474" i="3" s="1"/>
  <c r="A499" i="3" s="1"/>
  <c r="A524" i="3" s="1"/>
  <c r="A549" i="3" s="1"/>
  <c r="A574" i="3" s="1"/>
  <c r="A599" i="3" s="1"/>
  <c r="A624" i="3" s="1"/>
  <c r="A649" i="3" s="1"/>
  <c r="A674" i="3" s="1"/>
  <c r="A699" i="3" s="1"/>
  <c r="A724" i="3" s="1"/>
  <c r="A749" i="3" s="1"/>
  <c r="A774" i="3" s="1"/>
  <c r="C73" i="3"/>
  <c r="E73" i="4" s="1"/>
  <c r="A73" i="3"/>
  <c r="C72" i="3"/>
  <c r="E72" i="4" s="1"/>
  <c r="C71" i="3"/>
  <c r="E71" i="4" s="1"/>
  <c r="C70" i="3"/>
  <c r="E70" i="4" s="1"/>
  <c r="B70" i="3"/>
  <c r="B95" i="3" s="1"/>
  <c r="B120" i="3" s="1"/>
  <c r="B145" i="3" s="1"/>
  <c r="B170" i="3" s="1"/>
  <c r="B195" i="3" s="1"/>
  <c r="B220" i="3" s="1"/>
  <c r="B245" i="3" s="1"/>
  <c r="B270" i="3" s="1"/>
  <c r="B295" i="3" s="1"/>
  <c r="B320" i="3" s="1"/>
  <c r="B345" i="3" s="1"/>
  <c r="B370" i="3" s="1"/>
  <c r="B395" i="3" s="1"/>
  <c r="B420" i="3" s="1"/>
  <c r="B445" i="3" s="1"/>
  <c r="B470" i="3" s="1"/>
  <c r="B495" i="3" s="1"/>
  <c r="B520" i="3" s="1"/>
  <c r="B545" i="3" s="1"/>
  <c r="B570" i="3" s="1"/>
  <c r="B595" i="3" s="1"/>
  <c r="B620" i="3" s="1"/>
  <c r="B645" i="3" s="1"/>
  <c r="B670" i="3" s="1"/>
  <c r="B695" i="3" s="1"/>
  <c r="B720" i="3" s="1"/>
  <c r="B745" i="3" s="1"/>
  <c r="B770" i="3" s="1"/>
  <c r="C69" i="3"/>
  <c r="E69" i="4" s="1"/>
  <c r="A69" i="3"/>
  <c r="A94" i="3" s="1"/>
  <c r="A119" i="3" s="1"/>
  <c r="A144" i="3" s="1"/>
  <c r="A169" i="3" s="1"/>
  <c r="A194" i="3" s="1"/>
  <c r="A219" i="3" s="1"/>
  <c r="A244" i="3" s="1"/>
  <c r="A269" i="3" s="1"/>
  <c r="A294" i="3" s="1"/>
  <c r="A319" i="3" s="1"/>
  <c r="A344" i="3" s="1"/>
  <c r="A369" i="3" s="1"/>
  <c r="A394" i="3" s="1"/>
  <c r="A419" i="3" s="1"/>
  <c r="A444" i="3" s="1"/>
  <c r="A469" i="3" s="1"/>
  <c r="A494" i="3" s="1"/>
  <c r="A519" i="3" s="1"/>
  <c r="A544" i="3" s="1"/>
  <c r="A569" i="3" s="1"/>
  <c r="A594" i="3" s="1"/>
  <c r="A619" i="3" s="1"/>
  <c r="A644" i="3" s="1"/>
  <c r="A669" i="3" s="1"/>
  <c r="A694" i="3" s="1"/>
  <c r="A719" i="3" s="1"/>
  <c r="A744" i="3" s="1"/>
  <c r="A769" i="3" s="1"/>
  <c r="C68" i="3"/>
  <c r="E68" i="4" s="1"/>
  <c r="C67" i="3"/>
  <c r="E67" i="4" s="1"/>
  <c r="B67" i="3"/>
  <c r="B92" i="3" s="1"/>
  <c r="B117" i="3" s="1"/>
  <c r="B142" i="3" s="1"/>
  <c r="B167" i="3" s="1"/>
  <c r="B192" i="3" s="1"/>
  <c r="B217" i="3" s="1"/>
  <c r="B242" i="3" s="1"/>
  <c r="B267" i="3" s="1"/>
  <c r="B292" i="3" s="1"/>
  <c r="B317" i="3" s="1"/>
  <c r="B342" i="3" s="1"/>
  <c r="B367" i="3" s="1"/>
  <c r="B392" i="3" s="1"/>
  <c r="B417" i="3" s="1"/>
  <c r="B442" i="3" s="1"/>
  <c r="B467" i="3" s="1"/>
  <c r="B492" i="3" s="1"/>
  <c r="B517" i="3" s="1"/>
  <c r="B542" i="3" s="1"/>
  <c r="B567" i="3" s="1"/>
  <c r="B592" i="3" s="1"/>
  <c r="B617" i="3" s="1"/>
  <c r="B642" i="3" s="1"/>
  <c r="B667" i="3" s="1"/>
  <c r="B692" i="3" s="1"/>
  <c r="B717" i="3" s="1"/>
  <c r="B742" i="3" s="1"/>
  <c r="B767" i="3" s="1"/>
  <c r="C66" i="3"/>
  <c r="E66" i="4" s="1"/>
  <c r="B66" i="3"/>
  <c r="A66" i="3"/>
  <c r="A91" i="3" s="1"/>
  <c r="A116" i="3" s="1"/>
  <c r="A141" i="3" s="1"/>
  <c r="A166" i="3" s="1"/>
  <c r="A191" i="3" s="1"/>
  <c r="A216" i="3" s="1"/>
  <c r="A241" i="3" s="1"/>
  <c r="A266" i="3" s="1"/>
  <c r="A291" i="3" s="1"/>
  <c r="A316" i="3" s="1"/>
  <c r="A341" i="3" s="1"/>
  <c r="A366" i="3" s="1"/>
  <c r="A391" i="3" s="1"/>
  <c r="A416" i="3" s="1"/>
  <c r="A441" i="3" s="1"/>
  <c r="A466" i="3" s="1"/>
  <c r="A491" i="3" s="1"/>
  <c r="A516" i="3" s="1"/>
  <c r="A541" i="3" s="1"/>
  <c r="A566" i="3" s="1"/>
  <c r="A591" i="3" s="1"/>
  <c r="A616" i="3" s="1"/>
  <c r="A641" i="3" s="1"/>
  <c r="A666" i="3" s="1"/>
  <c r="A691" i="3" s="1"/>
  <c r="A716" i="3" s="1"/>
  <c r="A741" i="3" s="1"/>
  <c r="A766" i="3" s="1"/>
  <c r="C65" i="3"/>
  <c r="E65" i="4" s="1"/>
  <c r="A65" i="3"/>
  <c r="C64" i="3"/>
  <c r="E64" i="4" s="1"/>
  <c r="C63" i="3"/>
  <c r="E63" i="4" s="1"/>
  <c r="C62" i="3"/>
  <c r="E62" i="4" s="1"/>
  <c r="B62" i="3"/>
  <c r="B87" i="3" s="1"/>
  <c r="B112" i="3" s="1"/>
  <c r="B137" i="3" s="1"/>
  <c r="B162" i="3" s="1"/>
  <c r="B187" i="3" s="1"/>
  <c r="B212" i="3" s="1"/>
  <c r="B237" i="3" s="1"/>
  <c r="B262" i="3" s="1"/>
  <c r="B287" i="3" s="1"/>
  <c r="B312" i="3" s="1"/>
  <c r="B337" i="3" s="1"/>
  <c r="B362" i="3" s="1"/>
  <c r="B387" i="3" s="1"/>
  <c r="B412" i="3" s="1"/>
  <c r="B437" i="3" s="1"/>
  <c r="B462" i="3" s="1"/>
  <c r="B487" i="3" s="1"/>
  <c r="B512" i="3" s="1"/>
  <c r="B537" i="3" s="1"/>
  <c r="B562" i="3" s="1"/>
  <c r="B587" i="3" s="1"/>
  <c r="B612" i="3" s="1"/>
  <c r="B637" i="3" s="1"/>
  <c r="B662" i="3" s="1"/>
  <c r="B687" i="3" s="1"/>
  <c r="B712" i="3" s="1"/>
  <c r="B737" i="3" s="1"/>
  <c r="B762" i="3" s="1"/>
  <c r="C61" i="3"/>
  <c r="E61" i="4" s="1"/>
  <c r="A61" i="3"/>
  <c r="A86" i="3" s="1"/>
  <c r="A111" i="3" s="1"/>
  <c r="A136" i="3" s="1"/>
  <c r="A161" i="3" s="1"/>
  <c r="A186" i="3" s="1"/>
  <c r="A211" i="3" s="1"/>
  <c r="A236" i="3" s="1"/>
  <c r="A261" i="3" s="1"/>
  <c r="A286" i="3" s="1"/>
  <c r="A311" i="3" s="1"/>
  <c r="A336" i="3" s="1"/>
  <c r="A361" i="3" s="1"/>
  <c r="A386" i="3" s="1"/>
  <c r="A411" i="3" s="1"/>
  <c r="A436" i="3" s="1"/>
  <c r="A461" i="3" s="1"/>
  <c r="A486" i="3" s="1"/>
  <c r="A511" i="3" s="1"/>
  <c r="A536" i="3" s="1"/>
  <c r="A561" i="3" s="1"/>
  <c r="A586" i="3" s="1"/>
  <c r="A611" i="3" s="1"/>
  <c r="A636" i="3" s="1"/>
  <c r="A661" i="3" s="1"/>
  <c r="A686" i="3" s="1"/>
  <c r="A711" i="3" s="1"/>
  <c r="A736" i="3" s="1"/>
  <c r="A761" i="3" s="1"/>
  <c r="C60" i="3"/>
  <c r="E60" i="4" s="1"/>
  <c r="C59" i="3"/>
  <c r="E59" i="4" s="1"/>
  <c r="B59" i="3"/>
  <c r="B84" i="3" s="1"/>
  <c r="B109" i="3" s="1"/>
  <c r="B134" i="3" s="1"/>
  <c r="B159" i="3" s="1"/>
  <c r="B184" i="3" s="1"/>
  <c r="B209" i="3" s="1"/>
  <c r="B234" i="3" s="1"/>
  <c r="B259" i="3" s="1"/>
  <c r="B284" i="3" s="1"/>
  <c r="B309" i="3" s="1"/>
  <c r="B334" i="3" s="1"/>
  <c r="B359" i="3" s="1"/>
  <c r="B384" i="3" s="1"/>
  <c r="B409" i="3" s="1"/>
  <c r="B434" i="3" s="1"/>
  <c r="B459" i="3" s="1"/>
  <c r="B484" i="3" s="1"/>
  <c r="B509" i="3" s="1"/>
  <c r="B534" i="3" s="1"/>
  <c r="B559" i="3" s="1"/>
  <c r="B584" i="3" s="1"/>
  <c r="B609" i="3" s="1"/>
  <c r="B634" i="3" s="1"/>
  <c r="B659" i="3" s="1"/>
  <c r="B684" i="3" s="1"/>
  <c r="B709" i="3" s="1"/>
  <c r="B734" i="3" s="1"/>
  <c r="B759" i="3" s="1"/>
  <c r="C58" i="3"/>
  <c r="E58" i="4" s="1"/>
  <c r="B58" i="3"/>
  <c r="A58" i="3"/>
  <c r="A83" i="3" s="1"/>
  <c r="A108" i="3" s="1"/>
  <c r="A133" i="3" s="1"/>
  <c r="A158" i="3" s="1"/>
  <c r="A183" i="3" s="1"/>
  <c r="A208" i="3" s="1"/>
  <c r="A233" i="3" s="1"/>
  <c r="A258" i="3" s="1"/>
  <c r="A283" i="3" s="1"/>
  <c r="A308" i="3" s="1"/>
  <c r="A333" i="3" s="1"/>
  <c r="A358" i="3" s="1"/>
  <c r="A383" i="3" s="1"/>
  <c r="A408" i="3" s="1"/>
  <c r="A433" i="3" s="1"/>
  <c r="A458" i="3" s="1"/>
  <c r="A483" i="3" s="1"/>
  <c r="A508" i="3" s="1"/>
  <c r="A533" i="3" s="1"/>
  <c r="A558" i="3" s="1"/>
  <c r="A583" i="3" s="1"/>
  <c r="A608" i="3" s="1"/>
  <c r="A633" i="3" s="1"/>
  <c r="A658" i="3" s="1"/>
  <c r="A683" i="3" s="1"/>
  <c r="A708" i="3" s="1"/>
  <c r="A733" i="3" s="1"/>
  <c r="A758" i="3" s="1"/>
  <c r="C57" i="3"/>
  <c r="E57" i="4" s="1"/>
  <c r="A57" i="3"/>
  <c r="C56" i="3"/>
  <c r="E56" i="4" s="1"/>
  <c r="C55" i="3"/>
  <c r="E55" i="4" s="1"/>
  <c r="C54" i="3"/>
  <c r="E54" i="4" s="1"/>
  <c r="B54" i="3"/>
  <c r="B79" i="3" s="1"/>
  <c r="B104" i="3" s="1"/>
  <c r="B129" i="3" s="1"/>
  <c r="B154" i="3" s="1"/>
  <c r="B179" i="3" s="1"/>
  <c r="B204" i="3" s="1"/>
  <c r="B229" i="3" s="1"/>
  <c r="B254" i="3" s="1"/>
  <c r="B279" i="3" s="1"/>
  <c r="B304" i="3" s="1"/>
  <c r="B329" i="3" s="1"/>
  <c r="B354" i="3" s="1"/>
  <c r="B379" i="3" s="1"/>
  <c r="B404" i="3" s="1"/>
  <c r="B429" i="3" s="1"/>
  <c r="B454" i="3" s="1"/>
  <c r="B479" i="3" s="1"/>
  <c r="B504" i="3" s="1"/>
  <c r="B529" i="3" s="1"/>
  <c r="B554" i="3" s="1"/>
  <c r="B579" i="3" s="1"/>
  <c r="B604" i="3" s="1"/>
  <c r="B629" i="3" s="1"/>
  <c r="B654" i="3" s="1"/>
  <c r="B679" i="3" s="1"/>
  <c r="B704" i="3" s="1"/>
  <c r="B729" i="3" s="1"/>
  <c r="B754" i="3" s="1"/>
  <c r="C53" i="3"/>
  <c r="E53" i="4" s="1"/>
  <c r="A53" i="3"/>
  <c r="A78" i="3" s="1"/>
  <c r="A103" i="3" s="1"/>
  <c r="A128" i="3" s="1"/>
  <c r="A153" i="3" s="1"/>
  <c r="A178" i="3" s="1"/>
  <c r="A203" i="3" s="1"/>
  <c r="A228" i="3" s="1"/>
  <c r="A253" i="3" s="1"/>
  <c r="A278" i="3" s="1"/>
  <c r="A303" i="3" s="1"/>
  <c r="A328" i="3" s="1"/>
  <c r="A353" i="3" s="1"/>
  <c r="A378" i="3" s="1"/>
  <c r="A403" i="3" s="1"/>
  <c r="A428" i="3" s="1"/>
  <c r="A453" i="3" s="1"/>
  <c r="A478" i="3" s="1"/>
  <c r="A503" i="3" s="1"/>
  <c r="A528" i="3" s="1"/>
  <c r="A553" i="3" s="1"/>
  <c r="A578" i="3" s="1"/>
  <c r="A603" i="3" s="1"/>
  <c r="A628" i="3" s="1"/>
  <c r="A653" i="3" s="1"/>
  <c r="A678" i="3" s="1"/>
  <c r="A703" i="3" s="1"/>
  <c r="A728" i="3" s="1"/>
  <c r="A753" i="3" s="1"/>
  <c r="C52" i="3"/>
  <c r="E52" i="4" s="1"/>
  <c r="C51" i="3"/>
  <c r="E51" i="4" s="1"/>
  <c r="B51" i="3"/>
  <c r="B76" i="3" s="1"/>
  <c r="B101" i="3" s="1"/>
  <c r="B126" i="3" s="1"/>
  <c r="B151" i="3" s="1"/>
  <c r="B176" i="3" s="1"/>
  <c r="B201" i="3" s="1"/>
  <c r="B226" i="3" s="1"/>
  <c r="B251" i="3" s="1"/>
  <c r="B276" i="3" s="1"/>
  <c r="B301" i="3" s="1"/>
  <c r="B326" i="3" s="1"/>
  <c r="B351" i="3" s="1"/>
  <c r="B376" i="3" s="1"/>
  <c r="B401" i="3" s="1"/>
  <c r="B426" i="3" s="1"/>
  <c r="B451" i="3" s="1"/>
  <c r="B476" i="3" s="1"/>
  <c r="B501" i="3" s="1"/>
  <c r="B526" i="3" s="1"/>
  <c r="B551" i="3" s="1"/>
  <c r="B576" i="3" s="1"/>
  <c r="B601" i="3" s="1"/>
  <c r="B626" i="3" s="1"/>
  <c r="B651" i="3" s="1"/>
  <c r="B676" i="3" s="1"/>
  <c r="B701" i="3" s="1"/>
  <c r="B726" i="3" s="1"/>
  <c r="B751" i="3" s="1"/>
  <c r="B776" i="3" s="1"/>
  <c r="A51" i="3"/>
  <c r="A76" i="3" s="1"/>
  <c r="C50" i="3"/>
  <c r="E50" i="4" s="1"/>
  <c r="B50" i="3"/>
  <c r="A50" i="3"/>
  <c r="A75" i="3" s="1"/>
  <c r="A100" i="3" s="1"/>
  <c r="A125" i="3" s="1"/>
  <c r="A150" i="3" s="1"/>
  <c r="A175" i="3" s="1"/>
  <c r="A200" i="3" s="1"/>
  <c r="A225" i="3" s="1"/>
  <c r="A250" i="3" s="1"/>
  <c r="A275" i="3" s="1"/>
  <c r="A300" i="3" s="1"/>
  <c r="A325" i="3" s="1"/>
  <c r="A350" i="3" s="1"/>
  <c r="A375" i="3" s="1"/>
  <c r="A400" i="3" s="1"/>
  <c r="A425" i="3" s="1"/>
  <c r="A450" i="3" s="1"/>
  <c r="A475" i="3" s="1"/>
  <c r="A500" i="3" s="1"/>
  <c r="A525" i="3" s="1"/>
  <c r="A550" i="3" s="1"/>
  <c r="A575" i="3" s="1"/>
  <c r="A600" i="3" s="1"/>
  <c r="A625" i="3" s="1"/>
  <c r="A650" i="3" s="1"/>
  <c r="A675" i="3" s="1"/>
  <c r="A700" i="3" s="1"/>
  <c r="A725" i="3" s="1"/>
  <c r="A750" i="3" s="1"/>
  <c r="A775" i="3" s="1"/>
  <c r="C49" i="3"/>
  <c r="E49" i="4" s="1"/>
  <c r="B49" i="3"/>
  <c r="A49" i="3"/>
  <c r="C48" i="3"/>
  <c r="E48" i="4" s="1"/>
  <c r="B48" i="3"/>
  <c r="B73" i="3" s="1"/>
  <c r="A48" i="3"/>
  <c r="C47" i="3"/>
  <c r="E47" i="4" s="1"/>
  <c r="B47" i="3"/>
  <c r="B72" i="3" s="1"/>
  <c r="B97" i="3" s="1"/>
  <c r="B122" i="3" s="1"/>
  <c r="B147" i="3" s="1"/>
  <c r="B172" i="3" s="1"/>
  <c r="B197" i="3" s="1"/>
  <c r="B222" i="3" s="1"/>
  <c r="B247" i="3" s="1"/>
  <c r="B272" i="3" s="1"/>
  <c r="B297" i="3" s="1"/>
  <c r="B322" i="3" s="1"/>
  <c r="B347" i="3" s="1"/>
  <c r="B372" i="3" s="1"/>
  <c r="B397" i="3" s="1"/>
  <c r="B422" i="3" s="1"/>
  <c r="B447" i="3" s="1"/>
  <c r="B472" i="3" s="1"/>
  <c r="B497" i="3" s="1"/>
  <c r="B522" i="3" s="1"/>
  <c r="B547" i="3" s="1"/>
  <c r="B572" i="3" s="1"/>
  <c r="B597" i="3" s="1"/>
  <c r="B622" i="3" s="1"/>
  <c r="B647" i="3" s="1"/>
  <c r="B672" i="3" s="1"/>
  <c r="B697" i="3" s="1"/>
  <c r="B722" i="3" s="1"/>
  <c r="B747" i="3" s="1"/>
  <c r="B772" i="3" s="1"/>
  <c r="A47" i="3"/>
  <c r="A72" i="3" s="1"/>
  <c r="A97" i="3" s="1"/>
  <c r="A122" i="3" s="1"/>
  <c r="A147" i="3" s="1"/>
  <c r="A172" i="3" s="1"/>
  <c r="A197" i="3" s="1"/>
  <c r="A222" i="3" s="1"/>
  <c r="A247" i="3" s="1"/>
  <c r="A272" i="3" s="1"/>
  <c r="A297" i="3" s="1"/>
  <c r="A322" i="3" s="1"/>
  <c r="A347" i="3" s="1"/>
  <c r="A372" i="3" s="1"/>
  <c r="A397" i="3" s="1"/>
  <c r="A422" i="3" s="1"/>
  <c r="A447" i="3" s="1"/>
  <c r="A472" i="3" s="1"/>
  <c r="A497" i="3" s="1"/>
  <c r="A522" i="3" s="1"/>
  <c r="A547" i="3" s="1"/>
  <c r="A572" i="3" s="1"/>
  <c r="A597" i="3" s="1"/>
  <c r="A622" i="3" s="1"/>
  <c r="A647" i="3" s="1"/>
  <c r="A672" i="3" s="1"/>
  <c r="A697" i="3" s="1"/>
  <c r="A722" i="3" s="1"/>
  <c r="A747" i="3" s="1"/>
  <c r="A772" i="3" s="1"/>
  <c r="C46" i="3"/>
  <c r="E46" i="4" s="1"/>
  <c r="B46" i="3"/>
  <c r="B71" i="3" s="1"/>
  <c r="B96" i="3" s="1"/>
  <c r="B121" i="3" s="1"/>
  <c r="B146" i="3" s="1"/>
  <c r="B171" i="3" s="1"/>
  <c r="B196" i="3" s="1"/>
  <c r="B221" i="3" s="1"/>
  <c r="B246" i="3" s="1"/>
  <c r="B271" i="3" s="1"/>
  <c r="B296" i="3" s="1"/>
  <c r="B321" i="3" s="1"/>
  <c r="B346" i="3" s="1"/>
  <c r="B371" i="3" s="1"/>
  <c r="B396" i="3" s="1"/>
  <c r="B421" i="3" s="1"/>
  <c r="B446" i="3" s="1"/>
  <c r="B471" i="3" s="1"/>
  <c r="B496" i="3" s="1"/>
  <c r="B521" i="3" s="1"/>
  <c r="B546" i="3" s="1"/>
  <c r="B571" i="3" s="1"/>
  <c r="B596" i="3" s="1"/>
  <c r="B621" i="3" s="1"/>
  <c r="B646" i="3" s="1"/>
  <c r="B671" i="3" s="1"/>
  <c r="B696" i="3" s="1"/>
  <c r="B721" i="3" s="1"/>
  <c r="B746" i="3" s="1"/>
  <c r="B771" i="3" s="1"/>
  <c r="A46" i="3"/>
  <c r="A71" i="3" s="1"/>
  <c r="A96" i="3" s="1"/>
  <c r="A121" i="3" s="1"/>
  <c r="A146" i="3" s="1"/>
  <c r="A171" i="3" s="1"/>
  <c r="A196" i="3" s="1"/>
  <c r="A221" i="3" s="1"/>
  <c r="A246" i="3" s="1"/>
  <c r="A271" i="3" s="1"/>
  <c r="A296" i="3" s="1"/>
  <c r="A321" i="3" s="1"/>
  <c r="A346" i="3" s="1"/>
  <c r="A371" i="3" s="1"/>
  <c r="A396" i="3" s="1"/>
  <c r="A421" i="3" s="1"/>
  <c r="A446" i="3" s="1"/>
  <c r="A471" i="3" s="1"/>
  <c r="A496" i="3" s="1"/>
  <c r="A521" i="3" s="1"/>
  <c r="A546" i="3" s="1"/>
  <c r="A571" i="3" s="1"/>
  <c r="A596" i="3" s="1"/>
  <c r="A621" i="3" s="1"/>
  <c r="A646" i="3" s="1"/>
  <c r="A671" i="3" s="1"/>
  <c r="A696" i="3" s="1"/>
  <c r="A721" i="3" s="1"/>
  <c r="A746" i="3" s="1"/>
  <c r="A771" i="3" s="1"/>
  <c r="C45" i="3"/>
  <c r="E45" i="4" s="1"/>
  <c r="B45" i="3"/>
  <c r="A45" i="3"/>
  <c r="A70" i="3" s="1"/>
  <c r="A95" i="3" s="1"/>
  <c r="A120" i="3" s="1"/>
  <c r="A145" i="3" s="1"/>
  <c r="A170" i="3" s="1"/>
  <c r="A195" i="3" s="1"/>
  <c r="A220" i="3" s="1"/>
  <c r="A245" i="3" s="1"/>
  <c r="A270" i="3" s="1"/>
  <c r="A295" i="3" s="1"/>
  <c r="A320" i="3" s="1"/>
  <c r="A345" i="3" s="1"/>
  <c r="A370" i="3" s="1"/>
  <c r="A395" i="3" s="1"/>
  <c r="A420" i="3" s="1"/>
  <c r="A445" i="3" s="1"/>
  <c r="A470" i="3" s="1"/>
  <c r="A495" i="3" s="1"/>
  <c r="A520" i="3" s="1"/>
  <c r="A545" i="3" s="1"/>
  <c r="A570" i="3" s="1"/>
  <c r="A595" i="3" s="1"/>
  <c r="A620" i="3" s="1"/>
  <c r="A645" i="3" s="1"/>
  <c r="A670" i="3" s="1"/>
  <c r="A695" i="3" s="1"/>
  <c r="A720" i="3" s="1"/>
  <c r="A745" i="3" s="1"/>
  <c r="A770" i="3" s="1"/>
  <c r="C44" i="3"/>
  <c r="E44" i="4" s="1"/>
  <c r="B44" i="3"/>
  <c r="B69" i="3" s="1"/>
  <c r="B94" i="3" s="1"/>
  <c r="B119" i="3" s="1"/>
  <c r="B144" i="3" s="1"/>
  <c r="B169" i="3" s="1"/>
  <c r="B194" i="3" s="1"/>
  <c r="B219" i="3" s="1"/>
  <c r="B244" i="3" s="1"/>
  <c r="B269" i="3" s="1"/>
  <c r="B294" i="3" s="1"/>
  <c r="B319" i="3" s="1"/>
  <c r="B344" i="3" s="1"/>
  <c r="B369" i="3" s="1"/>
  <c r="B394" i="3" s="1"/>
  <c r="B419" i="3" s="1"/>
  <c r="B444" i="3" s="1"/>
  <c r="B469" i="3" s="1"/>
  <c r="B494" i="3" s="1"/>
  <c r="B519" i="3" s="1"/>
  <c r="B544" i="3" s="1"/>
  <c r="B569" i="3" s="1"/>
  <c r="B594" i="3" s="1"/>
  <c r="B619" i="3" s="1"/>
  <c r="B644" i="3" s="1"/>
  <c r="B669" i="3" s="1"/>
  <c r="B694" i="3" s="1"/>
  <c r="B719" i="3" s="1"/>
  <c r="B744" i="3" s="1"/>
  <c r="B769" i="3" s="1"/>
  <c r="A44" i="3"/>
  <c r="C43" i="3"/>
  <c r="E43" i="4" s="1"/>
  <c r="B43" i="3"/>
  <c r="B68" i="3" s="1"/>
  <c r="B93" i="3" s="1"/>
  <c r="B118" i="3" s="1"/>
  <c r="B143" i="3" s="1"/>
  <c r="B168" i="3" s="1"/>
  <c r="B193" i="3" s="1"/>
  <c r="B218" i="3" s="1"/>
  <c r="B243" i="3" s="1"/>
  <c r="B268" i="3" s="1"/>
  <c r="B293" i="3" s="1"/>
  <c r="B318" i="3" s="1"/>
  <c r="B343" i="3" s="1"/>
  <c r="B368" i="3" s="1"/>
  <c r="B393" i="3" s="1"/>
  <c r="B418" i="3" s="1"/>
  <c r="B443" i="3" s="1"/>
  <c r="B468" i="3" s="1"/>
  <c r="B493" i="3" s="1"/>
  <c r="B518" i="3" s="1"/>
  <c r="B543" i="3" s="1"/>
  <c r="B568" i="3" s="1"/>
  <c r="B593" i="3" s="1"/>
  <c r="B618" i="3" s="1"/>
  <c r="B643" i="3" s="1"/>
  <c r="B668" i="3" s="1"/>
  <c r="B693" i="3" s="1"/>
  <c r="B718" i="3" s="1"/>
  <c r="B743" i="3" s="1"/>
  <c r="B768" i="3" s="1"/>
  <c r="A43" i="3"/>
  <c r="A68" i="3" s="1"/>
  <c r="C42" i="3"/>
  <c r="E42" i="4" s="1"/>
  <c r="B42" i="3"/>
  <c r="A42" i="3"/>
  <c r="A67" i="3" s="1"/>
  <c r="A92" i="3" s="1"/>
  <c r="A117" i="3" s="1"/>
  <c r="A142" i="3" s="1"/>
  <c r="A167" i="3" s="1"/>
  <c r="A192" i="3" s="1"/>
  <c r="A217" i="3" s="1"/>
  <c r="A242" i="3" s="1"/>
  <c r="A267" i="3" s="1"/>
  <c r="A292" i="3" s="1"/>
  <c r="A317" i="3" s="1"/>
  <c r="A342" i="3" s="1"/>
  <c r="A367" i="3" s="1"/>
  <c r="A392" i="3" s="1"/>
  <c r="A417" i="3" s="1"/>
  <c r="A442" i="3" s="1"/>
  <c r="A467" i="3" s="1"/>
  <c r="A492" i="3" s="1"/>
  <c r="A517" i="3" s="1"/>
  <c r="A542" i="3" s="1"/>
  <c r="A567" i="3" s="1"/>
  <c r="A592" i="3" s="1"/>
  <c r="A617" i="3" s="1"/>
  <c r="A642" i="3" s="1"/>
  <c r="A667" i="3" s="1"/>
  <c r="A692" i="3" s="1"/>
  <c r="A717" i="3" s="1"/>
  <c r="A742" i="3" s="1"/>
  <c r="A767" i="3" s="1"/>
  <c r="C41" i="3"/>
  <c r="E41" i="4" s="1"/>
  <c r="B41" i="3"/>
  <c r="A41" i="3"/>
  <c r="C40" i="3"/>
  <c r="E40" i="4" s="1"/>
  <c r="B40" i="3"/>
  <c r="B65" i="3" s="1"/>
  <c r="A40" i="3"/>
  <c r="C39" i="3"/>
  <c r="E39" i="4" s="1"/>
  <c r="B39" i="3"/>
  <c r="B64" i="3" s="1"/>
  <c r="B89" i="3" s="1"/>
  <c r="B114" i="3" s="1"/>
  <c r="B139" i="3" s="1"/>
  <c r="B164" i="3" s="1"/>
  <c r="B189" i="3" s="1"/>
  <c r="B214" i="3" s="1"/>
  <c r="B239" i="3" s="1"/>
  <c r="B264" i="3" s="1"/>
  <c r="B289" i="3" s="1"/>
  <c r="B314" i="3" s="1"/>
  <c r="B339" i="3" s="1"/>
  <c r="B364" i="3" s="1"/>
  <c r="B389" i="3" s="1"/>
  <c r="B414" i="3" s="1"/>
  <c r="B439" i="3" s="1"/>
  <c r="B464" i="3" s="1"/>
  <c r="B489" i="3" s="1"/>
  <c r="B514" i="3" s="1"/>
  <c r="B539" i="3" s="1"/>
  <c r="B564" i="3" s="1"/>
  <c r="B589" i="3" s="1"/>
  <c r="B614" i="3" s="1"/>
  <c r="B639" i="3" s="1"/>
  <c r="B664" i="3" s="1"/>
  <c r="B689" i="3" s="1"/>
  <c r="B714" i="3" s="1"/>
  <c r="B739" i="3" s="1"/>
  <c r="B764" i="3" s="1"/>
  <c r="A39" i="3"/>
  <c r="A64" i="3" s="1"/>
  <c r="A89" i="3" s="1"/>
  <c r="A114" i="3" s="1"/>
  <c r="A139" i="3" s="1"/>
  <c r="A164" i="3" s="1"/>
  <c r="A189" i="3" s="1"/>
  <c r="A214" i="3" s="1"/>
  <c r="A239" i="3" s="1"/>
  <c r="A264" i="3" s="1"/>
  <c r="A289" i="3" s="1"/>
  <c r="A314" i="3" s="1"/>
  <c r="A339" i="3" s="1"/>
  <c r="A364" i="3" s="1"/>
  <c r="A389" i="3" s="1"/>
  <c r="A414" i="3" s="1"/>
  <c r="A439" i="3" s="1"/>
  <c r="A464" i="3" s="1"/>
  <c r="A489" i="3" s="1"/>
  <c r="A514" i="3" s="1"/>
  <c r="A539" i="3" s="1"/>
  <c r="A564" i="3" s="1"/>
  <c r="A589" i="3" s="1"/>
  <c r="A614" i="3" s="1"/>
  <c r="A639" i="3" s="1"/>
  <c r="A664" i="3" s="1"/>
  <c r="A689" i="3" s="1"/>
  <c r="A714" i="3" s="1"/>
  <c r="A739" i="3" s="1"/>
  <c r="A764" i="3" s="1"/>
  <c r="C38" i="3"/>
  <c r="E38" i="4" s="1"/>
  <c r="B38" i="3"/>
  <c r="B63" i="3" s="1"/>
  <c r="B88" i="3" s="1"/>
  <c r="B113" i="3" s="1"/>
  <c r="B138" i="3" s="1"/>
  <c r="B163" i="3" s="1"/>
  <c r="B188" i="3" s="1"/>
  <c r="B213" i="3" s="1"/>
  <c r="B238" i="3" s="1"/>
  <c r="B263" i="3" s="1"/>
  <c r="B288" i="3" s="1"/>
  <c r="B313" i="3" s="1"/>
  <c r="B338" i="3" s="1"/>
  <c r="B363" i="3" s="1"/>
  <c r="B388" i="3" s="1"/>
  <c r="B413" i="3" s="1"/>
  <c r="B438" i="3" s="1"/>
  <c r="B463" i="3" s="1"/>
  <c r="B488" i="3" s="1"/>
  <c r="B513" i="3" s="1"/>
  <c r="B538" i="3" s="1"/>
  <c r="B563" i="3" s="1"/>
  <c r="B588" i="3" s="1"/>
  <c r="B613" i="3" s="1"/>
  <c r="B638" i="3" s="1"/>
  <c r="B663" i="3" s="1"/>
  <c r="B688" i="3" s="1"/>
  <c r="B713" i="3" s="1"/>
  <c r="B738" i="3" s="1"/>
  <c r="B763" i="3" s="1"/>
  <c r="A38" i="3"/>
  <c r="A63" i="3" s="1"/>
  <c r="A88" i="3" s="1"/>
  <c r="A113" i="3" s="1"/>
  <c r="A138" i="3" s="1"/>
  <c r="A163" i="3" s="1"/>
  <c r="A188" i="3" s="1"/>
  <c r="A213" i="3" s="1"/>
  <c r="A238" i="3" s="1"/>
  <c r="A263" i="3" s="1"/>
  <c r="A288" i="3" s="1"/>
  <c r="A313" i="3" s="1"/>
  <c r="A338" i="3" s="1"/>
  <c r="A363" i="3" s="1"/>
  <c r="A388" i="3" s="1"/>
  <c r="A413" i="3" s="1"/>
  <c r="A438" i="3" s="1"/>
  <c r="A463" i="3" s="1"/>
  <c r="A488" i="3" s="1"/>
  <c r="A513" i="3" s="1"/>
  <c r="A538" i="3" s="1"/>
  <c r="A563" i="3" s="1"/>
  <c r="A588" i="3" s="1"/>
  <c r="A613" i="3" s="1"/>
  <c r="A638" i="3" s="1"/>
  <c r="A663" i="3" s="1"/>
  <c r="A688" i="3" s="1"/>
  <c r="A713" i="3" s="1"/>
  <c r="A738" i="3" s="1"/>
  <c r="A763" i="3" s="1"/>
  <c r="C37" i="3"/>
  <c r="E37" i="4" s="1"/>
  <c r="B37" i="3"/>
  <c r="A37" i="3"/>
  <c r="A62" i="3" s="1"/>
  <c r="A87" i="3" s="1"/>
  <c r="A112" i="3" s="1"/>
  <c r="A137" i="3" s="1"/>
  <c r="A162" i="3" s="1"/>
  <c r="A187" i="3" s="1"/>
  <c r="A212" i="3" s="1"/>
  <c r="A237" i="3" s="1"/>
  <c r="A262" i="3" s="1"/>
  <c r="A287" i="3" s="1"/>
  <c r="A312" i="3" s="1"/>
  <c r="A337" i="3" s="1"/>
  <c r="A362" i="3" s="1"/>
  <c r="A387" i="3" s="1"/>
  <c r="A412" i="3" s="1"/>
  <c r="A437" i="3" s="1"/>
  <c r="A462" i="3" s="1"/>
  <c r="A487" i="3" s="1"/>
  <c r="A512" i="3" s="1"/>
  <c r="A537" i="3" s="1"/>
  <c r="A562" i="3" s="1"/>
  <c r="A587" i="3" s="1"/>
  <c r="A612" i="3" s="1"/>
  <c r="A637" i="3" s="1"/>
  <c r="A662" i="3" s="1"/>
  <c r="A687" i="3" s="1"/>
  <c r="A712" i="3" s="1"/>
  <c r="A737" i="3" s="1"/>
  <c r="A762" i="3" s="1"/>
  <c r="C36" i="3"/>
  <c r="E36" i="4" s="1"/>
  <c r="B36" i="3"/>
  <c r="B61" i="3" s="1"/>
  <c r="B86" i="3" s="1"/>
  <c r="B111" i="3" s="1"/>
  <c r="B136" i="3" s="1"/>
  <c r="B161" i="3" s="1"/>
  <c r="B186" i="3" s="1"/>
  <c r="B211" i="3" s="1"/>
  <c r="B236" i="3" s="1"/>
  <c r="B261" i="3" s="1"/>
  <c r="B286" i="3" s="1"/>
  <c r="B311" i="3" s="1"/>
  <c r="B336" i="3" s="1"/>
  <c r="B361" i="3" s="1"/>
  <c r="B386" i="3" s="1"/>
  <c r="B411" i="3" s="1"/>
  <c r="B436" i="3" s="1"/>
  <c r="B461" i="3" s="1"/>
  <c r="B486" i="3" s="1"/>
  <c r="B511" i="3" s="1"/>
  <c r="B536" i="3" s="1"/>
  <c r="B561" i="3" s="1"/>
  <c r="B586" i="3" s="1"/>
  <c r="B611" i="3" s="1"/>
  <c r="B636" i="3" s="1"/>
  <c r="B661" i="3" s="1"/>
  <c r="B686" i="3" s="1"/>
  <c r="B711" i="3" s="1"/>
  <c r="B736" i="3" s="1"/>
  <c r="B761" i="3" s="1"/>
  <c r="A36" i="3"/>
  <c r="C35" i="3"/>
  <c r="E35" i="4" s="1"/>
  <c r="B35" i="3"/>
  <c r="B60" i="3" s="1"/>
  <c r="B85" i="3" s="1"/>
  <c r="B110" i="3" s="1"/>
  <c r="B135" i="3" s="1"/>
  <c r="B160" i="3" s="1"/>
  <c r="B185" i="3" s="1"/>
  <c r="B210" i="3" s="1"/>
  <c r="B235" i="3" s="1"/>
  <c r="B260" i="3" s="1"/>
  <c r="B285" i="3" s="1"/>
  <c r="B310" i="3" s="1"/>
  <c r="B335" i="3" s="1"/>
  <c r="B360" i="3" s="1"/>
  <c r="B385" i="3" s="1"/>
  <c r="B410" i="3" s="1"/>
  <c r="B435" i="3" s="1"/>
  <c r="B460" i="3" s="1"/>
  <c r="B485" i="3" s="1"/>
  <c r="B510" i="3" s="1"/>
  <c r="B535" i="3" s="1"/>
  <c r="B560" i="3" s="1"/>
  <c r="B585" i="3" s="1"/>
  <c r="B610" i="3" s="1"/>
  <c r="B635" i="3" s="1"/>
  <c r="B660" i="3" s="1"/>
  <c r="B685" i="3" s="1"/>
  <c r="B710" i="3" s="1"/>
  <c r="B735" i="3" s="1"/>
  <c r="B760" i="3" s="1"/>
  <c r="A35" i="3"/>
  <c r="A60" i="3" s="1"/>
  <c r="C34" i="3"/>
  <c r="E34" i="4" s="1"/>
  <c r="B34" i="3"/>
  <c r="A34" i="3"/>
  <c r="A59" i="3" s="1"/>
  <c r="A84" i="3" s="1"/>
  <c r="A109" i="3" s="1"/>
  <c r="A134" i="3" s="1"/>
  <c r="A159" i="3" s="1"/>
  <c r="A184" i="3" s="1"/>
  <c r="A209" i="3" s="1"/>
  <c r="A234" i="3" s="1"/>
  <c r="A259" i="3" s="1"/>
  <c r="A284" i="3" s="1"/>
  <c r="A309" i="3" s="1"/>
  <c r="A334" i="3" s="1"/>
  <c r="A359" i="3" s="1"/>
  <c r="A384" i="3" s="1"/>
  <c r="A409" i="3" s="1"/>
  <c r="A434" i="3" s="1"/>
  <c r="A459" i="3" s="1"/>
  <c r="A484" i="3" s="1"/>
  <c r="A509" i="3" s="1"/>
  <c r="A534" i="3" s="1"/>
  <c r="A559" i="3" s="1"/>
  <c r="A584" i="3" s="1"/>
  <c r="A609" i="3" s="1"/>
  <c r="A634" i="3" s="1"/>
  <c r="A659" i="3" s="1"/>
  <c r="A684" i="3" s="1"/>
  <c r="A709" i="3" s="1"/>
  <c r="A734" i="3" s="1"/>
  <c r="A759" i="3" s="1"/>
  <c r="C33" i="3"/>
  <c r="E33" i="4" s="1"/>
  <c r="B33" i="3"/>
  <c r="A33" i="3"/>
  <c r="C32" i="3"/>
  <c r="E32" i="4" s="1"/>
  <c r="B32" i="3"/>
  <c r="B57" i="3" s="1"/>
  <c r="A32" i="3"/>
  <c r="C31" i="3"/>
  <c r="E31" i="4" s="1"/>
  <c r="B31" i="3"/>
  <c r="B56" i="3" s="1"/>
  <c r="B81" i="3" s="1"/>
  <c r="B106" i="3" s="1"/>
  <c r="B131" i="3" s="1"/>
  <c r="B156" i="3" s="1"/>
  <c r="B181" i="3" s="1"/>
  <c r="B206" i="3" s="1"/>
  <c r="B231" i="3" s="1"/>
  <c r="B256" i="3" s="1"/>
  <c r="B281" i="3" s="1"/>
  <c r="B306" i="3" s="1"/>
  <c r="B331" i="3" s="1"/>
  <c r="B356" i="3" s="1"/>
  <c r="B381" i="3" s="1"/>
  <c r="B406" i="3" s="1"/>
  <c r="B431" i="3" s="1"/>
  <c r="B456" i="3" s="1"/>
  <c r="B481" i="3" s="1"/>
  <c r="B506" i="3" s="1"/>
  <c r="B531" i="3" s="1"/>
  <c r="B556" i="3" s="1"/>
  <c r="B581" i="3" s="1"/>
  <c r="B606" i="3" s="1"/>
  <c r="B631" i="3" s="1"/>
  <c r="B656" i="3" s="1"/>
  <c r="B681" i="3" s="1"/>
  <c r="B706" i="3" s="1"/>
  <c r="B731" i="3" s="1"/>
  <c r="B756" i="3" s="1"/>
  <c r="A31" i="3"/>
  <c r="A56" i="3" s="1"/>
  <c r="A81" i="3" s="1"/>
  <c r="A106" i="3" s="1"/>
  <c r="A131" i="3" s="1"/>
  <c r="A156" i="3" s="1"/>
  <c r="A181" i="3" s="1"/>
  <c r="A206" i="3" s="1"/>
  <c r="A231" i="3" s="1"/>
  <c r="A256" i="3" s="1"/>
  <c r="A281" i="3" s="1"/>
  <c r="A306" i="3" s="1"/>
  <c r="A331" i="3" s="1"/>
  <c r="A356" i="3" s="1"/>
  <c r="A381" i="3" s="1"/>
  <c r="A406" i="3" s="1"/>
  <c r="A431" i="3" s="1"/>
  <c r="A456" i="3" s="1"/>
  <c r="A481" i="3" s="1"/>
  <c r="A506" i="3" s="1"/>
  <c r="A531" i="3" s="1"/>
  <c r="A556" i="3" s="1"/>
  <c r="A581" i="3" s="1"/>
  <c r="A606" i="3" s="1"/>
  <c r="A631" i="3" s="1"/>
  <c r="A656" i="3" s="1"/>
  <c r="A681" i="3" s="1"/>
  <c r="A706" i="3" s="1"/>
  <c r="A731" i="3" s="1"/>
  <c r="A756" i="3" s="1"/>
  <c r="C30" i="3"/>
  <c r="E30" i="4" s="1"/>
  <c r="B30" i="3"/>
  <c r="B55" i="3" s="1"/>
  <c r="B80" i="3" s="1"/>
  <c r="B105" i="3" s="1"/>
  <c r="B130" i="3" s="1"/>
  <c r="B155" i="3" s="1"/>
  <c r="B180" i="3" s="1"/>
  <c r="B205" i="3" s="1"/>
  <c r="B230" i="3" s="1"/>
  <c r="B255" i="3" s="1"/>
  <c r="B280" i="3" s="1"/>
  <c r="B305" i="3" s="1"/>
  <c r="B330" i="3" s="1"/>
  <c r="B355" i="3" s="1"/>
  <c r="B380" i="3" s="1"/>
  <c r="B405" i="3" s="1"/>
  <c r="B430" i="3" s="1"/>
  <c r="B455" i="3" s="1"/>
  <c r="B480" i="3" s="1"/>
  <c r="B505" i="3" s="1"/>
  <c r="B530" i="3" s="1"/>
  <c r="B555" i="3" s="1"/>
  <c r="B580" i="3" s="1"/>
  <c r="B605" i="3" s="1"/>
  <c r="B630" i="3" s="1"/>
  <c r="B655" i="3" s="1"/>
  <c r="B680" i="3" s="1"/>
  <c r="B705" i="3" s="1"/>
  <c r="B730" i="3" s="1"/>
  <c r="B755" i="3" s="1"/>
  <c r="A30" i="3"/>
  <c r="A55" i="3" s="1"/>
  <c r="A80" i="3" s="1"/>
  <c r="A105" i="3" s="1"/>
  <c r="A130" i="3" s="1"/>
  <c r="A155" i="3" s="1"/>
  <c r="A180" i="3" s="1"/>
  <c r="A205" i="3" s="1"/>
  <c r="A230" i="3" s="1"/>
  <c r="A255" i="3" s="1"/>
  <c r="A280" i="3" s="1"/>
  <c r="A305" i="3" s="1"/>
  <c r="A330" i="3" s="1"/>
  <c r="A355" i="3" s="1"/>
  <c r="A380" i="3" s="1"/>
  <c r="A405" i="3" s="1"/>
  <c r="A430" i="3" s="1"/>
  <c r="A455" i="3" s="1"/>
  <c r="A480" i="3" s="1"/>
  <c r="A505" i="3" s="1"/>
  <c r="A530" i="3" s="1"/>
  <c r="A555" i="3" s="1"/>
  <c r="A580" i="3" s="1"/>
  <c r="A605" i="3" s="1"/>
  <c r="A630" i="3" s="1"/>
  <c r="A655" i="3" s="1"/>
  <c r="A680" i="3" s="1"/>
  <c r="A705" i="3" s="1"/>
  <c r="A730" i="3" s="1"/>
  <c r="A755" i="3" s="1"/>
  <c r="C29" i="3"/>
  <c r="E29" i="4" s="1"/>
  <c r="B29" i="3"/>
  <c r="A29" i="3"/>
  <c r="A54" i="3" s="1"/>
  <c r="A79" i="3" s="1"/>
  <c r="A104" i="3" s="1"/>
  <c r="A129" i="3" s="1"/>
  <c r="A154" i="3" s="1"/>
  <c r="A179" i="3" s="1"/>
  <c r="A204" i="3" s="1"/>
  <c r="A229" i="3" s="1"/>
  <c r="A254" i="3" s="1"/>
  <c r="A279" i="3" s="1"/>
  <c r="A304" i="3" s="1"/>
  <c r="A329" i="3" s="1"/>
  <c r="A354" i="3" s="1"/>
  <c r="A379" i="3" s="1"/>
  <c r="A404" i="3" s="1"/>
  <c r="A429" i="3" s="1"/>
  <c r="A454" i="3" s="1"/>
  <c r="A479" i="3" s="1"/>
  <c r="A504" i="3" s="1"/>
  <c r="A529" i="3" s="1"/>
  <c r="A554" i="3" s="1"/>
  <c r="A579" i="3" s="1"/>
  <c r="A604" i="3" s="1"/>
  <c r="A629" i="3" s="1"/>
  <c r="A654" i="3" s="1"/>
  <c r="A679" i="3" s="1"/>
  <c r="A704" i="3" s="1"/>
  <c r="A729" i="3" s="1"/>
  <c r="A754" i="3" s="1"/>
  <c r="C28" i="3"/>
  <c r="E28" i="4" s="1"/>
  <c r="B28" i="3"/>
  <c r="B53" i="3" s="1"/>
  <c r="B78" i="3" s="1"/>
  <c r="B103" i="3" s="1"/>
  <c r="B128" i="3" s="1"/>
  <c r="B153" i="3" s="1"/>
  <c r="B178" i="3" s="1"/>
  <c r="B203" i="3" s="1"/>
  <c r="B228" i="3" s="1"/>
  <c r="B253" i="3" s="1"/>
  <c r="B278" i="3" s="1"/>
  <c r="B303" i="3" s="1"/>
  <c r="B328" i="3" s="1"/>
  <c r="B353" i="3" s="1"/>
  <c r="B378" i="3" s="1"/>
  <c r="B403" i="3" s="1"/>
  <c r="B428" i="3" s="1"/>
  <c r="B453" i="3" s="1"/>
  <c r="B478" i="3" s="1"/>
  <c r="B503" i="3" s="1"/>
  <c r="B528" i="3" s="1"/>
  <c r="B553" i="3" s="1"/>
  <c r="B578" i="3" s="1"/>
  <c r="B603" i="3" s="1"/>
  <c r="B628" i="3" s="1"/>
  <c r="B653" i="3" s="1"/>
  <c r="B678" i="3" s="1"/>
  <c r="B703" i="3" s="1"/>
  <c r="B728" i="3" s="1"/>
  <c r="B753" i="3" s="1"/>
  <c r="A28" i="3"/>
  <c r="C27" i="3"/>
  <c r="E27" i="4" s="1"/>
  <c r="B27" i="3"/>
  <c r="B52" i="3" s="1"/>
  <c r="B77" i="3" s="1"/>
  <c r="B102" i="3" s="1"/>
  <c r="B127" i="3" s="1"/>
  <c r="B152" i="3" s="1"/>
  <c r="B177" i="3" s="1"/>
  <c r="B202" i="3" s="1"/>
  <c r="B227" i="3" s="1"/>
  <c r="B252" i="3" s="1"/>
  <c r="B277" i="3" s="1"/>
  <c r="B302" i="3" s="1"/>
  <c r="B327" i="3" s="1"/>
  <c r="B352" i="3" s="1"/>
  <c r="B377" i="3" s="1"/>
  <c r="B402" i="3" s="1"/>
  <c r="B427" i="3" s="1"/>
  <c r="B452" i="3" s="1"/>
  <c r="B477" i="3" s="1"/>
  <c r="B502" i="3" s="1"/>
  <c r="B527" i="3" s="1"/>
  <c r="B552" i="3" s="1"/>
  <c r="B577" i="3" s="1"/>
  <c r="B602" i="3" s="1"/>
  <c r="B627" i="3" s="1"/>
  <c r="B652" i="3" s="1"/>
  <c r="B677" i="3" s="1"/>
  <c r="B702" i="3" s="1"/>
  <c r="B727" i="3" s="1"/>
  <c r="B752" i="3" s="1"/>
  <c r="A27" i="3"/>
  <c r="A52" i="3" s="1"/>
  <c r="C26" i="3"/>
  <c r="E26" i="4" s="1"/>
  <c r="C25" i="3"/>
  <c r="E25" i="4" s="1"/>
  <c r="C24" i="3"/>
  <c r="E24" i="4" s="1"/>
  <c r="C23" i="3"/>
  <c r="E23" i="4" s="1"/>
  <c r="C22" i="3"/>
  <c r="E22" i="4" s="1"/>
  <c r="C21" i="3"/>
  <c r="E21" i="4" s="1"/>
  <c r="C20" i="3"/>
  <c r="E20" i="4" s="1"/>
  <c r="C19" i="3"/>
  <c r="E19" i="4" s="1"/>
  <c r="C18" i="3"/>
  <c r="E18" i="4" s="1"/>
  <c r="C17" i="3"/>
  <c r="E17" i="4" s="1"/>
  <c r="C16" i="3"/>
  <c r="E16" i="4" s="1"/>
  <c r="C15" i="3"/>
  <c r="E15" i="4" s="1"/>
  <c r="C14" i="3"/>
  <c r="E14" i="4" s="1"/>
  <c r="C13" i="3"/>
  <c r="E13" i="4" s="1"/>
  <c r="C12" i="3"/>
  <c r="E12" i="4" s="1"/>
  <c r="C11" i="3"/>
  <c r="E11" i="4" s="1"/>
  <c r="C10" i="3"/>
  <c r="E10" i="4" s="1"/>
  <c r="C9" i="3"/>
  <c r="E9" i="4" s="1"/>
  <c r="C8" i="3"/>
  <c r="E8" i="4" s="1"/>
  <c r="C7" i="3"/>
  <c r="E7" i="4" s="1"/>
  <c r="C6" i="3"/>
  <c r="E6" i="4" s="1"/>
  <c r="C5" i="3"/>
  <c r="E5" i="4" s="1"/>
  <c r="C4" i="3"/>
  <c r="E4" i="4" s="1"/>
  <c r="C3" i="3"/>
  <c r="E3" i="4" s="1"/>
  <c r="C2" i="3"/>
  <c r="E2" i="4" s="1"/>
  <c r="B776" i="2"/>
  <c r="A776" i="2"/>
  <c r="D772" i="4"/>
  <c r="D325" i="4"/>
  <c r="A102" i="2"/>
  <c r="A127" i="2" s="1"/>
  <c r="A152" i="2" s="1"/>
  <c r="A177" i="2" s="1"/>
  <c r="A202" i="2" s="1"/>
  <c r="A227" i="2" s="1"/>
  <c r="A252" i="2" s="1"/>
  <c r="A277" i="2" s="1"/>
  <c r="A302" i="2" s="1"/>
  <c r="A327" i="2" s="1"/>
  <c r="A352" i="2" s="1"/>
  <c r="A377" i="2" s="1"/>
  <c r="A402" i="2" s="1"/>
  <c r="A427" i="2" s="1"/>
  <c r="A452" i="2" s="1"/>
  <c r="A477" i="2" s="1"/>
  <c r="A502" i="2" s="1"/>
  <c r="A527" i="2" s="1"/>
  <c r="A552" i="2" s="1"/>
  <c r="A577" i="2" s="1"/>
  <c r="A602" i="2" s="1"/>
  <c r="A627" i="2" s="1"/>
  <c r="A652" i="2" s="1"/>
  <c r="A677" i="2" s="1"/>
  <c r="A702" i="2" s="1"/>
  <c r="A727" i="2" s="1"/>
  <c r="A752" i="2" s="1"/>
  <c r="B99" i="2"/>
  <c r="B124" i="2" s="1"/>
  <c r="B149" i="2" s="1"/>
  <c r="B174" i="2" s="1"/>
  <c r="B199" i="2" s="1"/>
  <c r="B224" i="2" s="1"/>
  <c r="B249" i="2" s="1"/>
  <c r="B274" i="2" s="1"/>
  <c r="B299" i="2" s="1"/>
  <c r="B324" i="2" s="1"/>
  <c r="B349" i="2" s="1"/>
  <c r="B374" i="2" s="1"/>
  <c r="B399" i="2" s="1"/>
  <c r="B424" i="2" s="1"/>
  <c r="B449" i="2" s="1"/>
  <c r="B474" i="2" s="1"/>
  <c r="B499" i="2" s="1"/>
  <c r="B524" i="2" s="1"/>
  <c r="B549" i="2" s="1"/>
  <c r="B574" i="2" s="1"/>
  <c r="B599" i="2" s="1"/>
  <c r="B624" i="2" s="1"/>
  <c r="B649" i="2" s="1"/>
  <c r="B674" i="2" s="1"/>
  <c r="B699" i="2" s="1"/>
  <c r="B724" i="2" s="1"/>
  <c r="B749" i="2" s="1"/>
  <c r="B774" i="2" s="1"/>
  <c r="A98" i="2"/>
  <c r="A123" i="2" s="1"/>
  <c r="A148" i="2" s="1"/>
  <c r="A173" i="2" s="1"/>
  <c r="A198" i="2" s="1"/>
  <c r="A223" i="2" s="1"/>
  <c r="A248" i="2" s="1"/>
  <c r="A273" i="2" s="1"/>
  <c r="A298" i="2" s="1"/>
  <c r="A323" i="2" s="1"/>
  <c r="A348" i="2" s="1"/>
  <c r="A373" i="2" s="1"/>
  <c r="A398" i="2" s="1"/>
  <c r="A423" i="2" s="1"/>
  <c r="A448" i="2" s="1"/>
  <c r="A473" i="2" s="1"/>
  <c r="A498" i="2" s="1"/>
  <c r="A523" i="2" s="1"/>
  <c r="A548" i="2" s="1"/>
  <c r="A573" i="2" s="1"/>
  <c r="A598" i="2" s="1"/>
  <c r="A623" i="2" s="1"/>
  <c r="A648" i="2" s="1"/>
  <c r="A673" i="2" s="1"/>
  <c r="A698" i="2" s="1"/>
  <c r="A723" i="2" s="1"/>
  <c r="A748" i="2" s="1"/>
  <c r="A773" i="2" s="1"/>
  <c r="B95" i="2"/>
  <c r="B120" i="2" s="1"/>
  <c r="B145" i="2" s="1"/>
  <c r="B170" i="2" s="1"/>
  <c r="B195" i="2" s="1"/>
  <c r="B220" i="2" s="1"/>
  <c r="B245" i="2" s="1"/>
  <c r="B270" i="2" s="1"/>
  <c r="B295" i="2" s="1"/>
  <c r="B320" i="2" s="1"/>
  <c r="B345" i="2" s="1"/>
  <c r="B370" i="2" s="1"/>
  <c r="B395" i="2" s="1"/>
  <c r="B420" i="2" s="1"/>
  <c r="B445" i="2" s="1"/>
  <c r="B470" i="2" s="1"/>
  <c r="B495" i="2" s="1"/>
  <c r="B520" i="2" s="1"/>
  <c r="B545" i="2" s="1"/>
  <c r="B570" i="2" s="1"/>
  <c r="B595" i="2" s="1"/>
  <c r="B620" i="2" s="1"/>
  <c r="B645" i="2" s="1"/>
  <c r="B670" i="2" s="1"/>
  <c r="B695" i="2" s="1"/>
  <c r="B720" i="2" s="1"/>
  <c r="B745" i="2" s="1"/>
  <c r="B770" i="2" s="1"/>
  <c r="A94" i="2"/>
  <c r="A119" i="2" s="1"/>
  <c r="A144" i="2" s="1"/>
  <c r="A169" i="2" s="1"/>
  <c r="A194" i="2" s="1"/>
  <c r="A219" i="2" s="1"/>
  <c r="A244" i="2" s="1"/>
  <c r="A269" i="2" s="1"/>
  <c r="A294" i="2" s="1"/>
  <c r="A319" i="2" s="1"/>
  <c r="A344" i="2" s="1"/>
  <c r="A369" i="2" s="1"/>
  <c r="A394" i="2" s="1"/>
  <c r="A419" i="2" s="1"/>
  <c r="A444" i="2" s="1"/>
  <c r="A469" i="2" s="1"/>
  <c r="A494" i="2" s="1"/>
  <c r="A519" i="2" s="1"/>
  <c r="A544" i="2" s="1"/>
  <c r="A569" i="2" s="1"/>
  <c r="A594" i="2" s="1"/>
  <c r="A619" i="2" s="1"/>
  <c r="A644" i="2" s="1"/>
  <c r="A669" i="2" s="1"/>
  <c r="A694" i="2" s="1"/>
  <c r="A719" i="2" s="1"/>
  <c r="A744" i="2" s="1"/>
  <c r="A769" i="2" s="1"/>
  <c r="B91" i="2"/>
  <c r="B116" i="2" s="1"/>
  <c r="B141" i="2" s="1"/>
  <c r="B166" i="2" s="1"/>
  <c r="B191" i="2" s="1"/>
  <c r="B216" i="2" s="1"/>
  <c r="B241" i="2" s="1"/>
  <c r="B266" i="2" s="1"/>
  <c r="B291" i="2" s="1"/>
  <c r="B316" i="2" s="1"/>
  <c r="B341" i="2" s="1"/>
  <c r="B366" i="2" s="1"/>
  <c r="B391" i="2" s="1"/>
  <c r="B416" i="2" s="1"/>
  <c r="B441" i="2" s="1"/>
  <c r="B466" i="2" s="1"/>
  <c r="B491" i="2" s="1"/>
  <c r="B516" i="2" s="1"/>
  <c r="B541" i="2" s="1"/>
  <c r="B566" i="2" s="1"/>
  <c r="B591" i="2" s="1"/>
  <c r="B616" i="2" s="1"/>
  <c r="B641" i="2" s="1"/>
  <c r="B666" i="2" s="1"/>
  <c r="B691" i="2" s="1"/>
  <c r="B716" i="2" s="1"/>
  <c r="B741" i="2" s="1"/>
  <c r="B766" i="2" s="1"/>
  <c r="A90" i="2"/>
  <c r="A115" i="2" s="1"/>
  <c r="A140" i="2" s="1"/>
  <c r="A165" i="2" s="1"/>
  <c r="A190" i="2" s="1"/>
  <c r="A215" i="2" s="1"/>
  <c r="A240" i="2" s="1"/>
  <c r="A265" i="2" s="1"/>
  <c r="A290" i="2" s="1"/>
  <c r="A315" i="2" s="1"/>
  <c r="A340" i="2" s="1"/>
  <c r="A365" i="2" s="1"/>
  <c r="A390" i="2" s="1"/>
  <c r="A415" i="2" s="1"/>
  <c r="A440" i="2" s="1"/>
  <c r="A465" i="2" s="1"/>
  <c r="A490" i="2" s="1"/>
  <c r="A515" i="2" s="1"/>
  <c r="A540" i="2" s="1"/>
  <c r="A565" i="2" s="1"/>
  <c r="A590" i="2" s="1"/>
  <c r="A615" i="2" s="1"/>
  <c r="A640" i="2" s="1"/>
  <c r="A665" i="2" s="1"/>
  <c r="A690" i="2" s="1"/>
  <c r="A715" i="2" s="1"/>
  <c r="A740" i="2" s="1"/>
  <c r="A765" i="2" s="1"/>
  <c r="B87" i="2"/>
  <c r="B112" i="2" s="1"/>
  <c r="B137" i="2" s="1"/>
  <c r="B162" i="2" s="1"/>
  <c r="B187" i="2" s="1"/>
  <c r="B212" i="2" s="1"/>
  <c r="B237" i="2" s="1"/>
  <c r="B262" i="2" s="1"/>
  <c r="B287" i="2" s="1"/>
  <c r="B312" i="2" s="1"/>
  <c r="B337" i="2" s="1"/>
  <c r="B362" i="2" s="1"/>
  <c r="B387" i="2" s="1"/>
  <c r="B412" i="2" s="1"/>
  <c r="B437" i="2" s="1"/>
  <c r="B462" i="2" s="1"/>
  <c r="B487" i="2" s="1"/>
  <c r="B512" i="2" s="1"/>
  <c r="B537" i="2" s="1"/>
  <c r="B562" i="2" s="1"/>
  <c r="B587" i="2" s="1"/>
  <c r="B612" i="2" s="1"/>
  <c r="B637" i="2" s="1"/>
  <c r="B662" i="2" s="1"/>
  <c r="B687" i="2" s="1"/>
  <c r="B712" i="2" s="1"/>
  <c r="B737" i="2" s="1"/>
  <c r="B762" i="2" s="1"/>
  <c r="A86" i="2"/>
  <c r="A111" i="2" s="1"/>
  <c r="A136" i="2" s="1"/>
  <c r="A161" i="2" s="1"/>
  <c r="A186" i="2" s="1"/>
  <c r="A211" i="2" s="1"/>
  <c r="A236" i="2" s="1"/>
  <c r="A261" i="2" s="1"/>
  <c r="A286" i="2" s="1"/>
  <c r="A311" i="2" s="1"/>
  <c r="A336" i="2" s="1"/>
  <c r="A361" i="2" s="1"/>
  <c r="A386" i="2" s="1"/>
  <c r="A411" i="2" s="1"/>
  <c r="A436" i="2" s="1"/>
  <c r="A461" i="2" s="1"/>
  <c r="A486" i="2" s="1"/>
  <c r="A511" i="2" s="1"/>
  <c r="A536" i="2" s="1"/>
  <c r="A561" i="2" s="1"/>
  <c r="A586" i="2" s="1"/>
  <c r="A611" i="2" s="1"/>
  <c r="A636" i="2" s="1"/>
  <c r="A661" i="2" s="1"/>
  <c r="A686" i="2" s="1"/>
  <c r="A711" i="2" s="1"/>
  <c r="A736" i="2" s="1"/>
  <c r="A761" i="2" s="1"/>
  <c r="B83" i="2"/>
  <c r="B108" i="2" s="1"/>
  <c r="B133" i="2" s="1"/>
  <c r="B158" i="2" s="1"/>
  <c r="B183" i="2" s="1"/>
  <c r="B208" i="2" s="1"/>
  <c r="B233" i="2" s="1"/>
  <c r="B258" i="2" s="1"/>
  <c r="B283" i="2" s="1"/>
  <c r="B308" i="2" s="1"/>
  <c r="B333" i="2" s="1"/>
  <c r="B358" i="2" s="1"/>
  <c r="B383" i="2" s="1"/>
  <c r="B408" i="2" s="1"/>
  <c r="B433" i="2" s="1"/>
  <c r="B458" i="2" s="1"/>
  <c r="B483" i="2" s="1"/>
  <c r="B508" i="2" s="1"/>
  <c r="B533" i="2" s="1"/>
  <c r="B558" i="2" s="1"/>
  <c r="B583" i="2" s="1"/>
  <c r="B608" i="2" s="1"/>
  <c r="B633" i="2" s="1"/>
  <c r="B658" i="2" s="1"/>
  <c r="B683" i="2" s="1"/>
  <c r="B708" i="2" s="1"/>
  <c r="B733" i="2" s="1"/>
  <c r="B758" i="2" s="1"/>
  <c r="A82" i="2"/>
  <c r="A107" i="2" s="1"/>
  <c r="A132" i="2" s="1"/>
  <c r="A157" i="2" s="1"/>
  <c r="A182" i="2" s="1"/>
  <c r="A207" i="2" s="1"/>
  <c r="A232" i="2" s="1"/>
  <c r="A257" i="2" s="1"/>
  <c r="A282" i="2" s="1"/>
  <c r="A307" i="2" s="1"/>
  <c r="A332" i="2" s="1"/>
  <c r="A357" i="2" s="1"/>
  <c r="A382" i="2" s="1"/>
  <c r="A407" i="2" s="1"/>
  <c r="A432" i="2" s="1"/>
  <c r="A457" i="2" s="1"/>
  <c r="A482" i="2" s="1"/>
  <c r="A507" i="2" s="1"/>
  <c r="A532" i="2" s="1"/>
  <c r="A557" i="2" s="1"/>
  <c r="A582" i="2" s="1"/>
  <c r="A607" i="2" s="1"/>
  <c r="A632" i="2" s="1"/>
  <c r="A657" i="2" s="1"/>
  <c r="A682" i="2" s="1"/>
  <c r="A707" i="2" s="1"/>
  <c r="A732" i="2" s="1"/>
  <c r="A757" i="2" s="1"/>
  <c r="B79" i="2"/>
  <c r="B104" i="2" s="1"/>
  <c r="B129" i="2" s="1"/>
  <c r="B154" i="2" s="1"/>
  <c r="B179" i="2" s="1"/>
  <c r="B204" i="2" s="1"/>
  <c r="B229" i="2" s="1"/>
  <c r="B254" i="2" s="1"/>
  <c r="B279" i="2" s="1"/>
  <c r="B304" i="2" s="1"/>
  <c r="B329" i="2" s="1"/>
  <c r="B354" i="2" s="1"/>
  <c r="B379" i="2" s="1"/>
  <c r="B404" i="2" s="1"/>
  <c r="B429" i="2" s="1"/>
  <c r="B454" i="2" s="1"/>
  <c r="B479" i="2" s="1"/>
  <c r="B504" i="2" s="1"/>
  <c r="B529" i="2" s="1"/>
  <c r="B554" i="2" s="1"/>
  <c r="B579" i="2" s="1"/>
  <c r="B604" i="2" s="1"/>
  <c r="B629" i="2" s="1"/>
  <c r="B654" i="2" s="1"/>
  <c r="B679" i="2" s="1"/>
  <c r="B704" i="2" s="1"/>
  <c r="B729" i="2" s="1"/>
  <c r="B754" i="2" s="1"/>
  <c r="A78" i="2"/>
  <c r="A103" i="2" s="1"/>
  <c r="A128" i="2" s="1"/>
  <c r="A153" i="2" s="1"/>
  <c r="A178" i="2" s="1"/>
  <c r="A203" i="2" s="1"/>
  <c r="A228" i="2" s="1"/>
  <c r="A253" i="2" s="1"/>
  <c r="A278" i="2" s="1"/>
  <c r="A303" i="2" s="1"/>
  <c r="A328" i="2" s="1"/>
  <c r="A353" i="2" s="1"/>
  <c r="A378" i="2" s="1"/>
  <c r="A403" i="2" s="1"/>
  <c r="A428" i="2" s="1"/>
  <c r="A453" i="2" s="1"/>
  <c r="A478" i="2" s="1"/>
  <c r="A503" i="2" s="1"/>
  <c r="A528" i="2" s="1"/>
  <c r="A553" i="2" s="1"/>
  <c r="A578" i="2" s="1"/>
  <c r="A603" i="2" s="1"/>
  <c r="A628" i="2" s="1"/>
  <c r="A653" i="2" s="1"/>
  <c r="A678" i="2" s="1"/>
  <c r="A703" i="2" s="1"/>
  <c r="A728" i="2" s="1"/>
  <c r="A753" i="2" s="1"/>
  <c r="A77" i="2"/>
  <c r="B75" i="2"/>
  <c r="B100" i="2" s="1"/>
  <c r="B125" i="2" s="1"/>
  <c r="B150" i="2" s="1"/>
  <c r="B175" i="2" s="1"/>
  <c r="B200" i="2" s="1"/>
  <c r="B225" i="2" s="1"/>
  <c r="B250" i="2" s="1"/>
  <c r="B275" i="2" s="1"/>
  <c r="B300" i="2" s="1"/>
  <c r="B325" i="2" s="1"/>
  <c r="B350" i="2" s="1"/>
  <c r="B375" i="2" s="1"/>
  <c r="B400" i="2" s="1"/>
  <c r="B425" i="2" s="1"/>
  <c r="B450" i="2" s="1"/>
  <c r="B475" i="2" s="1"/>
  <c r="B500" i="2" s="1"/>
  <c r="B525" i="2" s="1"/>
  <c r="B550" i="2" s="1"/>
  <c r="B575" i="2" s="1"/>
  <c r="B600" i="2" s="1"/>
  <c r="B625" i="2" s="1"/>
  <c r="B650" i="2" s="1"/>
  <c r="B675" i="2" s="1"/>
  <c r="B700" i="2" s="1"/>
  <c r="B725" i="2" s="1"/>
  <c r="B750" i="2" s="1"/>
  <c r="B775" i="2" s="1"/>
  <c r="B74" i="2"/>
  <c r="A74" i="2"/>
  <c r="A99" i="2" s="1"/>
  <c r="A124" i="2" s="1"/>
  <c r="A149" i="2" s="1"/>
  <c r="A174" i="2" s="1"/>
  <c r="A199" i="2" s="1"/>
  <c r="A224" i="2" s="1"/>
  <c r="A249" i="2" s="1"/>
  <c r="A274" i="2" s="1"/>
  <c r="A299" i="2" s="1"/>
  <c r="A324" i="2" s="1"/>
  <c r="A349" i="2" s="1"/>
  <c r="A374" i="2" s="1"/>
  <c r="A399" i="2" s="1"/>
  <c r="A424" i="2" s="1"/>
  <c r="A449" i="2" s="1"/>
  <c r="A474" i="2" s="1"/>
  <c r="A499" i="2" s="1"/>
  <c r="A524" i="2" s="1"/>
  <c r="A549" i="2" s="1"/>
  <c r="A574" i="2" s="1"/>
  <c r="A599" i="2" s="1"/>
  <c r="A624" i="2" s="1"/>
  <c r="A649" i="2" s="1"/>
  <c r="A674" i="2" s="1"/>
  <c r="A699" i="2" s="1"/>
  <c r="A724" i="2" s="1"/>
  <c r="A749" i="2" s="1"/>
  <c r="A774" i="2" s="1"/>
  <c r="A73" i="2"/>
  <c r="B71" i="2"/>
  <c r="B96" i="2" s="1"/>
  <c r="B121" i="2" s="1"/>
  <c r="B146" i="2" s="1"/>
  <c r="B171" i="2" s="1"/>
  <c r="B196" i="2" s="1"/>
  <c r="B221" i="2" s="1"/>
  <c r="B246" i="2" s="1"/>
  <c r="B271" i="2" s="1"/>
  <c r="B296" i="2" s="1"/>
  <c r="B321" i="2" s="1"/>
  <c r="B346" i="2" s="1"/>
  <c r="B371" i="2" s="1"/>
  <c r="B396" i="2" s="1"/>
  <c r="B421" i="2" s="1"/>
  <c r="B446" i="2" s="1"/>
  <c r="B471" i="2" s="1"/>
  <c r="B496" i="2" s="1"/>
  <c r="B521" i="2" s="1"/>
  <c r="B546" i="2" s="1"/>
  <c r="B571" i="2" s="1"/>
  <c r="B596" i="2" s="1"/>
  <c r="B621" i="2" s="1"/>
  <c r="B646" i="2" s="1"/>
  <c r="B671" i="2" s="1"/>
  <c r="B696" i="2" s="1"/>
  <c r="B721" i="2" s="1"/>
  <c r="B746" i="2" s="1"/>
  <c r="B771" i="2" s="1"/>
  <c r="B70" i="2"/>
  <c r="A70" i="2"/>
  <c r="A95" i="2" s="1"/>
  <c r="A120" i="2" s="1"/>
  <c r="A145" i="2" s="1"/>
  <c r="A170" i="2" s="1"/>
  <c r="A195" i="2" s="1"/>
  <c r="A220" i="2" s="1"/>
  <c r="A245" i="2" s="1"/>
  <c r="A270" i="2" s="1"/>
  <c r="A295" i="2" s="1"/>
  <c r="A320" i="2" s="1"/>
  <c r="A345" i="2" s="1"/>
  <c r="A370" i="2" s="1"/>
  <c r="A395" i="2" s="1"/>
  <c r="A420" i="2" s="1"/>
  <c r="A445" i="2" s="1"/>
  <c r="A470" i="2" s="1"/>
  <c r="A495" i="2" s="1"/>
  <c r="A520" i="2" s="1"/>
  <c r="A545" i="2" s="1"/>
  <c r="A570" i="2" s="1"/>
  <c r="A595" i="2" s="1"/>
  <c r="A620" i="2" s="1"/>
  <c r="A645" i="2" s="1"/>
  <c r="A670" i="2" s="1"/>
  <c r="A695" i="2" s="1"/>
  <c r="A720" i="2" s="1"/>
  <c r="A745" i="2" s="1"/>
  <c r="A770" i="2" s="1"/>
  <c r="A69" i="2"/>
  <c r="B67" i="2"/>
  <c r="B92" i="2" s="1"/>
  <c r="B117" i="2" s="1"/>
  <c r="B142" i="2" s="1"/>
  <c r="B167" i="2" s="1"/>
  <c r="B192" i="2" s="1"/>
  <c r="B217" i="2" s="1"/>
  <c r="B242" i="2" s="1"/>
  <c r="B267" i="2" s="1"/>
  <c r="B292" i="2" s="1"/>
  <c r="B317" i="2" s="1"/>
  <c r="B342" i="2" s="1"/>
  <c r="B367" i="2" s="1"/>
  <c r="B392" i="2" s="1"/>
  <c r="B417" i="2" s="1"/>
  <c r="B442" i="2" s="1"/>
  <c r="B467" i="2" s="1"/>
  <c r="B492" i="2" s="1"/>
  <c r="B517" i="2" s="1"/>
  <c r="B542" i="2" s="1"/>
  <c r="B567" i="2" s="1"/>
  <c r="B592" i="2" s="1"/>
  <c r="B617" i="2" s="1"/>
  <c r="B642" i="2" s="1"/>
  <c r="B667" i="2" s="1"/>
  <c r="B692" i="2" s="1"/>
  <c r="B717" i="2" s="1"/>
  <c r="B742" i="2" s="1"/>
  <c r="B767" i="2" s="1"/>
  <c r="B66" i="2"/>
  <c r="A66" i="2"/>
  <c r="A91" i="2" s="1"/>
  <c r="A116" i="2" s="1"/>
  <c r="A141" i="2" s="1"/>
  <c r="A166" i="2" s="1"/>
  <c r="A191" i="2" s="1"/>
  <c r="A216" i="2" s="1"/>
  <c r="A241" i="2" s="1"/>
  <c r="A266" i="2" s="1"/>
  <c r="A291" i="2" s="1"/>
  <c r="A316" i="2" s="1"/>
  <c r="A341" i="2" s="1"/>
  <c r="A366" i="2" s="1"/>
  <c r="A391" i="2" s="1"/>
  <c r="A416" i="2" s="1"/>
  <c r="A441" i="2" s="1"/>
  <c r="A466" i="2" s="1"/>
  <c r="A491" i="2" s="1"/>
  <c r="A516" i="2" s="1"/>
  <c r="A541" i="2" s="1"/>
  <c r="A566" i="2" s="1"/>
  <c r="A591" i="2" s="1"/>
  <c r="A616" i="2" s="1"/>
  <c r="A641" i="2" s="1"/>
  <c r="A666" i="2" s="1"/>
  <c r="A691" i="2" s="1"/>
  <c r="A716" i="2" s="1"/>
  <c r="A741" i="2" s="1"/>
  <c r="A766" i="2" s="1"/>
  <c r="A65" i="2"/>
  <c r="B63" i="2"/>
  <c r="B88" i="2" s="1"/>
  <c r="B113" i="2" s="1"/>
  <c r="B138" i="2" s="1"/>
  <c r="B163" i="2" s="1"/>
  <c r="B188" i="2" s="1"/>
  <c r="B213" i="2" s="1"/>
  <c r="B238" i="2" s="1"/>
  <c r="B263" i="2" s="1"/>
  <c r="B288" i="2" s="1"/>
  <c r="B313" i="2" s="1"/>
  <c r="B338" i="2" s="1"/>
  <c r="B363" i="2" s="1"/>
  <c r="B388" i="2" s="1"/>
  <c r="B413" i="2" s="1"/>
  <c r="B438" i="2" s="1"/>
  <c r="B463" i="2" s="1"/>
  <c r="B488" i="2" s="1"/>
  <c r="B513" i="2" s="1"/>
  <c r="B538" i="2" s="1"/>
  <c r="B563" i="2" s="1"/>
  <c r="B588" i="2" s="1"/>
  <c r="B613" i="2" s="1"/>
  <c r="B638" i="2" s="1"/>
  <c r="B663" i="2" s="1"/>
  <c r="B688" i="2" s="1"/>
  <c r="B713" i="2" s="1"/>
  <c r="B738" i="2" s="1"/>
  <c r="B763" i="2" s="1"/>
  <c r="B62" i="2"/>
  <c r="A62" i="2"/>
  <c r="A87" i="2" s="1"/>
  <c r="A112" i="2" s="1"/>
  <c r="A137" i="2" s="1"/>
  <c r="A162" i="2" s="1"/>
  <c r="A187" i="2" s="1"/>
  <c r="A212" i="2" s="1"/>
  <c r="A237" i="2" s="1"/>
  <c r="A262" i="2" s="1"/>
  <c r="A287" i="2" s="1"/>
  <c r="A312" i="2" s="1"/>
  <c r="A337" i="2" s="1"/>
  <c r="A362" i="2" s="1"/>
  <c r="A387" i="2" s="1"/>
  <c r="A412" i="2" s="1"/>
  <c r="A437" i="2" s="1"/>
  <c r="A462" i="2" s="1"/>
  <c r="A487" i="2" s="1"/>
  <c r="A512" i="2" s="1"/>
  <c r="A537" i="2" s="1"/>
  <c r="A562" i="2" s="1"/>
  <c r="A587" i="2" s="1"/>
  <c r="A612" i="2" s="1"/>
  <c r="A637" i="2" s="1"/>
  <c r="A662" i="2" s="1"/>
  <c r="A687" i="2" s="1"/>
  <c r="A712" i="2" s="1"/>
  <c r="A737" i="2" s="1"/>
  <c r="A762" i="2" s="1"/>
  <c r="A61" i="2"/>
  <c r="B59" i="2"/>
  <c r="B84" i="2" s="1"/>
  <c r="B109" i="2" s="1"/>
  <c r="B134" i="2" s="1"/>
  <c r="B159" i="2" s="1"/>
  <c r="B184" i="2" s="1"/>
  <c r="B209" i="2" s="1"/>
  <c r="B234" i="2" s="1"/>
  <c r="B259" i="2" s="1"/>
  <c r="B284" i="2" s="1"/>
  <c r="B309" i="2" s="1"/>
  <c r="B334" i="2" s="1"/>
  <c r="B359" i="2" s="1"/>
  <c r="B384" i="2" s="1"/>
  <c r="B409" i="2" s="1"/>
  <c r="B434" i="2" s="1"/>
  <c r="B459" i="2" s="1"/>
  <c r="B484" i="2" s="1"/>
  <c r="B509" i="2" s="1"/>
  <c r="B534" i="2" s="1"/>
  <c r="B559" i="2" s="1"/>
  <c r="B584" i="2" s="1"/>
  <c r="B609" i="2" s="1"/>
  <c r="B634" i="2" s="1"/>
  <c r="B659" i="2" s="1"/>
  <c r="B684" i="2" s="1"/>
  <c r="B709" i="2" s="1"/>
  <c r="B734" i="2" s="1"/>
  <c r="B759" i="2" s="1"/>
  <c r="B58" i="2"/>
  <c r="A58" i="2"/>
  <c r="A83" i="2" s="1"/>
  <c r="A108" i="2" s="1"/>
  <c r="A133" i="2" s="1"/>
  <c r="A158" i="2" s="1"/>
  <c r="A183" i="2" s="1"/>
  <c r="A208" i="2" s="1"/>
  <c r="A233" i="2" s="1"/>
  <c r="A258" i="2" s="1"/>
  <c r="A283" i="2" s="1"/>
  <c r="A308" i="2" s="1"/>
  <c r="A333" i="2" s="1"/>
  <c r="A358" i="2" s="1"/>
  <c r="A383" i="2" s="1"/>
  <c r="A408" i="2" s="1"/>
  <c r="A433" i="2" s="1"/>
  <c r="A458" i="2" s="1"/>
  <c r="A483" i="2" s="1"/>
  <c r="A508" i="2" s="1"/>
  <c r="A533" i="2" s="1"/>
  <c r="A558" i="2" s="1"/>
  <c r="A583" i="2" s="1"/>
  <c r="A608" i="2" s="1"/>
  <c r="A633" i="2" s="1"/>
  <c r="A658" i="2" s="1"/>
  <c r="A683" i="2" s="1"/>
  <c r="A708" i="2" s="1"/>
  <c r="A733" i="2" s="1"/>
  <c r="A758" i="2" s="1"/>
  <c r="A57" i="2"/>
  <c r="B55" i="2"/>
  <c r="B80" i="2" s="1"/>
  <c r="B105" i="2" s="1"/>
  <c r="B130" i="2" s="1"/>
  <c r="B155" i="2" s="1"/>
  <c r="B180" i="2" s="1"/>
  <c r="B205" i="2" s="1"/>
  <c r="B230" i="2" s="1"/>
  <c r="B255" i="2" s="1"/>
  <c r="B280" i="2" s="1"/>
  <c r="B305" i="2" s="1"/>
  <c r="B330" i="2" s="1"/>
  <c r="B355" i="2" s="1"/>
  <c r="B380" i="2" s="1"/>
  <c r="B405" i="2" s="1"/>
  <c r="B430" i="2" s="1"/>
  <c r="B455" i="2" s="1"/>
  <c r="B480" i="2" s="1"/>
  <c r="B505" i="2" s="1"/>
  <c r="B530" i="2" s="1"/>
  <c r="B555" i="2" s="1"/>
  <c r="B580" i="2" s="1"/>
  <c r="B605" i="2" s="1"/>
  <c r="B630" i="2" s="1"/>
  <c r="B655" i="2" s="1"/>
  <c r="B680" i="2" s="1"/>
  <c r="B705" i="2" s="1"/>
  <c r="B730" i="2" s="1"/>
  <c r="B755" i="2" s="1"/>
  <c r="B54" i="2"/>
  <c r="A54" i="2"/>
  <c r="A79" i="2" s="1"/>
  <c r="A104" i="2" s="1"/>
  <c r="A129" i="2" s="1"/>
  <c r="A154" i="2" s="1"/>
  <c r="A179" i="2" s="1"/>
  <c r="A204" i="2" s="1"/>
  <c r="A229" i="2" s="1"/>
  <c r="A254" i="2" s="1"/>
  <c r="A279" i="2" s="1"/>
  <c r="A304" i="2" s="1"/>
  <c r="A329" i="2" s="1"/>
  <c r="A354" i="2" s="1"/>
  <c r="A379" i="2" s="1"/>
  <c r="A404" i="2" s="1"/>
  <c r="A429" i="2" s="1"/>
  <c r="A454" i="2" s="1"/>
  <c r="A479" i="2" s="1"/>
  <c r="A504" i="2" s="1"/>
  <c r="A529" i="2" s="1"/>
  <c r="A554" i="2" s="1"/>
  <c r="A579" i="2" s="1"/>
  <c r="A604" i="2" s="1"/>
  <c r="A629" i="2" s="1"/>
  <c r="A654" i="2" s="1"/>
  <c r="A679" i="2" s="1"/>
  <c r="A704" i="2" s="1"/>
  <c r="A729" i="2" s="1"/>
  <c r="A754" i="2" s="1"/>
  <c r="A53" i="2"/>
  <c r="B52" i="2"/>
  <c r="B77" i="2" s="1"/>
  <c r="B102" i="2" s="1"/>
  <c r="B127" i="2" s="1"/>
  <c r="B152" i="2" s="1"/>
  <c r="B177" i="2" s="1"/>
  <c r="B202" i="2" s="1"/>
  <c r="B227" i="2" s="1"/>
  <c r="B252" i="2" s="1"/>
  <c r="B277" i="2" s="1"/>
  <c r="B302" i="2" s="1"/>
  <c r="B327" i="2" s="1"/>
  <c r="B352" i="2" s="1"/>
  <c r="B377" i="2" s="1"/>
  <c r="B402" i="2" s="1"/>
  <c r="B427" i="2" s="1"/>
  <c r="B452" i="2" s="1"/>
  <c r="B477" i="2" s="1"/>
  <c r="B502" i="2" s="1"/>
  <c r="B527" i="2" s="1"/>
  <c r="B552" i="2" s="1"/>
  <c r="B577" i="2" s="1"/>
  <c r="B602" i="2" s="1"/>
  <c r="B627" i="2" s="1"/>
  <c r="B652" i="2" s="1"/>
  <c r="B677" i="2" s="1"/>
  <c r="B702" i="2" s="1"/>
  <c r="B727" i="2" s="1"/>
  <c r="B752" i="2" s="1"/>
  <c r="A52" i="2"/>
  <c r="B51" i="2"/>
  <c r="B76" i="2" s="1"/>
  <c r="B101" i="2" s="1"/>
  <c r="B126" i="2" s="1"/>
  <c r="B151" i="2" s="1"/>
  <c r="B176" i="2" s="1"/>
  <c r="B201" i="2" s="1"/>
  <c r="B226" i="2" s="1"/>
  <c r="B251" i="2" s="1"/>
  <c r="B276" i="2" s="1"/>
  <c r="B301" i="2" s="1"/>
  <c r="B326" i="2" s="1"/>
  <c r="B351" i="2" s="1"/>
  <c r="B376" i="2" s="1"/>
  <c r="B401" i="2" s="1"/>
  <c r="B426" i="2" s="1"/>
  <c r="B451" i="2" s="1"/>
  <c r="B476" i="2" s="1"/>
  <c r="B501" i="2" s="1"/>
  <c r="B526" i="2" s="1"/>
  <c r="B551" i="2" s="1"/>
  <c r="B576" i="2" s="1"/>
  <c r="B601" i="2" s="1"/>
  <c r="B626" i="2" s="1"/>
  <c r="B651" i="2" s="1"/>
  <c r="B676" i="2" s="1"/>
  <c r="B701" i="2" s="1"/>
  <c r="B726" i="2" s="1"/>
  <c r="B751" i="2" s="1"/>
  <c r="A51" i="2"/>
  <c r="A76" i="2" s="1"/>
  <c r="A101" i="2" s="1"/>
  <c r="A126" i="2" s="1"/>
  <c r="A151" i="2" s="1"/>
  <c r="A176" i="2" s="1"/>
  <c r="A201" i="2" s="1"/>
  <c r="A226" i="2" s="1"/>
  <c r="A251" i="2" s="1"/>
  <c r="A276" i="2" s="1"/>
  <c r="A301" i="2" s="1"/>
  <c r="A326" i="2" s="1"/>
  <c r="A351" i="2" s="1"/>
  <c r="A376" i="2" s="1"/>
  <c r="A401" i="2" s="1"/>
  <c r="A426" i="2" s="1"/>
  <c r="A451" i="2" s="1"/>
  <c r="A476" i="2" s="1"/>
  <c r="A501" i="2" s="1"/>
  <c r="A526" i="2" s="1"/>
  <c r="A551" i="2" s="1"/>
  <c r="A576" i="2" s="1"/>
  <c r="A601" i="2" s="1"/>
  <c r="A626" i="2" s="1"/>
  <c r="A651" i="2" s="1"/>
  <c r="A676" i="2" s="1"/>
  <c r="A701" i="2" s="1"/>
  <c r="A726" i="2" s="1"/>
  <c r="A751" i="2" s="1"/>
  <c r="B50" i="2"/>
  <c r="A50" i="2"/>
  <c r="A75" i="2" s="1"/>
  <c r="A100" i="2" s="1"/>
  <c r="A125" i="2" s="1"/>
  <c r="A150" i="2" s="1"/>
  <c r="A175" i="2" s="1"/>
  <c r="A200" i="2" s="1"/>
  <c r="A225" i="2" s="1"/>
  <c r="A250" i="2" s="1"/>
  <c r="A275" i="2" s="1"/>
  <c r="A300" i="2" s="1"/>
  <c r="A325" i="2" s="1"/>
  <c r="A350" i="2" s="1"/>
  <c r="A375" i="2" s="1"/>
  <c r="A400" i="2" s="1"/>
  <c r="A425" i="2" s="1"/>
  <c r="A450" i="2" s="1"/>
  <c r="A475" i="2" s="1"/>
  <c r="A500" i="2" s="1"/>
  <c r="A525" i="2" s="1"/>
  <c r="A550" i="2" s="1"/>
  <c r="A575" i="2" s="1"/>
  <c r="A600" i="2" s="1"/>
  <c r="A625" i="2" s="1"/>
  <c r="A650" i="2" s="1"/>
  <c r="A675" i="2" s="1"/>
  <c r="A700" i="2" s="1"/>
  <c r="A725" i="2" s="1"/>
  <c r="A750" i="2" s="1"/>
  <c r="A775" i="2" s="1"/>
  <c r="B49" i="2"/>
  <c r="A49" i="2"/>
  <c r="B48" i="2"/>
  <c r="B73" i="2" s="1"/>
  <c r="B98" i="2" s="1"/>
  <c r="B123" i="2" s="1"/>
  <c r="B148" i="2" s="1"/>
  <c r="B173" i="2" s="1"/>
  <c r="B198" i="2" s="1"/>
  <c r="B223" i="2" s="1"/>
  <c r="B248" i="2" s="1"/>
  <c r="B273" i="2" s="1"/>
  <c r="B298" i="2" s="1"/>
  <c r="B323" i="2" s="1"/>
  <c r="B348" i="2" s="1"/>
  <c r="B373" i="2" s="1"/>
  <c r="B398" i="2" s="1"/>
  <c r="B423" i="2" s="1"/>
  <c r="B448" i="2" s="1"/>
  <c r="B473" i="2" s="1"/>
  <c r="B498" i="2" s="1"/>
  <c r="B523" i="2" s="1"/>
  <c r="B548" i="2" s="1"/>
  <c r="B573" i="2" s="1"/>
  <c r="B598" i="2" s="1"/>
  <c r="B623" i="2" s="1"/>
  <c r="B648" i="2" s="1"/>
  <c r="B673" i="2" s="1"/>
  <c r="B698" i="2" s="1"/>
  <c r="B723" i="2" s="1"/>
  <c r="B748" i="2" s="1"/>
  <c r="B773" i="2" s="1"/>
  <c r="A48" i="2"/>
  <c r="B47" i="2"/>
  <c r="B72" i="2" s="1"/>
  <c r="B97" i="2" s="1"/>
  <c r="B122" i="2" s="1"/>
  <c r="B147" i="2" s="1"/>
  <c r="B172" i="2" s="1"/>
  <c r="B197" i="2" s="1"/>
  <c r="B222" i="2" s="1"/>
  <c r="B247" i="2" s="1"/>
  <c r="B272" i="2" s="1"/>
  <c r="B297" i="2" s="1"/>
  <c r="B322" i="2" s="1"/>
  <c r="B347" i="2" s="1"/>
  <c r="B372" i="2" s="1"/>
  <c r="B397" i="2" s="1"/>
  <c r="B422" i="2" s="1"/>
  <c r="B447" i="2" s="1"/>
  <c r="B472" i="2" s="1"/>
  <c r="B497" i="2" s="1"/>
  <c r="B522" i="2" s="1"/>
  <c r="B547" i="2" s="1"/>
  <c r="B572" i="2" s="1"/>
  <c r="B597" i="2" s="1"/>
  <c r="B622" i="2" s="1"/>
  <c r="B647" i="2" s="1"/>
  <c r="B672" i="2" s="1"/>
  <c r="B697" i="2" s="1"/>
  <c r="B722" i="2" s="1"/>
  <c r="B747" i="2" s="1"/>
  <c r="B772" i="2" s="1"/>
  <c r="A47" i="2"/>
  <c r="A72" i="2" s="1"/>
  <c r="A97" i="2" s="1"/>
  <c r="A122" i="2" s="1"/>
  <c r="A147" i="2" s="1"/>
  <c r="A172" i="2" s="1"/>
  <c r="A197" i="2" s="1"/>
  <c r="A222" i="2" s="1"/>
  <c r="A247" i="2" s="1"/>
  <c r="A272" i="2" s="1"/>
  <c r="A297" i="2" s="1"/>
  <c r="A322" i="2" s="1"/>
  <c r="A347" i="2" s="1"/>
  <c r="A372" i="2" s="1"/>
  <c r="A397" i="2" s="1"/>
  <c r="A422" i="2" s="1"/>
  <c r="A447" i="2" s="1"/>
  <c r="A472" i="2" s="1"/>
  <c r="A497" i="2" s="1"/>
  <c r="A522" i="2" s="1"/>
  <c r="A547" i="2" s="1"/>
  <c r="A572" i="2" s="1"/>
  <c r="A597" i="2" s="1"/>
  <c r="A622" i="2" s="1"/>
  <c r="A647" i="2" s="1"/>
  <c r="A672" i="2" s="1"/>
  <c r="A697" i="2" s="1"/>
  <c r="A722" i="2" s="1"/>
  <c r="A747" i="2" s="1"/>
  <c r="A772" i="2" s="1"/>
  <c r="B46" i="2"/>
  <c r="A46" i="2"/>
  <c r="A71" i="2" s="1"/>
  <c r="A96" i="2" s="1"/>
  <c r="A121" i="2" s="1"/>
  <c r="A146" i="2" s="1"/>
  <c r="A171" i="2" s="1"/>
  <c r="A196" i="2" s="1"/>
  <c r="A221" i="2" s="1"/>
  <c r="A246" i="2" s="1"/>
  <c r="A271" i="2" s="1"/>
  <c r="A296" i="2" s="1"/>
  <c r="A321" i="2" s="1"/>
  <c r="A346" i="2" s="1"/>
  <c r="A371" i="2" s="1"/>
  <c r="A396" i="2" s="1"/>
  <c r="A421" i="2" s="1"/>
  <c r="A446" i="2" s="1"/>
  <c r="A471" i="2" s="1"/>
  <c r="A496" i="2" s="1"/>
  <c r="A521" i="2" s="1"/>
  <c r="A546" i="2" s="1"/>
  <c r="A571" i="2" s="1"/>
  <c r="A596" i="2" s="1"/>
  <c r="A621" i="2" s="1"/>
  <c r="A646" i="2" s="1"/>
  <c r="A671" i="2" s="1"/>
  <c r="A696" i="2" s="1"/>
  <c r="A721" i="2" s="1"/>
  <c r="A746" i="2" s="1"/>
  <c r="A771" i="2" s="1"/>
  <c r="B45" i="2"/>
  <c r="A45" i="2"/>
  <c r="B44" i="2"/>
  <c r="B69" i="2" s="1"/>
  <c r="B94" i="2" s="1"/>
  <c r="B119" i="2" s="1"/>
  <c r="B144" i="2" s="1"/>
  <c r="B169" i="2" s="1"/>
  <c r="B194" i="2" s="1"/>
  <c r="B219" i="2" s="1"/>
  <c r="B244" i="2" s="1"/>
  <c r="B269" i="2" s="1"/>
  <c r="B294" i="2" s="1"/>
  <c r="B319" i="2" s="1"/>
  <c r="B344" i="2" s="1"/>
  <c r="B369" i="2" s="1"/>
  <c r="B394" i="2" s="1"/>
  <c r="B419" i="2" s="1"/>
  <c r="B444" i="2" s="1"/>
  <c r="B469" i="2" s="1"/>
  <c r="B494" i="2" s="1"/>
  <c r="B519" i="2" s="1"/>
  <c r="B544" i="2" s="1"/>
  <c r="B569" i="2" s="1"/>
  <c r="B594" i="2" s="1"/>
  <c r="B619" i="2" s="1"/>
  <c r="B644" i="2" s="1"/>
  <c r="B669" i="2" s="1"/>
  <c r="B694" i="2" s="1"/>
  <c r="B719" i="2" s="1"/>
  <c r="B744" i="2" s="1"/>
  <c r="B769" i="2" s="1"/>
  <c r="A44" i="2"/>
  <c r="B43" i="2"/>
  <c r="B68" i="2" s="1"/>
  <c r="B93" i="2" s="1"/>
  <c r="B118" i="2" s="1"/>
  <c r="B143" i="2" s="1"/>
  <c r="B168" i="2" s="1"/>
  <c r="B193" i="2" s="1"/>
  <c r="B218" i="2" s="1"/>
  <c r="B243" i="2" s="1"/>
  <c r="B268" i="2" s="1"/>
  <c r="B293" i="2" s="1"/>
  <c r="B318" i="2" s="1"/>
  <c r="B343" i="2" s="1"/>
  <c r="B368" i="2" s="1"/>
  <c r="B393" i="2" s="1"/>
  <c r="B418" i="2" s="1"/>
  <c r="B443" i="2" s="1"/>
  <c r="B468" i="2" s="1"/>
  <c r="B493" i="2" s="1"/>
  <c r="B518" i="2" s="1"/>
  <c r="B543" i="2" s="1"/>
  <c r="B568" i="2" s="1"/>
  <c r="B593" i="2" s="1"/>
  <c r="B618" i="2" s="1"/>
  <c r="B643" i="2" s="1"/>
  <c r="B668" i="2" s="1"/>
  <c r="B693" i="2" s="1"/>
  <c r="B718" i="2" s="1"/>
  <c r="B743" i="2" s="1"/>
  <c r="B768" i="2" s="1"/>
  <c r="A43" i="2"/>
  <c r="A68" i="2" s="1"/>
  <c r="A93" i="2" s="1"/>
  <c r="A118" i="2" s="1"/>
  <c r="A143" i="2" s="1"/>
  <c r="A168" i="2" s="1"/>
  <c r="A193" i="2" s="1"/>
  <c r="A218" i="2" s="1"/>
  <c r="A243" i="2" s="1"/>
  <c r="A268" i="2" s="1"/>
  <c r="A293" i="2" s="1"/>
  <c r="A318" i="2" s="1"/>
  <c r="A343" i="2" s="1"/>
  <c r="A368" i="2" s="1"/>
  <c r="A393" i="2" s="1"/>
  <c r="A418" i="2" s="1"/>
  <c r="A443" i="2" s="1"/>
  <c r="A468" i="2" s="1"/>
  <c r="A493" i="2" s="1"/>
  <c r="A518" i="2" s="1"/>
  <c r="A543" i="2" s="1"/>
  <c r="A568" i="2" s="1"/>
  <c r="A593" i="2" s="1"/>
  <c r="A618" i="2" s="1"/>
  <c r="A643" i="2" s="1"/>
  <c r="A668" i="2" s="1"/>
  <c r="A693" i="2" s="1"/>
  <c r="A718" i="2" s="1"/>
  <c r="A743" i="2" s="1"/>
  <c r="A768" i="2" s="1"/>
  <c r="B42" i="2"/>
  <c r="A42" i="2"/>
  <c r="A67" i="2" s="1"/>
  <c r="A92" i="2" s="1"/>
  <c r="A117" i="2" s="1"/>
  <c r="A142" i="2" s="1"/>
  <c r="A167" i="2" s="1"/>
  <c r="A192" i="2" s="1"/>
  <c r="A217" i="2" s="1"/>
  <c r="A242" i="2" s="1"/>
  <c r="A267" i="2" s="1"/>
  <c r="A292" i="2" s="1"/>
  <c r="A317" i="2" s="1"/>
  <c r="A342" i="2" s="1"/>
  <c r="A367" i="2" s="1"/>
  <c r="A392" i="2" s="1"/>
  <c r="A417" i="2" s="1"/>
  <c r="A442" i="2" s="1"/>
  <c r="A467" i="2" s="1"/>
  <c r="A492" i="2" s="1"/>
  <c r="A517" i="2" s="1"/>
  <c r="A542" i="2" s="1"/>
  <c r="A567" i="2" s="1"/>
  <c r="A592" i="2" s="1"/>
  <c r="A617" i="2" s="1"/>
  <c r="A642" i="2" s="1"/>
  <c r="A667" i="2" s="1"/>
  <c r="A692" i="2" s="1"/>
  <c r="A717" i="2" s="1"/>
  <c r="A742" i="2" s="1"/>
  <c r="A767" i="2" s="1"/>
  <c r="B41" i="2"/>
  <c r="A41" i="2"/>
  <c r="B40" i="2"/>
  <c r="B65" i="2" s="1"/>
  <c r="B90" i="2" s="1"/>
  <c r="B115" i="2" s="1"/>
  <c r="B140" i="2" s="1"/>
  <c r="B165" i="2" s="1"/>
  <c r="B190" i="2" s="1"/>
  <c r="B215" i="2" s="1"/>
  <c r="B240" i="2" s="1"/>
  <c r="B265" i="2" s="1"/>
  <c r="B290" i="2" s="1"/>
  <c r="B315" i="2" s="1"/>
  <c r="B340" i="2" s="1"/>
  <c r="B365" i="2" s="1"/>
  <c r="B390" i="2" s="1"/>
  <c r="B415" i="2" s="1"/>
  <c r="B440" i="2" s="1"/>
  <c r="B465" i="2" s="1"/>
  <c r="B490" i="2" s="1"/>
  <c r="B515" i="2" s="1"/>
  <c r="B540" i="2" s="1"/>
  <c r="B565" i="2" s="1"/>
  <c r="B590" i="2" s="1"/>
  <c r="B615" i="2" s="1"/>
  <c r="B640" i="2" s="1"/>
  <c r="B665" i="2" s="1"/>
  <c r="B690" i="2" s="1"/>
  <c r="B715" i="2" s="1"/>
  <c r="B740" i="2" s="1"/>
  <c r="B765" i="2" s="1"/>
  <c r="A40" i="2"/>
  <c r="B39" i="2"/>
  <c r="B64" i="2" s="1"/>
  <c r="B89" i="2" s="1"/>
  <c r="B114" i="2" s="1"/>
  <c r="B139" i="2" s="1"/>
  <c r="B164" i="2" s="1"/>
  <c r="B189" i="2" s="1"/>
  <c r="B214" i="2" s="1"/>
  <c r="B239" i="2" s="1"/>
  <c r="B264" i="2" s="1"/>
  <c r="B289" i="2" s="1"/>
  <c r="B314" i="2" s="1"/>
  <c r="B339" i="2" s="1"/>
  <c r="B364" i="2" s="1"/>
  <c r="B389" i="2" s="1"/>
  <c r="B414" i="2" s="1"/>
  <c r="B439" i="2" s="1"/>
  <c r="B464" i="2" s="1"/>
  <c r="B489" i="2" s="1"/>
  <c r="B514" i="2" s="1"/>
  <c r="B539" i="2" s="1"/>
  <c r="B564" i="2" s="1"/>
  <c r="B589" i="2" s="1"/>
  <c r="B614" i="2" s="1"/>
  <c r="B639" i="2" s="1"/>
  <c r="B664" i="2" s="1"/>
  <c r="B689" i="2" s="1"/>
  <c r="B714" i="2" s="1"/>
  <c r="B739" i="2" s="1"/>
  <c r="B764" i="2" s="1"/>
  <c r="A39" i="2"/>
  <c r="A64" i="2" s="1"/>
  <c r="A89" i="2" s="1"/>
  <c r="A114" i="2" s="1"/>
  <c r="A139" i="2" s="1"/>
  <c r="A164" i="2" s="1"/>
  <c r="A189" i="2" s="1"/>
  <c r="A214" i="2" s="1"/>
  <c r="A239" i="2" s="1"/>
  <c r="A264" i="2" s="1"/>
  <c r="A289" i="2" s="1"/>
  <c r="A314" i="2" s="1"/>
  <c r="A339" i="2" s="1"/>
  <c r="A364" i="2" s="1"/>
  <c r="A389" i="2" s="1"/>
  <c r="A414" i="2" s="1"/>
  <c r="A439" i="2" s="1"/>
  <c r="A464" i="2" s="1"/>
  <c r="A489" i="2" s="1"/>
  <c r="A514" i="2" s="1"/>
  <c r="A539" i="2" s="1"/>
  <c r="A564" i="2" s="1"/>
  <c r="A589" i="2" s="1"/>
  <c r="A614" i="2" s="1"/>
  <c r="A639" i="2" s="1"/>
  <c r="A664" i="2" s="1"/>
  <c r="A689" i="2" s="1"/>
  <c r="A714" i="2" s="1"/>
  <c r="A739" i="2" s="1"/>
  <c r="A764" i="2" s="1"/>
  <c r="B38" i="2"/>
  <c r="A38" i="2"/>
  <c r="A63" i="2" s="1"/>
  <c r="A88" i="2" s="1"/>
  <c r="A113" i="2" s="1"/>
  <c r="A138" i="2" s="1"/>
  <c r="A163" i="2" s="1"/>
  <c r="A188" i="2" s="1"/>
  <c r="A213" i="2" s="1"/>
  <c r="A238" i="2" s="1"/>
  <c r="A263" i="2" s="1"/>
  <c r="A288" i="2" s="1"/>
  <c r="A313" i="2" s="1"/>
  <c r="A338" i="2" s="1"/>
  <c r="A363" i="2" s="1"/>
  <c r="A388" i="2" s="1"/>
  <c r="A413" i="2" s="1"/>
  <c r="A438" i="2" s="1"/>
  <c r="A463" i="2" s="1"/>
  <c r="A488" i="2" s="1"/>
  <c r="A513" i="2" s="1"/>
  <c r="A538" i="2" s="1"/>
  <c r="A563" i="2" s="1"/>
  <c r="A588" i="2" s="1"/>
  <c r="A613" i="2" s="1"/>
  <c r="A638" i="2" s="1"/>
  <c r="A663" i="2" s="1"/>
  <c r="A688" i="2" s="1"/>
  <c r="A713" i="2" s="1"/>
  <c r="A738" i="2" s="1"/>
  <c r="A763" i="2" s="1"/>
  <c r="B37" i="2"/>
  <c r="A37" i="2"/>
  <c r="B36" i="2"/>
  <c r="B61" i="2" s="1"/>
  <c r="B86" i="2" s="1"/>
  <c r="B111" i="2" s="1"/>
  <c r="B136" i="2" s="1"/>
  <c r="B161" i="2" s="1"/>
  <c r="B186" i="2" s="1"/>
  <c r="B211" i="2" s="1"/>
  <c r="B236" i="2" s="1"/>
  <c r="B261" i="2" s="1"/>
  <c r="B286" i="2" s="1"/>
  <c r="B311" i="2" s="1"/>
  <c r="B336" i="2" s="1"/>
  <c r="B361" i="2" s="1"/>
  <c r="B386" i="2" s="1"/>
  <c r="B411" i="2" s="1"/>
  <c r="B436" i="2" s="1"/>
  <c r="B461" i="2" s="1"/>
  <c r="B486" i="2" s="1"/>
  <c r="B511" i="2" s="1"/>
  <c r="B536" i="2" s="1"/>
  <c r="B561" i="2" s="1"/>
  <c r="B586" i="2" s="1"/>
  <c r="B611" i="2" s="1"/>
  <c r="B636" i="2" s="1"/>
  <c r="B661" i="2" s="1"/>
  <c r="B686" i="2" s="1"/>
  <c r="B711" i="2" s="1"/>
  <c r="B736" i="2" s="1"/>
  <c r="B761" i="2" s="1"/>
  <c r="A36" i="2"/>
  <c r="B35" i="2"/>
  <c r="B60" i="2" s="1"/>
  <c r="B85" i="2" s="1"/>
  <c r="B110" i="2" s="1"/>
  <c r="B135" i="2" s="1"/>
  <c r="B160" i="2" s="1"/>
  <c r="B185" i="2" s="1"/>
  <c r="B210" i="2" s="1"/>
  <c r="B235" i="2" s="1"/>
  <c r="B260" i="2" s="1"/>
  <c r="B285" i="2" s="1"/>
  <c r="B310" i="2" s="1"/>
  <c r="B335" i="2" s="1"/>
  <c r="B360" i="2" s="1"/>
  <c r="B385" i="2" s="1"/>
  <c r="B410" i="2" s="1"/>
  <c r="B435" i="2" s="1"/>
  <c r="B460" i="2" s="1"/>
  <c r="B485" i="2" s="1"/>
  <c r="B510" i="2" s="1"/>
  <c r="B535" i="2" s="1"/>
  <c r="B560" i="2" s="1"/>
  <c r="B585" i="2" s="1"/>
  <c r="B610" i="2" s="1"/>
  <c r="B635" i="2" s="1"/>
  <c r="B660" i="2" s="1"/>
  <c r="B685" i="2" s="1"/>
  <c r="B710" i="2" s="1"/>
  <c r="B735" i="2" s="1"/>
  <c r="B760" i="2" s="1"/>
  <c r="A35" i="2"/>
  <c r="A60" i="2" s="1"/>
  <c r="A85" i="2" s="1"/>
  <c r="A110" i="2" s="1"/>
  <c r="A135" i="2" s="1"/>
  <c r="A160" i="2" s="1"/>
  <c r="A185" i="2" s="1"/>
  <c r="A210" i="2" s="1"/>
  <c r="A235" i="2" s="1"/>
  <c r="A260" i="2" s="1"/>
  <c r="A285" i="2" s="1"/>
  <c r="A310" i="2" s="1"/>
  <c r="A335" i="2" s="1"/>
  <c r="A360" i="2" s="1"/>
  <c r="A385" i="2" s="1"/>
  <c r="A410" i="2" s="1"/>
  <c r="A435" i="2" s="1"/>
  <c r="A460" i="2" s="1"/>
  <c r="A485" i="2" s="1"/>
  <c r="A510" i="2" s="1"/>
  <c r="A535" i="2" s="1"/>
  <c r="A560" i="2" s="1"/>
  <c r="A585" i="2" s="1"/>
  <c r="A610" i="2" s="1"/>
  <c r="A635" i="2" s="1"/>
  <c r="A660" i="2" s="1"/>
  <c r="A685" i="2" s="1"/>
  <c r="A710" i="2" s="1"/>
  <c r="A735" i="2" s="1"/>
  <c r="A760" i="2" s="1"/>
  <c r="B34" i="2"/>
  <c r="A34" i="2"/>
  <c r="A59" i="2" s="1"/>
  <c r="A84" i="2" s="1"/>
  <c r="A109" i="2" s="1"/>
  <c r="A134" i="2" s="1"/>
  <c r="A159" i="2" s="1"/>
  <c r="A184" i="2" s="1"/>
  <c r="A209" i="2" s="1"/>
  <c r="A234" i="2" s="1"/>
  <c r="A259" i="2" s="1"/>
  <c r="A284" i="2" s="1"/>
  <c r="A309" i="2" s="1"/>
  <c r="A334" i="2" s="1"/>
  <c r="A359" i="2" s="1"/>
  <c r="A384" i="2" s="1"/>
  <c r="A409" i="2" s="1"/>
  <c r="A434" i="2" s="1"/>
  <c r="A459" i="2" s="1"/>
  <c r="A484" i="2" s="1"/>
  <c r="A509" i="2" s="1"/>
  <c r="A534" i="2" s="1"/>
  <c r="A559" i="2" s="1"/>
  <c r="A584" i="2" s="1"/>
  <c r="A609" i="2" s="1"/>
  <c r="A634" i="2" s="1"/>
  <c r="A659" i="2" s="1"/>
  <c r="A684" i="2" s="1"/>
  <c r="A709" i="2" s="1"/>
  <c r="A734" i="2" s="1"/>
  <c r="A759" i="2" s="1"/>
  <c r="B33" i="2"/>
  <c r="A33" i="2"/>
  <c r="B32" i="2"/>
  <c r="B57" i="2" s="1"/>
  <c r="B82" i="2" s="1"/>
  <c r="B107" i="2" s="1"/>
  <c r="B132" i="2" s="1"/>
  <c r="B157" i="2" s="1"/>
  <c r="B182" i="2" s="1"/>
  <c r="B207" i="2" s="1"/>
  <c r="B232" i="2" s="1"/>
  <c r="B257" i="2" s="1"/>
  <c r="B282" i="2" s="1"/>
  <c r="B307" i="2" s="1"/>
  <c r="B332" i="2" s="1"/>
  <c r="B357" i="2" s="1"/>
  <c r="B382" i="2" s="1"/>
  <c r="B407" i="2" s="1"/>
  <c r="B432" i="2" s="1"/>
  <c r="B457" i="2" s="1"/>
  <c r="B482" i="2" s="1"/>
  <c r="B507" i="2" s="1"/>
  <c r="B532" i="2" s="1"/>
  <c r="B557" i="2" s="1"/>
  <c r="B582" i="2" s="1"/>
  <c r="B607" i="2" s="1"/>
  <c r="B632" i="2" s="1"/>
  <c r="B657" i="2" s="1"/>
  <c r="B682" i="2" s="1"/>
  <c r="B707" i="2" s="1"/>
  <c r="B732" i="2" s="1"/>
  <c r="B757" i="2" s="1"/>
  <c r="A32" i="2"/>
  <c r="B31" i="2"/>
  <c r="B56" i="2" s="1"/>
  <c r="B81" i="2" s="1"/>
  <c r="B106" i="2" s="1"/>
  <c r="B131" i="2" s="1"/>
  <c r="B156" i="2" s="1"/>
  <c r="B181" i="2" s="1"/>
  <c r="B206" i="2" s="1"/>
  <c r="B231" i="2" s="1"/>
  <c r="B256" i="2" s="1"/>
  <c r="B281" i="2" s="1"/>
  <c r="B306" i="2" s="1"/>
  <c r="B331" i="2" s="1"/>
  <c r="B356" i="2" s="1"/>
  <c r="B381" i="2" s="1"/>
  <c r="B406" i="2" s="1"/>
  <c r="B431" i="2" s="1"/>
  <c r="B456" i="2" s="1"/>
  <c r="B481" i="2" s="1"/>
  <c r="B506" i="2" s="1"/>
  <c r="B531" i="2" s="1"/>
  <c r="B556" i="2" s="1"/>
  <c r="B581" i="2" s="1"/>
  <c r="B606" i="2" s="1"/>
  <c r="B631" i="2" s="1"/>
  <c r="B656" i="2" s="1"/>
  <c r="B681" i="2" s="1"/>
  <c r="B706" i="2" s="1"/>
  <c r="B731" i="2" s="1"/>
  <c r="B756" i="2" s="1"/>
  <c r="A31" i="2"/>
  <c r="A56" i="2" s="1"/>
  <c r="A81" i="2" s="1"/>
  <c r="A106" i="2" s="1"/>
  <c r="A131" i="2" s="1"/>
  <c r="A156" i="2" s="1"/>
  <c r="A181" i="2" s="1"/>
  <c r="A206" i="2" s="1"/>
  <c r="A231" i="2" s="1"/>
  <c r="A256" i="2" s="1"/>
  <c r="A281" i="2" s="1"/>
  <c r="A306" i="2" s="1"/>
  <c r="A331" i="2" s="1"/>
  <c r="A356" i="2" s="1"/>
  <c r="A381" i="2" s="1"/>
  <c r="A406" i="2" s="1"/>
  <c r="A431" i="2" s="1"/>
  <c r="A456" i="2" s="1"/>
  <c r="A481" i="2" s="1"/>
  <c r="A506" i="2" s="1"/>
  <c r="A531" i="2" s="1"/>
  <c r="A556" i="2" s="1"/>
  <c r="A581" i="2" s="1"/>
  <c r="A606" i="2" s="1"/>
  <c r="A631" i="2" s="1"/>
  <c r="A656" i="2" s="1"/>
  <c r="A681" i="2" s="1"/>
  <c r="A706" i="2" s="1"/>
  <c r="A731" i="2" s="1"/>
  <c r="A756" i="2" s="1"/>
  <c r="B30" i="2"/>
  <c r="A30" i="2"/>
  <c r="A55" i="2" s="1"/>
  <c r="A80" i="2" s="1"/>
  <c r="A105" i="2" s="1"/>
  <c r="A130" i="2" s="1"/>
  <c r="A155" i="2" s="1"/>
  <c r="A180" i="2" s="1"/>
  <c r="A205" i="2" s="1"/>
  <c r="A230" i="2" s="1"/>
  <c r="A255" i="2" s="1"/>
  <c r="A280" i="2" s="1"/>
  <c r="A305" i="2" s="1"/>
  <c r="A330" i="2" s="1"/>
  <c r="A355" i="2" s="1"/>
  <c r="A380" i="2" s="1"/>
  <c r="A405" i="2" s="1"/>
  <c r="A430" i="2" s="1"/>
  <c r="A455" i="2" s="1"/>
  <c r="A480" i="2" s="1"/>
  <c r="A505" i="2" s="1"/>
  <c r="A530" i="2" s="1"/>
  <c r="A555" i="2" s="1"/>
  <c r="A580" i="2" s="1"/>
  <c r="A605" i="2" s="1"/>
  <c r="A630" i="2" s="1"/>
  <c r="A655" i="2" s="1"/>
  <c r="A680" i="2" s="1"/>
  <c r="A705" i="2" s="1"/>
  <c r="A730" i="2" s="1"/>
  <c r="A755" i="2" s="1"/>
  <c r="B29" i="2"/>
  <c r="A29" i="2"/>
  <c r="B28" i="2"/>
  <c r="B53" i="2" s="1"/>
  <c r="B78" i="2" s="1"/>
  <c r="B103" i="2" s="1"/>
  <c r="B128" i="2" s="1"/>
  <c r="B153" i="2" s="1"/>
  <c r="B178" i="2" s="1"/>
  <c r="B203" i="2" s="1"/>
  <c r="B228" i="2" s="1"/>
  <c r="B253" i="2" s="1"/>
  <c r="B278" i="2" s="1"/>
  <c r="B303" i="2" s="1"/>
  <c r="B328" i="2" s="1"/>
  <c r="B353" i="2" s="1"/>
  <c r="B378" i="2" s="1"/>
  <c r="B403" i="2" s="1"/>
  <c r="B428" i="2" s="1"/>
  <c r="B453" i="2" s="1"/>
  <c r="B478" i="2" s="1"/>
  <c r="B503" i="2" s="1"/>
  <c r="B528" i="2" s="1"/>
  <c r="B553" i="2" s="1"/>
  <c r="B578" i="2" s="1"/>
  <c r="B603" i="2" s="1"/>
  <c r="B628" i="2" s="1"/>
  <c r="B653" i="2" s="1"/>
  <c r="B678" i="2" s="1"/>
  <c r="B703" i="2" s="1"/>
  <c r="B728" i="2" s="1"/>
  <c r="B753" i="2" s="1"/>
  <c r="A28" i="2"/>
  <c r="B27" i="2"/>
  <c r="A27" i="2"/>
  <c r="D8" i="4"/>
  <c r="E474" i="6" l="1"/>
  <c r="E517" i="6"/>
  <c r="E775" i="6"/>
  <c r="E634" i="6"/>
  <c r="E683" i="6"/>
  <c r="E399" i="6"/>
  <c r="F399" i="6" s="1"/>
  <c r="I399" i="4" s="1"/>
  <c r="E766" i="6"/>
  <c r="D574" i="6"/>
  <c r="D320" i="6"/>
  <c r="F320" i="6" s="1"/>
  <c r="I320" i="4" s="1"/>
  <c r="D733" i="6"/>
  <c r="E754" i="6"/>
  <c r="D670" i="6"/>
  <c r="F670" i="6" s="1"/>
  <c r="I670" i="4" s="1"/>
  <c r="E566" i="6"/>
  <c r="D454" i="6"/>
  <c r="F454" i="6" s="1"/>
  <c r="I454" i="4" s="1"/>
  <c r="D745" i="6"/>
  <c r="D658" i="6"/>
  <c r="F658" i="6" s="1"/>
  <c r="I658" i="4" s="1"/>
  <c r="E550" i="6"/>
  <c r="D430" i="6"/>
  <c r="D621" i="6"/>
  <c r="E542" i="6"/>
  <c r="D766" i="6"/>
  <c r="E742" i="6"/>
  <c r="D709" i="6"/>
  <c r="F709" i="6" s="1"/>
  <c r="I709" i="4" s="1"/>
  <c r="E667" i="6"/>
  <c r="D646" i="6"/>
  <c r="F646" i="6" s="1"/>
  <c r="I646" i="4" s="1"/>
  <c r="E599" i="6"/>
  <c r="E562" i="6"/>
  <c r="D537" i="6"/>
  <c r="F537" i="6" s="1"/>
  <c r="I537" i="4" s="1"/>
  <c r="E499" i="6"/>
  <c r="E449" i="6"/>
  <c r="E395" i="6"/>
  <c r="D717" i="6"/>
  <c r="F717" i="6" s="1"/>
  <c r="I717" i="4" s="1"/>
  <c r="E646" i="6"/>
  <c r="D505" i="6"/>
  <c r="F505" i="6" s="1"/>
  <c r="I505" i="4" s="1"/>
  <c r="E205" i="6"/>
  <c r="E755" i="6"/>
  <c r="D734" i="6"/>
  <c r="E691" i="6"/>
  <c r="E658" i="6"/>
  <c r="D637" i="6"/>
  <c r="F637" i="6" s="1"/>
  <c r="I637" i="4" s="1"/>
  <c r="E579" i="6"/>
  <c r="E555" i="6"/>
  <c r="D521" i="6"/>
  <c r="F521" i="6" s="1"/>
  <c r="I521" i="4" s="1"/>
  <c r="D480" i="6"/>
  <c r="F480" i="6" s="1"/>
  <c r="I480" i="4" s="1"/>
  <c r="E433" i="6"/>
  <c r="D350" i="6"/>
  <c r="F350" i="6" s="1"/>
  <c r="I350" i="4" s="1"/>
  <c r="E771" i="6"/>
  <c r="D762" i="6"/>
  <c r="D750" i="6"/>
  <c r="E738" i="6"/>
  <c r="D729" i="6"/>
  <c r="D705" i="6"/>
  <c r="F705" i="6" s="1"/>
  <c r="I705" i="4" s="1"/>
  <c r="E674" i="6"/>
  <c r="E663" i="6"/>
  <c r="D654" i="6"/>
  <c r="F654" i="6" s="1"/>
  <c r="I654" i="4" s="1"/>
  <c r="D642" i="6"/>
  <c r="F642" i="6" s="1"/>
  <c r="I642" i="4" s="1"/>
  <c r="E630" i="6"/>
  <c r="D613" i="6"/>
  <c r="E591" i="6"/>
  <c r="E571" i="6"/>
  <c r="D562" i="6"/>
  <c r="D550" i="6"/>
  <c r="F550" i="6" s="1"/>
  <c r="I550" i="4" s="1"/>
  <c r="D530" i="6"/>
  <c r="F530" i="6" s="1"/>
  <c r="I530" i="4" s="1"/>
  <c r="E513" i="6"/>
  <c r="D492" i="6"/>
  <c r="F492" i="6" s="1"/>
  <c r="I492" i="4" s="1"/>
  <c r="D466" i="6"/>
  <c r="F466" i="6" s="1"/>
  <c r="I466" i="4" s="1"/>
  <c r="D442" i="6"/>
  <c r="D416" i="6"/>
  <c r="D375" i="6"/>
  <c r="F375" i="6" s="1"/>
  <c r="I375" i="4" s="1"/>
  <c r="D313" i="6"/>
  <c r="F313" i="6" s="1"/>
  <c r="I313" i="4" s="1"/>
  <c r="E770" i="6"/>
  <c r="E759" i="6"/>
  <c r="D749" i="6"/>
  <c r="D738" i="6"/>
  <c r="E695" i="6"/>
  <c r="D674" i="6"/>
  <c r="F674" i="6" s="1"/>
  <c r="I674" i="4" s="1"/>
  <c r="E662" i="6"/>
  <c r="E650" i="6"/>
  <c r="D641" i="6"/>
  <c r="F641" i="6" s="1"/>
  <c r="I641" i="4" s="1"/>
  <c r="D630" i="6"/>
  <c r="F630" i="6" s="1"/>
  <c r="I630" i="4" s="1"/>
  <c r="D609" i="6"/>
  <c r="E583" i="6"/>
  <c r="E567" i="6"/>
  <c r="D558" i="6"/>
  <c r="E545" i="6"/>
  <c r="E529" i="6"/>
  <c r="D512" i="6"/>
  <c r="F512" i="6" s="1"/>
  <c r="I512" i="4" s="1"/>
  <c r="E487" i="6"/>
  <c r="E463" i="6"/>
  <c r="D438" i="6"/>
  <c r="D412" i="6"/>
  <c r="E371" i="6"/>
  <c r="D234" i="6"/>
  <c r="E726" i="6"/>
  <c r="E535" i="6"/>
  <c r="E774" i="6"/>
  <c r="D770" i="6"/>
  <c r="E763" i="6"/>
  <c r="E758" i="6"/>
  <c r="D754" i="6"/>
  <c r="E746" i="6"/>
  <c r="D742" i="6"/>
  <c r="D737" i="6"/>
  <c r="E730" i="6"/>
  <c r="D725" i="6"/>
  <c r="F725" i="6" s="1"/>
  <c r="I725" i="4" s="1"/>
  <c r="D713" i="6"/>
  <c r="F713" i="6" s="1"/>
  <c r="I713" i="4" s="1"/>
  <c r="E699" i="6"/>
  <c r="D689" i="6"/>
  <c r="F689" i="6" s="1"/>
  <c r="I689" i="4" s="1"/>
  <c r="E679" i="6"/>
  <c r="E671" i="6"/>
  <c r="E666" i="6"/>
  <c r="D662" i="6"/>
  <c r="F662" i="6" s="1"/>
  <c r="I662" i="4" s="1"/>
  <c r="D650" i="6"/>
  <c r="F650" i="6" s="1"/>
  <c r="I650" i="4" s="1"/>
  <c r="D645" i="6"/>
  <c r="F645" i="6" s="1"/>
  <c r="I645" i="4" s="1"/>
  <c r="E638" i="6"/>
  <c r="D629" i="6"/>
  <c r="F629" i="6" s="1"/>
  <c r="I629" i="4" s="1"/>
  <c r="D617" i="6"/>
  <c r="E595" i="6"/>
  <c r="E587" i="6"/>
  <c r="F587" i="6" s="1"/>
  <c r="I587" i="4" s="1"/>
  <c r="E575" i="6"/>
  <c r="E570" i="6"/>
  <c r="D566" i="6"/>
  <c r="E559" i="6"/>
  <c r="E554" i="6"/>
  <c r="D549" i="6"/>
  <c r="F549" i="6" s="1"/>
  <c r="I549" i="4" s="1"/>
  <c r="D542" i="6"/>
  <c r="F542" i="6" s="1"/>
  <c r="I542" i="4" s="1"/>
  <c r="E533" i="6"/>
  <c r="D496" i="6"/>
  <c r="F496" i="6" s="1"/>
  <c r="I496" i="4" s="1"/>
  <c r="E485" i="6"/>
  <c r="E471" i="6"/>
  <c r="E459" i="6"/>
  <c r="E445" i="6"/>
  <c r="E437" i="6"/>
  <c r="D424" i="6"/>
  <c r="E404" i="6"/>
  <c r="E392" i="6"/>
  <c r="D371" i="6"/>
  <c r="F371" i="6" s="1"/>
  <c r="I371" i="4" s="1"/>
  <c r="D346" i="6"/>
  <c r="F346" i="6" s="1"/>
  <c r="I346" i="4" s="1"/>
  <c r="E262" i="6"/>
  <c r="E191" i="6"/>
  <c r="D774" i="6"/>
  <c r="E767" i="6"/>
  <c r="E762" i="6"/>
  <c r="D758" i="6"/>
  <c r="E750" i="6"/>
  <c r="D746" i="6"/>
  <c r="D741" i="6"/>
  <c r="E734" i="6"/>
  <c r="D730" i="6"/>
  <c r="D721" i="6"/>
  <c r="F721" i="6" s="1"/>
  <c r="I721" i="4" s="1"/>
  <c r="E710" i="6"/>
  <c r="E687" i="6"/>
  <c r="E670" i="6"/>
  <c r="D666" i="6"/>
  <c r="F666" i="6" s="1"/>
  <c r="I666" i="4" s="1"/>
  <c r="E654" i="6"/>
  <c r="D649" i="6"/>
  <c r="F649" i="6" s="1"/>
  <c r="I649" i="4" s="1"/>
  <c r="E642" i="6"/>
  <c r="D633" i="6"/>
  <c r="F633" i="6" s="1"/>
  <c r="I633" i="4" s="1"/>
  <c r="D625" i="6"/>
  <c r="E614" i="6"/>
  <c r="D593" i="6"/>
  <c r="E574" i="6"/>
  <c r="D570" i="6"/>
  <c r="E563" i="6"/>
  <c r="E558" i="6"/>
  <c r="D554" i="6"/>
  <c r="D533" i="6"/>
  <c r="F533" i="6" s="1"/>
  <c r="I533" i="4" s="1"/>
  <c r="D524" i="6"/>
  <c r="F524" i="6" s="1"/>
  <c r="I524" i="4" s="1"/>
  <c r="D508" i="6"/>
  <c r="F508" i="6" s="1"/>
  <c r="I508" i="4" s="1"/>
  <c r="E483" i="6"/>
  <c r="E467" i="6"/>
  <c r="E333" i="6"/>
  <c r="D237" i="6"/>
  <c r="D2" i="6"/>
  <c r="F2" i="6" s="1"/>
  <c r="I2" i="4" s="1"/>
  <c r="D27" i="6"/>
  <c r="D52" i="6"/>
  <c r="D77" i="6"/>
  <c r="D102" i="6"/>
  <c r="F102" i="6" s="1"/>
  <c r="I102" i="4" s="1"/>
  <c r="D227" i="6"/>
  <c r="D327" i="6"/>
  <c r="F327" i="6" s="1"/>
  <c r="I327" i="4" s="1"/>
  <c r="D127" i="6"/>
  <c r="F127" i="6" s="1"/>
  <c r="I127" i="4" s="1"/>
  <c r="D177" i="6"/>
  <c r="F177" i="6" s="1"/>
  <c r="I177" i="4" s="1"/>
  <c r="D252" i="6"/>
  <c r="D277" i="6"/>
  <c r="F277" i="6" s="1"/>
  <c r="I277" i="4" s="1"/>
  <c r="D152" i="6"/>
  <c r="F152" i="6" s="1"/>
  <c r="I152" i="4" s="1"/>
  <c r="D377" i="6"/>
  <c r="D202" i="6"/>
  <c r="D402" i="6"/>
  <c r="D427" i="6"/>
  <c r="D452" i="6"/>
  <c r="F452" i="6" s="1"/>
  <c r="I452" i="4" s="1"/>
  <c r="D527" i="6"/>
  <c r="F527" i="6" s="1"/>
  <c r="I527" i="4" s="1"/>
  <c r="D477" i="6"/>
  <c r="F477" i="6" s="1"/>
  <c r="I477" i="4" s="1"/>
  <c r="D502" i="6"/>
  <c r="F502" i="6" s="1"/>
  <c r="I502" i="4" s="1"/>
  <c r="D552" i="6"/>
  <c r="D652" i="6"/>
  <c r="F652" i="6" s="1"/>
  <c r="I652" i="4" s="1"/>
  <c r="D752" i="6"/>
  <c r="D302" i="6"/>
  <c r="F302" i="6" s="1"/>
  <c r="I302" i="4" s="1"/>
  <c r="D352" i="6"/>
  <c r="F352" i="6" s="1"/>
  <c r="I352" i="4" s="1"/>
  <c r="D627" i="6"/>
  <c r="F627" i="6" s="1"/>
  <c r="I627" i="4" s="1"/>
  <c r="D727" i="6"/>
  <c r="D23" i="6"/>
  <c r="F23" i="6" s="1"/>
  <c r="I23" i="4" s="1"/>
  <c r="D48" i="6"/>
  <c r="D73" i="6"/>
  <c r="D98" i="6"/>
  <c r="D148" i="6"/>
  <c r="F148" i="6" s="1"/>
  <c r="I148" i="4" s="1"/>
  <c r="D173" i="6"/>
  <c r="F173" i="6" s="1"/>
  <c r="I173" i="4" s="1"/>
  <c r="D223" i="6"/>
  <c r="D323" i="6"/>
  <c r="F323" i="6" s="1"/>
  <c r="I323" i="4" s="1"/>
  <c r="D373" i="6"/>
  <c r="F373" i="6" s="1"/>
  <c r="I373" i="4" s="1"/>
  <c r="D198" i="6"/>
  <c r="F198" i="6" s="1"/>
  <c r="I198" i="4" s="1"/>
  <c r="D273" i="6"/>
  <c r="D298" i="6"/>
  <c r="F298" i="6" s="1"/>
  <c r="I298" i="4" s="1"/>
  <c r="D523" i="6"/>
  <c r="F523" i="6" s="1"/>
  <c r="I523" i="4" s="1"/>
  <c r="D348" i="6"/>
  <c r="F348" i="6" s="1"/>
  <c r="I348" i="4" s="1"/>
  <c r="D398" i="6"/>
  <c r="D448" i="6"/>
  <c r="D548" i="6"/>
  <c r="F548" i="6" s="1"/>
  <c r="I548" i="4" s="1"/>
  <c r="D648" i="6"/>
  <c r="F648" i="6" s="1"/>
  <c r="I648" i="4" s="1"/>
  <c r="D748" i="6"/>
  <c r="D623" i="6"/>
  <c r="D723" i="6"/>
  <c r="F723" i="6" s="1"/>
  <c r="I723" i="4" s="1"/>
  <c r="D248" i="6"/>
  <c r="D423" i="6"/>
  <c r="D19" i="6"/>
  <c r="F19" i="6" s="1"/>
  <c r="I19" i="4" s="1"/>
  <c r="D44" i="6"/>
  <c r="D69" i="6"/>
  <c r="D94" i="6"/>
  <c r="D219" i="6"/>
  <c r="D319" i="6"/>
  <c r="F319" i="6" s="1"/>
  <c r="I319" i="4" s="1"/>
  <c r="D119" i="6"/>
  <c r="F119" i="6" s="1"/>
  <c r="I119" i="4" s="1"/>
  <c r="D144" i="6"/>
  <c r="F144" i="6" s="1"/>
  <c r="I144" i="4" s="1"/>
  <c r="D194" i="6"/>
  <c r="F194" i="6" s="1"/>
  <c r="I194" i="4" s="1"/>
  <c r="D169" i="6"/>
  <c r="F169" i="6" s="1"/>
  <c r="I169" i="4" s="1"/>
  <c r="D294" i="6"/>
  <c r="F294" i="6" s="1"/>
  <c r="I294" i="4" s="1"/>
  <c r="D369" i="6"/>
  <c r="F369" i="6" s="1"/>
  <c r="I369" i="4" s="1"/>
  <c r="D269" i="6"/>
  <c r="D344" i="6"/>
  <c r="F344" i="6" s="1"/>
  <c r="I344" i="4" s="1"/>
  <c r="D519" i="6"/>
  <c r="F519" i="6" s="1"/>
  <c r="I519" i="4" s="1"/>
  <c r="D644" i="6"/>
  <c r="F644" i="6" s="1"/>
  <c r="I644" i="4" s="1"/>
  <c r="D744" i="6"/>
  <c r="D244" i="6"/>
  <c r="D394" i="6"/>
  <c r="D444" i="6"/>
  <c r="D619" i="6"/>
  <c r="D719" i="6"/>
  <c r="F719" i="6" s="1"/>
  <c r="I719" i="4" s="1"/>
  <c r="D469" i="6"/>
  <c r="F469" i="6" s="1"/>
  <c r="I469" i="4" s="1"/>
  <c r="D494" i="6"/>
  <c r="F494" i="6" s="1"/>
  <c r="I494" i="4" s="1"/>
  <c r="D15" i="6"/>
  <c r="F15" i="6" s="1"/>
  <c r="I15" i="4" s="1"/>
  <c r="D115" i="6"/>
  <c r="F115" i="6" s="1"/>
  <c r="I115" i="4" s="1"/>
  <c r="D140" i="6"/>
  <c r="F140" i="6" s="1"/>
  <c r="I140" i="4" s="1"/>
  <c r="D215" i="6"/>
  <c r="D315" i="6"/>
  <c r="F315" i="6" s="1"/>
  <c r="I315" i="4" s="1"/>
  <c r="D165" i="6"/>
  <c r="F165" i="6" s="1"/>
  <c r="I165" i="4" s="1"/>
  <c r="D240" i="6"/>
  <c r="D265" i="6"/>
  <c r="D290" i="6"/>
  <c r="F290" i="6" s="1"/>
  <c r="I290" i="4" s="1"/>
  <c r="D65" i="6"/>
  <c r="D190" i="6"/>
  <c r="F190" i="6" s="1"/>
  <c r="I190" i="4" s="1"/>
  <c r="D90" i="6"/>
  <c r="D365" i="6"/>
  <c r="F365" i="6" s="1"/>
  <c r="I365" i="4" s="1"/>
  <c r="D340" i="6"/>
  <c r="F340" i="6" s="1"/>
  <c r="I340" i="4" s="1"/>
  <c r="D390" i="6"/>
  <c r="D515" i="6"/>
  <c r="F515" i="6" s="1"/>
  <c r="I515" i="4" s="1"/>
  <c r="D415" i="6"/>
  <c r="D640" i="6"/>
  <c r="F640" i="6" s="1"/>
  <c r="I640" i="4" s="1"/>
  <c r="D740" i="6"/>
  <c r="D40" i="6"/>
  <c r="D465" i="6"/>
  <c r="F465" i="6" s="1"/>
  <c r="I465" i="4" s="1"/>
  <c r="D490" i="6"/>
  <c r="F490" i="6" s="1"/>
  <c r="I490" i="4" s="1"/>
  <c r="D615" i="6"/>
  <c r="D715" i="6"/>
  <c r="F715" i="6" s="1"/>
  <c r="I715" i="4" s="1"/>
  <c r="D440" i="6"/>
  <c r="D540" i="6"/>
  <c r="F540" i="6" s="1"/>
  <c r="I540" i="4" s="1"/>
  <c r="D11" i="6"/>
  <c r="F11" i="6" s="1"/>
  <c r="I11" i="4" s="1"/>
  <c r="D111" i="6"/>
  <c r="F111" i="6" s="1"/>
  <c r="I111" i="4" s="1"/>
  <c r="D36" i="6"/>
  <c r="D211" i="6"/>
  <c r="D311" i="6"/>
  <c r="F311" i="6" s="1"/>
  <c r="I311" i="4" s="1"/>
  <c r="D61" i="6"/>
  <c r="D236" i="6"/>
  <c r="D261" i="6"/>
  <c r="D186" i="6"/>
  <c r="F186" i="6" s="1"/>
  <c r="I186" i="4" s="1"/>
  <c r="D361" i="6"/>
  <c r="F361" i="6" s="1"/>
  <c r="I361" i="4" s="1"/>
  <c r="D461" i="6"/>
  <c r="F461" i="6" s="1"/>
  <c r="I461" i="4" s="1"/>
  <c r="D386" i="6"/>
  <c r="D411" i="6"/>
  <c r="D436" i="6"/>
  <c r="D511" i="6"/>
  <c r="F511" i="6" s="1"/>
  <c r="I511" i="4" s="1"/>
  <c r="D86" i="6"/>
  <c r="D136" i="6"/>
  <c r="F136" i="6" s="1"/>
  <c r="I136" i="4" s="1"/>
  <c r="D486" i="6"/>
  <c r="F486" i="6" s="1"/>
  <c r="I486" i="4" s="1"/>
  <c r="D636" i="6"/>
  <c r="F636" i="6" s="1"/>
  <c r="I636" i="4" s="1"/>
  <c r="D736" i="6"/>
  <c r="D336" i="6"/>
  <c r="F336" i="6" s="1"/>
  <c r="I336" i="4" s="1"/>
  <c r="D536" i="6"/>
  <c r="F536" i="6" s="1"/>
  <c r="I536" i="4" s="1"/>
  <c r="D611" i="6"/>
  <c r="D711" i="6"/>
  <c r="F711" i="6" s="1"/>
  <c r="I711" i="4" s="1"/>
  <c r="D286" i="6"/>
  <c r="F286" i="6" s="1"/>
  <c r="I286" i="4" s="1"/>
  <c r="D7" i="6"/>
  <c r="F7" i="6" s="1"/>
  <c r="I7" i="4" s="1"/>
  <c r="D107" i="6"/>
  <c r="F107" i="6" s="1"/>
  <c r="I107" i="4" s="1"/>
  <c r="D57" i="6"/>
  <c r="D82" i="6"/>
  <c r="D132" i="6"/>
  <c r="F132" i="6" s="1"/>
  <c r="I132" i="4" s="1"/>
  <c r="D157" i="6"/>
  <c r="F157" i="6" s="1"/>
  <c r="I157" i="4" s="1"/>
  <c r="D207" i="6"/>
  <c r="D307" i="6"/>
  <c r="F307" i="6" s="1"/>
  <c r="I307" i="4" s="1"/>
  <c r="D32" i="6"/>
  <c r="D182" i="6"/>
  <c r="F182" i="6" s="1"/>
  <c r="I182" i="4" s="1"/>
  <c r="D282" i="6"/>
  <c r="F282" i="6" s="1"/>
  <c r="I282" i="4" s="1"/>
  <c r="D232" i="6"/>
  <c r="D257" i="6"/>
  <c r="D357" i="6"/>
  <c r="F357" i="6" s="1"/>
  <c r="I357" i="4" s="1"/>
  <c r="D457" i="6"/>
  <c r="F457" i="6" s="1"/>
  <c r="I457" i="4" s="1"/>
  <c r="D332" i="6"/>
  <c r="F332" i="6" s="1"/>
  <c r="I332" i="4" s="1"/>
  <c r="D507" i="6"/>
  <c r="F507" i="6" s="1"/>
  <c r="I507" i="4" s="1"/>
  <c r="D532" i="6"/>
  <c r="F532" i="6" s="1"/>
  <c r="I532" i="4" s="1"/>
  <c r="D632" i="6"/>
  <c r="F632" i="6" s="1"/>
  <c r="I632" i="4" s="1"/>
  <c r="D732" i="6"/>
  <c r="D432" i="6"/>
  <c r="D607" i="6"/>
  <c r="D707" i="6"/>
  <c r="F707" i="6" s="1"/>
  <c r="I707" i="4" s="1"/>
  <c r="D3" i="6"/>
  <c r="F3" i="6" s="1"/>
  <c r="I3" i="4" s="1"/>
  <c r="D103" i="6"/>
  <c r="F103" i="6" s="1"/>
  <c r="I103" i="4" s="1"/>
  <c r="D53" i="6"/>
  <c r="D78" i="6"/>
  <c r="D178" i="6"/>
  <c r="F178" i="6" s="1"/>
  <c r="I178" i="4" s="1"/>
  <c r="D28" i="6"/>
  <c r="D153" i="6"/>
  <c r="F153" i="6" s="1"/>
  <c r="I153" i="4" s="1"/>
  <c r="D203" i="6"/>
  <c r="D303" i="6"/>
  <c r="F303" i="6" s="1"/>
  <c r="I303" i="4" s="1"/>
  <c r="D128" i="6"/>
  <c r="F128" i="6" s="1"/>
  <c r="I128" i="4" s="1"/>
  <c r="D228" i="6"/>
  <c r="D253" i="6"/>
  <c r="D328" i="6"/>
  <c r="F328" i="6" s="1"/>
  <c r="I328" i="4" s="1"/>
  <c r="D278" i="6"/>
  <c r="F278" i="6" s="1"/>
  <c r="I278" i="4" s="1"/>
  <c r="D353" i="6"/>
  <c r="F353" i="6" s="1"/>
  <c r="I353" i="4" s="1"/>
  <c r="D453" i="6"/>
  <c r="F453" i="6" s="1"/>
  <c r="I453" i="4" s="1"/>
  <c r="D503" i="6"/>
  <c r="F503" i="6" s="1"/>
  <c r="I503" i="4" s="1"/>
  <c r="D403" i="6"/>
  <c r="D628" i="6"/>
  <c r="F628" i="6" s="1"/>
  <c r="I628" i="4" s="1"/>
  <c r="D728" i="6"/>
  <c r="D603" i="6"/>
  <c r="D703" i="6"/>
  <c r="F703" i="6" s="1"/>
  <c r="I703" i="4" s="1"/>
  <c r="D378" i="6"/>
  <c r="D428" i="6"/>
  <c r="D478" i="6"/>
  <c r="F478" i="6" s="1"/>
  <c r="I478" i="4" s="1"/>
  <c r="E2" i="6"/>
  <c r="E52" i="6"/>
  <c r="E27" i="6"/>
  <c r="E127" i="6"/>
  <c r="E252" i="6"/>
  <c r="E77" i="6"/>
  <c r="E102" i="6"/>
  <c r="E277" i="6"/>
  <c r="E302" i="6"/>
  <c r="E152" i="6"/>
  <c r="E202" i="6"/>
  <c r="E227" i="6"/>
  <c r="E177" i="6"/>
  <c r="E402" i="6"/>
  <c r="E352" i="6"/>
  <c r="E377" i="6"/>
  <c r="E577" i="6"/>
  <c r="E677" i="6"/>
  <c r="E427" i="6"/>
  <c r="E477" i="6"/>
  <c r="E502" i="6"/>
  <c r="E527" i="6"/>
  <c r="E552" i="6"/>
  <c r="E652" i="6"/>
  <c r="E752" i="6"/>
  <c r="E48" i="6"/>
  <c r="E23" i="6"/>
  <c r="E123" i="6"/>
  <c r="E73" i="6"/>
  <c r="E98" i="6"/>
  <c r="E248" i="6"/>
  <c r="E148" i="6"/>
  <c r="E273" i="6"/>
  <c r="E298" i="6"/>
  <c r="E173" i="6"/>
  <c r="E323" i="6"/>
  <c r="E398" i="6"/>
  <c r="E223" i="6"/>
  <c r="E423" i="6"/>
  <c r="E448" i="6"/>
  <c r="E198" i="6"/>
  <c r="E473" i="6"/>
  <c r="E498" i="6"/>
  <c r="E523" i="6"/>
  <c r="E573" i="6"/>
  <c r="E673" i="6"/>
  <c r="E773" i="6"/>
  <c r="E348" i="6"/>
  <c r="E373" i="6"/>
  <c r="E548" i="6"/>
  <c r="E648" i="6"/>
  <c r="E748" i="6"/>
  <c r="E44" i="6"/>
  <c r="E19" i="6"/>
  <c r="E119" i="6"/>
  <c r="E69" i="6"/>
  <c r="E94" i="6"/>
  <c r="E169" i="6"/>
  <c r="E244" i="6"/>
  <c r="E319" i="6"/>
  <c r="E294" i="6"/>
  <c r="E394" i="6"/>
  <c r="E219" i="6"/>
  <c r="E544" i="6"/>
  <c r="E269" i="6"/>
  <c r="E344" i="6"/>
  <c r="E369" i="6"/>
  <c r="E419" i="6"/>
  <c r="E569" i="6"/>
  <c r="E669" i="6"/>
  <c r="E769" i="6"/>
  <c r="E144" i="6"/>
  <c r="E644" i="6"/>
  <c r="E744" i="6"/>
  <c r="E444" i="6"/>
  <c r="E40" i="6"/>
  <c r="E15" i="6"/>
  <c r="E65" i="6"/>
  <c r="E90" i="6"/>
  <c r="E115" i="6"/>
  <c r="E240" i="6"/>
  <c r="E140" i="6"/>
  <c r="E190" i="6"/>
  <c r="E215" i="6"/>
  <c r="E390" i="6"/>
  <c r="E165" i="6"/>
  <c r="E290" i="6"/>
  <c r="E365" i="6"/>
  <c r="E540" i="6"/>
  <c r="E315" i="6"/>
  <c r="E340" i="6"/>
  <c r="E565" i="6"/>
  <c r="E665" i="6"/>
  <c r="E765" i="6"/>
  <c r="E415" i="6"/>
  <c r="E640" i="6"/>
  <c r="E740" i="6"/>
  <c r="E465" i="6"/>
  <c r="E490" i="6"/>
  <c r="E515" i="6"/>
  <c r="E36" i="6"/>
  <c r="E11" i="6"/>
  <c r="E236" i="6"/>
  <c r="E261" i="6"/>
  <c r="E286" i="6"/>
  <c r="E86" i="6"/>
  <c r="E136" i="6"/>
  <c r="E186" i="6"/>
  <c r="E211" i="6"/>
  <c r="E61" i="6"/>
  <c r="E386" i="6"/>
  <c r="E111" i="6"/>
  <c r="E311" i="6"/>
  <c r="E161" i="6"/>
  <c r="E336" i="6"/>
  <c r="E361" i="6"/>
  <c r="E536" i="6"/>
  <c r="E436" i="6"/>
  <c r="E561" i="6"/>
  <c r="E661" i="6"/>
  <c r="E761" i="6"/>
  <c r="E486" i="6"/>
  <c r="E511" i="6"/>
  <c r="E636" i="6"/>
  <c r="E736" i="6"/>
  <c r="E411" i="6"/>
  <c r="E461" i="6"/>
  <c r="E32" i="6"/>
  <c r="E7" i="6"/>
  <c r="E232" i="6"/>
  <c r="E132" i="6"/>
  <c r="E157" i="6"/>
  <c r="E82" i="6"/>
  <c r="E257" i="6"/>
  <c r="E107" i="6"/>
  <c r="E182" i="6"/>
  <c r="E207" i="6"/>
  <c r="E282" i="6"/>
  <c r="E307" i="6"/>
  <c r="E382" i="6"/>
  <c r="E407" i="6"/>
  <c r="E432" i="6"/>
  <c r="E457" i="6"/>
  <c r="E532" i="6"/>
  <c r="E482" i="6"/>
  <c r="E507" i="6"/>
  <c r="E557" i="6"/>
  <c r="E657" i="6"/>
  <c r="E757" i="6"/>
  <c r="E632" i="6"/>
  <c r="E732" i="6"/>
  <c r="E57" i="6"/>
  <c r="E332" i="6"/>
  <c r="E28" i="6"/>
  <c r="E3" i="6"/>
  <c r="E53" i="6"/>
  <c r="E78" i="6"/>
  <c r="E103" i="6"/>
  <c r="E153" i="6"/>
  <c r="E178" i="6"/>
  <c r="E228" i="6"/>
  <c r="E328" i="6"/>
  <c r="E128" i="6"/>
  <c r="E203" i="6"/>
  <c r="E303" i="6"/>
  <c r="E253" i="6"/>
  <c r="E378" i="6"/>
  <c r="E528" i="6"/>
  <c r="E553" i="6"/>
  <c r="E653" i="6"/>
  <c r="E753" i="6"/>
  <c r="E403" i="6"/>
  <c r="E453" i="6"/>
  <c r="E628" i="6"/>
  <c r="E728" i="6"/>
  <c r="E353" i="6"/>
  <c r="D769" i="6"/>
  <c r="D761" i="6"/>
  <c r="D753" i="6"/>
  <c r="F753" i="6" s="1"/>
  <c r="I753" i="4" s="1"/>
  <c r="E702" i="6"/>
  <c r="E694" i="6"/>
  <c r="E686" i="6"/>
  <c r="E678" i="6"/>
  <c r="D673" i="6"/>
  <c r="F673" i="6" s="1"/>
  <c r="I673" i="4" s="1"/>
  <c r="D665" i="6"/>
  <c r="F665" i="6" s="1"/>
  <c r="I665" i="4" s="1"/>
  <c r="D657" i="6"/>
  <c r="F657" i="6" s="1"/>
  <c r="I657" i="4" s="1"/>
  <c r="E598" i="6"/>
  <c r="E590" i="6"/>
  <c r="E582" i="6"/>
  <c r="D577" i="6"/>
  <c r="D569" i="6"/>
  <c r="D561" i="6"/>
  <c r="D553" i="6"/>
  <c r="F553" i="6" s="1"/>
  <c r="I553" i="4" s="1"/>
  <c r="E519" i="6"/>
  <c r="E503" i="6"/>
  <c r="D498" i="6"/>
  <c r="F498" i="6" s="1"/>
  <c r="I498" i="4" s="1"/>
  <c r="E428" i="6"/>
  <c r="D419" i="6"/>
  <c r="D51" i="6"/>
  <c r="D26" i="6"/>
  <c r="F26" i="6" s="1"/>
  <c r="I26" i="4" s="1"/>
  <c r="D76" i="6"/>
  <c r="D101" i="6"/>
  <c r="D126" i="6"/>
  <c r="F126" i="6" s="1"/>
  <c r="I126" i="4" s="1"/>
  <c r="D251" i="6"/>
  <c r="F251" i="6" s="1"/>
  <c r="I251" i="4" s="1"/>
  <c r="D151" i="6"/>
  <c r="F151" i="6" s="1"/>
  <c r="I151" i="4" s="1"/>
  <c r="D201" i="6"/>
  <c r="F201" i="6" s="1"/>
  <c r="I201" i="4" s="1"/>
  <c r="D226" i="6"/>
  <c r="D176" i="6"/>
  <c r="F176" i="6" s="1"/>
  <c r="I176" i="4" s="1"/>
  <c r="D301" i="6"/>
  <c r="F301" i="6" s="1"/>
  <c r="I301" i="4" s="1"/>
  <c r="D401" i="6"/>
  <c r="D276" i="6"/>
  <c r="D351" i="6"/>
  <c r="F351" i="6" s="1"/>
  <c r="I351" i="4" s="1"/>
  <c r="D376" i="6"/>
  <c r="F376" i="6" s="1"/>
  <c r="I376" i="4" s="1"/>
  <c r="D576" i="6"/>
  <c r="D676" i="6"/>
  <c r="F676" i="6" s="1"/>
  <c r="I676" i="4" s="1"/>
  <c r="D776" i="6"/>
  <c r="D451" i="6"/>
  <c r="D551" i="6"/>
  <c r="F551" i="6" s="1"/>
  <c r="I551" i="4" s="1"/>
  <c r="D651" i="6"/>
  <c r="F651" i="6" s="1"/>
  <c r="I651" i="4" s="1"/>
  <c r="D751" i="6"/>
  <c r="D326" i="6"/>
  <c r="F326" i="6" s="1"/>
  <c r="I326" i="4" s="1"/>
  <c r="D476" i="6"/>
  <c r="F476" i="6" s="1"/>
  <c r="I476" i="4" s="1"/>
  <c r="D501" i="6"/>
  <c r="F501" i="6" s="1"/>
  <c r="I501" i="4" s="1"/>
  <c r="D526" i="6"/>
  <c r="F526" i="6" s="1"/>
  <c r="I526" i="4" s="1"/>
  <c r="D47" i="6"/>
  <c r="D22" i="6"/>
  <c r="F22" i="6" s="1"/>
  <c r="I22" i="4" s="1"/>
  <c r="D122" i="6"/>
  <c r="F122" i="6" s="1"/>
  <c r="I122" i="4" s="1"/>
  <c r="D247" i="6"/>
  <c r="D172" i="6"/>
  <c r="F172" i="6" s="1"/>
  <c r="I172" i="4" s="1"/>
  <c r="D272" i="6"/>
  <c r="D297" i="6"/>
  <c r="F297" i="6" s="1"/>
  <c r="I297" i="4" s="1"/>
  <c r="D72" i="6"/>
  <c r="D147" i="6"/>
  <c r="F147" i="6" s="1"/>
  <c r="I147" i="4" s="1"/>
  <c r="D197" i="6"/>
  <c r="F197" i="6" s="1"/>
  <c r="I197" i="4" s="1"/>
  <c r="D222" i="6"/>
  <c r="D397" i="6"/>
  <c r="D322" i="6"/>
  <c r="F322" i="6" s="1"/>
  <c r="I322" i="4" s="1"/>
  <c r="D347" i="6"/>
  <c r="F347" i="6" s="1"/>
  <c r="I347" i="4" s="1"/>
  <c r="D372" i="6"/>
  <c r="F372" i="6" s="1"/>
  <c r="I372" i="4" s="1"/>
  <c r="D547" i="6"/>
  <c r="F547" i="6" s="1"/>
  <c r="I547" i="4" s="1"/>
  <c r="D422" i="6"/>
  <c r="D572" i="6"/>
  <c r="D672" i="6"/>
  <c r="F672" i="6" s="1"/>
  <c r="I672" i="4" s="1"/>
  <c r="D772" i="6"/>
  <c r="D97" i="6"/>
  <c r="D472" i="6"/>
  <c r="F472" i="6" s="1"/>
  <c r="I472" i="4" s="1"/>
  <c r="D497" i="6"/>
  <c r="F497" i="6" s="1"/>
  <c r="I497" i="4" s="1"/>
  <c r="D522" i="6"/>
  <c r="F522" i="6" s="1"/>
  <c r="I522" i="4" s="1"/>
  <c r="D647" i="6"/>
  <c r="F647" i="6" s="1"/>
  <c r="I647" i="4" s="1"/>
  <c r="D747" i="6"/>
  <c r="D447" i="6"/>
  <c r="D43" i="6"/>
  <c r="D18" i="6"/>
  <c r="F18" i="6" s="1"/>
  <c r="I18" i="4" s="1"/>
  <c r="D118" i="6"/>
  <c r="F118" i="6" s="1"/>
  <c r="I118" i="4" s="1"/>
  <c r="D243" i="6"/>
  <c r="D143" i="6"/>
  <c r="F143" i="6" s="1"/>
  <c r="I143" i="4" s="1"/>
  <c r="D68" i="6"/>
  <c r="D268" i="6"/>
  <c r="D168" i="6"/>
  <c r="F168" i="6" s="1"/>
  <c r="I168" i="4" s="1"/>
  <c r="D93" i="6"/>
  <c r="D193" i="6"/>
  <c r="F193" i="6" s="1"/>
  <c r="I193" i="4" s="1"/>
  <c r="D218" i="6"/>
  <c r="D318" i="6"/>
  <c r="F318" i="6" s="1"/>
  <c r="I318" i="4" s="1"/>
  <c r="D393" i="6"/>
  <c r="D293" i="6"/>
  <c r="F293" i="6" s="1"/>
  <c r="I293" i="4" s="1"/>
  <c r="D418" i="6"/>
  <c r="D443" i="6"/>
  <c r="D543" i="6"/>
  <c r="F543" i="6" s="1"/>
  <c r="I543" i="4" s="1"/>
  <c r="D468" i="6"/>
  <c r="F468" i="6" s="1"/>
  <c r="I468" i="4" s="1"/>
  <c r="D493" i="6"/>
  <c r="F493" i="6" s="1"/>
  <c r="I493" i="4" s="1"/>
  <c r="D518" i="6"/>
  <c r="F518" i="6" s="1"/>
  <c r="I518" i="4" s="1"/>
  <c r="D568" i="6"/>
  <c r="D668" i="6"/>
  <c r="F668" i="6" s="1"/>
  <c r="I668" i="4" s="1"/>
  <c r="D768" i="6"/>
  <c r="D643" i="6"/>
  <c r="F643" i="6" s="1"/>
  <c r="I643" i="4" s="1"/>
  <c r="D743" i="6"/>
  <c r="D39" i="6"/>
  <c r="D14" i="6"/>
  <c r="F14" i="6" s="1"/>
  <c r="I14" i="4" s="1"/>
  <c r="D64" i="6"/>
  <c r="D89" i="6"/>
  <c r="D114" i="6"/>
  <c r="F114" i="6" s="1"/>
  <c r="I114" i="4" s="1"/>
  <c r="D164" i="6"/>
  <c r="F164" i="6" s="1"/>
  <c r="I164" i="4" s="1"/>
  <c r="D239" i="6"/>
  <c r="D139" i="6"/>
  <c r="F139" i="6" s="1"/>
  <c r="I139" i="4" s="1"/>
  <c r="D189" i="6"/>
  <c r="F189" i="6" s="1"/>
  <c r="I189" i="4" s="1"/>
  <c r="D214" i="6"/>
  <c r="D289" i="6"/>
  <c r="F289" i="6" s="1"/>
  <c r="I289" i="4" s="1"/>
  <c r="D314" i="6"/>
  <c r="F314" i="6" s="1"/>
  <c r="I314" i="4" s="1"/>
  <c r="D264" i="6"/>
  <c r="D389" i="6"/>
  <c r="F389" i="6" s="1"/>
  <c r="I389" i="4" s="1"/>
  <c r="D339" i="6"/>
  <c r="F339" i="6" s="1"/>
  <c r="I339" i="4" s="1"/>
  <c r="D539" i="6"/>
  <c r="F539" i="6" s="1"/>
  <c r="I539" i="4" s="1"/>
  <c r="D564" i="6"/>
  <c r="D664" i="6"/>
  <c r="F664" i="6" s="1"/>
  <c r="I664" i="4" s="1"/>
  <c r="D764" i="6"/>
  <c r="D439" i="6"/>
  <c r="D639" i="6"/>
  <c r="F639" i="6" s="1"/>
  <c r="I639" i="4" s="1"/>
  <c r="D739" i="6"/>
  <c r="D364" i="6"/>
  <c r="F364" i="6" s="1"/>
  <c r="I364" i="4" s="1"/>
  <c r="D35" i="6"/>
  <c r="D10" i="6"/>
  <c r="F10" i="6" s="1"/>
  <c r="I10" i="4" s="1"/>
  <c r="D60" i="6"/>
  <c r="D85" i="6"/>
  <c r="D110" i="6"/>
  <c r="F110" i="6" s="1"/>
  <c r="I110" i="4" s="1"/>
  <c r="D235" i="6"/>
  <c r="D135" i="6"/>
  <c r="F135" i="6" s="1"/>
  <c r="I135" i="4" s="1"/>
  <c r="D160" i="6"/>
  <c r="F160" i="6" s="1"/>
  <c r="I160" i="4" s="1"/>
  <c r="D185" i="6"/>
  <c r="F185" i="6" s="1"/>
  <c r="I185" i="4" s="1"/>
  <c r="D210" i="6"/>
  <c r="D260" i="6"/>
  <c r="D285" i="6"/>
  <c r="F285" i="6" s="1"/>
  <c r="I285" i="4" s="1"/>
  <c r="D385" i="6"/>
  <c r="D360" i="6"/>
  <c r="F360" i="6" s="1"/>
  <c r="I360" i="4" s="1"/>
  <c r="D310" i="6"/>
  <c r="F310" i="6" s="1"/>
  <c r="I310" i="4" s="1"/>
  <c r="D535" i="6"/>
  <c r="F535" i="6" s="1"/>
  <c r="I535" i="4" s="1"/>
  <c r="D335" i="6"/>
  <c r="F335" i="6" s="1"/>
  <c r="I335" i="4" s="1"/>
  <c r="D410" i="6"/>
  <c r="D460" i="6"/>
  <c r="F460" i="6" s="1"/>
  <c r="I460" i="4" s="1"/>
  <c r="D560" i="6"/>
  <c r="D660" i="6"/>
  <c r="F660" i="6" s="1"/>
  <c r="I660" i="4" s="1"/>
  <c r="D760" i="6"/>
  <c r="D635" i="6"/>
  <c r="F635" i="6" s="1"/>
  <c r="I635" i="4" s="1"/>
  <c r="D735" i="6"/>
  <c r="D435" i="6"/>
  <c r="F435" i="6" s="1"/>
  <c r="I435" i="4" s="1"/>
  <c r="D485" i="6"/>
  <c r="F485" i="6" s="1"/>
  <c r="I485" i="4" s="1"/>
  <c r="D510" i="6"/>
  <c r="F510" i="6" s="1"/>
  <c r="I510" i="4" s="1"/>
  <c r="D31" i="6"/>
  <c r="D6" i="6"/>
  <c r="F6" i="6" s="1"/>
  <c r="I6" i="4" s="1"/>
  <c r="D231" i="6"/>
  <c r="D56" i="6"/>
  <c r="D81" i="6"/>
  <c r="D106" i="6"/>
  <c r="F106" i="6" s="1"/>
  <c r="I106" i="4" s="1"/>
  <c r="D256" i="6"/>
  <c r="D281" i="6"/>
  <c r="F281" i="6" s="1"/>
  <c r="I281" i="4" s="1"/>
  <c r="D131" i="6"/>
  <c r="F131" i="6" s="1"/>
  <c r="I131" i="4" s="1"/>
  <c r="D181" i="6"/>
  <c r="F181" i="6" s="1"/>
  <c r="I181" i="4" s="1"/>
  <c r="D206" i="6"/>
  <c r="D381" i="6"/>
  <c r="D331" i="6"/>
  <c r="F331" i="6" s="1"/>
  <c r="I331" i="4" s="1"/>
  <c r="D356" i="6"/>
  <c r="F356" i="6" s="1"/>
  <c r="I356" i="4" s="1"/>
  <c r="D531" i="6"/>
  <c r="F531" i="6" s="1"/>
  <c r="I531" i="4" s="1"/>
  <c r="D556" i="6"/>
  <c r="D656" i="6"/>
  <c r="F656" i="6" s="1"/>
  <c r="I656" i="4" s="1"/>
  <c r="D756" i="6"/>
  <c r="D406" i="6"/>
  <c r="D456" i="6"/>
  <c r="F456" i="6" s="1"/>
  <c r="I456" i="4" s="1"/>
  <c r="D481" i="6"/>
  <c r="F481" i="6" s="1"/>
  <c r="I481" i="4" s="1"/>
  <c r="D506" i="6"/>
  <c r="F506" i="6" s="1"/>
  <c r="I506" i="4" s="1"/>
  <c r="D631" i="6"/>
  <c r="F631" i="6" s="1"/>
  <c r="I631" i="4" s="1"/>
  <c r="D731" i="6"/>
  <c r="D156" i="6"/>
  <c r="F156" i="6" s="1"/>
  <c r="I156" i="4" s="1"/>
  <c r="E76" i="6"/>
  <c r="E51" i="6"/>
  <c r="E151" i="6"/>
  <c r="E101" i="6"/>
  <c r="E126" i="6"/>
  <c r="E26" i="6"/>
  <c r="E176" i="6"/>
  <c r="E276" i="6"/>
  <c r="E326" i="6"/>
  <c r="E301" i="6"/>
  <c r="E426" i="6"/>
  <c r="E226" i="6"/>
  <c r="E476" i="6"/>
  <c r="E351" i="6"/>
  <c r="E376" i="6"/>
  <c r="E601" i="6"/>
  <c r="F601" i="6" s="1"/>
  <c r="I601" i="4" s="1"/>
  <c r="E701" i="6"/>
  <c r="E201" i="6"/>
  <c r="E401" i="6"/>
  <c r="E576" i="6"/>
  <c r="E676" i="6"/>
  <c r="E776" i="6"/>
  <c r="E451" i="6"/>
  <c r="E551" i="6"/>
  <c r="E72" i="6"/>
  <c r="E22" i="6"/>
  <c r="E97" i="6"/>
  <c r="E147" i="6"/>
  <c r="E122" i="6"/>
  <c r="E272" i="6"/>
  <c r="E197" i="6"/>
  <c r="E222" i="6"/>
  <c r="E247" i="6"/>
  <c r="E47" i="6"/>
  <c r="E172" i="6"/>
  <c r="E422" i="6"/>
  <c r="E347" i="6"/>
  <c r="E372" i="6"/>
  <c r="E472" i="6"/>
  <c r="E322" i="6"/>
  <c r="E597" i="6"/>
  <c r="E697" i="6"/>
  <c r="E572" i="6"/>
  <c r="E672" i="6"/>
  <c r="E772" i="6"/>
  <c r="E397" i="6"/>
  <c r="E497" i="6"/>
  <c r="E522" i="6"/>
  <c r="E547" i="6"/>
  <c r="E68" i="6"/>
  <c r="E143" i="6"/>
  <c r="E118" i="6"/>
  <c r="E268" i="6"/>
  <c r="E18" i="6"/>
  <c r="E293" i="6"/>
  <c r="E93" i="6"/>
  <c r="E193" i="6"/>
  <c r="E218" i="6"/>
  <c r="E243" i="6"/>
  <c r="E168" i="6"/>
  <c r="E418" i="6"/>
  <c r="E318" i="6"/>
  <c r="E43" i="6"/>
  <c r="E343" i="6"/>
  <c r="E368" i="6"/>
  <c r="E393" i="6"/>
  <c r="E468" i="6"/>
  <c r="E443" i="6"/>
  <c r="E593" i="6"/>
  <c r="E693" i="6"/>
  <c r="E493" i="6"/>
  <c r="E518" i="6"/>
  <c r="E543" i="6"/>
  <c r="E568" i="6"/>
  <c r="E668" i="6"/>
  <c r="E768" i="6"/>
  <c r="E64" i="6"/>
  <c r="E39" i="6"/>
  <c r="E14" i="6"/>
  <c r="E139" i="6"/>
  <c r="E264" i="6"/>
  <c r="E89" i="6"/>
  <c r="E164" i="6"/>
  <c r="E339" i="6"/>
  <c r="E189" i="6"/>
  <c r="E214" i="6"/>
  <c r="E239" i="6"/>
  <c r="E289" i="6"/>
  <c r="E314" i="6"/>
  <c r="E414" i="6"/>
  <c r="E439" i="6"/>
  <c r="E464" i="6"/>
  <c r="E489" i="6"/>
  <c r="E514" i="6"/>
  <c r="E539" i="6"/>
  <c r="E589" i="6"/>
  <c r="E689" i="6"/>
  <c r="E564" i="6"/>
  <c r="E664" i="6"/>
  <c r="E764" i="6"/>
  <c r="E114" i="6"/>
  <c r="E60" i="6"/>
  <c r="E35" i="6"/>
  <c r="E135" i="6"/>
  <c r="E85" i="6"/>
  <c r="E110" i="6"/>
  <c r="E10" i="6"/>
  <c r="E160" i="6"/>
  <c r="E260" i="6"/>
  <c r="E185" i="6"/>
  <c r="E210" i="6"/>
  <c r="E235" i="6"/>
  <c r="E310" i="6"/>
  <c r="E335" i="6"/>
  <c r="E410" i="6"/>
  <c r="E285" i="6"/>
  <c r="E585" i="6"/>
  <c r="F585" i="6" s="1"/>
  <c r="I585" i="4" s="1"/>
  <c r="E685" i="6"/>
  <c r="E460" i="6"/>
  <c r="E560" i="6"/>
  <c r="E660" i="6"/>
  <c r="E760" i="6"/>
  <c r="E360" i="6"/>
  <c r="E385" i="6"/>
  <c r="E56" i="6"/>
  <c r="E31" i="6"/>
  <c r="E6" i="6"/>
  <c r="E81" i="6"/>
  <c r="E106" i="6"/>
  <c r="E131" i="6"/>
  <c r="E256" i="6"/>
  <c r="E181" i="6"/>
  <c r="E206" i="6"/>
  <c r="E231" i="6"/>
  <c r="E156" i="6"/>
  <c r="E331" i="6"/>
  <c r="E406" i="6"/>
  <c r="E356" i="6"/>
  <c r="E381" i="6"/>
  <c r="E306" i="6"/>
  <c r="E281" i="6"/>
  <c r="E431" i="6"/>
  <c r="E581" i="6"/>
  <c r="E681" i="6"/>
  <c r="E556" i="6"/>
  <c r="E656" i="6"/>
  <c r="E756" i="6"/>
  <c r="E456" i="6"/>
  <c r="E481" i="6"/>
  <c r="E506" i="6"/>
  <c r="E531" i="6"/>
  <c r="E747" i="6"/>
  <c r="E739" i="6"/>
  <c r="E731" i="6"/>
  <c r="D726" i="6"/>
  <c r="F726" i="6" s="1"/>
  <c r="I726" i="4" s="1"/>
  <c r="E723" i="6"/>
  <c r="D718" i="6"/>
  <c r="F718" i="6" s="1"/>
  <c r="I718" i="4" s="1"/>
  <c r="E715" i="6"/>
  <c r="D710" i="6"/>
  <c r="F710" i="6" s="1"/>
  <c r="I710" i="4" s="1"/>
  <c r="E707" i="6"/>
  <c r="D702" i="6"/>
  <c r="F702" i="6" s="1"/>
  <c r="I702" i="4" s="1"/>
  <c r="D694" i="6"/>
  <c r="F694" i="6" s="1"/>
  <c r="I694" i="4" s="1"/>
  <c r="D686" i="6"/>
  <c r="F686" i="6" s="1"/>
  <c r="I686" i="4" s="1"/>
  <c r="D678" i="6"/>
  <c r="F678" i="6" s="1"/>
  <c r="I678" i="4" s="1"/>
  <c r="E651" i="6"/>
  <c r="E643" i="6"/>
  <c r="E635" i="6"/>
  <c r="E627" i="6"/>
  <c r="D622" i="6"/>
  <c r="F622" i="6" s="1"/>
  <c r="I622" i="4" s="1"/>
  <c r="E619" i="6"/>
  <c r="D614" i="6"/>
  <c r="F614" i="6" s="1"/>
  <c r="I614" i="4" s="1"/>
  <c r="E611" i="6"/>
  <c r="D606" i="6"/>
  <c r="F606" i="6" s="1"/>
  <c r="I606" i="4" s="1"/>
  <c r="E603" i="6"/>
  <c r="D598" i="6"/>
  <c r="D590" i="6"/>
  <c r="D582" i="6"/>
  <c r="D544" i="6"/>
  <c r="F544" i="6" s="1"/>
  <c r="I544" i="4" s="1"/>
  <c r="E501" i="6"/>
  <c r="E478" i="6"/>
  <c r="D473" i="6"/>
  <c r="F473" i="6" s="1"/>
  <c r="I473" i="4" s="1"/>
  <c r="E447" i="6"/>
  <c r="E440" i="6"/>
  <c r="D426" i="6"/>
  <c r="E364" i="6"/>
  <c r="E278" i="6"/>
  <c r="D161" i="6"/>
  <c r="F161" i="6" s="1"/>
  <c r="I161" i="4" s="1"/>
  <c r="D773" i="6"/>
  <c r="F773" i="6" s="1"/>
  <c r="I773" i="4" s="1"/>
  <c r="D765" i="6"/>
  <c r="D757" i="6"/>
  <c r="F757" i="6" s="1"/>
  <c r="I757" i="4" s="1"/>
  <c r="E722" i="6"/>
  <c r="E714" i="6"/>
  <c r="E706" i="6"/>
  <c r="D701" i="6"/>
  <c r="F701" i="6" s="1"/>
  <c r="I701" i="4" s="1"/>
  <c r="E698" i="6"/>
  <c r="D693" i="6"/>
  <c r="F693" i="6" s="1"/>
  <c r="I693" i="4" s="1"/>
  <c r="E690" i="6"/>
  <c r="D685" i="6"/>
  <c r="F685" i="6" s="1"/>
  <c r="I685" i="4" s="1"/>
  <c r="E682" i="6"/>
  <c r="D677" i="6"/>
  <c r="F677" i="6" s="1"/>
  <c r="I677" i="4" s="1"/>
  <c r="D669" i="6"/>
  <c r="F669" i="6" s="1"/>
  <c r="I669" i="4" s="1"/>
  <c r="D661" i="6"/>
  <c r="F661" i="6" s="1"/>
  <c r="I661" i="4" s="1"/>
  <c r="D653" i="6"/>
  <c r="F653" i="6" s="1"/>
  <c r="I653" i="4" s="1"/>
  <c r="E626" i="6"/>
  <c r="E618" i="6"/>
  <c r="E610" i="6"/>
  <c r="E602" i="6"/>
  <c r="D597" i="6"/>
  <c r="E594" i="6"/>
  <c r="D589" i="6"/>
  <c r="E586" i="6"/>
  <c r="D581" i="6"/>
  <c r="E578" i="6"/>
  <c r="D573" i="6"/>
  <c r="F573" i="6" s="1"/>
  <c r="I573" i="4" s="1"/>
  <c r="D565" i="6"/>
  <c r="D557" i="6"/>
  <c r="F557" i="6" s="1"/>
  <c r="I557" i="4" s="1"/>
  <c r="D528" i="6"/>
  <c r="F528" i="6" s="1"/>
  <c r="I528" i="4" s="1"/>
  <c r="E494" i="6"/>
  <c r="D489" i="6"/>
  <c r="F489" i="6" s="1"/>
  <c r="I489" i="4" s="1"/>
  <c r="E452" i="6"/>
  <c r="D431" i="6"/>
  <c r="D407" i="6"/>
  <c r="F407" i="6" s="1"/>
  <c r="I407" i="4" s="1"/>
  <c r="D382" i="6"/>
  <c r="D306" i="6"/>
  <c r="F306" i="6" s="1"/>
  <c r="I306" i="4" s="1"/>
  <c r="E265" i="6"/>
  <c r="E194" i="6"/>
  <c r="D123" i="6"/>
  <c r="F123" i="6" s="1"/>
  <c r="I123" i="4" s="1"/>
  <c r="E751" i="6"/>
  <c r="E743" i="6"/>
  <c r="E735" i="6"/>
  <c r="E727" i="6"/>
  <c r="D722" i="6"/>
  <c r="F722" i="6" s="1"/>
  <c r="I722" i="4" s="1"/>
  <c r="E719" i="6"/>
  <c r="D714" i="6"/>
  <c r="F714" i="6" s="1"/>
  <c r="I714" i="4" s="1"/>
  <c r="E711" i="6"/>
  <c r="D706" i="6"/>
  <c r="F706" i="6" s="1"/>
  <c r="I706" i="4" s="1"/>
  <c r="E703" i="6"/>
  <c r="D698" i="6"/>
  <c r="F698" i="6" s="1"/>
  <c r="I698" i="4" s="1"/>
  <c r="D690" i="6"/>
  <c r="F690" i="6" s="1"/>
  <c r="I690" i="4" s="1"/>
  <c r="D682" i="6"/>
  <c r="F682" i="6" s="1"/>
  <c r="I682" i="4" s="1"/>
  <c r="E647" i="6"/>
  <c r="E639" i="6"/>
  <c r="E631" i="6"/>
  <c r="D626" i="6"/>
  <c r="F626" i="6" s="1"/>
  <c r="I626" i="4" s="1"/>
  <c r="E623" i="6"/>
  <c r="D618" i="6"/>
  <c r="E615" i="6"/>
  <c r="D610" i="6"/>
  <c r="E607" i="6"/>
  <c r="D602" i="6"/>
  <c r="D594" i="6"/>
  <c r="D586" i="6"/>
  <c r="D578" i="6"/>
  <c r="F578" i="6" s="1"/>
  <c r="I578" i="4" s="1"/>
  <c r="E526" i="6"/>
  <c r="E510" i="6"/>
  <c r="D482" i="6"/>
  <c r="F482" i="6" s="1"/>
  <c r="I482" i="4" s="1"/>
  <c r="E469" i="6"/>
  <c r="D464" i="6"/>
  <c r="F464" i="6" s="1"/>
  <c r="I464" i="4" s="1"/>
  <c r="D414" i="6"/>
  <c r="D368" i="6"/>
  <c r="F368" i="6" s="1"/>
  <c r="I368" i="4" s="1"/>
  <c r="E357" i="6"/>
  <c r="E327" i="6"/>
  <c r="E297" i="6"/>
  <c r="D75" i="6"/>
  <c r="D25" i="6"/>
  <c r="F25" i="6" s="1"/>
  <c r="I25" i="4" s="1"/>
  <c r="D150" i="6"/>
  <c r="F150" i="6" s="1"/>
  <c r="I150" i="4" s="1"/>
  <c r="D50" i="6"/>
  <c r="D125" i="6"/>
  <c r="F125" i="6" s="1"/>
  <c r="I125" i="4" s="1"/>
  <c r="D275" i="6"/>
  <c r="D200" i="6"/>
  <c r="F200" i="6" s="1"/>
  <c r="I200" i="4" s="1"/>
  <c r="D225" i="6"/>
  <c r="D250" i="6"/>
  <c r="D325" i="6"/>
  <c r="F325" i="6" s="1"/>
  <c r="I325" i="4" s="1"/>
  <c r="D425" i="6"/>
  <c r="D175" i="6"/>
  <c r="F175" i="6" s="1"/>
  <c r="I175" i="4" s="1"/>
  <c r="D100" i="6"/>
  <c r="D450" i="6"/>
  <c r="D475" i="6"/>
  <c r="F475" i="6" s="1"/>
  <c r="I475" i="4" s="1"/>
  <c r="D71" i="6"/>
  <c r="D46" i="6"/>
  <c r="D146" i="6"/>
  <c r="F146" i="6" s="1"/>
  <c r="I146" i="4" s="1"/>
  <c r="D96" i="6"/>
  <c r="D121" i="6"/>
  <c r="F121" i="6" s="1"/>
  <c r="I121" i="4" s="1"/>
  <c r="D21" i="6"/>
  <c r="F21" i="6" s="1"/>
  <c r="I21" i="4" s="1"/>
  <c r="D171" i="6"/>
  <c r="F171" i="6" s="1"/>
  <c r="I171" i="4" s="1"/>
  <c r="D271" i="6"/>
  <c r="D196" i="6"/>
  <c r="F196" i="6" s="1"/>
  <c r="I196" i="4" s="1"/>
  <c r="D221" i="6"/>
  <c r="D246" i="6"/>
  <c r="D296" i="6"/>
  <c r="F296" i="6" s="1"/>
  <c r="I296" i="4" s="1"/>
  <c r="D321" i="6"/>
  <c r="F321" i="6" s="1"/>
  <c r="I321" i="4" s="1"/>
  <c r="D421" i="6"/>
  <c r="F421" i="6" s="1"/>
  <c r="I421" i="4" s="1"/>
  <c r="D471" i="6"/>
  <c r="F471" i="6" s="1"/>
  <c r="I471" i="4" s="1"/>
  <c r="D67" i="6"/>
  <c r="D17" i="6"/>
  <c r="F17" i="6" s="1"/>
  <c r="I17" i="4" s="1"/>
  <c r="D92" i="6"/>
  <c r="D142" i="6"/>
  <c r="F142" i="6" s="1"/>
  <c r="I142" i="4" s="1"/>
  <c r="D117" i="6"/>
  <c r="F117" i="6" s="1"/>
  <c r="I117" i="4" s="1"/>
  <c r="D267" i="6"/>
  <c r="D42" i="6"/>
  <c r="D167" i="6"/>
  <c r="F167" i="6" s="1"/>
  <c r="I167" i="4" s="1"/>
  <c r="D192" i="6"/>
  <c r="F192" i="6" s="1"/>
  <c r="I192" i="4" s="1"/>
  <c r="D217" i="6"/>
  <c r="D242" i="6"/>
  <c r="D292" i="6"/>
  <c r="F292" i="6" s="1"/>
  <c r="I292" i="4" s="1"/>
  <c r="D417" i="6"/>
  <c r="D342" i="6"/>
  <c r="F342" i="6" s="1"/>
  <c r="I342" i="4" s="1"/>
  <c r="D367" i="6"/>
  <c r="F367" i="6" s="1"/>
  <c r="I367" i="4" s="1"/>
  <c r="D392" i="6"/>
  <c r="D317" i="6"/>
  <c r="F317" i="6" s="1"/>
  <c r="I317" i="4" s="1"/>
  <c r="D467" i="6"/>
  <c r="F467" i="6" s="1"/>
  <c r="I467" i="4" s="1"/>
  <c r="D63" i="6"/>
  <c r="D38" i="6"/>
  <c r="D138" i="6"/>
  <c r="F138" i="6" s="1"/>
  <c r="I138" i="4" s="1"/>
  <c r="D263" i="6"/>
  <c r="D88" i="6"/>
  <c r="D113" i="6"/>
  <c r="F113" i="6" s="1"/>
  <c r="I113" i="4" s="1"/>
  <c r="D288" i="6"/>
  <c r="F288" i="6" s="1"/>
  <c r="I288" i="4" s="1"/>
  <c r="D188" i="6"/>
  <c r="F188" i="6" s="1"/>
  <c r="I188" i="4" s="1"/>
  <c r="D213" i="6"/>
  <c r="D238" i="6"/>
  <c r="D163" i="6"/>
  <c r="F163" i="6" s="1"/>
  <c r="I163" i="4" s="1"/>
  <c r="D338" i="6"/>
  <c r="F338" i="6" s="1"/>
  <c r="I338" i="4" s="1"/>
  <c r="D13" i="6"/>
  <c r="F13" i="6" s="1"/>
  <c r="I13" i="4" s="1"/>
  <c r="D413" i="6"/>
  <c r="D363" i="6"/>
  <c r="F363" i="6" s="1"/>
  <c r="I363" i="4" s="1"/>
  <c r="D388" i="6"/>
  <c r="D59" i="6"/>
  <c r="D34" i="6"/>
  <c r="D9" i="6"/>
  <c r="F9" i="6" s="1"/>
  <c r="I9" i="4" s="1"/>
  <c r="D134" i="6"/>
  <c r="F134" i="6" s="1"/>
  <c r="I134" i="4" s="1"/>
  <c r="D84" i="6"/>
  <c r="D109" i="6"/>
  <c r="F109" i="6" s="1"/>
  <c r="I109" i="4" s="1"/>
  <c r="D259" i="6"/>
  <c r="D284" i="6"/>
  <c r="F284" i="6" s="1"/>
  <c r="I284" i="4" s="1"/>
  <c r="D334" i="6"/>
  <c r="F334" i="6" s="1"/>
  <c r="I334" i="4" s="1"/>
  <c r="D159" i="6"/>
  <c r="F159" i="6" s="1"/>
  <c r="I159" i="4" s="1"/>
  <c r="D309" i="6"/>
  <c r="F309" i="6" s="1"/>
  <c r="I309" i="4" s="1"/>
  <c r="D409" i="6"/>
  <c r="D209" i="6"/>
  <c r="D434" i="6"/>
  <c r="D459" i="6"/>
  <c r="F459" i="6" s="1"/>
  <c r="I459" i="4" s="1"/>
  <c r="D55" i="6"/>
  <c r="D30" i="6"/>
  <c r="D130" i="6"/>
  <c r="F130" i="6" s="1"/>
  <c r="I130" i="4" s="1"/>
  <c r="D80" i="6"/>
  <c r="D105" i="6"/>
  <c r="F105" i="6" s="1"/>
  <c r="I105" i="4" s="1"/>
  <c r="D5" i="6"/>
  <c r="F5" i="6" s="1"/>
  <c r="I5" i="4" s="1"/>
  <c r="D155" i="6"/>
  <c r="F155" i="6" s="1"/>
  <c r="I155" i="4" s="1"/>
  <c r="D180" i="6"/>
  <c r="F180" i="6" s="1"/>
  <c r="I180" i="4" s="1"/>
  <c r="D255" i="6"/>
  <c r="D305" i="6"/>
  <c r="F305" i="6" s="1"/>
  <c r="I305" i="4" s="1"/>
  <c r="D330" i="6"/>
  <c r="F330" i="6" s="1"/>
  <c r="I330" i="4" s="1"/>
  <c r="D280" i="6"/>
  <c r="F280" i="6" s="1"/>
  <c r="I280" i="4" s="1"/>
  <c r="D405" i="6"/>
  <c r="D205" i="6"/>
  <c r="E100" i="6"/>
  <c r="E175" i="6"/>
  <c r="E25" i="6"/>
  <c r="E150" i="6"/>
  <c r="E200" i="6"/>
  <c r="E300" i="6"/>
  <c r="E75" i="6"/>
  <c r="E225" i="6"/>
  <c r="E250" i="6"/>
  <c r="E275" i="6"/>
  <c r="E50" i="6"/>
  <c r="E350" i="6"/>
  <c r="E450" i="6"/>
  <c r="E325" i="6"/>
  <c r="E125" i="6"/>
  <c r="E375" i="6"/>
  <c r="E400" i="6"/>
  <c r="F400" i="6" s="1"/>
  <c r="I400" i="4" s="1"/>
  <c r="E425" i="6"/>
  <c r="E500" i="6"/>
  <c r="E96" i="6"/>
  <c r="E171" i="6"/>
  <c r="E46" i="6"/>
  <c r="E71" i="6"/>
  <c r="E146" i="6"/>
  <c r="E121" i="6"/>
  <c r="E196" i="6"/>
  <c r="E296" i="6"/>
  <c r="E21" i="6"/>
  <c r="E221" i="6"/>
  <c r="E246" i="6"/>
  <c r="E271" i="6"/>
  <c r="E321" i="6"/>
  <c r="E346" i="6"/>
  <c r="E446" i="6"/>
  <c r="E496" i="6"/>
  <c r="E92" i="6"/>
  <c r="E42" i="6"/>
  <c r="E67" i="6"/>
  <c r="E167" i="6"/>
  <c r="E17" i="6"/>
  <c r="E142" i="6"/>
  <c r="E192" i="6"/>
  <c r="E292" i="6"/>
  <c r="E117" i="6"/>
  <c r="E217" i="6"/>
  <c r="E242" i="6"/>
  <c r="E267" i="6"/>
  <c r="E317" i="6"/>
  <c r="E342" i="6"/>
  <c r="E442" i="6"/>
  <c r="E492" i="6"/>
  <c r="E88" i="6"/>
  <c r="E38" i="6"/>
  <c r="E113" i="6"/>
  <c r="E163" i="6"/>
  <c r="E138" i="6"/>
  <c r="E188" i="6"/>
  <c r="E288" i="6"/>
  <c r="E63" i="6"/>
  <c r="E213" i="6"/>
  <c r="E238" i="6"/>
  <c r="E263" i="6"/>
  <c r="E13" i="6"/>
  <c r="E338" i="6"/>
  <c r="E438" i="6"/>
  <c r="E363" i="6"/>
  <c r="E388" i="6"/>
  <c r="E313" i="6"/>
  <c r="E488" i="6"/>
  <c r="E84" i="6"/>
  <c r="E159" i="6"/>
  <c r="E9" i="6"/>
  <c r="E134" i="6"/>
  <c r="E59" i="6"/>
  <c r="E184" i="6"/>
  <c r="E284" i="6"/>
  <c r="E109" i="6"/>
  <c r="E209" i="6"/>
  <c r="E234" i="6"/>
  <c r="E259" i="6"/>
  <c r="E34" i="6"/>
  <c r="E334" i="6"/>
  <c r="E434" i="6"/>
  <c r="E359" i="6"/>
  <c r="E384" i="6"/>
  <c r="E409" i="6"/>
  <c r="E484" i="6"/>
  <c r="E80" i="6"/>
  <c r="E30" i="6"/>
  <c r="E155" i="6"/>
  <c r="E55" i="6"/>
  <c r="E130" i="6"/>
  <c r="E105" i="6"/>
  <c r="E280" i="6"/>
  <c r="E5" i="6"/>
  <c r="E305" i="6"/>
  <c r="E330" i="6"/>
  <c r="E430" i="6"/>
  <c r="E180" i="6"/>
  <c r="E230" i="6"/>
  <c r="E455" i="6"/>
  <c r="E480" i="6"/>
  <c r="D775" i="6"/>
  <c r="F775" i="6" s="1"/>
  <c r="I775" i="4" s="1"/>
  <c r="D771" i="6"/>
  <c r="D767" i="6"/>
  <c r="F767" i="6" s="1"/>
  <c r="I767" i="4" s="1"/>
  <c r="D763" i="6"/>
  <c r="D759" i="6"/>
  <c r="F759" i="6" s="1"/>
  <c r="I759" i="4" s="1"/>
  <c r="D755" i="6"/>
  <c r="E724" i="6"/>
  <c r="E720" i="6"/>
  <c r="E716" i="6"/>
  <c r="E712" i="6"/>
  <c r="E708" i="6"/>
  <c r="E704" i="6"/>
  <c r="E700" i="6"/>
  <c r="D699" i="6"/>
  <c r="F699" i="6" s="1"/>
  <c r="I699" i="4" s="1"/>
  <c r="E696" i="6"/>
  <c r="D695" i="6"/>
  <c r="F695" i="6" s="1"/>
  <c r="I695" i="4" s="1"/>
  <c r="E692" i="6"/>
  <c r="D691" i="6"/>
  <c r="F691" i="6" s="1"/>
  <c r="I691" i="4" s="1"/>
  <c r="E688" i="6"/>
  <c r="D687" i="6"/>
  <c r="F687" i="6" s="1"/>
  <c r="I687" i="4" s="1"/>
  <c r="E684" i="6"/>
  <c r="D683" i="6"/>
  <c r="F683" i="6" s="1"/>
  <c r="I683" i="4" s="1"/>
  <c r="E680" i="6"/>
  <c r="D679" i="6"/>
  <c r="F679" i="6" s="1"/>
  <c r="I679" i="4" s="1"/>
  <c r="D675" i="6"/>
  <c r="F675" i="6" s="1"/>
  <c r="I675" i="4" s="1"/>
  <c r="D671" i="6"/>
  <c r="F671" i="6" s="1"/>
  <c r="I671" i="4" s="1"/>
  <c r="D667" i="6"/>
  <c r="F667" i="6" s="1"/>
  <c r="I667" i="4" s="1"/>
  <c r="D663" i="6"/>
  <c r="F663" i="6" s="1"/>
  <c r="I663" i="4" s="1"/>
  <c r="D659" i="6"/>
  <c r="F659" i="6" s="1"/>
  <c r="I659" i="4" s="1"/>
  <c r="D655" i="6"/>
  <c r="F655" i="6" s="1"/>
  <c r="I655" i="4" s="1"/>
  <c r="E620" i="6"/>
  <c r="E616" i="6"/>
  <c r="E612" i="6"/>
  <c r="E608" i="6"/>
  <c r="E604" i="6"/>
  <c r="E600" i="6"/>
  <c r="D599" i="6"/>
  <c r="E596" i="6"/>
  <c r="D595" i="6"/>
  <c r="F595" i="6" s="1"/>
  <c r="I595" i="4" s="1"/>
  <c r="E592" i="6"/>
  <c r="D591" i="6"/>
  <c r="E588" i="6"/>
  <c r="E584" i="6"/>
  <c r="D583" i="6"/>
  <c r="E580" i="6"/>
  <c r="D579" i="6"/>
  <c r="F579" i="6" s="1"/>
  <c r="I579" i="4" s="1"/>
  <c r="D575" i="6"/>
  <c r="D571" i="6"/>
  <c r="F571" i="6" s="1"/>
  <c r="I571" i="4" s="1"/>
  <c r="D567" i="6"/>
  <c r="D563" i="6"/>
  <c r="D559" i="6"/>
  <c r="D555" i="6"/>
  <c r="D545" i="6"/>
  <c r="F545" i="6" s="1"/>
  <c r="I545" i="4" s="1"/>
  <c r="E541" i="6"/>
  <c r="D538" i="6"/>
  <c r="F538" i="6" s="1"/>
  <c r="I538" i="4" s="1"/>
  <c r="E534" i="6"/>
  <c r="D529" i="6"/>
  <c r="F529" i="6" s="1"/>
  <c r="I529" i="4" s="1"/>
  <c r="E525" i="6"/>
  <c r="D513" i="6"/>
  <c r="F513" i="6" s="1"/>
  <c r="I513" i="4" s="1"/>
  <c r="E509" i="6"/>
  <c r="E495" i="6"/>
  <c r="D488" i="6"/>
  <c r="F488" i="6" s="1"/>
  <c r="I488" i="4" s="1"/>
  <c r="D474" i="6"/>
  <c r="F474" i="6" s="1"/>
  <c r="I474" i="4" s="1"/>
  <c r="E470" i="6"/>
  <c r="D463" i="6"/>
  <c r="F463" i="6" s="1"/>
  <c r="I463" i="4" s="1"/>
  <c r="D446" i="6"/>
  <c r="E420" i="6"/>
  <c r="E413" i="6"/>
  <c r="E408" i="6"/>
  <c r="E396" i="6"/>
  <c r="D391" i="6"/>
  <c r="E387" i="6"/>
  <c r="D384" i="6"/>
  <c r="E380" i="6"/>
  <c r="D359" i="6"/>
  <c r="F359" i="6" s="1"/>
  <c r="I359" i="4" s="1"/>
  <c r="E355" i="6"/>
  <c r="E309" i="6"/>
  <c r="E283" i="6"/>
  <c r="D230" i="6"/>
  <c r="D99" i="6"/>
  <c r="D174" i="6"/>
  <c r="F174" i="6" s="1"/>
  <c r="I174" i="4" s="1"/>
  <c r="D149" i="6"/>
  <c r="F149" i="6" s="1"/>
  <c r="I149" i="4" s="1"/>
  <c r="D124" i="6"/>
  <c r="F124" i="6" s="1"/>
  <c r="I124" i="4" s="1"/>
  <c r="D199" i="6"/>
  <c r="F199" i="6" s="1"/>
  <c r="I199" i="4" s="1"/>
  <c r="D299" i="6"/>
  <c r="F299" i="6" s="1"/>
  <c r="I299" i="4" s="1"/>
  <c r="D49" i="6"/>
  <c r="D74" i="6"/>
  <c r="D224" i="6"/>
  <c r="D249" i="6"/>
  <c r="D274" i="6"/>
  <c r="D24" i="6"/>
  <c r="F24" i="6" s="1"/>
  <c r="I24" i="4" s="1"/>
  <c r="D349" i="6"/>
  <c r="F349" i="6" s="1"/>
  <c r="I349" i="4" s="1"/>
  <c r="D449" i="6"/>
  <c r="D374" i="6"/>
  <c r="F374" i="6" s="1"/>
  <c r="I374" i="4" s="1"/>
  <c r="D324" i="6"/>
  <c r="F324" i="6" s="1"/>
  <c r="I324" i="4" s="1"/>
  <c r="D499" i="6"/>
  <c r="F499" i="6" s="1"/>
  <c r="I499" i="4" s="1"/>
  <c r="D95" i="6"/>
  <c r="D170" i="6"/>
  <c r="F170" i="6" s="1"/>
  <c r="I170" i="4" s="1"/>
  <c r="D20" i="6"/>
  <c r="F20" i="6" s="1"/>
  <c r="I20" i="4" s="1"/>
  <c r="D145" i="6"/>
  <c r="F145" i="6" s="1"/>
  <c r="I145" i="4" s="1"/>
  <c r="D45" i="6"/>
  <c r="D70" i="6"/>
  <c r="D195" i="6"/>
  <c r="F195" i="6" s="1"/>
  <c r="I195" i="4" s="1"/>
  <c r="D295" i="6"/>
  <c r="F295" i="6" s="1"/>
  <c r="I295" i="4" s="1"/>
  <c r="D220" i="6"/>
  <c r="D245" i="6"/>
  <c r="D270" i="6"/>
  <c r="D120" i="6"/>
  <c r="F120" i="6" s="1"/>
  <c r="I120" i="4" s="1"/>
  <c r="D345" i="6"/>
  <c r="F345" i="6" s="1"/>
  <c r="I345" i="4" s="1"/>
  <c r="D445" i="6"/>
  <c r="D370" i="6"/>
  <c r="F370" i="6" s="1"/>
  <c r="I370" i="4" s="1"/>
  <c r="D395" i="6"/>
  <c r="F395" i="6" s="1"/>
  <c r="I395" i="4" s="1"/>
  <c r="D420" i="6"/>
  <c r="D495" i="6"/>
  <c r="F495" i="6" s="1"/>
  <c r="I495" i="4" s="1"/>
  <c r="D91" i="6"/>
  <c r="D166" i="6"/>
  <c r="F166" i="6" s="1"/>
  <c r="I166" i="4" s="1"/>
  <c r="D41" i="6"/>
  <c r="D66" i="6"/>
  <c r="D141" i="6"/>
  <c r="F141" i="6" s="1"/>
  <c r="I141" i="4" s="1"/>
  <c r="D116" i="6"/>
  <c r="F116" i="6" s="1"/>
  <c r="I116" i="4" s="1"/>
  <c r="D191" i="6"/>
  <c r="F191" i="6" s="1"/>
  <c r="I191" i="4" s="1"/>
  <c r="D291" i="6"/>
  <c r="F291" i="6" s="1"/>
  <c r="I291" i="4" s="1"/>
  <c r="D16" i="6"/>
  <c r="F16" i="6" s="1"/>
  <c r="I16" i="4" s="1"/>
  <c r="D316" i="6"/>
  <c r="F316" i="6" s="1"/>
  <c r="I316" i="4" s="1"/>
  <c r="D341" i="6"/>
  <c r="F341" i="6" s="1"/>
  <c r="I341" i="4" s="1"/>
  <c r="D441" i="6"/>
  <c r="D216" i="6"/>
  <c r="D266" i="6"/>
  <c r="D491" i="6"/>
  <c r="F491" i="6" s="1"/>
  <c r="I491" i="4" s="1"/>
  <c r="D87" i="6"/>
  <c r="D62" i="6"/>
  <c r="D162" i="6"/>
  <c r="F162" i="6" s="1"/>
  <c r="I162" i="4" s="1"/>
  <c r="D12" i="6"/>
  <c r="F12" i="6" s="1"/>
  <c r="I12" i="4" s="1"/>
  <c r="D112" i="6"/>
  <c r="F112" i="6" s="1"/>
  <c r="I112" i="4" s="1"/>
  <c r="D137" i="6"/>
  <c r="F137" i="6" s="1"/>
  <c r="I137" i="4" s="1"/>
  <c r="D37" i="6"/>
  <c r="D187" i="6"/>
  <c r="F187" i="6" s="1"/>
  <c r="I187" i="4" s="1"/>
  <c r="D287" i="6"/>
  <c r="F287" i="6" s="1"/>
  <c r="I287" i="4" s="1"/>
  <c r="D312" i="6"/>
  <c r="F312" i="6" s="1"/>
  <c r="I312" i="4" s="1"/>
  <c r="D337" i="6"/>
  <c r="F337" i="6" s="1"/>
  <c r="I337" i="4" s="1"/>
  <c r="D437" i="6"/>
  <c r="D212" i="6"/>
  <c r="D262" i="6"/>
  <c r="D487" i="6"/>
  <c r="F487" i="6" s="1"/>
  <c r="I487" i="4" s="1"/>
  <c r="D83" i="6"/>
  <c r="D33" i="6"/>
  <c r="D108" i="6"/>
  <c r="F108" i="6" s="1"/>
  <c r="I108" i="4" s="1"/>
  <c r="D158" i="6"/>
  <c r="F158" i="6" s="1"/>
  <c r="I158" i="4" s="1"/>
  <c r="D133" i="6"/>
  <c r="F133" i="6" s="1"/>
  <c r="I133" i="4" s="1"/>
  <c r="D183" i="6"/>
  <c r="F183" i="6" s="1"/>
  <c r="I183" i="4" s="1"/>
  <c r="D283" i="6"/>
  <c r="F283" i="6" s="1"/>
  <c r="I283" i="4" s="1"/>
  <c r="D208" i="6"/>
  <c r="D233" i="6"/>
  <c r="D258" i="6"/>
  <c r="F258" i="6" s="1"/>
  <c r="I258" i="4" s="1"/>
  <c r="D58" i="6"/>
  <c r="D8" i="6"/>
  <c r="F8" i="6" s="1"/>
  <c r="I8" i="4" s="1"/>
  <c r="D333" i="6"/>
  <c r="F333" i="6" s="1"/>
  <c r="I333" i="4" s="1"/>
  <c r="D433" i="6"/>
  <c r="F433" i="6" s="1"/>
  <c r="I433" i="4" s="1"/>
  <c r="D358" i="6"/>
  <c r="F358" i="6" s="1"/>
  <c r="I358" i="4" s="1"/>
  <c r="D383" i="6"/>
  <c r="D483" i="6"/>
  <c r="F483" i="6" s="1"/>
  <c r="I483" i="4" s="1"/>
  <c r="D79" i="6"/>
  <c r="D154" i="6"/>
  <c r="F154" i="6" s="1"/>
  <c r="I154" i="4" s="1"/>
  <c r="D4" i="6"/>
  <c r="F4" i="6" s="1"/>
  <c r="I4" i="4" s="1"/>
  <c r="D129" i="6"/>
  <c r="F129" i="6" s="1"/>
  <c r="I129" i="4" s="1"/>
  <c r="D279" i="6"/>
  <c r="F279" i="6" s="1"/>
  <c r="I279" i="4" s="1"/>
  <c r="D29" i="6"/>
  <c r="D54" i="6"/>
  <c r="D179" i="6"/>
  <c r="F179" i="6" s="1"/>
  <c r="I179" i="4" s="1"/>
  <c r="D204" i="6"/>
  <c r="D229" i="6"/>
  <c r="D254" i="6"/>
  <c r="D104" i="6"/>
  <c r="F104" i="6" s="1"/>
  <c r="I104" i="4" s="1"/>
  <c r="D429" i="6"/>
  <c r="D304" i="6"/>
  <c r="F304" i="6" s="1"/>
  <c r="I304" i="4" s="1"/>
  <c r="D329" i="6"/>
  <c r="F329" i="6" s="1"/>
  <c r="I329" i="4" s="1"/>
  <c r="D354" i="6"/>
  <c r="F354" i="6" s="1"/>
  <c r="I354" i="4" s="1"/>
  <c r="D379" i="6"/>
  <c r="D404" i="6"/>
  <c r="D479" i="6"/>
  <c r="F479" i="6" s="1"/>
  <c r="I479" i="4" s="1"/>
  <c r="E24" i="6"/>
  <c r="E49" i="6"/>
  <c r="E74" i="6"/>
  <c r="E99" i="6"/>
  <c r="E224" i="6"/>
  <c r="E324" i="6"/>
  <c r="E124" i="6"/>
  <c r="E149" i="6"/>
  <c r="E174" i="6"/>
  <c r="E199" i="6"/>
  <c r="E249" i="6"/>
  <c r="E274" i="6"/>
  <c r="E299" i="6"/>
  <c r="E374" i="6"/>
  <c r="E349" i="6"/>
  <c r="E524" i="6"/>
  <c r="E20" i="6"/>
  <c r="E145" i="6"/>
  <c r="E220" i="6"/>
  <c r="E320" i="6"/>
  <c r="E45" i="6"/>
  <c r="E70" i="6"/>
  <c r="E95" i="6"/>
  <c r="E245" i="6"/>
  <c r="E270" i="6"/>
  <c r="E295" i="6"/>
  <c r="E120" i="6"/>
  <c r="E195" i="6"/>
  <c r="E370" i="6"/>
  <c r="E345" i="6"/>
  <c r="E520" i="6"/>
  <c r="E16" i="6"/>
  <c r="E41" i="6"/>
  <c r="E66" i="6"/>
  <c r="E91" i="6"/>
  <c r="E216" i="6"/>
  <c r="E316" i="6"/>
  <c r="E116" i="6"/>
  <c r="E241" i="6"/>
  <c r="E266" i="6"/>
  <c r="E291" i="6"/>
  <c r="E141" i="6"/>
  <c r="E366" i="6"/>
  <c r="E391" i="6"/>
  <c r="E416" i="6"/>
  <c r="E441" i="6"/>
  <c r="E516" i="6"/>
  <c r="E12" i="6"/>
  <c r="E112" i="6"/>
  <c r="E62" i="6"/>
  <c r="E87" i="6"/>
  <c r="E137" i="6"/>
  <c r="E162" i="6"/>
  <c r="E212" i="6"/>
  <c r="E312" i="6"/>
  <c r="E37" i="6"/>
  <c r="E287" i="6"/>
  <c r="E362" i="6"/>
  <c r="E462" i="6"/>
  <c r="E337" i="6"/>
  <c r="E237" i="6"/>
  <c r="E512" i="6"/>
  <c r="E8" i="6"/>
  <c r="E108" i="6"/>
  <c r="E58" i="6"/>
  <c r="E83" i="6"/>
  <c r="E33" i="6"/>
  <c r="E208" i="6"/>
  <c r="E308" i="6"/>
  <c r="E133" i="6"/>
  <c r="E183" i="6"/>
  <c r="E158" i="6"/>
  <c r="E358" i="6"/>
  <c r="E458" i="6"/>
  <c r="E233" i="6"/>
  <c r="E508" i="6"/>
  <c r="E4" i="6"/>
  <c r="E104" i="6"/>
  <c r="E179" i="6"/>
  <c r="E129" i="6"/>
  <c r="E204" i="6"/>
  <c r="E304" i="6"/>
  <c r="E154" i="6"/>
  <c r="E229" i="6"/>
  <c r="E254" i="6"/>
  <c r="E279" i="6"/>
  <c r="E79" i="6"/>
  <c r="E29" i="6"/>
  <c r="E354" i="6"/>
  <c r="E454" i="6"/>
  <c r="E54" i="6"/>
  <c r="E379" i="6"/>
  <c r="E504" i="6"/>
  <c r="E749" i="6"/>
  <c r="E745" i="6"/>
  <c r="F745" i="6" s="1"/>
  <c r="I745" i="4" s="1"/>
  <c r="E741" i="6"/>
  <c r="E737" i="6"/>
  <c r="E733" i="6"/>
  <c r="F733" i="6" s="1"/>
  <c r="I733" i="4" s="1"/>
  <c r="E729" i="6"/>
  <c r="E725" i="6"/>
  <c r="D724" i="6"/>
  <c r="F724" i="6" s="1"/>
  <c r="I724" i="4" s="1"/>
  <c r="E721" i="6"/>
  <c r="D720" i="6"/>
  <c r="F720" i="6" s="1"/>
  <c r="I720" i="4" s="1"/>
  <c r="E717" i="6"/>
  <c r="D716" i="6"/>
  <c r="F716" i="6" s="1"/>
  <c r="I716" i="4" s="1"/>
  <c r="E713" i="6"/>
  <c r="D712" i="6"/>
  <c r="F712" i="6" s="1"/>
  <c r="I712" i="4" s="1"/>
  <c r="E709" i="6"/>
  <c r="D708" i="6"/>
  <c r="F708" i="6" s="1"/>
  <c r="I708" i="4" s="1"/>
  <c r="E705" i="6"/>
  <c r="D704" i="6"/>
  <c r="F704" i="6" s="1"/>
  <c r="I704" i="4" s="1"/>
  <c r="D700" i="6"/>
  <c r="F700" i="6" s="1"/>
  <c r="I700" i="4" s="1"/>
  <c r="D696" i="6"/>
  <c r="F696" i="6" s="1"/>
  <c r="I696" i="4" s="1"/>
  <c r="D692" i="6"/>
  <c r="F692" i="6" s="1"/>
  <c r="I692" i="4" s="1"/>
  <c r="D688" i="6"/>
  <c r="F688" i="6" s="1"/>
  <c r="I688" i="4" s="1"/>
  <c r="D684" i="6"/>
  <c r="F684" i="6" s="1"/>
  <c r="I684" i="4" s="1"/>
  <c r="D680" i="6"/>
  <c r="F680" i="6" s="1"/>
  <c r="I680" i="4" s="1"/>
  <c r="E649" i="6"/>
  <c r="E645" i="6"/>
  <c r="E641" i="6"/>
  <c r="E637" i="6"/>
  <c r="E633" i="6"/>
  <c r="E629" i="6"/>
  <c r="E625" i="6"/>
  <c r="D624" i="6"/>
  <c r="F624" i="6" s="1"/>
  <c r="I624" i="4" s="1"/>
  <c r="E621" i="6"/>
  <c r="D620" i="6"/>
  <c r="F620" i="6" s="1"/>
  <c r="I620" i="4" s="1"/>
  <c r="E617" i="6"/>
  <c r="D616" i="6"/>
  <c r="E613" i="6"/>
  <c r="D612" i="6"/>
  <c r="E609" i="6"/>
  <c r="D608" i="6"/>
  <c r="E605" i="6"/>
  <c r="F605" i="6" s="1"/>
  <c r="I605" i="4" s="1"/>
  <c r="D604" i="6"/>
  <c r="F604" i="6" s="1"/>
  <c r="I604" i="4" s="1"/>
  <c r="D600" i="6"/>
  <c r="F600" i="6" s="1"/>
  <c r="I600" i="4" s="1"/>
  <c r="D596" i="6"/>
  <c r="D592" i="6"/>
  <c r="D588" i="6"/>
  <c r="D584" i="6"/>
  <c r="D580" i="6"/>
  <c r="F580" i="6" s="1"/>
  <c r="I580" i="4" s="1"/>
  <c r="E549" i="6"/>
  <c r="E546" i="6"/>
  <c r="D541" i="6"/>
  <c r="F541" i="6" s="1"/>
  <c r="I541" i="4" s="1"/>
  <c r="E537" i="6"/>
  <c r="D534" i="6"/>
  <c r="F534" i="6" s="1"/>
  <c r="I534" i="4" s="1"/>
  <c r="E530" i="6"/>
  <c r="D525" i="6"/>
  <c r="F525" i="6" s="1"/>
  <c r="I525" i="4" s="1"/>
  <c r="E521" i="6"/>
  <c r="D516" i="6"/>
  <c r="F516" i="6" s="1"/>
  <c r="I516" i="4" s="1"/>
  <c r="D509" i="6"/>
  <c r="F509" i="6" s="1"/>
  <c r="I509" i="4" s="1"/>
  <c r="E505" i="6"/>
  <c r="D500" i="6"/>
  <c r="F500" i="6" s="1"/>
  <c r="I500" i="4" s="1"/>
  <c r="E491" i="6"/>
  <c r="D484" i="6"/>
  <c r="F484" i="6" s="1"/>
  <c r="I484" i="4" s="1"/>
  <c r="E475" i="6"/>
  <c r="D470" i="6"/>
  <c r="F470" i="6" s="1"/>
  <c r="I470" i="4" s="1"/>
  <c r="E466" i="6"/>
  <c r="D462" i="6"/>
  <c r="F462" i="6" s="1"/>
  <c r="I462" i="4" s="1"/>
  <c r="D455" i="6"/>
  <c r="F455" i="6" s="1"/>
  <c r="I455" i="4" s="1"/>
  <c r="E429" i="6"/>
  <c r="E424" i="6"/>
  <c r="E417" i="6"/>
  <c r="E412" i="6"/>
  <c r="D408" i="6"/>
  <c r="F408" i="6" s="1"/>
  <c r="I408" i="4" s="1"/>
  <c r="E405" i="6"/>
  <c r="D396" i="6"/>
  <c r="D387" i="6"/>
  <c r="F387" i="6" s="1"/>
  <c r="I387" i="4" s="1"/>
  <c r="E383" i="6"/>
  <c r="D380" i="6"/>
  <c r="F380" i="6" s="1"/>
  <c r="I380" i="4" s="1"/>
  <c r="D362" i="6"/>
  <c r="F362" i="6" s="1"/>
  <c r="I362" i="4" s="1"/>
  <c r="D355" i="6"/>
  <c r="F355" i="6" s="1"/>
  <c r="I355" i="4" s="1"/>
  <c r="E329" i="6"/>
  <c r="D308" i="6"/>
  <c r="F308" i="6" s="1"/>
  <c r="I308" i="4" s="1"/>
  <c r="D300" i="6"/>
  <c r="F300" i="6" s="1"/>
  <c r="I300" i="4" s="1"/>
  <c r="E255" i="6"/>
  <c r="D241" i="6"/>
  <c r="D184" i="6"/>
  <c r="F184" i="6" s="1"/>
  <c r="I184" i="4" s="1"/>
  <c r="E166" i="6"/>
  <c r="F7" i="4"/>
  <c r="H7" i="4" s="1"/>
  <c r="F23" i="4"/>
  <c r="H23" i="4" s="1"/>
  <c r="F11" i="4"/>
  <c r="H11" i="4" s="1"/>
  <c r="F19" i="4"/>
  <c r="H19" i="4" s="1"/>
  <c r="F3" i="4"/>
  <c r="H3" i="4" s="1"/>
  <c r="F8" i="4"/>
  <c r="H8" i="4" s="1"/>
  <c r="F24" i="4"/>
  <c r="H24" i="4" s="1"/>
  <c r="F15" i="4"/>
  <c r="H15" i="4" s="1"/>
  <c r="F16" i="4"/>
  <c r="H16" i="4" s="1"/>
  <c r="F12" i="4"/>
  <c r="H12" i="4" s="1"/>
  <c r="F20" i="4"/>
  <c r="H20" i="4" s="1"/>
  <c r="F4" i="4"/>
  <c r="H4" i="4" s="1"/>
  <c r="F13" i="4"/>
  <c r="H13" i="4" s="1"/>
  <c r="F17" i="4"/>
  <c r="H17" i="4" s="1"/>
  <c r="F2" i="4"/>
  <c r="H2" i="4" s="1"/>
  <c r="F26" i="4"/>
  <c r="H26" i="4" s="1"/>
  <c r="F22" i="4"/>
  <c r="H22" i="4" s="1"/>
  <c r="F18" i="4"/>
  <c r="H18" i="4" s="1"/>
  <c r="F14" i="4"/>
  <c r="H14" i="4" s="1"/>
  <c r="F10" i="4"/>
  <c r="H10" i="4" s="1"/>
  <c r="F6" i="4"/>
  <c r="H6" i="4" s="1"/>
  <c r="F25" i="4"/>
  <c r="H25" i="4" s="1"/>
  <c r="F21" i="4"/>
  <c r="H21" i="4" s="1"/>
  <c r="F9" i="4"/>
  <c r="H9" i="4" s="1"/>
  <c r="F5" i="4"/>
  <c r="H5" i="4" s="1"/>
  <c r="F734" i="6" l="1"/>
  <c r="I734" i="4" s="1"/>
  <c r="F404" i="6"/>
  <c r="I404" i="4" s="1"/>
  <c r="F262" i="6"/>
  <c r="I262" i="4" s="1"/>
  <c r="F559" i="6"/>
  <c r="I559" i="4" s="1"/>
  <c r="F431" i="6"/>
  <c r="I431" i="4" s="1"/>
  <c r="F582" i="6"/>
  <c r="I582" i="4" s="1"/>
  <c r="F574" i="6"/>
  <c r="I574" i="4" s="1"/>
  <c r="F592" i="6"/>
  <c r="I592" i="4" s="1"/>
  <c r="F621" i="6"/>
  <c r="I621" i="4" s="1"/>
  <c r="F446" i="6"/>
  <c r="I446" i="4" s="1"/>
  <c r="F755" i="6"/>
  <c r="I755" i="4" s="1"/>
  <c r="F205" i="6"/>
  <c r="I205" i="4" s="1"/>
  <c r="F610" i="6"/>
  <c r="I610" i="4" s="1"/>
  <c r="F569" i="6"/>
  <c r="I569" i="4" s="1"/>
  <c r="F616" i="6"/>
  <c r="I616" i="4" s="1"/>
  <c r="F567" i="6"/>
  <c r="I567" i="4" s="1"/>
  <c r="F414" i="6"/>
  <c r="I414" i="4" s="1"/>
  <c r="F577" i="6"/>
  <c r="I577" i="4" s="1"/>
  <c r="F761" i="6"/>
  <c r="I761" i="4" s="1"/>
  <c r="F758" i="6"/>
  <c r="I758" i="4" s="1"/>
  <c r="F754" i="6"/>
  <c r="I754" i="4" s="1"/>
  <c r="F562" i="6"/>
  <c r="I562" i="4" s="1"/>
  <c r="F766" i="6"/>
  <c r="I766" i="4" s="1"/>
  <c r="F596" i="6"/>
  <c r="I596" i="4" s="1"/>
  <c r="F437" i="6"/>
  <c r="I437" i="4" s="1"/>
  <c r="F449" i="6"/>
  <c r="I449" i="4" s="1"/>
  <c r="F589" i="6"/>
  <c r="I589" i="4" s="1"/>
  <c r="F769" i="6"/>
  <c r="I769" i="4" s="1"/>
  <c r="F570" i="6"/>
  <c r="I570" i="4" s="1"/>
  <c r="F608" i="6"/>
  <c r="I608" i="4" s="1"/>
  <c r="F599" i="6"/>
  <c r="I599" i="4" s="1"/>
  <c r="F598" i="6"/>
  <c r="I598" i="4" s="1"/>
  <c r="F396" i="6"/>
  <c r="I396" i="4" s="1"/>
  <c r="F588" i="6"/>
  <c r="I588" i="4" s="1"/>
  <c r="F229" i="6"/>
  <c r="I229" i="4" s="1"/>
  <c r="F29" i="6"/>
  <c r="I29" i="4" s="1"/>
  <c r="F230" i="6"/>
  <c r="I230" i="4" s="1"/>
  <c r="F561" i="6"/>
  <c r="I561" i="4" s="1"/>
  <c r="F746" i="6"/>
  <c r="I746" i="4" s="1"/>
  <c r="F566" i="6"/>
  <c r="I566" i="4" s="1"/>
  <c r="F738" i="6"/>
  <c r="I738" i="4" s="1"/>
  <c r="F555" i="6"/>
  <c r="I555" i="4" s="1"/>
  <c r="F430" i="6"/>
  <c r="I430" i="4" s="1"/>
  <c r="F612" i="6"/>
  <c r="I612" i="4" s="1"/>
  <c r="F58" i="6"/>
  <c r="I58" i="4" s="1"/>
  <c r="F575" i="6"/>
  <c r="I575" i="4" s="1"/>
  <c r="F392" i="6"/>
  <c r="I392" i="4" s="1"/>
  <c r="F765" i="6"/>
  <c r="I765" i="4" s="1"/>
  <c r="F554" i="6"/>
  <c r="I554" i="4" s="1"/>
  <c r="F742" i="6"/>
  <c r="I742" i="4" s="1"/>
  <c r="F445" i="6"/>
  <c r="I445" i="4" s="1"/>
  <c r="F563" i="6"/>
  <c r="I563" i="4" s="1"/>
  <c r="F581" i="6"/>
  <c r="I581" i="4" s="1"/>
  <c r="F426" i="6"/>
  <c r="I426" i="4" s="1"/>
  <c r="F730" i="6"/>
  <c r="I730" i="4" s="1"/>
  <c r="F774" i="6"/>
  <c r="I774" i="4" s="1"/>
  <c r="F770" i="6"/>
  <c r="I770" i="4" s="1"/>
  <c r="F62" i="6"/>
  <c r="I62" i="4" s="1"/>
  <c r="F216" i="6"/>
  <c r="I216" i="4" s="1"/>
  <c r="F270" i="6"/>
  <c r="I270" i="4" s="1"/>
  <c r="F391" i="6"/>
  <c r="I391" i="4" s="1"/>
  <c r="F434" i="6"/>
  <c r="I434" i="4" s="1"/>
  <c r="F413" i="6"/>
  <c r="I413" i="4" s="1"/>
  <c r="F246" i="6"/>
  <c r="I246" i="4" s="1"/>
  <c r="F275" i="6"/>
  <c r="I275" i="4" s="1"/>
  <c r="F756" i="6"/>
  <c r="I756" i="4" s="1"/>
  <c r="F385" i="6"/>
  <c r="I385" i="4" s="1"/>
  <c r="F35" i="6"/>
  <c r="I35" i="4" s="1"/>
  <c r="F439" i="6"/>
  <c r="I439" i="4" s="1"/>
  <c r="F89" i="6"/>
  <c r="I89" i="4" s="1"/>
  <c r="F568" i="6"/>
  <c r="I568" i="4" s="1"/>
  <c r="F393" i="6"/>
  <c r="I393" i="4" s="1"/>
  <c r="F93" i="6"/>
  <c r="I93" i="4" s="1"/>
  <c r="F43" i="6"/>
  <c r="I43" i="4" s="1"/>
  <c r="F397" i="6"/>
  <c r="I397" i="4" s="1"/>
  <c r="F751" i="6"/>
  <c r="I751" i="4" s="1"/>
  <c r="F776" i="6"/>
  <c r="I776" i="4" s="1"/>
  <c r="F603" i="6"/>
  <c r="I603" i="4" s="1"/>
  <c r="F732" i="6"/>
  <c r="I732" i="4" s="1"/>
  <c r="F232" i="6"/>
  <c r="I232" i="4" s="1"/>
  <c r="F82" i="6"/>
  <c r="I82" i="4" s="1"/>
  <c r="F411" i="6"/>
  <c r="I411" i="4" s="1"/>
  <c r="F615" i="6"/>
  <c r="I615" i="4" s="1"/>
  <c r="F740" i="6"/>
  <c r="I740" i="4" s="1"/>
  <c r="F390" i="6"/>
  <c r="I390" i="4" s="1"/>
  <c r="F240" i="6"/>
  <c r="I240" i="4" s="1"/>
  <c r="F394" i="6"/>
  <c r="I394" i="4" s="1"/>
  <c r="F248" i="6"/>
  <c r="I248" i="4" s="1"/>
  <c r="F48" i="6"/>
  <c r="I48" i="4" s="1"/>
  <c r="F552" i="6"/>
  <c r="I552" i="4" s="1"/>
  <c r="F424" i="6"/>
  <c r="I424" i="4" s="1"/>
  <c r="F442" i="6"/>
  <c r="I442" i="4" s="1"/>
  <c r="F379" i="6"/>
  <c r="I379" i="4" s="1"/>
  <c r="F245" i="6"/>
  <c r="I245" i="4" s="1"/>
  <c r="F274" i="6"/>
  <c r="I274" i="4" s="1"/>
  <c r="F83" i="6"/>
  <c r="I83" i="4" s="1"/>
  <c r="F409" i="6"/>
  <c r="I409" i="4" s="1"/>
  <c r="F263" i="6"/>
  <c r="I263" i="4" s="1"/>
  <c r="F731" i="6"/>
  <c r="I731" i="4" s="1"/>
  <c r="F74" i="6"/>
  <c r="I74" i="4" s="1"/>
  <c r="F34" i="6"/>
  <c r="I34" i="4" s="1"/>
  <c r="F238" i="6"/>
  <c r="I238" i="4" s="1"/>
  <c r="F450" i="6"/>
  <c r="I450" i="4" s="1"/>
  <c r="F377" i="6"/>
  <c r="I377" i="4" s="1"/>
  <c r="F438" i="6"/>
  <c r="I438" i="4" s="1"/>
  <c r="F729" i="6"/>
  <c r="I729" i="4" s="1"/>
  <c r="F429" i="6"/>
  <c r="I429" i="4" s="1"/>
  <c r="F204" i="6"/>
  <c r="I204" i="4" s="1"/>
  <c r="F79" i="6"/>
  <c r="I79" i="4" s="1"/>
  <c r="F33" i="6"/>
  <c r="I33" i="4" s="1"/>
  <c r="F212" i="6"/>
  <c r="I212" i="4" s="1"/>
  <c r="F87" i="6"/>
  <c r="I87" i="4" s="1"/>
  <c r="F441" i="6"/>
  <c r="I441" i="4" s="1"/>
  <c r="F66" i="6"/>
  <c r="I66" i="4" s="1"/>
  <c r="F70" i="6"/>
  <c r="I70" i="4" s="1"/>
  <c r="F49" i="6"/>
  <c r="I49" i="4" s="1"/>
  <c r="F771" i="6"/>
  <c r="I771" i="4" s="1"/>
  <c r="F30" i="6"/>
  <c r="I30" i="4" s="1"/>
  <c r="F209" i="6"/>
  <c r="I209" i="4" s="1"/>
  <c r="F84" i="6"/>
  <c r="I84" i="4" s="1"/>
  <c r="F59" i="6"/>
  <c r="I59" i="4" s="1"/>
  <c r="F213" i="6"/>
  <c r="I213" i="4" s="1"/>
  <c r="F88" i="6"/>
  <c r="I88" i="4" s="1"/>
  <c r="F63" i="6"/>
  <c r="I63" i="4" s="1"/>
  <c r="F242" i="6"/>
  <c r="I242" i="4" s="1"/>
  <c r="F42" i="6"/>
  <c r="I42" i="4" s="1"/>
  <c r="F92" i="6"/>
  <c r="I92" i="4" s="1"/>
  <c r="F221" i="6"/>
  <c r="I221" i="4" s="1"/>
  <c r="F46" i="6"/>
  <c r="I46" i="4" s="1"/>
  <c r="F100" i="6"/>
  <c r="I100" i="4" s="1"/>
  <c r="F250" i="6"/>
  <c r="I250" i="4" s="1"/>
  <c r="F75" i="6"/>
  <c r="I75" i="4" s="1"/>
  <c r="F586" i="6"/>
  <c r="I586" i="4" s="1"/>
  <c r="F597" i="6"/>
  <c r="I597" i="4" s="1"/>
  <c r="F590" i="6"/>
  <c r="I590" i="4" s="1"/>
  <c r="F81" i="6"/>
  <c r="I81" i="4" s="1"/>
  <c r="F31" i="6"/>
  <c r="I31" i="4" s="1"/>
  <c r="F735" i="6"/>
  <c r="I735" i="4" s="1"/>
  <c r="F560" i="6"/>
  <c r="I560" i="4" s="1"/>
  <c r="F85" i="6"/>
  <c r="I85" i="4" s="1"/>
  <c r="F764" i="6"/>
  <c r="I764" i="4" s="1"/>
  <c r="F239" i="6"/>
  <c r="I239" i="4" s="1"/>
  <c r="F64" i="6"/>
  <c r="I64" i="4" s="1"/>
  <c r="F443" i="6"/>
  <c r="I443" i="4" s="1"/>
  <c r="F243" i="6"/>
  <c r="I243" i="4" s="1"/>
  <c r="F447" i="6"/>
  <c r="I447" i="4" s="1"/>
  <c r="F222" i="6"/>
  <c r="I222" i="4" s="1"/>
  <c r="F276" i="6"/>
  <c r="I276" i="4" s="1"/>
  <c r="F226" i="6"/>
  <c r="I226" i="4" s="1"/>
  <c r="F51" i="6"/>
  <c r="I51" i="4" s="1"/>
  <c r="F428" i="6"/>
  <c r="I428" i="4" s="1"/>
  <c r="F728" i="6"/>
  <c r="I728" i="4" s="1"/>
  <c r="F253" i="6"/>
  <c r="I253" i="4" s="1"/>
  <c r="F203" i="6"/>
  <c r="I203" i="4" s="1"/>
  <c r="F78" i="6"/>
  <c r="I78" i="4" s="1"/>
  <c r="F207" i="6"/>
  <c r="I207" i="4" s="1"/>
  <c r="F57" i="6"/>
  <c r="I57" i="4" s="1"/>
  <c r="F736" i="6"/>
  <c r="I736" i="4" s="1"/>
  <c r="F86" i="6"/>
  <c r="I86" i="4" s="1"/>
  <c r="F386" i="6"/>
  <c r="I386" i="4" s="1"/>
  <c r="F261" i="6"/>
  <c r="I261" i="4" s="1"/>
  <c r="F211" i="6"/>
  <c r="I211" i="4" s="1"/>
  <c r="F65" i="6"/>
  <c r="I65" i="4" s="1"/>
  <c r="F244" i="6"/>
  <c r="I244" i="4" s="1"/>
  <c r="F44" i="6"/>
  <c r="I44" i="4" s="1"/>
  <c r="F427" i="6"/>
  <c r="I427" i="4" s="1"/>
  <c r="F77" i="6"/>
  <c r="I77" i="4" s="1"/>
  <c r="F237" i="6"/>
  <c r="I237" i="4" s="1"/>
  <c r="F593" i="6"/>
  <c r="I593" i="4" s="1"/>
  <c r="F617" i="6"/>
  <c r="I617" i="4" s="1"/>
  <c r="F234" i="6"/>
  <c r="I234" i="4" s="1"/>
  <c r="F609" i="6"/>
  <c r="I609" i="4" s="1"/>
  <c r="F749" i="6"/>
  <c r="I749" i="4" s="1"/>
  <c r="F613" i="6"/>
  <c r="I613" i="4" s="1"/>
  <c r="F91" i="6"/>
  <c r="I91" i="4" s="1"/>
  <c r="F247" i="6"/>
  <c r="I247" i="4" s="1"/>
  <c r="F69" i="6"/>
  <c r="I69" i="4" s="1"/>
  <c r="F41" i="6"/>
  <c r="I41" i="4" s="1"/>
  <c r="F420" i="6"/>
  <c r="I420" i="4" s="1"/>
  <c r="F220" i="6"/>
  <c r="I220" i="4" s="1"/>
  <c r="F45" i="6"/>
  <c r="I45" i="4" s="1"/>
  <c r="F95" i="6"/>
  <c r="I95" i="4" s="1"/>
  <c r="F249" i="6"/>
  <c r="I249" i="4" s="1"/>
  <c r="F384" i="6"/>
  <c r="I384" i="4" s="1"/>
  <c r="F591" i="6"/>
  <c r="I591" i="4" s="1"/>
  <c r="F405" i="6"/>
  <c r="I405" i="4" s="1"/>
  <c r="F255" i="6"/>
  <c r="I255" i="4" s="1"/>
  <c r="F55" i="6"/>
  <c r="I55" i="4" s="1"/>
  <c r="F388" i="6"/>
  <c r="I388" i="4" s="1"/>
  <c r="F217" i="6"/>
  <c r="I217" i="4" s="1"/>
  <c r="F267" i="6"/>
  <c r="I267" i="4" s="1"/>
  <c r="F71" i="6"/>
  <c r="I71" i="4" s="1"/>
  <c r="F225" i="6"/>
  <c r="I225" i="4" s="1"/>
  <c r="F50" i="6"/>
  <c r="I50" i="4" s="1"/>
  <c r="F594" i="6"/>
  <c r="I594" i="4" s="1"/>
  <c r="F382" i="6"/>
  <c r="I382" i="4" s="1"/>
  <c r="F565" i="6"/>
  <c r="I565" i="4" s="1"/>
  <c r="F556" i="6"/>
  <c r="I556" i="4" s="1"/>
  <c r="F381" i="6"/>
  <c r="I381" i="4" s="1"/>
  <c r="F56" i="6"/>
  <c r="I56" i="4" s="1"/>
  <c r="F260" i="6"/>
  <c r="I260" i="4" s="1"/>
  <c r="F60" i="6"/>
  <c r="I60" i="4" s="1"/>
  <c r="F739" i="6"/>
  <c r="I739" i="4" s="1"/>
  <c r="F214" i="6"/>
  <c r="I214" i="4" s="1"/>
  <c r="F768" i="6"/>
  <c r="I768" i="4" s="1"/>
  <c r="F418" i="6"/>
  <c r="I418" i="4" s="1"/>
  <c r="F218" i="6"/>
  <c r="I218" i="4" s="1"/>
  <c r="F268" i="6"/>
  <c r="I268" i="4" s="1"/>
  <c r="F747" i="6"/>
  <c r="I747" i="4" s="1"/>
  <c r="F572" i="6"/>
  <c r="I572" i="4" s="1"/>
  <c r="F272" i="6"/>
  <c r="I272" i="4" s="1"/>
  <c r="F576" i="6"/>
  <c r="I576" i="4" s="1"/>
  <c r="F401" i="6"/>
  <c r="I401" i="4" s="1"/>
  <c r="F101" i="6"/>
  <c r="I101" i="4" s="1"/>
  <c r="F419" i="6"/>
  <c r="I419" i="4" s="1"/>
  <c r="F378" i="6"/>
  <c r="I378" i="4" s="1"/>
  <c r="F228" i="6"/>
  <c r="I228" i="4" s="1"/>
  <c r="F53" i="6"/>
  <c r="I53" i="4" s="1"/>
  <c r="F607" i="6"/>
  <c r="I607" i="4" s="1"/>
  <c r="F611" i="6"/>
  <c r="I611" i="4" s="1"/>
  <c r="F236" i="6"/>
  <c r="I236" i="4" s="1"/>
  <c r="F36" i="6"/>
  <c r="I36" i="4" s="1"/>
  <c r="F440" i="6"/>
  <c r="I440" i="4" s="1"/>
  <c r="F415" i="6"/>
  <c r="I415" i="4" s="1"/>
  <c r="F619" i="6"/>
  <c r="I619" i="4" s="1"/>
  <c r="F744" i="6"/>
  <c r="I744" i="4" s="1"/>
  <c r="F269" i="6"/>
  <c r="I269" i="4" s="1"/>
  <c r="F219" i="6"/>
  <c r="I219" i="4" s="1"/>
  <c r="F623" i="6"/>
  <c r="I623" i="4" s="1"/>
  <c r="F448" i="6"/>
  <c r="I448" i="4" s="1"/>
  <c r="F98" i="6"/>
  <c r="I98" i="4" s="1"/>
  <c r="F727" i="6"/>
  <c r="I727" i="4" s="1"/>
  <c r="F752" i="6"/>
  <c r="I752" i="4" s="1"/>
  <c r="F402" i="6"/>
  <c r="I402" i="4" s="1"/>
  <c r="F52" i="6"/>
  <c r="I52" i="4" s="1"/>
  <c r="F558" i="6"/>
  <c r="I558" i="4" s="1"/>
  <c r="F750" i="6"/>
  <c r="I750" i="4" s="1"/>
  <c r="F38" i="6"/>
  <c r="I38" i="4" s="1"/>
  <c r="F743" i="6"/>
  <c r="I743" i="4" s="1"/>
  <c r="F772" i="6"/>
  <c r="I772" i="4" s="1"/>
  <c r="F72" i="6"/>
  <c r="I72" i="4" s="1"/>
  <c r="F241" i="6"/>
  <c r="I241" i="4" s="1"/>
  <c r="F233" i="6"/>
  <c r="I233" i="4" s="1"/>
  <c r="F584" i="6"/>
  <c r="I584" i="4" s="1"/>
  <c r="F254" i="6"/>
  <c r="I254" i="4" s="1"/>
  <c r="F54" i="6"/>
  <c r="I54" i="4" s="1"/>
  <c r="F383" i="6"/>
  <c r="I383" i="4" s="1"/>
  <c r="F208" i="6"/>
  <c r="I208" i="4" s="1"/>
  <c r="F37" i="6"/>
  <c r="I37" i="4" s="1"/>
  <c r="F266" i="6"/>
  <c r="I266" i="4" s="1"/>
  <c r="F224" i="6"/>
  <c r="I224" i="4" s="1"/>
  <c r="F99" i="6"/>
  <c r="I99" i="4" s="1"/>
  <c r="F583" i="6"/>
  <c r="I583" i="4" s="1"/>
  <c r="F763" i="6"/>
  <c r="I763" i="4" s="1"/>
  <c r="F80" i="6"/>
  <c r="I80" i="4" s="1"/>
  <c r="F259" i="6"/>
  <c r="I259" i="4" s="1"/>
  <c r="F417" i="6"/>
  <c r="I417" i="4" s="1"/>
  <c r="F67" i="6"/>
  <c r="I67" i="4" s="1"/>
  <c r="F271" i="6"/>
  <c r="I271" i="4" s="1"/>
  <c r="F96" i="6"/>
  <c r="I96" i="4" s="1"/>
  <c r="F425" i="6"/>
  <c r="I425" i="4" s="1"/>
  <c r="F602" i="6"/>
  <c r="I602" i="4" s="1"/>
  <c r="F618" i="6"/>
  <c r="I618" i="4" s="1"/>
  <c r="F406" i="6"/>
  <c r="I406" i="4" s="1"/>
  <c r="F206" i="6"/>
  <c r="I206" i="4" s="1"/>
  <c r="F256" i="6"/>
  <c r="I256" i="4" s="1"/>
  <c r="F231" i="6"/>
  <c r="I231" i="4" s="1"/>
  <c r="F760" i="6"/>
  <c r="I760" i="4" s="1"/>
  <c r="F410" i="6"/>
  <c r="I410" i="4" s="1"/>
  <c r="F210" i="6"/>
  <c r="I210" i="4" s="1"/>
  <c r="F235" i="6"/>
  <c r="I235" i="4" s="1"/>
  <c r="F564" i="6"/>
  <c r="I564" i="4" s="1"/>
  <c r="F264" i="6"/>
  <c r="I264" i="4" s="1"/>
  <c r="F39" i="6"/>
  <c r="I39" i="4" s="1"/>
  <c r="F68" i="6"/>
  <c r="I68" i="4" s="1"/>
  <c r="F97" i="6"/>
  <c r="I97" i="4" s="1"/>
  <c r="F422" i="6"/>
  <c r="I422" i="4" s="1"/>
  <c r="F47" i="6"/>
  <c r="I47" i="4" s="1"/>
  <c r="F451" i="6"/>
  <c r="I451" i="4" s="1"/>
  <c r="F76" i="6"/>
  <c r="I76" i="4" s="1"/>
  <c r="F403" i="6"/>
  <c r="I403" i="4" s="1"/>
  <c r="F28" i="6"/>
  <c r="I28" i="4" s="1"/>
  <c r="F432" i="6"/>
  <c r="I432" i="4" s="1"/>
  <c r="F257" i="6"/>
  <c r="I257" i="4" s="1"/>
  <c r="F32" i="6"/>
  <c r="I32" i="4" s="1"/>
  <c r="F436" i="6"/>
  <c r="I436" i="4" s="1"/>
  <c r="F61" i="6"/>
  <c r="I61" i="4" s="1"/>
  <c r="F40" i="6"/>
  <c r="I40" i="4" s="1"/>
  <c r="F90" i="6"/>
  <c r="I90" i="4" s="1"/>
  <c r="F265" i="6"/>
  <c r="I265" i="4" s="1"/>
  <c r="F215" i="6"/>
  <c r="I215" i="4" s="1"/>
  <c r="F444" i="6"/>
  <c r="I444" i="4" s="1"/>
  <c r="F94" i="6"/>
  <c r="I94" i="4" s="1"/>
  <c r="F423" i="6"/>
  <c r="I423" i="4" s="1"/>
  <c r="F748" i="6"/>
  <c r="I748" i="4" s="1"/>
  <c r="F398" i="6"/>
  <c r="I398" i="4" s="1"/>
  <c r="F273" i="6"/>
  <c r="I273" i="4" s="1"/>
  <c r="F223" i="6"/>
  <c r="I223" i="4" s="1"/>
  <c r="F73" i="6"/>
  <c r="I73" i="4" s="1"/>
  <c r="F202" i="6"/>
  <c r="I202" i="4" s="1"/>
  <c r="F252" i="6"/>
  <c r="I252" i="4" s="1"/>
  <c r="F227" i="6"/>
  <c r="I227" i="4" s="1"/>
  <c r="F27" i="6"/>
  <c r="I27" i="4" s="1"/>
  <c r="F625" i="6"/>
  <c r="I625" i="4" s="1"/>
  <c r="F741" i="6"/>
  <c r="I741" i="4" s="1"/>
  <c r="F737" i="6"/>
  <c r="I737" i="4" s="1"/>
  <c r="F412" i="6"/>
  <c r="I412" i="4" s="1"/>
  <c r="F416" i="6"/>
  <c r="I416" i="4" s="1"/>
  <c r="F762" i="6"/>
  <c r="I762" i="4" s="1"/>
  <c r="C32" i="4"/>
  <c r="F32" i="4" s="1"/>
  <c r="H32" i="4" s="1"/>
  <c r="C29" i="4"/>
  <c r="F29" i="4" s="1"/>
  <c r="H29" i="4" s="1"/>
  <c r="C39" i="4"/>
  <c r="F39" i="4" s="1"/>
  <c r="H39" i="4" s="1"/>
  <c r="C45" i="4"/>
  <c r="F45" i="4" s="1"/>
  <c r="H45" i="4" s="1"/>
  <c r="C49" i="4"/>
  <c r="F49" i="4" s="1"/>
  <c r="H49" i="4" s="1"/>
  <c r="C36" i="4"/>
  <c r="F36" i="4" s="1"/>
  <c r="H36" i="4" s="1"/>
  <c r="C35" i="4"/>
  <c r="F35" i="4" s="1"/>
  <c r="H35" i="4" s="1"/>
  <c r="C40" i="4"/>
  <c r="F40" i="4" s="1"/>
  <c r="H40" i="4" s="1"/>
  <c r="C46" i="4"/>
  <c r="F46" i="4" s="1"/>
  <c r="H46" i="4" s="1"/>
  <c r="C50" i="4"/>
  <c r="F50" i="4" s="1"/>
  <c r="H50" i="4" s="1"/>
  <c r="C43" i="4"/>
  <c r="F43" i="4" s="1"/>
  <c r="H43" i="4" s="1"/>
  <c r="C42" i="4"/>
  <c r="F42" i="4" s="1"/>
  <c r="H42" i="4" s="1"/>
  <c r="C37" i="4"/>
  <c r="F37" i="4" s="1"/>
  <c r="H37" i="4" s="1"/>
  <c r="C33" i="4"/>
  <c r="F33" i="4" s="1"/>
  <c r="H33" i="4" s="1"/>
  <c r="C48" i="4"/>
  <c r="F48" i="4" s="1"/>
  <c r="H48" i="4" s="1"/>
  <c r="C34" i="4"/>
  <c r="F34" i="4" s="1"/>
  <c r="H34" i="4" s="1"/>
  <c r="C51" i="4"/>
  <c r="F51" i="4" s="1"/>
  <c r="H51" i="4" s="1"/>
  <c r="C44" i="4"/>
  <c r="F44" i="4" s="1"/>
  <c r="H44" i="4" s="1"/>
  <c r="C30" i="4"/>
  <c r="F30" i="4" s="1"/>
  <c r="H30" i="4" s="1"/>
  <c r="C31" i="4"/>
  <c r="F31" i="4" s="1"/>
  <c r="H31" i="4" s="1"/>
  <c r="C47" i="4"/>
  <c r="F47" i="4" s="1"/>
  <c r="H47" i="4" s="1"/>
  <c r="C38" i="4"/>
  <c r="F38" i="4" s="1"/>
  <c r="H38" i="4" s="1"/>
  <c r="C41" i="4"/>
  <c r="F41" i="4" s="1"/>
  <c r="H41" i="4" s="1"/>
  <c r="C28" i="4"/>
  <c r="F28" i="4" s="1"/>
  <c r="H28" i="4" s="1"/>
  <c r="C27" i="4"/>
  <c r="F27" i="4" s="1"/>
  <c r="H27" i="4" s="1"/>
  <c r="C57" i="4" l="1"/>
  <c r="F57" i="4" s="1"/>
  <c r="H57" i="4" s="1"/>
  <c r="C52" i="4"/>
  <c r="F52" i="4" s="1"/>
  <c r="H52" i="4" s="1"/>
  <c r="C72" i="4"/>
  <c r="F72" i="4" s="1"/>
  <c r="H72" i="4" s="1"/>
  <c r="C55" i="4"/>
  <c r="F55" i="4" s="1"/>
  <c r="H55" i="4" s="1"/>
  <c r="C76" i="4"/>
  <c r="F76" i="4" s="1"/>
  <c r="H76" i="4" s="1"/>
  <c r="C73" i="4"/>
  <c r="F73" i="4" s="1"/>
  <c r="H73" i="4" s="1"/>
  <c r="C62" i="4"/>
  <c r="F62" i="4" s="1"/>
  <c r="H62" i="4" s="1"/>
  <c r="C68" i="4"/>
  <c r="F68" i="4" s="1"/>
  <c r="H68" i="4" s="1"/>
  <c r="C60" i="4"/>
  <c r="F60" i="4" s="1"/>
  <c r="H60" i="4" s="1"/>
  <c r="C64" i="4"/>
  <c r="F64" i="4" s="1"/>
  <c r="H64" i="4" s="1"/>
  <c r="C66" i="4"/>
  <c r="F66" i="4" s="1"/>
  <c r="H66" i="4" s="1"/>
  <c r="C56" i="4"/>
  <c r="F56" i="4" s="1"/>
  <c r="H56" i="4" s="1"/>
  <c r="C69" i="4"/>
  <c r="F69" i="4" s="1"/>
  <c r="H69" i="4" s="1"/>
  <c r="C59" i="4"/>
  <c r="F59" i="4" s="1"/>
  <c r="H59" i="4" s="1"/>
  <c r="C58" i="4"/>
  <c r="F58" i="4" s="1"/>
  <c r="H58" i="4" s="1"/>
  <c r="C75" i="4"/>
  <c r="F75" i="4" s="1"/>
  <c r="H75" i="4" s="1"/>
  <c r="C61" i="4"/>
  <c r="F61" i="4" s="1"/>
  <c r="H61" i="4" s="1"/>
  <c r="C54" i="4"/>
  <c r="F54" i="4" s="1"/>
  <c r="H54" i="4" s="1"/>
  <c r="C53" i="4"/>
  <c r="F53" i="4" s="1"/>
  <c r="H53" i="4" s="1"/>
  <c r="C63" i="4"/>
  <c r="F63" i="4" s="1"/>
  <c r="H63" i="4" s="1"/>
  <c r="C67" i="4"/>
  <c r="F67" i="4" s="1"/>
  <c r="H67" i="4" s="1"/>
  <c r="C65" i="4"/>
  <c r="F65" i="4" s="1"/>
  <c r="H65" i="4" s="1"/>
  <c r="C70" i="4"/>
  <c r="F70" i="4" s="1"/>
  <c r="H70" i="4" s="1"/>
  <c r="C71" i="4"/>
  <c r="F71" i="4" s="1"/>
  <c r="H71" i="4" s="1"/>
  <c r="C74" i="4"/>
  <c r="F74" i="4" s="1"/>
  <c r="H74" i="4" s="1"/>
  <c r="C82" i="4"/>
  <c r="F82" i="4" s="1"/>
  <c r="H82" i="4" s="1"/>
  <c r="C90" i="4" l="1"/>
  <c r="F90" i="4" s="1"/>
  <c r="H90" i="4" s="1"/>
  <c r="C79" i="4"/>
  <c r="F79" i="4" s="1"/>
  <c r="H79" i="4" s="1"/>
  <c r="C84" i="4"/>
  <c r="F84" i="4" s="1"/>
  <c r="H84" i="4" s="1"/>
  <c r="C89" i="4"/>
  <c r="F89" i="4" s="1"/>
  <c r="H89" i="4" s="1"/>
  <c r="C98" i="4"/>
  <c r="F98" i="4" s="1"/>
  <c r="H98" i="4" s="1"/>
  <c r="C107" i="4"/>
  <c r="F107" i="4" s="1"/>
  <c r="H107" i="4" s="1"/>
  <c r="C95" i="4"/>
  <c r="F95" i="4" s="1"/>
  <c r="H95" i="4" s="1"/>
  <c r="C78" i="4"/>
  <c r="F78" i="4" s="1"/>
  <c r="H78" i="4" s="1"/>
  <c r="C83" i="4"/>
  <c r="F83" i="4" s="1"/>
  <c r="H83" i="4" s="1"/>
  <c r="C91" i="4"/>
  <c r="F91" i="4" s="1"/>
  <c r="H91" i="4" s="1"/>
  <c r="C87" i="4"/>
  <c r="F87" i="4" s="1"/>
  <c r="H87" i="4" s="1"/>
  <c r="C97" i="4"/>
  <c r="F97" i="4" s="1"/>
  <c r="H97" i="4" s="1"/>
  <c r="C99" i="4"/>
  <c r="F99" i="4" s="1"/>
  <c r="H99" i="4" s="1"/>
  <c r="C92" i="4"/>
  <c r="F92" i="4" s="1"/>
  <c r="H92" i="4" s="1"/>
  <c r="C86" i="4"/>
  <c r="F86" i="4" s="1"/>
  <c r="H86" i="4" s="1"/>
  <c r="C94" i="4"/>
  <c r="F94" i="4" s="1"/>
  <c r="H94" i="4" s="1"/>
  <c r="C85" i="4"/>
  <c r="F85" i="4" s="1"/>
  <c r="H85" i="4" s="1"/>
  <c r="C101" i="4"/>
  <c r="F101" i="4" s="1"/>
  <c r="H101" i="4" s="1"/>
  <c r="C96" i="4"/>
  <c r="F96" i="4" s="1"/>
  <c r="H96" i="4" s="1"/>
  <c r="C88" i="4"/>
  <c r="F88" i="4" s="1"/>
  <c r="H88" i="4" s="1"/>
  <c r="C100" i="4"/>
  <c r="F100" i="4" s="1"/>
  <c r="H100" i="4" s="1"/>
  <c r="C81" i="4"/>
  <c r="F81" i="4" s="1"/>
  <c r="H81" i="4" s="1"/>
  <c r="C93" i="4"/>
  <c r="F93" i="4" s="1"/>
  <c r="H93" i="4" s="1"/>
  <c r="C80" i="4"/>
  <c r="F80" i="4" s="1"/>
  <c r="H80" i="4" s="1"/>
  <c r="C77" i="4"/>
  <c r="F77" i="4" s="1"/>
  <c r="H77" i="4" s="1"/>
  <c r="C118" i="4" l="1"/>
  <c r="F118" i="4" s="1"/>
  <c r="H118" i="4" s="1"/>
  <c r="C121" i="4"/>
  <c r="F121" i="4" s="1"/>
  <c r="H121" i="4" s="1"/>
  <c r="C111" i="4"/>
  <c r="F111" i="4" s="1"/>
  <c r="H111" i="4" s="1"/>
  <c r="C112" i="4"/>
  <c r="F112" i="4" s="1"/>
  <c r="H112" i="4" s="1"/>
  <c r="C120" i="4"/>
  <c r="F120" i="4" s="1"/>
  <c r="H120" i="4" s="1"/>
  <c r="C109" i="4"/>
  <c r="F109" i="4" s="1"/>
  <c r="H109" i="4" s="1"/>
  <c r="C106" i="4"/>
  <c r="F106" i="4" s="1"/>
  <c r="H106" i="4" s="1"/>
  <c r="C126" i="4"/>
  <c r="F126" i="4" s="1"/>
  <c r="H126" i="4" s="1"/>
  <c r="C117" i="4"/>
  <c r="F117" i="4" s="1"/>
  <c r="H117" i="4" s="1"/>
  <c r="C116" i="4"/>
  <c r="F116" i="4" s="1"/>
  <c r="H116" i="4" s="1"/>
  <c r="C132" i="4"/>
  <c r="F132" i="4" s="1"/>
  <c r="H132" i="4" s="1"/>
  <c r="C104" i="4"/>
  <c r="F104" i="4" s="1"/>
  <c r="H104" i="4" s="1"/>
  <c r="C105" i="4"/>
  <c r="F105" i="4" s="1"/>
  <c r="H105" i="4" s="1"/>
  <c r="C113" i="4"/>
  <c r="F113" i="4" s="1"/>
  <c r="H113" i="4" s="1"/>
  <c r="C119" i="4"/>
  <c r="F119" i="4" s="1"/>
  <c r="H119" i="4" s="1"/>
  <c r="C122" i="4"/>
  <c r="F122" i="4" s="1"/>
  <c r="H122" i="4" s="1"/>
  <c r="C103" i="4"/>
  <c r="F103" i="4" s="1"/>
  <c r="H103" i="4" s="1"/>
  <c r="C114" i="4"/>
  <c r="F114" i="4" s="1"/>
  <c r="H114" i="4" s="1"/>
  <c r="C102" i="4"/>
  <c r="F102" i="4" s="1"/>
  <c r="H102" i="4" s="1"/>
  <c r="C125" i="4"/>
  <c r="F125" i="4" s="1"/>
  <c r="H125" i="4" s="1"/>
  <c r="C110" i="4"/>
  <c r="F110" i="4" s="1"/>
  <c r="H110" i="4" s="1"/>
  <c r="C124" i="4"/>
  <c r="F124" i="4" s="1"/>
  <c r="H124" i="4" s="1"/>
  <c r="C108" i="4"/>
  <c r="F108" i="4" s="1"/>
  <c r="H108" i="4" s="1"/>
  <c r="C123" i="4"/>
  <c r="F123" i="4" s="1"/>
  <c r="H123" i="4" s="1"/>
  <c r="C115" i="4"/>
  <c r="F115" i="4" s="1"/>
  <c r="H115" i="4" s="1"/>
  <c r="C133" i="4" l="1"/>
  <c r="F133" i="4" s="1"/>
  <c r="H133" i="4" s="1"/>
  <c r="C127" i="4"/>
  <c r="F127" i="4" s="1"/>
  <c r="H127" i="4" s="1"/>
  <c r="C144" i="4"/>
  <c r="F144" i="4" s="1"/>
  <c r="H144" i="4" s="1"/>
  <c r="C157" i="4"/>
  <c r="F157" i="4" s="1"/>
  <c r="H157" i="4" s="1"/>
  <c r="C131" i="4"/>
  <c r="F131" i="4" s="1"/>
  <c r="H131" i="4" s="1"/>
  <c r="C136" i="4"/>
  <c r="F136" i="4" s="1"/>
  <c r="H136" i="4" s="1"/>
  <c r="C149" i="4"/>
  <c r="F149" i="4" s="1"/>
  <c r="H149" i="4" s="1"/>
  <c r="C139" i="4"/>
  <c r="F139" i="4" s="1"/>
  <c r="H139" i="4" s="1"/>
  <c r="C138" i="4"/>
  <c r="F138" i="4" s="1"/>
  <c r="H138" i="4" s="1"/>
  <c r="C141" i="4"/>
  <c r="F141" i="4" s="1"/>
  <c r="H141" i="4" s="1"/>
  <c r="C134" i="4"/>
  <c r="F134" i="4" s="1"/>
  <c r="H134" i="4" s="1"/>
  <c r="C146" i="4"/>
  <c r="F146" i="4" s="1"/>
  <c r="H146" i="4" s="1"/>
  <c r="C148" i="4"/>
  <c r="F148" i="4" s="1"/>
  <c r="H148" i="4" s="1"/>
  <c r="C150" i="4"/>
  <c r="F150" i="4" s="1"/>
  <c r="H150" i="4" s="1"/>
  <c r="C147" i="4"/>
  <c r="F147" i="4" s="1"/>
  <c r="H147" i="4" s="1"/>
  <c r="C129" i="4"/>
  <c r="F129" i="4" s="1"/>
  <c r="H129" i="4" s="1"/>
  <c r="C151" i="4"/>
  <c r="F151" i="4" s="1"/>
  <c r="H151" i="4" s="1"/>
  <c r="C137" i="4"/>
  <c r="F137" i="4" s="1"/>
  <c r="H137" i="4" s="1"/>
  <c r="C140" i="4"/>
  <c r="F140" i="4" s="1"/>
  <c r="H140" i="4" s="1"/>
  <c r="C135" i="4"/>
  <c r="F135" i="4" s="1"/>
  <c r="H135" i="4" s="1"/>
  <c r="C128" i="4"/>
  <c r="F128" i="4" s="1"/>
  <c r="H128" i="4" s="1"/>
  <c r="C130" i="4"/>
  <c r="F130" i="4" s="1"/>
  <c r="H130" i="4" s="1"/>
  <c r="C142" i="4"/>
  <c r="F142" i="4" s="1"/>
  <c r="H142" i="4" s="1"/>
  <c r="C145" i="4"/>
  <c r="F145" i="4" s="1"/>
  <c r="H145" i="4" s="1"/>
  <c r="C143" i="4"/>
  <c r="F143" i="4" s="1"/>
  <c r="H143" i="4" s="1"/>
  <c r="C167" i="4" l="1"/>
  <c r="F167" i="4" s="1"/>
  <c r="H167" i="4" s="1"/>
  <c r="C165" i="4"/>
  <c r="F165" i="4" s="1"/>
  <c r="H165" i="4" s="1"/>
  <c r="C172" i="4"/>
  <c r="F172" i="4" s="1"/>
  <c r="H172" i="4" s="1"/>
  <c r="C159" i="4"/>
  <c r="F159" i="4" s="1"/>
  <c r="H159" i="4" s="1"/>
  <c r="C174" i="4"/>
  <c r="F174" i="4" s="1"/>
  <c r="H174" i="4" s="1"/>
  <c r="C169" i="4"/>
  <c r="F169" i="4" s="1"/>
  <c r="H169" i="4" s="1"/>
  <c r="C168" i="4"/>
  <c r="F168" i="4" s="1"/>
  <c r="H168" i="4" s="1"/>
  <c r="C155" i="4"/>
  <c r="F155" i="4" s="1"/>
  <c r="H155" i="4" s="1"/>
  <c r="C162" i="4"/>
  <c r="F162" i="4" s="1"/>
  <c r="H162" i="4" s="1"/>
  <c r="C175" i="4"/>
  <c r="F175" i="4" s="1"/>
  <c r="H175" i="4" s="1"/>
  <c r="C166" i="4"/>
  <c r="F166" i="4" s="1"/>
  <c r="H166" i="4" s="1"/>
  <c r="C161" i="4"/>
  <c r="F161" i="4" s="1"/>
  <c r="H161" i="4" s="1"/>
  <c r="C152" i="4"/>
  <c r="F152" i="4" s="1"/>
  <c r="H152" i="4" s="1"/>
  <c r="C170" i="4"/>
  <c r="F170" i="4" s="1"/>
  <c r="H170" i="4" s="1"/>
  <c r="C160" i="4"/>
  <c r="F160" i="4" s="1"/>
  <c r="H160" i="4" s="1"/>
  <c r="C154" i="4"/>
  <c r="F154" i="4" s="1"/>
  <c r="H154" i="4" s="1"/>
  <c r="C171" i="4"/>
  <c r="F171" i="4" s="1"/>
  <c r="H171" i="4" s="1"/>
  <c r="C164" i="4"/>
  <c r="F164" i="4" s="1"/>
  <c r="H164" i="4" s="1"/>
  <c r="C182" i="4"/>
  <c r="F182" i="4" s="1"/>
  <c r="H182" i="4" s="1"/>
  <c r="C153" i="4"/>
  <c r="F153" i="4" s="1"/>
  <c r="H153" i="4" s="1"/>
  <c r="C176" i="4"/>
  <c r="F176" i="4" s="1"/>
  <c r="H176" i="4" s="1"/>
  <c r="C173" i="4"/>
  <c r="F173" i="4" s="1"/>
  <c r="H173" i="4" s="1"/>
  <c r="C163" i="4"/>
  <c r="F163" i="4" s="1"/>
  <c r="H163" i="4" s="1"/>
  <c r="C156" i="4"/>
  <c r="F156" i="4" s="1"/>
  <c r="H156" i="4" s="1"/>
  <c r="C158" i="4"/>
  <c r="F158" i="4" s="1"/>
  <c r="H158" i="4" s="1"/>
  <c r="C188" i="4" l="1"/>
  <c r="F188" i="4" s="1"/>
  <c r="H188" i="4" s="1"/>
  <c r="C207" i="4"/>
  <c r="F207" i="4" s="1"/>
  <c r="H207" i="4" s="1"/>
  <c r="C185" i="4"/>
  <c r="F185" i="4" s="1"/>
  <c r="H185" i="4" s="1"/>
  <c r="C191" i="4"/>
  <c r="F191" i="4" s="1"/>
  <c r="H191" i="4" s="1"/>
  <c r="C193" i="4"/>
  <c r="F193" i="4" s="1"/>
  <c r="H193" i="4" s="1"/>
  <c r="C197" i="4"/>
  <c r="F197" i="4" s="1"/>
  <c r="H197" i="4" s="1"/>
  <c r="C183" i="4"/>
  <c r="F183" i="4" s="1"/>
  <c r="H183" i="4" s="1"/>
  <c r="C198" i="4"/>
  <c r="F198" i="4" s="1"/>
  <c r="H198" i="4" s="1"/>
  <c r="C189" i="4"/>
  <c r="F189" i="4" s="1"/>
  <c r="H189" i="4" s="1"/>
  <c r="C195" i="4"/>
  <c r="F195" i="4" s="1"/>
  <c r="H195" i="4" s="1"/>
  <c r="C200" i="4"/>
  <c r="F200" i="4" s="1"/>
  <c r="H200" i="4" s="1"/>
  <c r="C194" i="4"/>
  <c r="F194" i="4" s="1"/>
  <c r="H194" i="4" s="1"/>
  <c r="C190" i="4"/>
  <c r="F190" i="4" s="1"/>
  <c r="H190" i="4" s="1"/>
  <c r="C181" i="4"/>
  <c r="F181" i="4" s="1"/>
  <c r="H181" i="4" s="1"/>
  <c r="C178" i="4"/>
  <c r="F178" i="4" s="1"/>
  <c r="H178" i="4" s="1"/>
  <c r="C179" i="4"/>
  <c r="F179" i="4" s="1"/>
  <c r="H179" i="4" s="1"/>
  <c r="C186" i="4"/>
  <c r="F186" i="4" s="1"/>
  <c r="H186" i="4" s="1"/>
  <c r="C180" i="4"/>
  <c r="F180" i="4" s="1"/>
  <c r="H180" i="4" s="1"/>
  <c r="C184" i="4"/>
  <c r="F184" i="4" s="1"/>
  <c r="H184" i="4" s="1"/>
  <c r="C201" i="4"/>
  <c r="F201" i="4" s="1"/>
  <c r="H201" i="4" s="1"/>
  <c r="C196" i="4"/>
  <c r="F196" i="4" s="1"/>
  <c r="H196" i="4" s="1"/>
  <c r="C177" i="4"/>
  <c r="F177" i="4" s="1"/>
  <c r="H177" i="4" s="1"/>
  <c r="C187" i="4"/>
  <c r="F187" i="4" s="1"/>
  <c r="H187" i="4" s="1"/>
  <c r="C199" i="4"/>
  <c r="F199" i="4" s="1"/>
  <c r="H199" i="4" s="1"/>
  <c r="C192" i="4"/>
  <c r="F192" i="4" s="1"/>
  <c r="H192" i="4" s="1"/>
  <c r="C212" i="4" l="1"/>
  <c r="F212" i="4" s="1"/>
  <c r="H212" i="4" s="1"/>
  <c r="C209" i="4"/>
  <c r="F209" i="4" s="1"/>
  <c r="H209" i="4" s="1"/>
  <c r="C203" i="4"/>
  <c r="F203" i="4" s="1"/>
  <c r="H203" i="4" s="1"/>
  <c r="C225" i="4"/>
  <c r="F225" i="4" s="1"/>
  <c r="H225" i="4" s="1"/>
  <c r="C208" i="4"/>
  <c r="F208" i="4" s="1"/>
  <c r="H208" i="4" s="1"/>
  <c r="C210" i="4"/>
  <c r="F210" i="4" s="1"/>
  <c r="H210" i="4" s="1"/>
  <c r="C202" i="4"/>
  <c r="F202" i="4" s="1"/>
  <c r="H202" i="4" s="1"/>
  <c r="C205" i="4"/>
  <c r="F205" i="4" s="1"/>
  <c r="H205" i="4" s="1"/>
  <c r="C206" i="4"/>
  <c r="F206" i="4" s="1"/>
  <c r="H206" i="4" s="1"/>
  <c r="C220" i="4"/>
  <c r="F220" i="4" s="1"/>
  <c r="H220" i="4" s="1"/>
  <c r="C222" i="4"/>
  <c r="F222" i="4" s="1"/>
  <c r="H222" i="4" s="1"/>
  <c r="C232" i="4"/>
  <c r="F232" i="4" s="1"/>
  <c r="H232" i="4" s="1"/>
  <c r="C224" i="4"/>
  <c r="F224" i="4" s="1"/>
  <c r="H224" i="4" s="1"/>
  <c r="C226" i="4"/>
  <c r="F226" i="4" s="1"/>
  <c r="H226" i="4" s="1"/>
  <c r="C204" i="4"/>
  <c r="F204" i="4" s="1"/>
  <c r="H204" i="4" s="1"/>
  <c r="C219" i="4"/>
  <c r="F219" i="4" s="1"/>
  <c r="H219" i="4" s="1"/>
  <c r="C223" i="4"/>
  <c r="F223" i="4" s="1"/>
  <c r="H223" i="4" s="1"/>
  <c r="C216" i="4"/>
  <c r="F216" i="4" s="1"/>
  <c r="H216" i="4" s="1"/>
  <c r="C217" i="4"/>
  <c r="F217" i="4" s="1"/>
  <c r="H217" i="4" s="1"/>
  <c r="C221" i="4"/>
  <c r="F221" i="4" s="1"/>
  <c r="H221" i="4" s="1"/>
  <c r="C211" i="4"/>
  <c r="F211" i="4" s="1"/>
  <c r="H211" i="4" s="1"/>
  <c r="C215" i="4"/>
  <c r="F215" i="4" s="1"/>
  <c r="H215" i="4" s="1"/>
  <c r="C214" i="4"/>
  <c r="F214" i="4" s="1"/>
  <c r="H214" i="4" s="1"/>
  <c r="C218" i="4"/>
  <c r="F218" i="4" s="1"/>
  <c r="H218" i="4" s="1"/>
  <c r="C213" i="4"/>
  <c r="F213" i="4" s="1"/>
  <c r="H213" i="4" s="1"/>
  <c r="C239" i="4" l="1"/>
  <c r="F239" i="4" s="1"/>
  <c r="H239" i="4" s="1"/>
  <c r="C242" i="4"/>
  <c r="F242" i="4" s="1"/>
  <c r="H242" i="4" s="1"/>
  <c r="C229" i="4"/>
  <c r="F229" i="4" s="1"/>
  <c r="H229" i="4" s="1"/>
  <c r="C247" i="4"/>
  <c r="F247" i="4" s="1"/>
  <c r="H247" i="4" s="1"/>
  <c r="C227" i="4"/>
  <c r="F227" i="4" s="1"/>
  <c r="H227" i="4" s="1"/>
  <c r="C228" i="4"/>
  <c r="F228" i="4" s="1"/>
  <c r="H228" i="4" s="1"/>
  <c r="C240" i="4"/>
  <c r="F240" i="4" s="1"/>
  <c r="H240" i="4" s="1"/>
  <c r="C241" i="4"/>
  <c r="F241" i="4" s="1"/>
  <c r="H241" i="4" s="1"/>
  <c r="C251" i="4"/>
  <c r="F251" i="4" s="1"/>
  <c r="H251" i="4" s="1"/>
  <c r="C245" i="4"/>
  <c r="F245" i="4" s="1"/>
  <c r="H245" i="4" s="1"/>
  <c r="C235" i="4"/>
  <c r="F235" i="4" s="1"/>
  <c r="H235" i="4" s="1"/>
  <c r="C234" i="4"/>
  <c r="F234" i="4" s="1"/>
  <c r="H234" i="4" s="1"/>
  <c r="C243" i="4"/>
  <c r="F243" i="4" s="1"/>
  <c r="H243" i="4" s="1"/>
  <c r="C246" i="4"/>
  <c r="F246" i="4" s="1"/>
  <c r="H246" i="4" s="1"/>
  <c r="C244" i="4"/>
  <c r="F244" i="4" s="1"/>
  <c r="H244" i="4" s="1"/>
  <c r="C257" i="4"/>
  <c r="F257" i="4" s="1"/>
  <c r="H257" i="4" s="1"/>
  <c r="C230" i="4"/>
  <c r="F230" i="4" s="1"/>
  <c r="H230" i="4" s="1"/>
  <c r="C250" i="4"/>
  <c r="F250" i="4" s="1"/>
  <c r="H250" i="4" s="1"/>
  <c r="C238" i="4"/>
  <c r="F238" i="4" s="1"/>
  <c r="H238" i="4" s="1"/>
  <c r="C236" i="4"/>
  <c r="F236" i="4" s="1"/>
  <c r="H236" i="4" s="1"/>
  <c r="C248" i="4"/>
  <c r="F248" i="4" s="1"/>
  <c r="H248" i="4" s="1"/>
  <c r="C249" i="4"/>
  <c r="F249" i="4" s="1"/>
  <c r="H249" i="4" s="1"/>
  <c r="C231" i="4"/>
  <c r="F231" i="4" s="1"/>
  <c r="H231" i="4" s="1"/>
  <c r="C233" i="4"/>
  <c r="F233" i="4" s="1"/>
  <c r="H233" i="4" s="1"/>
  <c r="C237" i="4"/>
  <c r="F237" i="4" s="1"/>
  <c r="H237" i="4" s="1"/>
  <c r="C256" i="4" l="1"/>
  <c r="F256" i="4" s="1"/>
  <c r="H256" i="4" s="1"/>
  <c r="C263" i="4"/>
  <c r="F263" i="4" s="1"/>
  <c r="H263" i="4" s="1"/>
  <c r="C269" i="4"/>
  <c r="F269" i="4" s="1"/>
  <c r="H269" i="4" s="1"/>
  <c r="C260" i="4"/>
  <c r="F260" i="4" s="1"/>
  <c r="H260" i="4" s="1"/>
  <c r="C265" i="4"/>
  <c r="F265" i="4" s="1"/>
  <c r="H265" i="4" s="1"/>
  <c r="C254" i="4"/>
  <c r="F254" i="4" s="1"/>
  <c r="H254" i="4" s="1"/>
  <c r="C262" i="4"/>
  <c r="F262" i="4" s="1"/>
  <c r="H262" i="4" s="1"/>
  <c r="C274" i="4"/>
  <c r="F274" i="4" s="1"/>
  <c r="H274" i="4" s="1"/>
  <c r="C275" i="4"/>
  <c r="F275" i="4" s="1"/>
  <c r="H275" i="4" s="1"/>
  <c r="C271" i="4"/>
  <c r="F271" i="4" s="1"/>
  <c r="H271" i="4" s="1"/>
  <c r="C270" i="4"/>
  <c r="F270" i="4" s="1"/>
  <c r="H270" i="4" s="1"/>
  <c r="C253" i="4"/>
  <c r="F253" i="4" s="1"/>
  <c r="H253" i="4" s="1"/>
  <c r="C267" i="4"/>
  <c r="F267" i="4" s="1"/>
  <c r="H267" i="4" s="1"/>
  <c r="C258" i="4"/>
  <c r="F258" i="4" s="1"/>
  <c r="H258" i="4" s="1"/>
  <c r="C261" i="4"/>
  <c r="F261" i="4" s="1"/>
  <c r="H261" i="4" s="1"/>
  <c r="C282" i="4"/>
  <c r="F282" i="4" s="1"/>
  <c r="H282" i="4" s="1"/>
  <c r="C259" i="4"/>
  <c r="F259" i="4" s="1"/>
  <c r="H259" i="4" s="1"/>
  <c r="C266" i="4"/>
  <c r="F266" i="4" s="1"/>
  <c r="H266" i="4" s="1"/>
  <c r="C272" i="4"/>
  <c r="F272" i="4" s="1"/>
  <c r="H272" i="4" s="1"/>
  <c r="C273" i="4"/>
  <c r="F273" i="4" s="1"/>
  <c r="H273" i="4" s="1"/>
  <c r="C255" i="4"/>
  <c r="F255" i="4" s="1"/>
  <c r="H255" i="4" s="1"/>
  <c r="C268" i="4"/>
  <c r="F268" i="4" s="1"/>
  <c r="H268" i="4" s="1"/>
  <c r="C276" i="4"/>
  <c r="F276" i="4" s="1"/>
  <c r="H276" i="4" s="1"/>
  <c r="C252" i="4"/>
  <c r="F252" i="4" s="1"/>
  <c r="H252" i="4" s="1"/>
  <c r="C264" i="4"/>
  <c r="F264" i="4" s="1"/>
  <c r="H264" i="4" s="1"/>
  <c r="C301" i="4" l="1"/>
  <c r="F301" i="4" s="1"/>
  <c r="H301" i="4" s="1"/>
  <c r="C297" i="4"/>
  <c r="F297" i="4" s="1"/>
  <c r="H297" i="4" s="1"/>
  <c r="C286" i="4"/>
  <c r="F286" i="4" s="1"/>
  <c r="H286" i="4" s="1"/>
  <c r="C295" i="4"/>
  <c r="F295" i="4" s="1"/>
  <c r="H295" i="4" s="1"/>
  <c r="C287" i="4"/>
  <c r="F287" i="4" s="1"/>
  <c r="H287" i="4" s="1"/>
  <c r="C294" i="4"/>
  <c r="F294" i="4" s="1"/>
  <c r="H294" i="4" s="1"/>
  <c r="C289" i="4"/>
  <c r="F289" i="4" s="1"/>
  <c r="H289" i="4" s="1"/>
  <c r="C293" i="4"/>
  <c r="F293" i="4" s="1"/>
  <c r="H293" i="4" s="1"/>
  <c r="C291" i="4"/>
  <c r="F291" i="4" s="1"/>
  <c r="H291" i="4" s="1"/>
  <c r="C283" i="4"/>
  <c r="F283" i="4" s="1"/>
  <c r="H283" i="4" s="1"/>
  <c r="C296" i="4"/>
  <c r="F296" i="4" s="1"/>
  <c r="H296" i="4" s="1"/>
  <c r="C279" i="4"/>
  <c r="F279" i="4" s="1"/>
  <c r="H279" i="4" s="1"/>
  <c r="C288" i="4"/>
  <c r="F288" i="4" s="1"/>
  <c r="H288" i="4" s="1"/>
  <c r="C277" i="4"/>
  <c r="F277" i="4" s="1"/>
  <c r="H277" i="4" s="1"/>
  <c r="C298" i="4"/>
  <c r="F298" i="4" s="1"/>
  <c r="H298" i="4" s="1"/>
  <c r="C307" i="4"/>
  <c r="F307" i="4" s="1"/>
  <c r="H307" i="4" s="1"/>
  <c r="C278" i="4"/>
  <c r="F278" i="4" s="1"/>
  <c r="H278" i="4" s="1"/>
  <c r="C299" i="4"/>
  <c r="F299" i="4" s="1"/>
  <c r="H299" i="4" s="1"/>
  <c r="C285" i="4"/>
  <c r="F285" i="4" s="1"/>
  <c r="H285" i="4" s="1"/>
  <c r="C280" i="4"/>
  <c r="F280" i="4" s="1"/>
  <c r="H280" i="4" s="1"/>
  <c r="C284" i="4"/>
  <c r="F284" i="4" s="1"/>
  <c r="H284" i="4" s="1"/>
  <c r="C292" i="4"/>
  <c r="F292" i="4" s="1"/>
  <c r="H292" i="4" s="1"/>
  <c r="C300" i="4"/>
  <c r="F300" i="4" s="1"/>
  <c r="H300" i="4" s="1"/>
  <c r="C290" i="4"/>
  <c r="F290" i="4" s="1"/>
  <c r="H290" i="4" s="1"/>
  <c r="C281" i="4"/>
  <c r="F281" i="4" s="1"/>
  <c r="H281" i="4" s="1"/>
  <c r="C325" i="4" l="1"/>
  <c r="F325" i="4" s="1"/>
  <c r="H325" i="4" s="1"/>
  <c r="C310" i="4"/>
  <c r="F310" i="4" s="1"/>
  <c r="H310" i="4" s="1"/>
  <c r="C323" i="4"/>
  <c r="F323" i="4" s="1"/>
  <c r="H323" i="4" s="1"/>
  <c r="C321" i="4"/>
  <c r="F321" i="4" s="1"/>
  <c r="H321" i="4" s="1"/>
  <c r="C314" i="4"/>
  <c r="F314" i="4" s="1"/>
  <c r="H314" i="4" s="1"/>
  <c r="C311" i="4"/>
  <c r="F311" i="4" s="1"/>
  <c r="H311" i="4" s="1"/>
  <c r="C317" i="4"/>
  <c r="F317" i="4" s="1"/>
  <c r="H317" i="4" s="1"/>
  <c r="C324" i="4"/>
  <c r="F324" i="4" s="1"/>
  <c r="H324" i="4" s="1"/>
  <c r="C302" i="4"/>
  <c r="F302" i="4" s="1"/>
  <c r="H302" i="4" s="1"/>
  <c r="C308" i="4"/>
  <c r="F308" i="4" s="1"/>
  <c r="H308" i="4" s="1"/>
  <c r="C319" i="4"/>
  <c r="F319" i="4" s="1"/>
  <c r="H319" i="4" s="1"/>
  <c r="C322" i="4"/>
  <c r="F322" i="4" s="1"/>
  <c r="H322" i="4" s="1"/>
  <c r="C315" i="4"/>
  <c r="F315" i="4" s="1"/>
  <c r="H315" i="4" s="1"/>
  <c r="C305" i="4"/>
  <c r="F305" i="4" s="1"/>
  <c r="H305" i="4" s="1"/>
  <c r="C332" i="4"/>
  <c r="F332" i="4" s="1"/>
  <c r="H332" i="4" s="1"/>
  <c r="C304" i="4"/>
  <c r="F304" i="4" s="1"/>
  <c r="H304" i="4" s="1"/>
  <c r="C318" i="4"/>
  <c r="F318" i="4" s="1"/>
  <c r="H318" i="4" s="1"/>
  <c r="C320" i="4"/>
  <c r="F320" i="4" s="1"/>
  <c r="H320" i="4" s="1"/>
  <c r="C306" i="4"/>
  <c r="F306" i="4" s="1"/>
  <c r="H306" i="4" s="1"/>
  <c r="C309" i="4"/>
  <c r="F309" i="4" s="1"/>
  <c r="H309" i="4" s="1"/>
  <c r="C303" i="4"/>
  <c r="F303" i="4" s="1"/>
  <c r="H303" i="4" s="1"/>
  <c r="C313" i="4"/>
  <c r="F313" i="4" s="1"/>
  <c r="H313" i="4" s="1"/>
  <c r="C316" i="4"/>
  <c r="F316" i="4" s="1"/>
  <c r="H316" i="4" s="1"/>
  <c r="C312" i="4"/>
  <c r="F312" i="4" s="1"/>
  <c r="H312" i="4" s="1"/>
  <c r="C326" i="4"/>
  <c r="F326" i="4" s="1"/>
  <c r="H326" i="4" s="1"/>
  <c r="C341" i="4" l="1"/>
  <c r="F341" i="4" s="1"/>
  <c r="H341" i="4" s="1"/>
  <c r="C331" i="4"/>
  <c r="F331" i="4" s="1"/>
  <c r="H331" i="4" s="1"/>
  <c r="C357" i="4"/>
  <c r="F357" i="4" s="1"/>
  <c r="H357" i="4" s="1"/>
  <c r="C344" i="4"/>
  <c r="F344" i="4" s="1"/>
  <c r="H344" i="4" s="1"/>
  <c r="C342" i="4"/>
  <c r="F342" i="4" s="1"/>
  <c r="H342" i="4" s="1"/>
  <c r="C348" i="4"/>
  <c r="F348" i="4" s="1"/>
  <c r="H348" i="4" s="1"/>
  <c r="C338" i="4"/>
  <c r="F338" i="4" s="1"/>
  <c r="H338" i="4" s="1"/>
  <c r="C345" i="4"/>
  <c r="F345" i="4" s="1"/>
  <c r="H345" i="4" s="1"/>
  <c r="C330" i="4"/>
  <c r="F330" i="4" s="1"/>
  <c r="H330" i="4" s="1"/>
  <c r="C333" i="4"/>
  <c r="F333" i="4" s="1"/>
  <c r="H333" i="4" s="1"/>
  <c r="C336" i="4"/>
  <c r="F336" i="4" s="1"/>
  <c r="H336" i="4" s="1"/>
  <c r="C335" i="4"/>
  <c r="F335" i="4" s="1"/>
  <c r="H335" i="4" s="1"/>
  <c r="C337" i="4"/>
  <c r="F337" i="4" s="1"/>
  <c r="H337" i="4" s="1"/>
  <c r="C334" i="4"/>
  <c r="F334" i="4" s="1"/>
  <c r="H334" i="4" s="1"/>
  <c r="C329" i="4"/>
  <c r="F329" i="4" s="1"/>
  <c r="H329" i="4" s="1"/>
  <c r="C347" i="4"/>
  <c r="F347" i="4" s="1"/>
  <c r="H347" i="4" s="1"/>
  <c r="C349" i="4"/>
  <c r="F349" i="4" s="1"/>
  <c r="H349" i="4" s="1"/>
  <c r="C346" i="4"/>
  <c r="F346" i="4" s="1"/>
  <c r="H346" i="4" s="1"/>
  <c r="C351" i="4"/>
  <c r="F351" i="4" s="1"/>
  <c r="H351" i="4" s="1"/>
  <c r="C328" i="4"/>
  <c r="F328" i="4" s="1"/>
  <c r="H328" i="4" s="1"/>
  <c r="C343" i="4"/>
  <c r="F343" i="4" s="1"/>
  <c r="H343" i="4" s="1"/>
  <c r="C340" i="4"/>
  <c r="F340" i="4" s="1"/>
  <c r="H340" i="4" s="1"/>
  <c r="C327" i="4"/>
  <c r="F327" i="4" s="1"/>
  <c r="H327" i="4" s="1"/>
  <c r="C339" i="4"/>
  <c r="F339" i="4" s="1"/>
  <c r="H339" i="4" s="1"/>
  <c r="C350" i="4"/>
  <c r="F350" i="4" s="1"/>
  <c r="H350" i="4" s="1"/>
  <c r="C352" i="4" l="1"/>
  <c r="F352" i="4" s="1"/>
  <c r="H352" i="4" s="1"/>
  <c r="C376" i="4"/>
  <c r="F376" i="4" s="1"/>
  <c r="H376" i="4" s="1"/>
  <c r="C354" i="4"/>
  <c r="F354" i="4" s="1"/>
  <c r="H354" i="4" s="1"/>
  <c r="C361" i="4"/>
  <c r="F361" i="4" s="1"/>
  <c r="H361" i="4" s="1"/>
  <c r="C363" i="4"/>
  <c r="F363" i="4" s="1"/>
  <c r="H363" i="4" s="1"/>
  <c r="C382" i="4"/>
  <c r="F382" i="4" s="1"/>
  <c r="H382" i="4" s="1"/>
  <c r="C365" i="4"/>
  <c r="F365" i="4" s="1"/>
  <c r="H365" i="4" s="1"/>
  <c r="C371" i="4"/>
  <c r="F371" i="4" s="1"/>
  <c r="H371" i="4" s="1"/>
  <c r="C359" i="4"/>
  <c r="F359" i="4" s="1"/>
  <c r="H359" i="4" s="1"/>
  <c r="C358" i="4"/>
  <c r="F358" i="4" s="1"/>
  <c r="H358" i="4" s="1"/>
  <c r="C373" i="4"/>
  <c r="F373" i="4" s="1"/>
  <c r="H373" i="4" s="1"/>
  <c r="C356" i="4"/>
  <c r="F356" i="4" s="1"/>
  <c r="H356" i="4" s="1"/>
  <c r="C364" i="4"/>
  <c r="F364" i="4" s="1"/>
  <c r="H364" i="4" s="1"/>
  <c r="C353" i="4"/>
  <c r="F353" i="4" s="1"/>
  <c r="H353" i="4" s="1"/>
  <c r="C372" i="4"/>
  <c r="F372" i="4" s="1"/>
  <c r="H372" i="4" s="1"/>
  <c r="C360" i="4"/>
  <c r="F360" i="4" s="1"/>
  <c r="H360" i="4" s="1"/>
  <c r="C370" i="4"/>
  <c r="F370" i="4" s="1"/>
  <c r="H370" i="4" s="1"/>
  <c r="C369" i="4"/>
  <c r="F369" i="4" s="1"/>
  <c r="H369" i="4" s="1"/>
  <c r="C375" i="4"/>
  <c r="F375" i="4" s="1"/>
  <c r="H375" i="4" s="1"/>
  <c r="C368" i="4"/>
  <c r="F368" i="4" s="1"/>
  <c r="H368" i="4" s="1"/>
  <c r="C374" i="4"/>
  <c r="F374" i="4" s="1"/>
  <c r="H374" i="4" s="1"/>
  <c r="C362" i="4"/>
  <c r="F362" i="4" s="1"/>
  <c r="H362" i="4" s="1"/>
  <c r="C355" i="4"/>
  <c r="F355" i="4" s="1"/>
  <c r="H355" i="4" s="1"/>
  <c r="C367" i="4"/>
  <c r="F367" i="4" s="1"/>
  <c r="H367" i="4" s="1"/>
  <c r="C366" i="4"/>
  <c r="F366" i="4" s="1"/>
  <c r="H366" i="4" s="1"/>
  <c r="C380" i="4" l="1"/>
  <c r="F380" i="4" s="1"/>
  <c r="H380" i="4" s="1"/>
  <c r="C400" i="4"/>
  <c r="F400" i="4" s="1"/>
  <c r="H400" i="4" s="1"/>
  <c r="C397" i="4"/>
  <c r="F397" i="4" s="1"/>
  <c r="H397" i="4" s="1"/>
  <c r="C398" i="4"/>
  <c r="F398" i="4" s="1"/>
  <c r="H398" i="4" s="1"/>
  <c r="C390" i="4"/>
  <c r="F390" i="4" s="1"/>
  <c r="H390" i="4" s="1"/>
  <c r="C379" i="4"/>
  <c r="F379" i="4" s="1"/>
  <c r="H379" i="4" s="1"/>
  <c r="C387" i="4"/>
  <c r="F387" i="4" s="1"/>
  <c r="H387" i="4" s="1"/>
  <c r="C394" i="4"/>
  <c r="F394" i="4" s="1"/>
  <c r="H394" i="4" s="1"/>
  <c r="C378" i="4"/>
  <c r="F378" i="4" s="1"/>
  <c r="H378" i="4" s="1"/>
  <c r="C383" i="4"/>
  <c r="F383" i="4" s="1"/>
  <c r="H383" i="4" s="1"/>
  <c r="C407" i="4"/>
  <c r="F407" i="4" s="1"/>
  <c r="H407" i="4" s="1"/>
  <c r="C401" i="4"/>
  <c r="F401" i="4" s="1"/>
  <c r="H401" i="4" s="1"/>
  <c r="C392" i="4"/>
  <c r="F392" i="4" s="1"/>
  <c r="H392" i="4" s="1"/>
  <c r="C393" i="4"/>
  <c r="F393" i="4" s="1"/>
  <c r="H393" i="4" s="1"/>
  <c r="C385" i="4"/>
  <c r="F385" i="4" s="1"/>
  <c r="H385" i="4" s="1"/>
  <c r="C381" i="4"/>
  <c r="F381" i="4" s="1"/>
  <c r="H381" i="4" s="1"/>
  <c r="C396" i="4"/>
  <c r="F396" i="4" s="1"/>
  <c r="H396" i="4" s="1"/>
  <c r="C386" i="4"/>
  <c r="F386" i="4" s="1"/>
  <c r="H386" i="4" s="1"/>
  <c r="C391" i="4"/>
  <c r="F391" i="4" s="1"/>
  <c r="H391" i="4" s="1"/>
  <c r="C399" i="4"/>
  <c r="F399" i="4" s="1"/>
  <c r="H399" i="4" s="1"/>
  <c r="C395" i="4"/>
  <c r="F395" i="4" s="1"/>
  <c r="H395" i="4" s="1"/>
  <c r="C389" i="4"/>
  <c r="F389" i="4" s="1"/>
  <c r="H389" i="4" s="1"/>
  <c r="C384" i="4"/>
  <c r="F384" i="4" s="1"/>
  <c r="H384" i="4" s="1"/>
  <c r="C388" i="4"/>
  <c r="F388" i="4" s="1"/>
  <c r="H388" i="4" s="1"/>
  <c r="C377" i="4"/>
  <c r="F377" i="4" s="1"/>
  <c r="H377" i="4" s="1"/>
  <c r="C409" i="4" l="1"/>
  <c r="F409" i="4" s="1"/>
  <c r="H409" i="4" s="1"/>
  <c r="C416" i="4"/>
  <c r="F416" i="4" s="1"/>
  <c r="H416" i="4" s="1"/>
  <c r="C410" i="4"/>
  <c r="F410" i="4" s="1"/>
  <c r="H410" i="4" s="1"/>
  <c r="C432" i="4"/>
  <c r="F432" i="4" s="1"/>
  <c r="H432" i="4" s="1"/>
  <c r="C412" i="4"/>
  <c r="F412" i="4" s="1"/>
  <c r="H412" i="4" s="1"/>
  <c r="C422" i="4"/>
  <c r="F422" i="4" s="1"/>
  <c r="H422" i="4" s="1"/>
  <c r="C414" i="4"/>
  <c r="F414" i="4" s="1"/>
  <c r="H414" i="4" s="1"/>
  <c r="C411" i="4"/>
  <c r="F411" i="4" s="1"/>
  <c r="H411" i="4" s="1"/>
  <c r="C418" i="4"/>
  <c r="F418" i="4" s="1"/>
  <c r="H418" i="4" s="1"/>
  <c r="C408" i="4"/>
  <c r="F408" i="4" s="1"/>
  <c r="H408" i="4" s="1"/>
  <c r="C404" i="4"/>
  <c r="F404" i="4" s="1"/>
  <c r="H404" i="4" s="1"/>
  <c r="C425" i="4"/>
  <c r="F425" i="4" s="1"/>
  <c r="H425" i="4" s="1"/>
  <c r="C413" i="4"/>
  <c r="F413" i="4" s="1"/>
  <c r="H413" i="4" s="1"/>
  <c r="C424" i="4"/>
  <c r="F424" i="4" s="1"/>
  <c r="H424" i="4" s="1"/>
  <c r="C406" i="4"/>
  <c r="F406" i="4" s="1"/>
  <c r="H406" i="4" s="1"/>
  <c r="C426" i="4"/>
  <c r="F426" i="4" s="1"/>
  <c r="H426" i="4" s="1"/>
  <c r="C419" i="4"/>
  <c r="F419" i="4" s="1"/>
  <c r="H419" i="4" s="1"/>
  <c r="C423" i="4"/>
  <c r="F423" i="4" s="1"/>
  <c r="H423" i="4" s="1"/>
  <c r="C402" i="4"/>
  <c r="F402" i="4" s="1"/>
  <c r="H402" i="4" s="1"/>
  <c r="C420" i="4"/>
  <c r="F420" i="4" s="1"/>
  <c r="H420" i="4" s="1"/>
  <c r="C421" i="4"/>
  <c r="F421" i="4" s="1"/>
  <c r="H421" i="4" s="1"/>
  <c r="C417" i="4"/>
  <c r="F417" i="4" s="1"/>
  <c r="H417" i="4" s="1"/>
  <c r="C403" i="4"/>
  <c r="F403" i="4" s="1"/>
  <c r="H403" i="4" s="1"/>
  <c r="C415" i="4"/>
  <c r="F415" i="4" s="1"/>
  <c r="H415" i="4" s="1"/>
  <c r="C405" i="4"/>
  <c r="F405" i="4" s="1"/>
  <c r="H405" i="4" s="1"/>
  <c r="C428" i="4" l="1"/>
  <c r="F428" i="4" s="1"/>
  <c r="H428" i="4" s="1"/>
  <c r="C427" i="4"/>
  <c r="F427" i="4" s="1"/>
  <c r="H427" i="4" s="1"/>
  <c r="C431" i="4"/>
  <c r="F431" i="4" s="1"/>
  <c r="H431" i="4" s="1"/>
  <c r="C429" i="4"/>
  <c r="F429" i="4" s="1"/>
  <c r="H429" i="4" s="1"/>
  <c r="C439" i="4"/>
  <c r="F439" i="4" s="1"/>
  <c r="H439" i="4" s="1"/>
  <c r="C435" i="4"/>
  <c r="F435" i="4" s="1"/>
  <c r="H435" i="4" s="1"/>
  <c r="C442" i="4"/>
  <c r="F442" i="4" s="1"/>
  <c r="H442" i="4" s="1"/>
  <c r="C448" i="4"/>
  <c r="F448" i="4" s="1"/>
  <c r="H448" i="4" s="1"/>
  <c r="C449" i="4"/>
  <c r="F449" i="4" s="1"/>
  <c r="H449" i="4" s="1"/>
  <c r="C433" i="4"/>
  <c r="F433" i="4" s="1"/>
  <c r="H433" i="4" s="1"/>
  <c r="C447" i="4"/>
  <c r="F447" i="4" s="1"/>
  <c r="H447" i="4" s="1"/>
  <c r="C441" i="4"/>
  <c r="F441" i="4" s="1"/>
  <c r="H441" i="4" s="1"/>
  <c r="C440" i="4"/>
  <c r="F440" i="4" s="1"/>
  <c r="H440" i="4" s="1"/>
  <c r="C445" i="4"/>
  <c r="F445" i="4" s="1"/>
  <c r="H445" i="4" s="1"/>
  <c r="C451" i="4"/>
  <c r="F451" i="4" s="1"/>
  <c r="H451" i="4" s="1"/>
  <c r="C450" i="4"/>
  <c r="F450" i="4" s="1"/>
  <c r="H450" i="4" s="1"/>
  <c r="C436" i="4"/>
  <c r="F436" i="4" s="1"/>
  <c r="H436" i="4" s="1"/>
  <c r="C457" i="4"/>
  <c r="F457" i="4" s="1"/>
  <c r="H457" i="4" s="1"/>
  <c r="C430" i="4"/>
  <c r="F430" i="4" s="1"/>
  <c r="H430" i="4" s="1"/>
  <c r="C446" i="4"/>
  <c r="F446" i="4" s="1"/>
  <c r="H446" i="4" s="1"/>
  <c r="C444" i="4"/>
  <c r="F444" i="4" s="1"/>
  <c r="H444" i="4" s="1"/>
  <c r="C438" i="4"/>
  <c r="F438" i="4" s="1"/>
  <c r="H438" i="4" s="1"/>
  <c r="C443" i="4"/>
  <c r="F443" i="4" s="1"/>
  <c r="H443" i="4" s="1"/>
  <c r="C437" i="4"/>
  <c r="F437" i="4" s="1"/>
  <c r="H437" i="4" s="1"/>
  <c r="C434" i="4"/>
  <c r="F434" i="4" s="1"/>
  <c r="H434" i="4" s="1"/>
  <c r="C468" i="4" l="1"/>
  <c r="F468" i="4" s="1"/>
  <c r="H468" i="4" s="1"/>
  <c r="C455" i="4"/>
  <c r="F455" i="4" s="1"/>
  <c r="H455" i="4" s="1"/>
  <c r="C476" i="4"/>
  <c r="F476" i="4" s="1"/>
  <c r="H476" i="4" s="1"/>
  <c r="C472" i="4"/>
  <c r="F472" i="4" s="1"/>
  <c r="H472" i="4" s="1"/>
  <c r="C467" i="4"/>
  <c r="F467" i="4" s="1"/>
  <c r="H467" i="4" s="1"/>
  <c r="C456" i="4"/>
  <c r="F456" i="4" s="1"/>
  <c r="H456" i="4" s="1"/>
  <c r="C463" i="4"/>
  <c r="F463" i="4" s="1"/>
  <c r="H463" i="4" s="1"/>
  <c r="C482" i="4"/>
  <c r="F482" i="4" s="1"/>
  <c r="H482" i="4" s="1"/>
  <c r="C470" i="4"/>
  <c r="F470" i="4" s="1"/>
  <c r="H470" i="4" s="1"/>
  <c r="C458" i="4"/>
  <c r="F458" i="4" s="1"/>
  <c r="H458" i="4" s="1"/>
  <c r="C460" i="4"/>
  <c r="F460" i="4" s="1"/>
  <c r="H460" i="4" s="1"/>
  <c r="C452" i="4"/>
  <c r="F452" i="4" s="1"/>
  <c r="H452" i="4" s="1"/>
  <c r="C462" i="4"/>
  <c r="F462" i="4" s="1"/>
  <c r="H462" i="4" s="1"/>
  <c r="C471" i="4"/>
  <c r="F471" i="4" s="1"/>
  <c r="H471" i="4" s="1"/>
  <c r="C475" i="4"/>
  <c r="F475" i="4" s="1"/>
  <c r="H475" i="4" s="1"/>
  <c r="C466" i="4"/>
  <c r="F466" i="4" s="1"/>
  <c r="H466" i="4" s="1"/>
  <c r="C473" i="4"/>
  <c r="F473" i="4" s="1"/>
  <c r="H473" i="4" s="1"/>
  <c r="C454" i="4"/>
  <c r="F454" i="4" s="1"/>
  <c r="H454" i="4" s="1"/>
  <c r="C459" i="4"/>
  <c r="F459" i="4" s="1"/>
  <c r="H459" i="4" s="1"/>
  <c r="C469" i="4"/>
  <c r="F469" i="4" s="1"/>
  <c r="H469" i="4" s="1"/>
  <c r="C461" i="4"/>
  <c r="F461" i="4" s="1"/>
  <c r="H461" i="4" s="1"/>
  <c r="C465" i="4"/>
  <c r="F465" i="4" s="1"/>
  <c r="H465" i="4" s="1"/>
  <c r="C474" i="4"/>
  <c r="F474" i="4" s="1"/>
  <c r="H474" i="4" s="1"/>
  <c r="C464" i="4"/>
  <c r="F464" i="4" s="1"/>
  <c r="H464" i="4" s="1"/>
  <c r="C453" i="4"/>
  <c r="F453" i="4" s="1"/>
  <c r="H453" i="4" s="1"/>
  <c r="C499" i="4" l="1"/>
  <c r="F499" i="4" s="1"/>
  <c r="H499" i="4" s="1"/>
  <c r="C484" i="4"/>
  <c r="F484" i="4" s="1"/>
  <c r="H484" i="4" s="1"/>
  <c r="C500" i="4"/>
  <c r="F500" i="4" s="1"/>
  <c r="H500" i="4" s="1"/>
  <c r="C485" i="4"/>
  <c r="F485" i="4" s="1"/>
  <c r="H485" i="4" s="1"/>
  <c r="C488" i="4"/>
  <c r="F488" i="4" s="1"/>
  <c r="H488" i="4" s="1"/>
  <c r="C501" i="4"/>
  <c r="F501" i="4" s="1"/>
  <c r="H501" i="4" s="1"/>
  <c r="C490" i="4"/>
  <c r="F490" i="4" s="1"/>
  <c r="H490" i="4" s="1"/>
  <c r="C479" i="4"/>
  <c r="F479" i="4" s="1"/>
  <c r="H479" i="4" s="1"/>
  <c r="C496" i="4"/>
  <c r="F496" i="4" s="1"/>
  <c r="H496" i="4" s="1"/>
  <c r="C483" i="4"/>
  <c r="F483" i="4" s="1"/>
  <c r="H483" i="4" s="1"/>
  <c r="C481" i="4"/>
  <c r="F481" i="4" s="1"/>
  <c r="H481" i="4" s="1"/>
  <c r="C480" i="4"/>
  <c r="F480" i="4" s="1"/>
  <c r="H480" i="4" s="1"/>
  <c r="C489" i="4"/>
  <c r="F489" i="4" s="1"/>
  <c r="H489" i="4" s="1"/>
  <c r="C494" i="4"/>
  <c r="F494" i="4" s="1"/>
  <c r="H494" i="4" s="1"/>
  <c r="C491" i="4"/>
  <c r="F491" i="4" s="1"/>
  <c r="H491" i="4" s="1"/>
  <c r="C477" i="4"/>
  <c r="F477" i="4" s="1"/>
  <c r="H477" i="4" s="1"/>
  <c r="C507" i="4"/>
  <c r="F507" i="4" s="1"/>
  <c r="H507" i="4" s="1"/>
  <c r="C497" i="4"/>
  <c r="F497" i="4" s="1"/>
  <c r="H497" i="4" s="1"/>
  <c r="C478" i="4"/>
  <c r="F478" i="4" s="1"/>
  <c r="H478" i="4" s="1"/>
  <c r="C486" i="4"/>
  <c r="F486" i="4" s="1"/>
  <c r="H486" i="4" s="1"/>
  <c r="C498" i="4"/>
  <c r="F498" i="4" s="1"/>
  <c r="H498" i="4" s="1"/>
  <c r="C487" i="4"/>
  <c r="F487" i="4" s="1"/>
  <c r="H487" i="4" s="1"/>
  <c r="C495" i="4"/>
  <c r="F495" i="4" s="1"/>
  <c r="H495" i="4" s="1"/>
  <c r="C492" i="4"/>
  <c r="F492" i="4" s="1"/>
  <c r="H492" i="4" s="1"/>
  <c r="C493" i="4"/>
  <c r="F493" i="4" s="1"/>
  <c r="H493" i="4" s="1"/>
  <c r="C520" i="4" l="1"/>
  <c r="F520" i="4" s="1"/>
  <c r="H520" i="4" s="1"/>
  <c r="C503" i="4"/>
  <c r="F503" i="4" s="1"/>
  <c r="H503" i="4" s="1"/>
  <c r="C516" i="4"/>
  <c r="F516" i="4" s="1"/>
  <c r="H516" i="4" s="1"/>
  <c r="C506" i="4"/>
  <c r="F506" i="4" s="1"/>
  <c r="H506" i="4" s="1"/>
  <c r="C515" i="4"/>
  <c r="F515" i="4" s="1"/>
  <c r="H515" i="4" s="1"/>
  <c r="C525" i="4"/>
  <c r="F525" i="4" s="1"/>
  <c r="H525" i="4" s="1"/>
  <c r="C517" i="4"/>
  <c r="F517" i="4" s="1"/>
  <c r="H517" i="4" s="1"/>
  <c r="C511" i="4"/>
  <c r="F511" i="4" s="1"/>
  <c r="H511" i="4" s="1"/>
  <c r="C502" i="4"/>
  <c r="F502" i="4" s="1"/>
  <c r="H502" i="4" s="1"/>
  <c r="C505" i="4"/>
  <c r="F505" i="4" s="1"/>
  <c r="H505" i="4" s="1"/>
  <c r="C526" i="4"/>
  <c r="F526" i="4" s="1"/>
  <c r="H526" i="4" s="1"/>
  <c r="C509" i="4"/>
  <c r="F509" i="4" s="1"/>
  <c r="H509" i="4" s="1"/>
  <c r="C512" i="4"/>
  <c r="F512" i="4" s="1"/>
  <c r="H512" i="4" s="1"/>
  <c r="C522" i="4"/>
  <c r="F522" i="4" s="1"/>
  <c r="H522" i="4" s="1"/>
  <c r="C519" i="4"/>
  <c r="F519" i="4" s="1"/>
  <c r="H519" i="4" s="1"/>
  <c r="C508" i="4"/>
  <c r="F508" i="4" s="1"/>
  <c r="H508" i="4" s="1"/>
  <c r="C504" i="4"/>
  <c r="F504" i="4" s="1"/>
  <c r="H504" i="4" s="1"/>
  <c r="C510" i="4"/>
  <c r="F510" i="4" s="1"/>
  <c r="H510" i="4" s="1"/>
  <c r="C518" i="4"/>
  <c r="F518" i="4" s="1"/>
  <c r="H518" i="4" s="1"/>
  <c r="C523" i="4"/>
  <c r="F523" i="4" s="1"/>
  <c r="H523" i="4" s="1"/>
  <c r="C532" i="4"/>
  <c r="F532" i="4" s="1"/>
  <c r="H532" i="4" s="1"/>
  <c r="C514" i="4"/>
  <c r="F514" i="4" s="1"/>
  <c r="H514" i="4" s="1"/>
  <c r="C521" i="4"/>
  <c r="F521" i="4" s="1"/>
  <c r="H521" i="4" s="1"/>
  <c r="C513" i="4"/>
  <c r="F513" i="4" s="1"/>
  <c r="H513" i="4" s="1"/>
  <c r="C524" i="4"/>
  <c r="F524" i="4" s="1"/>
  <c r="H524" i="4" s="1"/>
  <c r="C546" i="4" l="1"/>
  <c r="F546" i="4" s="1"/>
  <c r="H546" i="4" s="1"/>
  <c r="C543" i="4"/>
  <c r="F543" i="4" s="1"/>
  <c r="H543" i="4" s="1"/>
  <c r="C544" i="4"/>
  <c r="F544" i="4" s="1"/>
  <c r="H544" i="4" s="1"/>
  <c r="C551" i="4"/>
  <c r="F551" i="4" s="1"/>
  <c r="H551" i="4" s="1"/>
  <c r="C542" i="4"/>
  <c r="F542" i="4" s="1"/>
  <c r="H542" i="4" s="1"/>
  <c r="C541" i="4"/>
  <c r="F541" i="4" s="1"/>
  <c r="H541" i="4" s="1"/>
  <c r="C539" i="4"/>
  <c r="F539" i="4" s="1"/>
  <c r="H539" i="4" s="1"/>
  <c r="C535" i="4"/>
  <c r="F535" i="4" s="1"/>
  <c r="H535" i="4" s="1"/>
  <c r="C547" i="4"/>
  <c r="F547" i="4" s="1"/>
  <c r="H547" i="4" s="1"/>
  <c r="C530" i="4"/>
  <c r="F530" i="4" s="1"/>
  <c r="H530" i="4" s="1"/>
  <c r="C550" i="4"/>
  <c r="F550" i="4" s="1"/>
  <c r="H550" i="4" s="1"/>
  <c r="C528" i="4"/>
  <c r="F528" i="4" s="1"/>
  <c r="H528" i="4" s="1"/>
  <c r="C538" i="4"/>
  <c r="F538" i="4" s="1"/>
  <c r="H538" i="4" s="1"/>
  <c r="C548" i="4"/>
  <c r="F548" i="4" s="1"/>
  <c r="H548" i="4" s="1"/>
  <c r="C533" i="4"/>
  <c r="F533" i="4" s="1"/>
  <c r="H533" i="4" s="1"/>
  <c r="C534" i="4"/>
  <c r="F534" i="4" s="1"/>
  <c r="H534" i="4" s="1"/>
  <c r="C536" i="4"/>
  <c r="F536" i="4" s="1"/>
  <c r="H536" i="4" s="1"/>
  <c r="C531" i="4"/>
  <c r="F531" i="4" s="1"/>
  <c r="H531" i="4" s="1"/>
  <c r="C549" i="4"/>
  <c r="F549" i="4" s="1"/>
  <c r="H549" i="4" s="1"/>
  <c r="C557" i="4"/>
  <c r="F557" i="4" s="1"/>
  <c r="H557" i="4" s="1"/>
  <c r="C529" i="4"/>
  <c r="F529" i="4" s="1"/>
  <c r="H529" i="4" s="1"/>
  <c r="C537" i="4"/>
  <c r="F537" i="4" s="1"/>
  <c r="H537" i="4" s="1"/>
  <c r="C527" i="4"/>
  <c r="F527" i="4" s="1"/>
  <c r="H527" i="4" s="1"/>
  <c r="C540" i="4"/>
  <c r="F540" i="4" s="1"/>
  <c r="H540" i="4" s="1"/>
  <c r="C545" i="4"/>
  <c r="F545" i="4" s="1"/>
  <c r="H545" i="4" s="1"/>
  <c r="C554" i="4" l="1"/>
  <c r="F554" i="4" s="1"/>
  <c r="H554" i="4" s="1"/>
  <c r="C558" i="4"/>
  <c r="F558" i="4" s="1"/>
  <c r="H558" i="4" s="1"/>
  <c r="C572" i="4"/>
  <c r="F572" i="4" s="1"/>
  <c r="H572" i="4" s="1"/>
  <c r="C565" i="4"/>
  <c r="F565" i="4" s="1"/>
  <c r="H565" i="4" s="1"/>
  <c r="C582" i="4"/>
  <c r="F582" i="4" s="1"/>
  <c r="H582" i="4" s="1"/>
  <c r="C559" i="4"/>
  <c r="F559" i="4" s="1"/>
  <c r="H559" i="4" s="1"/>
  <c r="C553" i="4"/>
  <c r="F553" i="4" s="1"/>
  <c r="H553" i="4" s="1"/>
  <c r="C560" i="4"/>
  <c r="F560" i="4" s="1"/>
  <c r="H560" i="4" s="1"/>
  <c r="C576" i="4"/>
  <c r="F576" i="4" s="1"/>
  <c r="H576" i="4" s="1"/>
  <c r="C570" i="4"/>
  <c r="F570" i="4" s="1"/>
  <c r="H570" i="4" s="1"/>
  <c r="C562" i="4"/>
  <c r="F562" i="4" s="1"/>
  <c r="H562" i="4" s="1"/>
  <c r="C556" i="4"/>
  <c r="F556" i="4" s="1"/>
  <c r="H556" i="4" s="1"/>
  <c r="C573" i="4"/>
  <c r="F573" i="4" s="1"/>
  <c r="H573" i="4" s="1"/>
  <c r="C555" i="4"/>
  <c r="F555" i="4" s="1"/>
  <c r="H555" i="4" s="1"/>
  <c r="C566" i="4"/>
  <c r="F566" i="4" s="1"/>
  <c r="H566" i="4" s="1"/>
  <c r="C568" i="4"/>
  <c r="F568" i="4" s="1"/>
  <c r="H568" i="4" s="1"/>
  <c r="C552" i="4"/>
  <c r="F552" i="4" s="1"/>
  <c r="H552" i="4" s="1"/>
  <c r="C574" i="4"/>
  <c r="F574" i="4" s="1"/>
  <c r="H574" i="4" s="1"/>
  <c r="C561" i="4"/>
  <c r="F561" i="4" s="1"/>
  <c r="H561" i="4" s="1"/>
  <c r="C563" i="4"/>
  <c r="F563" i="4" s="1"/>
  <c r="H563" i="4" s="1"/>
  <c r="C575" i="4"/>
  <c r="F575" i="4" s="1"/>
  <c r="H575" i="4" s="1"/>
  <c r="C564" i="4"/>
  <c r="F564" i="4" s="1"/>
  <c r="H564" i="4" s="1"/>
  <c r="C567" i="4"/>
  <c r="F567" i="4" s="1"/>
  <c r="H567" i="4" s="1"/>
  <c r="C569" i="4"/>
  <c r="F569" i="4" s="1"/>
  <c r="H569" i="4" s="1"/>
  <c r="C571" i="4"/>
  <c r="F571" i="4" s="1"/>
  <c r="H571" i="4" s="1"/>
  <c r="C592" i="4" l="1"/>
  <c r="F592" i="4" s="1"/>
  <c r="H592" i="4" s="1"/>
  <c r="C586" i="4"/>
  <c r="F586" i="4" s="1"/>
  <c r="H586" i="4" s="1"/>
  <c r="C591" i="4"/>
  <c r="F591" i="4" s="1"/>
  <c r="H591" i="4" s="1"/>
  <c r="C587" i="4"/>
  <c r="F587" i="4" s="1"/>
  <c r="H587" i="4" s="1"/>
  <c r="C578" i="4"/>
  <c r="F578" i="4" s="1"/>
  <c r="H578" i="4" s="1"/>
  <c r="C597" i="4"/>
  <c r="F597" i="4" s="1"/>
  <c r="H597" i="4" s="1"/>
  <c r="C594" i="4"/>
  <c r="F594" i="4" s="1"/>
  <c r="H594" i="4" s="1"/>
  <c r="C588" i="4"/>
  <c r="F588" i="4" s="1"/>
  <c r="H588" i="4" s="1"/>
  <c r="C580" i="4"/>
  <c r="F580" i="4" s="1"/>
  <c r="H580" i="4" s="1"/>
  <c r="C595" i="4"/>
  <c r="F595" i="4" s="1"/>
  <c r="H595" i="4" s="1"/>
  <c r="C584" i="4"/>
  <c r="F584" i="4" s="1"/>
  <c r="H584" i="4" s="1"/>
  <c r="C583" i="4"/>
  <c r="F583" i="4" s="1"/>
  <c r="H583" i="4" s="1"/>
  <c r="C589" i="4"/>
  <c r="F589" i="4" s="1"/>
  <c r="H589" i="4" s="1"/>
  <c r="C599" i="4"/>
  <c r="F599" i="4" s="1"/>
  <c r="H599" i="4" s="1"/>
  <c r="C593" i="4"/>
  <c r="F593" i="4" s="1"/>
  <c r="H593" i="4" s="1"/>
  <c r="C581" i="4"/>
  <c r="F581" i="4" s="1"/>
  <c r="H581" i="4" s="1"/>
  <c r="C585" i="4"/>
  <c r="F585" i="4" s="1"/>
  <c r="H585" i="4" s="1"/>
  <c r="C590" i="4"/>
  <c r="F590" i="4" s="1"/>
  <c r="H590" i="4" s="1"/>
  <c r="C596" i="4"/>
  <c r="F596" i="4" s="1"/>
  <c r="H596" i="4" s="1"/>
  <c r="C600" i="4"/>
  <c r="F600" i="4" s="1"/>
  <c r="H600" i="4" s="1"/>
  <c r="C577" i="4"/>
  <c r="F577" i="4" s="1"/>
  <c r="H577" i="4" s="1"/>
  <c r="C598" i="4"/>
  <c r="F598" i="4" s="1"/>
  <c r="H598" i="4" s="1"/>
  <c r="C601" i="4"/>
  <c r="F601" i="4" s="1"/>
  <c r="H601" i="4" s="1"/>
  <c r="C607" i="4"/>
  <c r="F607" i="4" s="1"/>
  <c r="H607" i="4" s="1"/>
  <c r="C579" i="4"/>
  <c r="F579" i="4" s="1"/>
  <c r="H579" i="4" s="1"/>
  <c r="C626" i="4" l="1"/>
  <c r="F626" i="4" s="1"/>
  <c r="H626" i="4" s="1"/>
  <c r="C621" i="4"/>
  <c r="F621" i="4" s="1"/>
  <c r="H621" i="4" s="1"/>
  <c r="C618" i="4"/>
  <c r="F618" i="4" s="1"/>
  <c r="H618" i="4" s="1"/>
  <c r="C609" i="4"/>
  <c r="F609" i="4" s="1"/>
  <c r="H609" i="4" s="1"/>
  <c r="C619" i="4"/>
  <c r="F619" i="4" s="1"/>
  <c r="H619" i="4" s="1"/>
  <c r="C616" i="4"/>
  <c r="F616" i="4" s="1"/>
  <c r="H616" i="4" s="1"/>
  <c r="C632" i="4"/>
  <c r="F632" i="4" s="1"/>
  <c r="H632" i="4" s="1"/>
  <c r="C615" i="4"/>
  <c r="F615" i="4" s="1"/>
  <c r="H615" i="4" s="1"/>
  <c r="C624" i="4"/>
  <c r="F624" i="4" s="1"/>
  <c r="H624" i="4" s="1"/>
  <c r="C620" i="4"/>
  <c r="F620" i="4" s="1"/>
  <c r="H620" i="4" s="1"/>
  <c r="C622" i="4"/>
  <c r="F622" i="4" s="1"/>
  <c r="H622" i="4" s="1"/>
  <c r="C611" i="4"/>
  <c r="F611" i="4" s="1"/>
  <c r="H611" i="4" s="1"/>
  <c r="C623" i="4"/>
  <c r="F623" i="4" s="1"/>
  <c r="H623" i="4" s="1"/>
  <c r="C625" i="4"/>
  <c r="F625" i="4" s="1"/>
  <c r="H625" i="4" s="1"/>
  <c r="C606" i="4"/>
  <c r="F606" i="4" s="1"/>
  <c r="H606" i="4" s="1"/>
  <c r="C608" i="4"/>
  <c r="F608" i="4" s="1"/>
  <c r="H608" i="4" s="1"/>
  <c r="C613" i="4"/>
  <c r="F613" i="4" s="1"/>
  <c r="H613" i="4" s="1"/>
  <c r="C612" i="4"/>
  <c r="F612" i="4" s="1"/>
  <c r="H612" i="4" s="1"/>
  <c r="C604" i="4"/>
  <c r="F604" i="4" s="1"/>
  <c r="H604" i="4" s="1"/>
  <c r="C602" i="4"/>
  <c r="F602" i="4" s="1"/>
  <c r="H602" i="4" s="1"/>
  <c r="C610" i="4"/>
  <c r="F610" i="4" s="1"/>
  <c r="H610" i="4" s="1"/>
  <c r="C614" i="4"/>
  <c r="F614" i="4" s="1"/>
  <c r="H614" i="4" s="1"/>
  <c r="C605" i="4"/>
  <c r="F605" i="4" s="1"/>
  <c r="H605" i="4" s="1"/>
  <c r="C603" i="4"/>
  <c r="F603" i="4" s="1"/>
  <c r="H603" i="4" s="1"/>
  <c r="C617" i="4"/>
  <c r="F617" i="4" s="1"/>
  <c r="H617" i="4" s="1"/>
  <c r="C630" i="4" l="1"/>
  <c r="F630" i="4" s="1"/>
  <c r="H630" i="4" s="1"/>
  <c r="C629" i="4"/>
  <c r="F629" i="4" s="1"/>
  <c r="H629" i="4" s="1"/>
  <c r="C631" i="4"/>
  <c r="F631" i="4" s="1"/>
  <c r="H631" i="4" s="1"/>
  <c r="C647" i="4"/>
  <c r="F647" i="4" s="1"/>
  <c r="H647" i="4" s="1"/>
  <c r="C657" i="4"/>
  <c r="F657" i="4" s="1"/>
  <c r="H657" i="4" s="1"/>
  <c r="C643" i="4"/>
  <c r="F643" i="4" s="1"/>
  <c r="H643" i="4" s="1"/>
  <c r="C639" i="4"/>
  <c r="F639" i="4" s="1"/>
  <c r="H639" i="4" s="1"/>
  <c r="C637" i="4"/>
  <c r="F637" i="4" s="1"/>
  <c r="H637" i="4" s="1"/>
  <c r="C650" i="4"/>
  <c r="F650" i="4" s="1"/>
  <c r="H650" i="4" s="1"/>
  <c r="C645" i="4"/>
  <c r="F645" i="4" s="1"/>
  <c r="H645" i="4" s="1"/>
  <c r="C641" i="4"/>
  <c r="F641" i="4" s="1"/>
  <c r="H641" i="4" s="1"/>
  <c r="C646" i="4"/>
  <c r="F646" i="4" s="1"/>
  <c r="H646" i="4" s="1"/>
  <c r="C628" i="4"/>
  <c r="F628" i="4" s="1"/>
  <c r="H628" i="4" s="1"/>
  <c r="C627" i="4"/>
  <c r="F627" i="4" s="1"/>
  <c r="H627" i="4" s="1"/>
  <c r="C633" i="4"/>
  <c r="F633" i="4" s="1"/>
  <c r="H633" i="4" s="1"/>
  <c r="C636" i="4"/>
  <c r="F636" i="4" s="1"/>
  <c r="H636" i="4" s="1"/>
  <c r="C640" i="4"/>
  <c r="F640" i="4" s="1"/>
  <c r="H640" i="4" s="1"/>
  <c r="C634" i="4"/>
  <c r="F634" i="4" s="1"/>
  <c r="H634" i="4" s="1"/>
  <c r="C642" i="4"/>
  <c r="F642" i="4" s="1"/>
  <c r="H642" i="4" s="1"/>
  <c r="C635" i="4"/>
  <c r="F635" i="4" s="1"/>
  <c r="H635" i="4" s="1"/>
  <c r="C638" i="4"/>
  <c r="F638" i="4" s="1"/>
  <c r="H638" i="4" s="1"/>
  <c r="C648" i="4"/>
  <c r="F648" i="4" s="1"/>
  <c r="H648" i="4" s="1"/>
  <c r="C649" i="4"/>
  <c r="F649" i="4" s="1"/>
  <c r="H649" i="4" s="1"/>
  <c r="C644" i="4"/>
  <c r="F644" i="4" s="1"/>
  <c r="H644" i="4" s="1"/>
  <c r="C651" i="4"/>
  <c r="F651" i="4" s="1"/>
  <c r="H651" i="4" s="1"/>
  <c r="C674" i="4" l="1"/>
  <c r="F674" i="4" s="1"/>
  <c r="H674" i="4" s="1"/>
  <c r="C667" i="4"/>
  <c r="F667" i="4" s="1"/>
  <c r="H667" i="4" s="1"/>
  <c r="C658" i="4"/>
  <c r="F658" i="4" s="1"/>
  <c r="H658" i="4" s="1"/>
  <c r="C666" i="4"/>
  <c r="F666" i="4" s="1"/>
  <c r="H666" i="4" s="1"/>
  <c r="C664" i="4"/>
  <c r="F664" i="4" s="1"/>
  <c r="H664" i="4" s="1"/>
  <c r="C656" i="4"/>
  <c r="F656" i="4" s="1"/>
  <c r="H656" i="4" s="1"/>
  <c r="C673" i="4"/>
  <c r="F673" i="4" s="1"/>
  <c r="H673" i="4" s="1"/>
  <c r="C659" i="4"/>
  <c r="F659" i="4" s="1"/>
  <c r="H659" i="4" s="1"/>
  <c r="C652" i="4"/>
  <c r="F652" i="4" s="1"/>
  <c r="H652" i="4" s="1"/>
  <c r="C670" i="4"/>
  <c r="F670" i="4" s="1"/>
  <c r="H670" i="4" s="1"/>
  <c r="C668" i="4"/>
  <c r="F668" i="4" s="1"/>
  <c r="H668" i="4" s="1"/>
  <c r="C654" i="4"/>
  <c r="F654" i="4" s="1"/>
  <c r="H654" i="4" s="1"/>
  <c r="C669" i="4"/>
  <c r="F669" i="4" s="1"/>
  <c r="H669" i="4" s="1"/>
  <c r="C660" i="4"/>
  <c r="F660" i="4" s="1"/>
  <c r="H660" i="4" s="1"/>
  <c r="C661" i="4"/>
  <c r="F661" i="4" s="1"/>
  <c r="H661" i="4" s="1"/>
  <c r="C671" i="4"/>
  <c r="F671" i="4" s="1"/>
  <c r="H671" i="4" s="1"/>
  <c r="C662" i="4"/>
  <c r="F662" i="4" s="1"/>
  <c r="H662" i="4" s="1"/>
  <c r="C672" i="4"/>
  <c r="F672" i="4" s="1"/>
  <c r="H672" i="4" s="1"/>
  <c r="C676" i="4"/>
  <c r="F676" i="4" s="1"/>
  <c r="H676" i="4" s="1"/>
  <c r="C663" i="4"/>
  <c r="F663" i="4" s="1"/>
  <c r="H663" i="4" s="1"/>
  <c r="C665" i="4"/>
  <c r="F665" i="4" s="1"/>
  <c r="H665" i="4" s="1"/>
  <c r="C653" i="4"/>
  <c r="F653" i="4" s="1"/>
  <c r="H653" i="4" s="1"/>
  <c r="C675" i="4"/>
  <c r="F675" i="4" s="1"/>
  <c r="H675" i="4" s="1"/>
  <c r="C682" i="4"/>
  <c r="F682" i="4" s="1"/>
  <c r="H682" i="4" s="1"/>
  <c r="C655" i="4"/>
  <c r="F655" i="4" s="1"/>
  <c r="H655" i="4" s="1"/>
  <c r="C700" i="4" l="1"/>
  <c r="F700" i="4" s="1"/>
  <c r="H700" i="4" s="1"/>
  <c r="C701" i="4"/>
  <c r="F701" i="4" s="1"/>
  <c r="H701" i="4" s="1"/>
  <c r="C686" i="4"/>
  <c r="F686" i="4" s="1"/>
  <c r="H686" i="4" s="1"/>
  <c r="C693" i="4"/>
  <c r="F693" i="4" s="1"/>
  <c r="H693" i="4" s="1"/>
  <c r="C698" i="4"/>
  <c r="F698" i="4" s="1"/>
  <c r="H698" i="4" s="1"/>
  <c r="C683" i="4"/>
  <c r="F683" i="4" s="1"/>
  <c r="H683" i="4" s="1"/>
  <c r="C678" i="4"/>
  <c r="F678" i="4" s="1"/>
  <c r="H678" i="4" s="1"/>
  <c r="C697" i="4"/>
  <c r="F697" i="4" s="1"/>
  <c r="H697" i="4" s="1"/>
  <c r="C685" i="4"/>
  <c r="F685" i="4" s="1"/>
  <c r="H685" i="4" s="1"/>
  <c r="C695" i="4"/>
  <c r="F695" i="4" s="1"/>
  <c r="H695" i="4" s="1"/>
  <c r="C681" i="4"/>
  <c r="F681" i="4" s="1"/>
  <c r="H681" i="4" s="1"/>
  <c r="C692" i="4"/>
  <c r="F692" i="4" s="1"/>
  <c r="H692" i="4" s="1"/>
  <c r="C707" i="4"/>
  <c r="F707" i="4" s="1"/>
  <c r="H707" i="4" s="1"/>
  <c r="C688" i="4"/>
  <c r="F688" i="4" s="1"/>
  <c r="H688" i="4" s="1"/>
  <c r="C696" i="4"/>
  <c r="F696" i="4" s="1"/>
  <c r="H696" i="4" s="1"/>
  <c r="C679" i="4"/>
  <c r="F679" i="4" s="1"/>
  <c r="H679" i="4" s="1"/>
  <c r="C684" i="4"/>
  <c r="F684" i="4" s="1"/>
  <c r="H684" i="4" s="1"/>
  <c r="C691" i="4"/>
  <c r="F691" i="4" s="1"/>
  <c r="H691" i="4" s="1"/>
  <c r="C680" i="4"/>
  <c r="F680" i="4" s="1"/>
  <c r="H680" i="4" s="1"/>
  <c r="C690" i="4"/>
  <c r="F690" i="4" s="1"/>
  <c r="H690" i="4" s="1"/>
  <c r="C687" i="4"/>
  <c r="F687" i="4" s="1"/>
  <c r="H687" i="4" s="1"/>
  <c r="C694" i="4"/>
  <c r="F694" i="4" s="1"/>
  <c r="H694" i="4" s="1"/>
  <c r="C677" i="4"/>
  <c r="F677" i="4" s="1"/>
  <c r="H677" i="4" s="1"/>
  <c r="C689" i="4"/>
  <c r="F689" i="4" s="1"/>
  <c r="H689" i="4" s="1"/>
  <c r="C699" i="4"/>
  <c r="F699" i="4" s="1"/>
  <c r="H699" i="4" s="1"/>
  <c r="C702" i="4" l="1"/>
  <c r="F702" i="4" s="1"/>
  <c r="H702" i="4" s="1"/>
  <c r="C705" i="4"/>
  <c r="F705" i="4" s="1"/>
  <c r="H705" i="4" s="1"/>
  <c r="C721" i="4"/>
  <c r="F721" i="4" s="1"/>
  <c r="H721" i="4" s="1"/>
  <c r="C706" i="4"/>
  <c r="F706" i="4" s="1"/>
  <c r="H706" i="4" s="1"/>
  <c r="C703" i="4"/>
  <c r="F703" i="4" s="1"/>
  <c r="H703" i="4" s="1"/>
  <c r="C711" i="4"/>
  <c r="F711" i="4" s="1"/>
  <c r="H711" i="4" s="1"/>
  <c r="C719" i="4"/>
  <c r="F719" i="4" s="1"/>
  <c r="H719" i="4" s="1"/>
  <c r="C716" i="4"/>
  <c r="F716" i="4" s="1"/>
  <c r="H716" i="4" s="1"/>
  <c r="C713" i="4"/>
  <c r="F713" i="4" s="1"/>
  <c r="H713" i="4" s="1"/>
  <c r="C720" i="4"/>
  <c r="F720" i="4" s="1"/>
  <c r="H720" i="4" s="1"/>
  <c r="C708" i="4"/>
  <c r="F708" i="4" s="1"/>
  <c r="H708" i="4" s="1"/>
  <c r="C726" i="4"/>
  <c r="F726" i="4" s="1"/>
  <c r="H726" i="4" s="1"/>
  <c r="C714" i="4"/>
  <c r="F714" i="4" s="1"/>
  <c r="H714" i="4" s="1"/>
  <c r="C715" i="4"/>
  <c r="F715" i="4" s="1"/>
  <c r="H715" i="4" s="1"/>
  <c r="C704" i="4"/>
  <c r="F704" i="4" s="1"/>
  <c r="H704" i="4" s="1"/>
  <c r="C717" i="4"/>
  <c r="F717" i="4" s="1"/>
  <c r="H717" i="4" s="1"/>
  <c r="C722" i="4"/>
  <c r="F722" i="4" s="1"/>
  <c r="H722" i="4" s="1"/>
  <c r="C718" i="4"/>
  <c r="F718" i="4" s="1"/>
  <c r="H718" i="4" s="1"/>
  <c r="C724" i="4"/>
  <c r="F724" i="4" s="1"/>
  <c r="H724" i="4" s="1"/>
  <c r="C712" i="4"/>
  <c r="F712" i="4" s="1"/>
  <c r="H712" i="4" s="1"/>
  <c r="C709" i="4"/>
  <c r="F709" i="4" s="1"/>
  <c r="H709" i="4" s="1"/>
  <c r="C732" i="4"/>
  <c r="F732" i="4" s="1"/>
  <c r="H732" i="4" s="1"/>
  <c r="C710" i="4"/>
  <c r="F710" i="4" s="1"/>
  <c r="H710" i="4" s="1"/>
  <c r="C723" i="4"/>
  <c r="F723" i="4" s="1"/>
  <c r="H723" i="4" s="1"/>
  <c r="C725" i="4"/>
  <c r="F725" i="4" s="1"/>
  <c r="H725" i="4" s="1"/>
  <c r="C735" i="4" l="1"/>
  <c r="F735" i="4" s="1"/>
  <c r="H735" i="4" s="1"/>
  <c r="C749" i="4"/>
  <c r="F749" i="4" s="1"/>
  <c r="H749" i="4" s="1"/>
  <c r="C729" i="4"/>
  <c r="F729" i="4" s="1"/>
  <c r="H729" i="4" s="1"/>
  <c r="C733" i="4"/>
  <c r="F733" i="4" s="1"/>
  <c r="H733" i="4" s="1"/>
  <c r="C744" i="4"/>
  <c r="F744" i="4" s="1"/>
  <c r="H744" i="4" s="1"/>
  <c r="C746" i="4"/>
  <c r="F746" i="4" s="1"/>
  <c r="H746" i="4" s="1"/>
  <c r="C750" i="4"/>
  <c r="F750" i="4" s="1"/>
  <c r="H750" i="4" s="1"/>
  <c r="C757" i="4"/>
  <c r="F757" i="4" s="1"/>
  <c r="H757" i="4" s="1"/>
  <c r="C743" i="4"/>
  <c r="F743" i="4" s="1"/>
  <c r="H743" i="4" s="1"/>
  <c r="C740" i="4"/>
  <c r="F740" i="4" s="1"/>
  <c r="H740" i="4" s="1"/>
  <c r="C745" i="4"/>
  <c r="F745" i="4" s="1"/>
  <c r="H745" i="4" s="1"/>
  <c r="C736" i="4"/>
  <c r="F736" i="4" s="1"/>
  <c r="H736" i="4" s="1"/>
  <c r="C730" i="4"/>
  <c r="F730" i="4" s="1"/>
  <c r="H730" i="4" s="1"/>
  <c r="C748" i="4"/>
  <c r="F748" i="4" s="1"/>
  <c r="H748" i="4" s="1"/>
  <c r="C737" i="4"/>
  <c r="F737" i="4" s="1"/>
  <c r="H737" i="4" s="1"/>
  <c r="C742" i="4"/>
  <c r="F742" i="4" s="1"/>
  <c r="H742" i="4" s="1"/>
  <c r="C751" i="4"/>
  <c r="F751" i="4" s="1"/>
  <c r="H751" i="4" s="1"/>
  <c r="C741" i="4"/>
  <c r="F741" i="4" s="1"/>
  <c r="H741" i="4" s="1"/>
  <c r="C731" i="4"/>
  <c r="F731" i="4" s="1"/>
  <c r="H731" i="4" s="1"/>
  <c r="C734" i="4"/>
  <c r="F734" i="4" s="1"/>
  <c r="H734" i="4" s="1"/>
  <c r="C747" i="4"/>
  <c r="F747" i="4" s="1"/>
  <c r="H747" i="4" s="1"/>
  <c r="C739" i="4"/>
  <c r="F739" i="4" s="1"/>
  <c r="H739" i="4" s="1"/>
  <c r="C738" i="4"/>
  <c r="F738" i="4" s="1"/>
  <c r="H738" i="4" s="1"/>
  <c r="C728" i="4"/>
  <c r="F728" i="4" s="1"/>
  <c r="H728" i="4" s="1"/>
  <c r="C727" i="4"/>
  <c r="F727" i="4" s="1"/>
  <c r="H727" i="4" s="1"/>
  <c r="C763" i="4" l="1"/>
  <c r="F763" i="4" s="1"/>
  <c r="H763" i="4" s="1"/>
  <c r="C756" i="4"/>
  <c r="F756" i="4" s="1"/>
  <c r="H756" i="4" s="1"/>
  <c r="C762" i="4"/>
  <c r="F762" i="4" s="1"/>
  <c r="H762" i="4" s="1"/>
  <c r="C770" i="4"/>
  <c r="F770" i="4" s="1"/>
  <c r="H770" i="4" s="1"/>
  <c r="C775" i="4"/>
  <c r="F775" i="4" s="1"/>
  <c r="H775" i="4" s="1"/>
  <c r="C754" i="4"/>
  <c r="F754" i="4" s="1"/>
  <c r="H754" i="4" s="1"/>
  <c r="C752" i="4"/>
  <c r="F752" i="4" s="1"/>
  <c r="H752" i="4" s="1"/>
  <c r="C764" i="4"/>
  <c r="F764" i="4" s="1"/>
  <c r="H764" i="4" s="1"/>
  <c r="C766" i="4"/>
  <c r="F766" i="4" s="1"/>
  <c r="H766" i="4" s="1"/>
  <c r="C773" i="4"/>
  <c r="F773" i="4" s="1"/>
  <c r="H773" i="4" s="1"/>
  <c r="C765" i="4"/>
  <c r="F765" i="4" s="1"/>
  <c r="H765" i="4" s="1"/>
  <c r="C771" i="4"/>
  <c r="F771" i="4" s="1"/>
  <c r="H771" i="4" s="1"/>
  <c r="C774" i="4"/>
  <c r="F774" i="4" s="1"/>
  <c r="H774" i="4" s="1"/>
  <c r="C753" i="4"/>
  <c r="F753" i="4" s="1"/>
  <c r="H753" i="4" s="1"/>
  <c r="C759" i="4"/>
  <c r="F759" i="4" s="1"/>
  <c r="H759" i="4" s="1"/>
  <c r="C767" i="4"/>
  <c r="F767" i="4" s="1"/>
  <c r="H767" i="4" s="1"/>
  <c r="C761" i="4"/>
  <c r="F761" i="4" s="1"/>
  <c r="H761" i="4" s="1"/>
  <c r="C758" i="4"/>
  <c r="F758" i="4" s="1"/>
  <c r="H758" i="4" s="1"/>
  <c r="C772" i="4"/>
  <c r="F772" i="4" s="1"/>
  <c r="H772" i="4" s="1"/>
  <c r="C776" i="4"/>
  <c r="F776" i="4" s="1"/>
  <c r="H776" i="4" s="1"/>
  <c r="C755" i="4"/>
  <c r="F755" i="4" s="1"/>
  <c r="H755" i="4" s="1"/>
  <c r="C768" i="4"/>
  <c r="F768" i="4" s="1"/>
  <c r="H768" i="4" s="1"/>
  <c r="C769" i="4"/>
  <c r="F769" i="4" s="1"/>
  <c r="H769" i="4" s="1"/>
  <c r="C760" i="4"/>
  <c r="F760" i="4" s="1"/>
  <c r="H760" i="4" s="1"/>
</calcChain>
</file>

<file path=xl/sharedStrings.xml><?xml version="1.0" encoding="utf-8"?>
<sst xmlns="http://schemas.openxmlformats.org/spreadsheetml/2006/main" count="32" uniqueCount="20">
  <si>
    <t>ID_PRODUTO</t>
  </si>
  <si>
    <t>DATA_EVENTO</t>
  </si>
  <si>
    <t>PRECO</t>
  </si>
  <si>
    <t>QUANTIDADE_ESTOQUE</t>
  </si>
  <si>
    <t>DATA_COMPRA</t>
  </si>
  <si>
    <t>QUANTIDADE_COMPRA</t>
  </si>
  <si>
    <t>DATA_VENDA</t>
  </si>
  <si>
    <t>QUANTIDADE_VENDA</t>
  </si>
  <si>
    <t>DATA_MOVIMENTACAO</t>
  </si>
  <si>
    <t>ESTOQUE_INCIAL</t>
  </si>
  <si>
    <t>ESTOQUE_FINAL</t>
  </si>
  <si>
    <t>EMBALAGEM_COMPRA</t>
  </si>
  <si>
    <t>EMBALAGEM_VENDA</t>
  </si>
  <si>
    <t>ESTOQUE_SEGURANCA</t>
  </si>
  <si>
    <t>COMPRA_MINIMA</t>
  </si>
  <si>
    <t>DATA_PRECO_VENDA</t>
  </si>
  <si>
    <t>PRECO_VENDA</t>
  </si>
  <si>
    <t>PRECO_VENDA_TEORICO</t>
  </si>
  <si>
    <t>DIA_SEMANA</t>
  </si>
  <si>
    <t>PERC_PROMOCAO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</si>
</sst>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E0C3-A87B-4A2B-B40B-BAEEFD9E128E}">
  <dimension ref="A1:F26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2.42578125" bestFit="1" customWidth="1"/>
    <col min="2" max="2" width="20.42578125" bestFit="1" customWidth="1"/>
    <col min="3" max="3" width="18.85546875" bestFit="1" customWidth="1"/>
    <col min="4" max="4" width="20.85546875" bestFit="1" customWidth="1"/>
    <col min="5" max="5" width="22.7109375" bestFit="1" customWidth="1"/>
    <col min="6" max="6" width="16.855468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17</v>
      </c>
      <c r="F1" t="s">
        <v>19</v>
      </c>
    </row>
    <row r="2" spans="1:6" x14ac:dyDescent="0.25">
      <c r="A2">
        <v>1</v>
      </c>
      <c r="B2">
        <v>5</v>
      </c>
      <c r="C2">
        <v>1</v>
      </c>
      <c r="D2">
        <v>5</v>
      </c>
      <c r="E2">
        <f ca="1">RANDBETWEEN(200,1000)/100</f>
        <v>9.5399999999999991</v>
      </c>
      <c r="F2" s="4">
        <f ca="1">CEILING(RANDBETWEEN(0,10)/100,5%)</f>
        <v>0.05</v>
      </c>
    </row>
    <row r="3" spans="1:6" x14ac:dyDescent="0.25">
      <c r="A3">
        <v>2</v>
      </c>
      <c r="B3">
        <v>5</v>
      </c>
      <c r="C3">
        <v>1</v>
      </c>
      <c r="D3">
        <v>5</v>
      </c>
      <c r="E3">
        <f t="shared" ref="E3:E26" ca="1" si="0">RANDBETWEEN(200,1000)/100</f>
        <v>7.54</v>
      </c>
      <c r="F3" s="4">
        <f t="shared" ref="F3:F26" ca="1" si="1">CEILING(RANDBETWEEN(0,10)/100,5%)</f>
        <v>0.1</v>
      </c>
    </row>
    <row r="4" spans="1:6" x14ac:dyDescent="0.25">
      <c r="A4">
        <v>3</v>
      </c>
      <c r="B4">
        <v>10</v>
      </c>
      <c r="C4">
        <v>1</v>
      </c>
      <c r="D4">
        <v>5</v>
      </c>
      <c r="E4">
        <f t="shared" ca="1" si="0"/>
        <v>6.85</v>
      </c>
      <c r="F4" s="4">
        <f t="shared" ca="1" si="1"/>
        <v>0.1</v>
      </c>
    </row>
    <row r="5" spans="1:6" x14ac:dyDescent="0.25">
      <c r="A5">
        <v>4</v>
      </c>
      <c r="B5">
        <v>7</v>
      </c>
      <c r="C5">
        <v>1</v>
      </c>
      <c r="D5">
        <v>5</v>
      </c>
      <c r="E5">
        <f t="shared" ca="1" si="0"/>
        <v>4.8600000000000003</v>
      </c>
      <c r="F5" s="4">
        <f t="shared" ca="1" si="1"/>
        <v>0.1</v>
      </c>
    </row>
    <row r="6" spans="1:6" x14ac:dyDescent="0.25">
      <c r="A6">
        <v>5</v>
      </c>
      <c r="B6">
        <v>20</v>
      </c>
      <c r="C6">
        <v>1</v>
      </c>
      <c r="D6">
        <v>10</v>
      </c>
      <c r="E6">
        <f t="shared" ca="1" si="0"/>
        <v>3.84</v>
      </c>
      <c r="F6" s="4">
        <f t="shared" ca="1" si="1"/>
        <v>0.05</v>
      </c>
    </row>
    <row r="7" spans="1:6" x14ac:dyDescent="0.25">
      <c r="A7">
        <v>6</v>
      </c>
      <c r="B7">
        <v>20</v>
      </c>
      <c r="C7">
        <v>1</v>
      </c>
      <c r="D7">
        <v>10</v>
      </c>
      <c r="E7">
        <f t="shared" ca="1" si="0"/>
        <v>5.53</v>
      </c>
      <c r="F7" s="4">
        <f t="shared" ca="1" si="1"/>
        <v>0.1</v>
      </c>
    </row>
    <row r="8" spans="1:6" x14ac:dyDescent="0.25">
      <c r="A8">
        <v>7</v>
      </c>
      <c r="B8">
        <v>6</v>
      </c>
      <c r="C8">
        <v>1</v>
      </c>
      <c r="D8">
        <v>3</v>
      </c>
      <c r="E8">
        <f t="shared" ca="1" si="0"/>
        <v>4.62</v>
      </c>
      <c r="F8" s="4">
        <f t="shared" ca="1" si="1"/>
        <v>0.1</v>
      </c>
    </row>
    <row r="9" spans="1:6" x14ac:dyDescent="0.25">
      <c r="A9">
        <v>8</v>
      </c>
      <c r="B9">
        <v>12</v>
      </c>
      <c r="C9">
        <v>1</v>
      </c>
      <c r="D9">
        <v>5</v>
      </c>
      <c r="E9">
        <f t="shared" ca="1" si="0"/>
        <v>7.88</v>
      </c>
      <c r="F9" s="4">
        <f t="shared" ca="1" si="1"/>
        <v>0.05</v>
      </c>
    </row>
    <row r="10" spans="1:6" x14ac:dyDescent="0.25">
      <c r="A10">
        <v>9</v>
      </c>
      <c r="B10">
        <v>18</v>
      </c>
      <c r="C10">
        <v>1</v>
      </c>
      <c r="D10">
        <v>5</v>
      </c>
      <c r="E10">
        <f t="shared" ca="1" si="0"/>
        <v>7.66</v>
      </c>
      <c r="F10" s="4">
        <f t="shared" ca="1" si="1"/>
        <v>0.1</v>
      </c>
    </row>
    <row r="11" spans="1:6" x14ac:dyDescent="0.25">
      <c r="A11">
        <v>10</v>
      </c>
      <c r="B11">
        <v>5</v>
      </c>
      <c r="C11">
        <v>1</v>
      </c>
      <c r="D11">
        <v>5</v>
      </c>
      <c r="E11">
        <f t="shared" ca="1" si="0"/>
        <v>5.41</v>
      </c>
      <c r="F11" s="4">
        <f t="shared" ca="1" si="1"/>
        <v>0.1</v>
      </c>
    </row>
    <row r="12" spans="1:6" x14ac:dyDescent="0.25">
      <c r="A12">
        <v>11</v>
      </c>
      <c r="B12">
        <v>10</v>
      </c>
      <c r="C12">
        <v>1</v>
      </c>
      <c r="D12">
        <v>5</v>
      </c>
      <c r="E12">
        <f t="shared" ca="1" si="0"/>
        <v>7.4</v>
      </c>
      <c r="F12" s="4">
        <f t="shared" ca="1" si="1"/>
        <v>0.1</v>
      </c>
    </row>
    <row r="13" spans="1:6" x14ac:dyDescent="0.25">
      <c r="A13">
        <v>12</v>
      </c>
      <c r="B13">
        <v>1</v>
      </c>
      <c r="C13">
        <v>1</v>
      </c>
      <c r="D13">
        <v>2</v>
      </c>
      <c r="E13">
        <f t="shared" ca="1" si="0"/>
        <v>6.05</v>
      </c>
      <c r="F13" s="4">
        <f t="shared" ca="1" si="1"/>
        <v>0.1</v>
      </c>
    </row>
    <row r="14" spans="1:6" x14ac:dyDescent="0.25">
      <c r="A14">
        <v>13</v>
      </c>
      <c r="B14">
        <v>2</v>
      </c>
      <c r="C14">
        <v>1</v>
      </c>
      <c r="D14">
        <v>2</v>
      </c>
      <c r="E14">
        <f t="shared" ca="1" si="0"/>
        <v>2.29</v>
      </c>
      <c r="F14" s="4">
        <f t="shared" ca="1" si="1"/>
        <v>0</v>
      </c>
    </row>
    <row r="15" spans="1:6" x14ac:dyDescent="0.25">
      <c r="A15">
        <v>14</v>
      </c>
      <c r="B15">
        <v>4</v>
      </c>
      <c r="C15">
        <v>1</v>
      </c>
      <c r="D15">
        <v>4</v>
      </c>
      <c r="E15">
        <f t="shared" ca="1" si="0"/>
        <v>7.93</v>
      </c>
      <c r="F15" s="4">
        <f t="shared" ca="1" si="1"/>
        <v>0</v>
      </c>
    </row>
    <row r="16" spans="1:6" x14ac:dyDescent="0.25">
      <c r="A16">
        <v>15</v>
      </c>
      <c r="B16">
        <v>7</v>
      </c>
      <c r="C16">
        <v>1</v>
      </c>
      <c r="D16">
        <v>5</v>
      </c>
      <c r="E16">
        <f t="shared" ca="1" si="0"/>
        <v>8.06</v>
      </c>
      <c r="F16" s="4">
        <f t="shared" ca="1" si="1"/>
        <v>0.05</v>
      </c>
    </row>
    <row r="17" spans="1:6" x14ac:dyDescent="0.25">
      <c r="A17">
        <v>16</v>
      </c>
      <c r="B17">
        <v>10</v>
      </c>
      <c r="C17">
        <v>1</v>
      </c>
      <c r="D17">
        <v>5</v>
      </c>
      <c r="E17">
        <f t="shared" ca="1" si="0"/>
        <v>5.69</v>
      </c>
      <c r="F17" s="4">
        <f t="shared" ca="1" si="1"/>
        <v>0.1</v>
      </c>
    </row>
    <row r="18" spans="1:6" x14ac:dyDescent="0.25">
      <c r="A18">
        <v>17</v>
      </c>
      <c r="B18">
        <v>12</v>
      </c>
      <c r="C18">
        <v>1</v>
      </c>
      <c r="D18">
        <v>5</v>
      </c>
      <c r="E18">
        <f t="shared" ca="1" si="0"/>
        <v>8.34</v>
      </c>
      <c r="F18" s="4">
        <f t="shared" ca="1" si="1"/>
        <v>0.05</v>
      </c>
    </row>
    <row r="19" spans="1:6" x14ac:dyDescent="0.25">
      <c r="A19">
        <v>18</v>
      </c>
      <c r="B19">
        <v>12</v>
      </c>
      <c r="C19">
        <v>1</v>
      </c>
      <c r="D19">
        <v>5</v>
      </c>
      <c r="E19">
        <f t="shared" ca="1" si="0"/>
        <v>6.8</v>
      </c>
      <c r="F19" s="4">
        <f t="shared" ca="1" si="1"/>
        <v>0.05</v>
      </c>
    </row>
    <row r="20" spans="1:6" x14ac:dyDescent="0.25">
      <c r="A20">
        <v>19</v>
      </c>
      <c r="B20">
        <v>10</v>
      </c>
      <c r="C20">
        <v>1</v>
      </c>
      <c r="D20">
        <v>5</v>
      </c>
      <c r="E20">
        <f t="shared" ca="1" si="0"/>
        <v>7.39</v>
      </c>
      <c r="F20" s="4">
        <f t="shared" ca="1" si="1"/>
        <v>0.05</v>
      </c>
    </row>
    <row r="21" spans="1:6" x14ac:dyDescent="0.25">
      <c r="A21">
        <v>20</v>
      </c>
      <c r="B21">
        <v>7</v>
      </c>
      <c r="C21">
        <v>1</v>
      </c>
      <c r="D21">
        <v>5</v>
      </c>
      <c r="E21">
        <f t="shared" ca="1" si="0"/>
        <v>7.47</v>
      </c>
      <c r="F21" s="4">
        <f t="shared" ca="1" si="1"/>
        <v>0.1</v>
      </c>
    </row>
    <row r="22" spans="1:6" x14ac:dyDescent="0.25">
      <c r="A22">
        <v>21</v>
      </c>
      <c r="B22">
        <v>6</v>
      </c>
      <c r="C22">
        <v>1</v>
      </c>
      <c r="D22">
        <v>5</v>
      </c>
      <c r="E22">
        <f t="shared" ca="1" si="0"/>
        <v>5.35</v>
      </c>
      <c r="F22" s="4">
        <f t="shared" ca="1" si="1"/>
        <v>0.05</v>
      </c>
    </row>
    <row r="23" spans="1:6" x14ac:dyDescent="0.25">
      <c r="A23">
        <v>22</v>
      </c>
      <c r="B23">
        <v>6</v>
      </c>
      <c r="C23">
        <v>1</v>
      </c>
      <c r="D23">
        <v>5</v>
      </c>
      <c r="E23">
        <f t="shared" ca="1" si="0"/>
        <v>4.05</v>
      </c>
      <c r="F23" s="4">
        <f t="shared" ca="1" si="1"/>
        <v>0.1</v>
      </c>
    </row>
    <row r="24" spans="1:6" x14ac:dyDescent="0.25">
      <c r="A24">
        <v>23</v>
      </c>
      <c r="B24">
        <v>8</v>
      </c>
      <c r="C24">
        <v>1</v>
      </c>
      <c r="D24">
        <v>4</v>
      </c>
      <c r="E24">
        <f t="shared" ca="1" si="0"/>
        <v>6.78</v>
      </c>
      <c r="F24" s="4">
        <f t="shared" ca="1" si="1"/>
        <v>0.1</v>
      </c>
    </row>
    <row r="25" spans="1:6" x14ac:dyDescent="0.25">
      <c r="A25">
        <v>24</v>
      </c>
      <c r="B25">
        <v>8</v>
      </c>
      <c r="C25">
        <v>1</v>
      </c>
      <c r="D25">
        <v>5</v>
      </c>
      <c r="E25">
        <f t="shared" ca="1" si="0"/>
        <v>4.4800000000000004</v>
      </c>
      <c r="F25" s="4">
        <f t="shared" ca="1" si="1"/>
        <v>0.05</v>
      </c>
    </row>
    <row r="26" spans="1:6" x14ac:dyDescent="0.25">
      <c r="A26">
        <v>25</v>
      </c>
      <c r="B26">
        <v>4</v>
      </c>
      <c r="C26">
        <v>1</v>
      </c>
      <c r="D26">
        <v>5</v>
      </c>
      <c r="E26">
        <f t="shared" ca="1" si="0"/>
        <v>5.97</v>
      </c>
      <c r="F26" s="4">
        <f t="shared" ca="1" si="1"/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9930-E2CD-4535-A8EC-EBF914C13AAB}">
  <dimension ref="A1:D2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2" bestFit="1" customWidth="1"/>
    <col min="4" max="4" width="8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 s="1">
        <v>45505</v>
      </c>
      <c r="C2">
        <v>100</v>
      </c>
      <c r="D2">
        <v>11.07</v>
      </c>
    </row>
    <row r="3" spans="1:4" x14ac:dyDescent="0.25">
      <c r="A3">
        <v>2</v>
      </c>
      <c r="B3" s="1">
        <v>45505</v>
      </c>
      <c r="C3">
        <v>95</v>
      </c>
      <c r="D3">
        <v>10.97</v>
      </c>
    </row>
    <row r="4" spans="1:4" x14ac:dyDescent="0.25">
      <c r="A4">
        <v>3</v>
      </c>
      <c r="B4" s="1">
        <v>45505</v>
      </c>
      <c r="C4">
        <v>78</v>
      </c>
      <c r="D4">
        <v>11.4</v>
      </c>
    </row>
    <row r="5" spans="1:4" x14ac:dyDescent="0.25">
      <c r="A5">
        <v>4</v>
      </c>
      <c r="B5" s="1">
        <v>45505</v>
      </c>
      <c r="C5">
        <v>63</v>
      </c>
      <c r="D5">
        <v>14.62</v>
      </c>
    </row>
    <row r="6" spans="1:4" x14ac:dyDescent="0.25">
      <c r="A6">
        <v>5</v>
      </c>
      <c r="B6" s="1">
        <v>45505</v>
      </c>
      <c r="C6">
        <v>52</v>
      </c>
      <c r="D6">
        <v>11.55</v>
      </c>
    </row>
    <row r="7" spans="1:4" x14ac:dyDescent="0.25">
      <c r="A7">
        <v>6</v>
      </c>
      <c r="B7" s="1">
        <v>45505</v>
      </c>
      <c r="C7">
        <v>41</v>
      </c>
      <c r="D7">
        <v>12.11</v>
      </c>
    </row>
    <row r="8" spans="1:4" x14ac:dyDescent="0.25">
      <c r="A8">
        <v>7</v>
      </c>
      <c r="B8" s="1">
        <v>45505</v>
      </c>
      <c r="C8">
        <v>29</v>
      </c>
      <c r="D8">
        <v>11.11</v>
      </c>
    </row>
    <row r="9" spans="1:4" x14ac:dyDescent="0.25">
      <c r="A9">
        <v>8</v>
      </c>
      <c r="B9" s="1">
        <v>45505</v>
      </c>
      <c r="C9">
        <v>10</v>
      </c>
      <c r="D9">
        <v>14.62</v>
      </c>
    </row>
    <row r="10" spans="1:4" x14ac:dyDescent="0.25">
      <c r="A10">
        <v>9</v>
      </c>
      <c r="B10" s="1">
        <v>45505</v>
      </c>
      <c r="C10">
        <v>100</v>
      </c>
      <c r="D10">
        <v>13.31</v>
      </c>
    </row>
    <row r="11" spans="1:4" x14ac:dyDescent="0.25">
      <c r="A11">
        <v>10</v>
      </c>
      <c r="B11" s="1">
        <v>45505</v>
      </c>
      <c r="C11">
        <v>83</v>
      </c>
      <c r="D11">
        <v>13.39</v>
      </c>
    </row>
    <row r="12" spans="1:4" x14ac:dyDescent="0.25">
      <c r="A12">
        <v>11</v>
      </c>
      <c r="B12" s="1">
        <v>45505</v>
      </c>
      <c r="C12">
        <v>76</v>
      </c>
      <c r="D12">
        <v>13.64</v>
      </c>
    </row>
    <row r="13" spans="1:4" x14ac:dyDescent="0.25">
      <c r="A13">
        <v>12</v>
      </c>
      <c r="B13" s="1">
        <v>45505</v>
      </c>
      <c r="C13">
        <v>74</v>
      </c>
      <c r="D13">
        <v>13.74</v>
      </c>
    </row>
    <row r="14" spans="1:4" x14ac:dyDescent="0.25">
      <c r="A14">
        <v>13</v>
      </c>
      <c r="B14" s="1">
        <v>45505</v>
      </c>
      <c r="C14">
        <v>73</v>
      </c>
      <c r="D14">
        <v>10.09</v>
      </c>
    </row>
    <row r="15" spans="1:4" x14ac:dyDescent="0.25">
      <c r="A15">
        <v>14</v>
      </c>
      <c r="B15" s="1">
        <v>45505</v>
      </c>
      <c r="C15">
        <v>55</v>
      </c>
      <c r="D15">
        <v>13.59</v>
      </c>
    </row>
    <row r="16" spans="1:4" x14ac:dyDescent="0.25">
      <c r="A16">
        <v>15</v>
      </c>
      <c r="B16" s="1">
        <v>45505</v>
      </c>
      <c r="C16">
        <v>53</v>
      </c>
      <c r="D16">
        <v>12.74</v>
      </c>
    </row>
    <row r="17" spans="1:4" x14ac:dyDescent="0.25">
      <c r="A17">
        <v>16</v>
      </c>
      <c r="B17" s="1">
        <v>45505</v>
      </c>
      <c r="C17">
        <v>34</v>
      </c>
      <c r="D17">
        <v>11.08</v>
      </c>
    </row>
    <row r="18" spans="1:4" x14ac:dyDescent="0.25">
      <c r="A18">
        <v>17</v>
      </c>
      <c r="B18" s="1">
        <v>45505</v>
      </c>
      <c r="C18">
        <v>19</v>
      </c>
      <c r="D18">
        <v>14.26</v>
      </c>
    </row>
    <row r="19" spans="1:4" x14ac:dyDescent="0.25">
      <c r="A19">
        <v>18</v>
      </c>
      <c r="B19" s="1">
        <v>45505</v>
      </c>
      <c r="C19">
        <v>15</v>
      </c>
      <c r="D19">
        <v>13.82</v>
      </c>
    </row>
    <row r="20" spans="1:4" x14ac:dyDescent="0.25">
      <c r="A20">
        <v>19</v>
      </c>
      <c r="B20" s="1">
        <v>45505</v>
      </c>
      <c r="C20">
        <v>14</v>
      </c>
      <c r="D20">
        <v>14.89</v>
      </c>
    </row>
    <row r="21" spans="1:4" x14ac:dyDescent="0.25">
      <c r="A21">
        <v>20</v>
      </c>
      <c r="B21" s="1">
        <v>45505</v>
      </c>
      <c r="C21">
        <v>13</v>
      </c>
      <c r="D21">
        <v>12.54</v>
      </c>
    </row>
    <row r="22" spans="1:4" x14ac:dyDescent="0.25">
      <c r="A22">
        <v>21</v>
      </c>
      <c r="B22" s="1">
        <v>45505</v>
      </c>
      <c r="C22">
        <v>100</v>
      </c>
      <c r="D22">
        <v>13.5</v>
      </c>
    </row>
    <row r="23" spans="1:4" x14ac:dyDescent="0.25">
      <c r="A23">
        <v>22</v>
      </c>
      <c r="B23" s="1">
        <v>45505</v>
      </c>
      <c r="C23">
        <v>86</v>
      </c>
      <c r="D23">
        <v>11.93</v>
      </c>
    </row>
    <row r="24" spans="1:4" x14ac:dyDescent="0.25">
      <c r="A24">
        <v>23</v>
      </c>
      <c r="B24" s="1">
        <v>45505</v>
      </c>
      <c r="C24">
        <v>83</v>
      </c>
      <c r="D24">
        <v>13.22</v>
      </c>
    </row>
    <row r="25" spans="1:4" x14ac:dyDescent="0.25">
      <c r="A25">
        <v>24</v>
      </c>
      <c r="B25" s="1">
        <v>45505</v>
      </c>
      <c r="C25">
        <v>64</v>
      </c>
      <c r="D25">
        <v>10.83</v>
      </c>
    </row>
    <row r="26" spans="1:4" x14ac:dyDescent="0.25">
      <c r="A26">
        <v>25</v>
      </c>
      <c r="B26" s="1">
        <v>45505</v>
      </c>
      <c r="C26">
        <v>46</v>
      </c>
      <c r="D26">
        <v>13.08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F362-7908-405A-9CEB-50D04326F6A9}">
  <dimension ref="A1:D776"/>
  <sheetViews>
    <sheetView workbookViewId="0">
      <pane ySplit="1" topLeftCell="A760" activePane="bottomLeft" state="frozen"/>
      <selection pane="bottomLeft" activeCell="C776" sqref="C776"/>
    </sheetView>
  </sheetViews>
  <sheetFormatPr defaultRowHeight="15" x14ac:dyDescent="0.25"/>
  <cols>
    <col min="1" max="1" width="12.42578125" bestFit="1" customWidth="1"/>
    <col min="2" max="2" width="16.7109375" customWidth="1"/>
    <col min="3" max="3" width="22" bestFit="1" customWidth="1"/>
    <col min="4" max="4" width="20.425781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11</v>
      </c>
    </row>
    <row r="2" spans="1:4" x14ac:dyDescent="0.25">
      <c r="A2">
        <v>1</v>
      </c>
      <c r="B2" s="1">
        <v>45505</v>
      </c>
      <c r="C2">
        <f ca="1">RANDBETWEEN(0, 4)*D2</f>
        <v>10</v>
      </c>
      <c r="D2">
        <f>VLOOKUP(A2,Cadastro_item!A:B,2,0)</f>
        <v>5</v>
      </c>
    </row>
    <row r="3" spans="1:4" x14ac:dyDescent="0.25">
      <c r="A3">
        <v>2</v>
      </c>
      <c r="B3" s="1">
        <v>45505</v>
      </c>
      <c r="C3">
        <f t="shared" ref="C3:C66" ca="1" si="0">RANDBETWEEN(0, 4)*D3</f>
        <v>15</v>
      </c>
      <c r="D3">
        <f>VLOOKUP(A3,Cadastro_item!A:B,2,0)</f>
        <v>5</v>
      </c>
    </row>
    <row r="4" spans="1:4" x14ac:dyDescent="0.25">
      <c r="A4">
        <v>3</v>
      </c>
      <c r="B4" s="1">
        <v>45505</v>
      </c>
      <c r="C4">
        <f t="shared" ca="1" si="0"/>
        <v>40</v>
      </c>
      <c r="D4">
        <f>VLOOKUP(A4,Cadastro_item!A:B,2,0)</f>
        <v>10</v>
      </c>
    </row>
    <row r="5" spans="1:4" x14ac:dyDescent="0.25">
      <c r="A5">
        <v>4</v>
      </c>
      <c r="B5" s="1">
        <v>45505</v>
      </c>
      <c r="C5">
        <f t="shared" ca="1" si="0"/>
        <v>28</v>
      </c>
      <c r="D5">
        <f>VLOOKUP(A5,Cadastro_item!A:B,2,0)</f>
        <v>7</v>
      </c>
    </row>
    <row r="6" spans="1:4" x14ac:dyDescent="0.25">
      <c r="A6">
        <v>5</v>
      </c>
      <c r="B6" s="1">
        <v>45505</v>
      </c>
      <c r="C6">
        <f t="shared" ca="1" si="0"/>
        <v>0</v>
      </c>
      <c r="D6">
        <f>VLOOKUP(A6,Cadastro_item!A:B,2,0)</f>
        <v>20</v>
      </c>
    </row>
    <row r="7" spans="1:4" x14ac:dyDescent="0.25">
      <c r="A7">
        <v>6</v>
      </c>
      <c r="B7" s="1">
        <v>45505</v>
      </c>
      <c r="C7">
        <f t="shared" ca="1" si="0"/>
        <v>0</v>
      </c>
      <c r="D7">
        <f>VLOOKUP(A7,Cadastro_item!A:B,2,0)</f>
        <v>20</v>
      </c>
    </row>
    <row r="8" spans="1:4" x14ac:dyDescent="0.25">
      <c r="A8">
        <v>7</v>
      </c>
      <c r="B8" s="1">
        <v>45505</v>
      </c>
      <c r="C8">
        <f t="shared" ca="1" si="0"/>
        <v>18</v>
      </c>
      <c r="D8">
        <f>VLOOKUP(A8,Cadastro_item!A:B,2,0)</f>
        <v>6</v>
      </c>
    </row>
    <row r="9" spans="1:4" x14ac:dyDescent="0.25">
      <c r="A9">
        <v>8</v>
      </c>
      <c r="B9" s="1">
        <v>45505</v>
      </c>
      <c r="C9">
        <f t="shared" ca="1" si="0"/>
        <v>36</v>
      </c>
      <c r="D9">
        <f>VLOOKUP(A9,Cadastro_item!A:B,2,0)</f>
        <v>12</v>
      </c>
    </row>
    <row r="10" spans="1:4" x14ac:dyDescent="0.25">
      <c r="A10">
        <v>9</v>
      </c>
      <c r="B10" s="1">
        <v>45505</v>
      </c>
      <c r="C10">
        <f t="shared" ca="1" si="0"/>
        <v>0</v>
      </c>
      <c r="D10">
        <f>VLOOKUP(A10,Cadastro_item!A:B,2,0)</f>
        <v>18</v>
      </c>
    </row>
    <row r="11" spans="1:4" x14ac:dyDescent="0.25">
      <c r="A11">
        <v>10</v>
      </c>
      <c r="B11" s="1">
        <v>45505</v>
      </c>
      <c r="C11">
        <f t="shared" ca="1" si="0"/>
        <v>0</v>
      </c>
      <c r="D11">
        <f>VLOOKUP(A11,Cadastro_item!A:B,2,0)</f>
        <v>5</v>
      </c>
    </row>
    <row r="12" spans="1:4" x14ac:dyDescent="0.25">
      <c r="A12">
        <v>11</v>
      </c>
      <c r="B12" s="1">
        <v>45505</v>
      </c>
      <c r="C12">
        <f t="shared" ca="1" si="0"/>
        <v>10</v>
      </c>
      <c r="D12">
        <f>VLOOKUP(A12,Cadastro_item!A:B,2,0)</f>
        <v>10</v>
      </c>
    </row>
    <row r="13" spans="1:4" x14ac:dyDescent="0.25">
      <c r="A13">
        <v>12</v>
      </c>
      <c r="B13" s="1">
        <v>45505</v>
      </c>
      <c r="C13">
        <f t="shared" ca="1" si="0"/>
        <v>4</v>
      </c>
      <c r="D13">
        <f>VLOOKUP(A13,Cadastro_item!A:B,2,0)</f>
        <v>1</v>
      </c>
    </row>
    <row r="14" spans="1:4" x14ac:dyDescent="0.25">
      <c r="A14">
        <v>13</v>
      </c>
      <c r="B14" s="1">
        <v>45505</v>
      </c>
      <c r="C14">
        <f t="shared" ca="1" si="0"/>
        <v>6</v>
      </c>
      <c r="D14">
        <f>VLOOKUP(A14,Cadastro_item!A:B,2,0)</f>
        <v>2</v>
      </c>
    </row>
    <row r="15" spans="1:4" x14ac:dyDescent="0.25">
      <c r="A15">
        <v>14</v>
      </c>
      <c r="B15" s="1">
        <v>45505</v>
      </c>
      <c r="C15">
        <f t="shared" ca="1" si="0"/>
        <v>4</v>
      </c>
      <c r="D15">
        <f>VLOOKUP(A15,Cadastro_item!A:B,2,0)</f>
        <v>4</v>
      </c>
    </row>
    <row r="16" spans="1:4" x14ac:dyDescent="0.25">
      <c r="A16">
        <v>15</v>
      </c>
      <c r="B16" s="1">
        <v>45505</v>
      </c>
      <c r="C16">
        <f t="shared" ca="1" si="0"/>
        <v>21</v>
      </c>
      <c r="D16">
        <f>VLOOKUP(A16,Cadastro_item!A:B,2,0)</f>
        <v>7</v>
      </c>
    </row>
    <row r="17" spans="1:4" x14ac:dyDescent="0.25">
      <c r="A17">
        <v>16</v>
      </c>
      <c r="B17" s="1">
        <v>45505</v>
      </c>
      <c r="C17">
        <f t="shared" ca="1" si="0"/>
        <v>10</v>
      </c>
      <c r="D17">
        <f>VLOOKUP(A17,Cadastro_item!A:B,2,0)</f>
        <v>10</v>
      </c>
    </row>
    <row r="18" spans="1:4" x14ac:dyDescent="0.25">
      <c r="A18">
        <v>17</v>
      </c>
      <c r="B18" s="1">
        <v>45505</v>
      </c>
      <c r="C18">
        <f t="shared" ca="1" si="0"/>
        <v>0</v>
      </c>
      <c r="D18">
        <f>VLOOKUP(A18,Cadastro_item!A:B,2,0)</f>
        <v>12</v>
      </c>
    </row>
    <row r="19" spans="1:4" x14ac:dyDescent="0.25">
      <c r="A19">
        <v>18</v>
      </c>
      <c r="B19" s="1">
        <v>45505</v>
      </c>
      <c r="C19">
        <f t="shared" ca="1" si="0"/>
        <v>12</v>
      </c>
      <c r="D19">
        <f>VLOOKUP(A19,Cadastro_item!A:B,2,0)</f>
        <v>12</v>
      </c>
    </row>
    <row r="20" spans="1:4" x14ac:dyDescent="0.25">
      <c r="A20">
        <v>19</v>
      </c>
      <c r="B20" s="1">
        <v>45505</v>
      </c>
      <c r="C20">
        <f t="shared" ca="1" si="0"/>
        <v>40</v>
      </c>
      <c r="D20">
        <f>VLOOKUP(A20,Cadastro_item!A:B,2,0)</f>
        <v>10</v>
      </c>
    </row>
    <row r="21" spans="1:4" x14ac:dyDescent="0.25">
      <c r="A21">
        <v>20</v>
      </c>
      <c r="B21" s="1">
        <v>45505</v>
      </c>
      <c r="C21">
        <f t="shared" ca="1" si="0"/>
        <v>0</v>
      </c>
      <c r="D21">
        <f>VLOOKUP(A21,Cadastro_item!A:B,2,0)</f>
        <v>7</v>
      </c>
    </row>
    <row r="22" spans="1:4" x14ac:dyDescent="0.25">
      <c r="A22">
        <v>21</v>
      </c>
      <c r="B22" s="1">
        <v>45505</v>
      </c>
      <c r="C22">
        <f t="shared" ca="1" si="0"/>
        <v>24</v>
      </c>
      <c r="D22">
        <f>VLOOKUP(A22,Cadastro_item!A:B,2,0)</f>
        <v>6</v>
      </c>
    </row>
    <row r="23" spans="1:4" x14ac:dyDescent="0.25">
      <c r="A23">
        <v>22</v>
      </c>
      <c r="B23" s="1">
        <v>45505</v>
      </c>
      <c r="C23">
        <f t="shared" ca="1" si="0"/>
        <v>24</v>
      </c>
      <c r="D23">
        <f>VLOOKUP(A23,Cadastro_item!A:B,2,0)</f>
        <v>6</v>
      </c>
    </row>
    <row r="24" spans="1:4" x14ac:dyDescent="0.25">
      <c r="A24">
        <v>23</v>
      </c>
      <c r="B24" s="1">
        <v>45505</v>
      </c>
      <c r="C24">
        <f t="shared" ca="1" si="0"/>
        <v>16</v>
      </c>
      <c r="D24">
        <f>VLOOKUP(A24,Cadastro_item!A:B,2,0)</f>
        <v>8</v>
      </c>
    </row>
    <row r="25" spans="1:4" x14ac:dyDescent="0.25">
      <c r="A25">
        <v>24</v>
      </c>
      <c r="B25" s="1">
        <v>45505</v>
      </c>
      <c r="C25">
        <f t="shared" ca="1" si="0"/>
        <v>0</v>
      </c>
      <c r="D25">
        <f>VLOOKUP(A25,Cadastro_item!A:B,2,0)</f>
        <v>8</v>
      </c>
    </row>
    <row r="26" spans="1:4" x14ac:dyDescent="0.25">
      <c r="A26">
        <v>25</v>
      </c>
      <c r="B26" s="1">
        <v>45505</v>
      </c>
      <c r="C26">
        <f t="shared" ca="1" si="0"/>
        <v>16</v>
      </c>
      <c r="D26">
        <f>VLOOKUP(A26,Cadastro_item!A:B,2,0)</f>
        <v>4</v>
      </c>
    </row>
    <row r="27" spans="1:4" x14ac:dyDescent="0.25">
      <c r="A27">
        <f>A2</f>
        <v>1</v>
      </c>
      <c r="B27" s="1">
        <f>B2+1</f>
        <v>45506</v>
      </c>
      <c r="C27">
        <f t="shared" ca="1" si="0"/>
        <v>10</v>
      </c>
      <c r="D27">
        <f>VLOOKUP(A27,Cadastro_item!A:B,2,0)</f>
        <v>5</v>
      </c>
    </row>
    <row r="28" spans="1:4" x14ac:dyDescent="0.25">
      <c r="A28">
        <f t="shared" ref="A28:A91" si="1">A3</f>
        <v>2</v>
      </c>
      <c r="B28" s="1">
        <f t="shared" ref="B28:B91" si="2">B3+1</f>
        <v>45506</v>
      </c>
      <c r="C28">
        <f t="shared" ca="1" si="0"/>
        <v>10</v>
      </c>
      <c r="D28">
        <f>VLOOKUP(A28,Cadastro_item!A:B,2,0)</f>
        <v>5</v>
      </c>
    </row>
    <row r="29" spans="1:4" x14ac:dyDescent="0.25">
      <c r="A29">
        <f t="shared" si="1"/>
        <v>3</v>
      </c>
      <c r="B29" s="1">
        <f t="shared" si="2"/>
        <v>45506</v>
      </c>
      <c r="C29">
        <f t="shared" ca="1" si="0"/>
        <v>20</v>
      </c>
      <c r="D29">
        <f>VLOOKUP(A29,Cadastro_item!A:B,2,0)</f>
        <v>10</v>
      </c>
    </row>
    <row r="30" spans="1:4" x14ac:dyDescent="0.25">
      <c r="A30">
        <f t="shared" si="1"/>
        <v>4</v>
      </c>
      <c r="B30" s="1">
        <f t="shared" si="2"/>
        <v>45506</v>
      </c>
      <c r="C30">
        <f t="shared" ca="1" si="0"/>
        <v>14</v>
      </c>
      <c r="D30">
        <f>VLOOKUP(A30,Cadastro_item!A:B,2,0)</f>
        <v>7</v>
      </c>
    </row>
    <row r="31" spans="1:4" x14ac:dyDescent="0.25">
      <c r="A31">
        <f t="shared" si="1"/>
        <v>5</v>
      </c>
      <c r="B31" s="1">
        <f t="shared" si="2"/>
        <v>45506</v>
      </c>
      <c r="C31">
        <f t="shared" ca="1" si="0"/>
        <v>0</v>
      </c>
      <c r="D31">
        <f>VLOOKUP(A31,Cadastro_item!A:B,2,0)</f>
        <v>20</v>
      </c>
    </row>
    <row r="32" spans="1:4" x14ac:dyDescent="0.25">
      <c r="A32">
        <f t="shared" si="1"/>
        <v>6</v>
      </c>
      <c r="B32" s="1">
        <f t="shared" si="2"/>
        <v>45506</v>
      </c>
      <c r="C32">
        <f t="shared" ca="1" si="0"/>
        <v>80</v>
      </c>
      <c r="D32">
        <f>VLOOKUP(A32,Cadastro_item!A:B,2,0)</f>
        <v>20</v>
      </c>
    </row>
    <row r="33" spans="1:4" x14ac:dyDescent="0.25">
      <c r="A33">
        <f t="shared" si="1"/>
        <v>7</v>
      </c>
      <c r="B33" s="1">
        <f t="shared" si="2"/>
        <v>45506</v>
      </c>
      <c r="C33">
        <f t="shared" ca="1" si="0"/>
        <v>0</v>
      </c>
      <c r="D33">
        <f>VLOOKUP(A33,Cadastro_item!A:B,2,0)</f>
        <v>6</v>
      </c>
    </row>
    <row r="34" spans="1:4" x14ac:dyDescent="0.25">
      <c r="A34">
        <f t="shared" si="1"/>
        <v>8</v>
      </c>
      <c r="B34" s="1">
        <f t="shared" si="2"/>
        <v>45506</v>
      </c>
      <c r="C34">
        <f t="shared" ca="1" si="0"/>
        <v>48</v>
      </c>
      <c r="D34">
        <f>VLOOKUP(A34,Cadastro_item!A:B,2,0)</f>
        <v>12</v>
      </c>
    </row>
    <row r="35" spans="1:4" x14ac:dyDescent="0.25">
      <c r="A35">
        <f t="shared" si="1"/>
        <v>9</v>
      </c>
      <c r="B35" s="1">
        <f t="shared" si="2"/>
        <v>45506</v>
      </c>
      <c r="C35">
        <f t="shared" ca="1" si="0"/>
        <v>18</v>
      </c>
      <c r="D35">
        <f>VLOOKUP(A35,Cadastro_item!A:B,2,0)</f>
        <v>18</v>
      </c>
    </row>
    <row r="36" spans="1:4" x14ac:dyDescent="0.25">
      <c r="A36">
        <f t="shared" si="1"/>
        <v>10</v>
      </c>
      <c r="B36" s="1">
        <f t="shared" si="2"/>
        <v>45506</v>
      </c>
      <c r="C36">
        <f t="shared" ca="1" si="0"/>
        <v>5</v>
      </c>
      <c r="D36">
        <f>VLOOKUP(A36,Cadastro_item!A:B,2,0)</f>
        <v>5</v>
      </c>
    </row>
    <row r="37" spans="1:4" x14ac:dyDescent="0.25">
      <c r="A37">
        <f t="shared" si="1"/>
        <v>11</v>
      </c>
      <c r="B37" s="1">
        <f t="shared" si="2"/>
        <v>45506</v>
      </c>
      <c r="C37">
        <f t="shared" ca="1" si="0"/>
        <v>40</v>
      </c>
      <c r="D37">
        <f>VLOOKUP(A37,Cadastro_item!A:B,2,0)</f>
        <v>10</v>
      </c>
    </row>
    <row r="38" spans="1:4" x14ac:dyDescent="0.25">
      <c r="A38">
        <f t="shared" si="1"/>
        <v>12</v>
      </c>
      <c r="B38" s="1">
        <f t="shared" si="2"/>
        <v>45506</v>
      </c>
      <c r="C38">
        <f t="shared" ca="1" si="0"/>
        <v>3</v>
      </c>
      <c r="D38">
        <f>VLOOKUP(A38,Cadastro_item!A:B,2,0)</f>
        <v>1</v>
      </c>
    </row>
    <row r="39" spans="1:4" x14ac:dyDescent="0.25">
      <c r="A39">
        <f t="shared" si="1"/>
        <v>13</v>
      </c>
      <c r="B39" s="1">
        <f t="shared" si="2"/>
        <v>45506</v>
      </c>
      <c r="C39">
        <f t="shared" ca="1" si="0"/>
        <v>6</v>
      </c>
      <c r="D39">
        <f>VLOOKUP(A39,Cadastro_item!A:B,2,0)</f>
        <v>2</v>
      </c>
    </row>
    <row r="40" spans="1:4" x14ac:dyDescent="0.25">
      <c r="A40">
        <f t="shared" si="1"/>
        <v>14</v>
      </c>
      <c r="B40" s="1">
        <f t="shared" si="2"/>
        <v>45506</v>
      </c>
      <c r="C40">
        <f t="shared" ca="1" si="0"/>
        <v>4</v>
      </c>
      <c r="D40">
        <f>VLOOKUP(A40,Cadastro_item!A:B,2,0)</f>
        <v>4</v>
      </c>
    </row>
    <row r="41" spans="1:4" x14ac:dyDescent="0.25">
      <c r="A41">
        <f t="shared" si="1"/>
        <v>15</v>
      </c>
      <c r="B41" s="1">
        <f t="shared" si="2"/>
        <v>45506</v>
      </c>
      <c r="C41">
        <f t="shared" ca="1" si="0"/>
        <v>0</v>
      </c>
      <c r="D41">
        <f>VLOOKUP(A41,Cadastro_item!A:B,2,0)</f>
        <v>7</v>
      </c>
    </row>
    <row r="42" spans="1:4" x14ac:dyDescent="0.25">
      <c r="A42">
        <f t="shared" si="1"/>
        <v>16</v>
      </c>
      <c r="B42" s="1">
        <f t="shared" si="2"/>
        <v>45506</v>
      </c>
      <c r="C42">
        <f t="shared" ca="1" si="0"/>
        <v>30</v>
      </c>
      <c r="D42">
        <f>VLOOKUP(A42,Cadastro_item!A:B,2,0)</f>
        <v>10</v>
      </c>
    </row>
    <row r="43" spans="1:4" x14ac:dyDescent="0.25">
      <c r="A43">
        <f t="shared" si="1"/>
        <v>17</v>
      </c>
      <c r="B43" s="1">
        <f t="shared" si="2"/>
        <v>45506</v>
      </c>
      <c r="C43">
        <f t="shared" ca="1" si="0"/>
        <v>36</v>
      </c>
      <c r="D43">
        <f>VLOOKUP(A43,Cadastro_item!A:B,2,0)</f>
        <v>12</v>
      </c>
    </row>
    <row r="44" spans="1:4" x14ac:dyDescent="0.25">
      <c r="A44">
        <f t="shared" si="1"/>
        <v>18</v>
      </c>
      <c r="B44" s="1">
        <f t="shared" si="2"/>
        <v>45506</v>
      </c>
      <c r="C44">
        <f t="shared" ca="1" si="0"/>
        <v>36</v>
      </c>
      <c r="D44">
        <f>VLOOKUP(A44,Cadastro_item!A:B,2,0)</f>
        <v>12</v>
      </c>
    </row>
    <row r="45" spans="1:4" x14ac:dyDescent="0.25">
      <c r="A45">
        <f t="shared" si="1"/>
        <v>19</v>
      </c>
      <c r="B45" s="1">
        <f t="shared" si="2"/>
        <v>45506</v>
      </c>
      <c r="C45">
        <f t="shared" ca="1" si="0"/>
        <v>0</v>
      </c>
      <c r="D45">
        <f>VLOOKUP(A45,Cadastro_item!A:B,2,0)</f>
        <v>10</v>
      </c>
    </row>
    <row r="46" spans="1:4" x14ac:dyDescent="0.25">
      <c r="A46">
        <f t="shared" si="1"/>
        <v>20</v>
      </c>
      <c r="B46" s="1">
        <f t="shared" si="2"/>
        <v>45506</v>
      </c>
      <c r="C46">
        <f t="shared" ca="1" si="0"/>
        <v>7</v>
      </c>
      <c r="D46">
        <f>VLOOKUP(A46,Cadastro_item!A:B,2,0)</f>
        <v>7</v>
      </c>
    </row>
    <row r="47" spans="1:4" x14ac:dyDescent="0.25">
      <c r="A47">
        <f t="shared" si="1"/>
        <v>21</v>
      </c>
      <c r="B47" s="1">
        <f t="shared" si="2"/>
        <v>45506</v>
      </c>
      <c r="C47">
        <f t="shared" ca="1" si="0"/>
        <v>6</v>
      </c>
      <c r="D47">
        <f>VLOOKUP(A47,Cadastro_item!A:B,2,0)</f>
        <v>6</v>
      </c>
    </row>
    <row r="48" spans="1:4" x14ac:dyDescent="0.25">
      <c r="A48">
        <f t="shared" si="1"/>
        <v>22</v>
      </c>
      <c r="B48" s="1">
        <f t="shared" si="2"/>
        <v>45506</v>
      </c>
      <c r="C48">
        <f t="shared" ca="1" si="0"/>
        <v>18</v>
      </c>
      <c r="D48">
        <f>VLOOKUP(A48,Cadastro_item!A:B,2,0)</f>
        <v>6</v>
      </c>
    </row>
    <row r="49" spans="1:4" x14ac:dyDescent="0.25">
      <c r="A49">
        <f t="shared" si="1"/>
        <v>23</v>
      </c>
      <c r="B49" s="1">
        <f t="shared" si="2"/>
        <v>45506</v>
      </c>
      <c r="C49">
        <f t="shared" ca="1" si="0"/>
        <v>8</v>
      </c>
      <c r="D49">
        <f>VLOOKUP(A49,Cadastro_item!A:B,2,0)</f>
        <v>8</v>
      </c>
    </row>
    <row r="50" spans="1:4" x14ac:dyDescent="0.25">
      <c r="A50">
        <f t="shared" si="1"/>
        <v>24</v>
      </c>
      <c r="B50" s="1">
        <f t="shared" si="2"/>
        <v>45506</v>
      </c>
      <c r="C50">
        <f t="shared" ca="1" si="0"/>
        <v>32</v>
      </c>
      <c r="D50">
        <f>VLOOKUP(A50,Cadastro_item!A:B,2,0)</f>
        <v>8</v>
      </c>
    </row>
    <row r="51" spans="1:4" x14ac:dyDescent="0.25">
      <c r="A51">
        <f t="shared" si="1"/>
        <v>25</v>
      </c>
      <c r="B51" s="1">
        <f t="shared" si="2"/>
        <v>45506</v>
      </c>
      <c r="C51">
        <f t="shared" ca="1" si="0"/>
        <v>16</v>
      </c>
      <c r="D51">
        <f>VLOOKUP(A51,Cadastro_item!A:B,2,0)</f>
        <v>4</v>
      </c>
    </row>
    <row r="52" spans="1:4" x14ac:dyDescent="0.25">
      <c r="A52">
        <f t="shared" si="1"/>
        <v>1</v>
      </c>
      <c r="B52" s="1">
        <f t="shared" si="2"/>
        <v>45507</v>
      </c>
      <c r="C52">
        <f t="shared" ca="1" si="0"/>
        <v>5</v>
      </c>
      <c r="D52">
        <f>VLOOKUP(A52,Cadastro_item!A:B,2,0)</f>
        <v>5</v>
      </c>
    </row>
    <row r="53" spans="1:4" x14ac:dyDescent="0.25">
      <c r="A53">
        <f t="shared" si="1"/>
        <v>2</v>
      </c>
      <c r="B53" s="1">
        <f t="shared" si="2"/>
        <v>45507</v>
      </c>
      <c r="C53">
        <f t="shared" ca="1" si="0"/>
        <v>20</v>
      </c>
      <c r="D53">
        <f>VLOOKUP(A53,Cadastro_item!A:B,2,0)</f>
        <v>5</v>
      </c>
    </row>
    <row r="54" spans="1:4" x14ac:dyDescent="0.25">
      <c r="A54">
        <f t="shared" si="1"/>
        <v>3</v>
      </c>
      <c r="B54" s="1">
        <f t="shared" si="2"/>
        <v>45507</v>
      </c>
      <c r="C54">
        <f t="shared" ca="1" si="0"/>
        <v>30</v>
      </c>
      <c r="D54">
        <f>VLOOKUP(A54,Cadastro_item!A:B,2,0)</f>
        <v>10</v>
      </c>
    </row>
    <row r="55" spans="1:4" x14ac:dyDescent="0.25">
      <c r="A55">
        <f t="shared" si="1"/>
        <v>4</v>
      </c>
      <c r="B55" s="1">
        <f t="shared" si="2"/>
        <v>45507</v>
      </c>
      <c r="C55">
        <f t="shared" ca="1" si="0"/>
        <v>14</v>
      </c>
      <c r="D55">
        <f>VLOOKUP(A55,Cadastro_item!A:B,2,0)</f>
        <v>7</v>
      </c>
    </row>
    <row r="56" spans="1:4" x14ac:dyDescent="0.25">
      <c r="A56">
        <f t="shared" si="1"/>
        <v>5</v>
      </c>
      <c r="B56" s="1">
        <f t="shared" si="2"/>
        <v>45507</v>
      </c>
      <c r="C56">
        <f t="shared" ca="1" si="0"/>
        <v>20</v>
      </c>
      <c r="D56">
        <f>VLOOKUP(A56,Cadastro_item!A:B,2,0)</f>
        <v>20</v>
      </c>
    </row>
    <row r="57" spans="1:4" x14ac:dyDescent="0.25">
      <c r="A57">
        <f t="shared" si="1"/>
        <v>6</v>
      </c>
      <c r="B57" s="1">
        <f t="shared" si="2"/>
        <v>45507</v>
      </c>
      <c r="C57">
        <f t="shared" ca="1" si="0"/>
        <v>60</v>
      </c>
      <c r="D57">
        <f>VLOOKUP(A57,Cadastro_item!A:B,2,0)</f>
        <v>20</v>
      </c>
    </row>
    <row r="58" spans="1:4" x14ac:dyDescent="0.25">
      <c r="A58">
        <f t="shared" si="1"/>
        <v>7</v>
      </c>
      <c r="B58" s="1">
        <f t="shared" si="2"/>
        <v>45507</v>
      </c>
      <c r="C58">
        <f t="shared" ca="1" si="0"/>
        <v>0</v>
      </c>
      <c r="D58">
        <f>VLOOKUP(A58,Cadastro_item!A:B,2,0)</f>
        <v>6</v>
      </c>
    </row>
    <row r="59" spans="1:4" x14ac:dyDescent="0.25">
      <c r="A59">
        <f t="shared" si="1"/>
        <v>8</v>
      </c>
      <c r="B59" s="1">
        <f t="shared" si="2"/>
        <v>45507</v>
      </c>
      <c r="C59">
        <f t="shared" ca="1" si="0"/>
        <v>36</v>
      </c>
      <c r="D59">
        <f>VLOOKUP(A59,Cadastro_item!A:B,2,0)</f>
        <v>12</v>
      </c>
    </row>
    <row r="60" spans="1:4" x14ac:dyDescent="0.25">
      <c r="A60">
        <f t="shared" si="1"/>
        <v>9</v>
      </c>
      <c r="B60" s="1">
        <f t="shared" si="2"/>
        <v>45507</v>
      </c>
      <c r="C60">
        <f t="shared" ca="1" si="0"/>
        <v>18</v>
      </c>
      <c r="D60">
        <f>VLOOKUP(A60,Cadastro_item!A:B,2,0)</f>
        <v>18</v>
      </c>
    </row>
    <row r="61" spans="1:4" x14ac:dyDescent="0.25">
      <c r="A61">
        <f t="shared" si="1"/>
        <v>10</v>
      </c>
      <c r="B61" s="1">
        <f t="shared" si="2"/>
        <v>45507</v>
      </c>
      <c r="C61">
        <f t="shared" ca="1" si="0"/>
        <v>10</v>
      </c>
      <c r="D61">
        <f>VLOOKUP(A61,Cadastro_item!A:B,2,0)</f>
        <v>5</v>
      </c>
    </row>
    <row r="62" spans="1:4" x14ac:dyDescent="0.25">
      <c r="A62">
        <f t="shared" si="1"/>
        <v>11</v>
      </c>
      <c r="B62" s="1">
        <f t="shared" si="2"/>
        <v>45507</v>
      </c>
      <c r="C62">
        <f t="shared" ca="1" si="0"/>
        <v>30</v>
      </c>
      <c r="D62">
        <f>VLOOKUP(A62,Cadastro_item!A:B,2,0)</f>
        <v>10</v>
      </c>
    </row>
    <row r="63" spans="1:4" x14ac:dyDescent="0.25">
      <c r="A63">
        <f t="shared" si="1"/>
        <v>12</v>
      </c>
      <c r="B63" s="1">
        <f t="shared" si="2"/>
        <v>45507</v>
      </c>
      <c r="C63">
        <f t="shared" ca="1" si="0"/>
        <v>0</v>
      </c>
      <c r="D63">
        <f>VLOOKUP(A63,Cadastro_item!A:B,2,0)</f>
        <v>1</v>
      </c>
    </row>
    <row r="64" spans="1:4" x14ac:dyDescent="0.25">
      <c r="A64">
        <f t="shared" si="1"/>
        <v>13</v>
      </c>
      <c r="B64" s="1">
        <f t="shared" si="2"/>
        <v>45507</v>
      </c>
      <c r="C64">
        <f t="shared" ca="1" si="0"/>
        <v>4</v>
      </c>
      <c r="D64">
        <f>VLOOKUP(A64,Cadastro_item!A:B,2,0)</f>
        <v>2</v>
      </c>
    </row>
    <row r="65" spans="1:4" x14ac:dyDescent="0.25">
      <c r="A65">
        <f t="shared" si="1"/>
        <v>14</v>
      </c>
      <c r="B65" s="1">
        <f t="shared" si="2"/>
        <v>45507</v>
      </c>
      <c r="C65">
        <f t="shared" ca="1" si="0"/>
        <v>16</v>
      </c>
      <c r="D65">
        <f>VLOOKUP(A65,Cadastro_item!A:B,2,0)</f>
        <v>4</v>
      </c>
    </row>
    <row r="66" spans="1:4" x14ac:dyDescent="0.25">
      <c r="A66">
        <f t="shared" si="1"/>
        <v>15</v>
      </c>
      <c r="B66" s="1">
        <f t="shared" si="2"/>
        <v>45507</v>
      </c>
      <c r="C66">
        <f t="shared" ca="1" si="0"/>
        <v>28</v>
      </c>
      <c r="D66">
        <f>VLOOKUP(A66,Cadastro_item!A:B,2,0)</f>
        <v>7</v>
      </c>
    </row>
    <row r="67" spans="1:4" x14ac:dyDescent="0.25">
      <c r="A67">
        <f t="shared" si="1"/>
        <v>16</v>
      </c>
      <c r="B67" s="1">
        <f t="shared" si="2"/>
        <v>45507</v>
      </c>
      <c r="C67">
        <f t="shared" ref="C67:C130" ca="1" si="3">RANDBETWEEN(0, 4)*D67</f>
        <v>30</v>
      </c>
      <c r="D67">
        <f>VLOOKUP(A67,Cadastro_item!A:B,2,0)</f>
        <v>10</v>
      </c>
    </row>
    <row r="68" spans="1:4" x14ac:dyDescent="0.25">
      <c r="A68">
        <f t="shared" si="1"/>
        <v>17</v>
      </c>
      <c r="B68" s="1">
        <f t="shared" si="2"/>
        <v>45507</v>
      </c>
      <c r="C68">
        <f t="shared" ca="1" si="3"/>
        <v>12</v>
      </c>
      <c r="D68">
        <f>VLOOKUP(A68,Cadastro_item!A:B,2,0)</f>
        <v>12</v>
      </c>
    </row>
    <row r="69" spans="1:4" x14ac:dyDescent="0.25">
      <c r="A69">
        <f t="shared" si="1"/>
        <v>18</v>
      </c>
      <c r="B69" s="1">
        <f t="shared" si="2"/>
        <v>45507</v>
      </c>
      <c r="C69">
        <f t="shared" ca="1" si="3"/>
        <v>12</v>
      </c>
      <c r="D69">
        <f>VLOOKUP(A69,Cadastro_item!A:B,2,0)</f>
        <v>12</v>
      </c>
    </row>
    <row r="70" spans="1:4" x14ac:dyDescent="0.25">
      <c r="A70">
        <f t="shared" si="1"/>
        <v>19</v>
      </c>
      <c r="B70" s="1">
        <f t="shared" si="2"/>
        <v>45507</v>
      </c>
      <c r="C70">
        <f t="shared" ca="1" si="3"/>
        <v>0</v>
      </c>
      <c r="D70">
        <f>VLOOKUP(A70,Cadastro_item!A:B,2,0)</f>
        <v>10</v>
      </c>
    </row>
    <row r="71" spans="1:4" x14ac:dyDescent="0.25">
      <c r="A71">
        <f t="shared" si="1"/>
        <v>20</v>
      </c>
      <c r="B71" s="1">
        <f t="shared" si="2"/>
        <v>45507</v>
      </c>
      <c r="C71">
        <f t="shared" ca="1" si="3"/>
        <v>0</v>
      </c>
      <c r="D71">
        <f>VLOOKUP(A71,Cadastro_item!A:B,2,0)</f>
        <v>7</v>
      </c>
    </row>
    <row r="72" spans="1:4" x14ac:dyDescent="0.25">
      <c r="A72">
        <f t="shared" si="1"/>
        <v>21</v>
      </c>
      <c r="B72" s="1">
        <f t="shared" si="2"/>
        <v>45507</v>
      </c>
      <c r="C72">
        <f t="shared" ca="1" si="3"/>
        <v>6</v>
      </c>
      <c r="D72">
        <f>VLOOKUP(A72,Cadastro_item!A:B,2,0)</f>
        <v>6</v>
      </c>
    </row>
    <row r="73" spans="1:4" x14ac:dyDescent="0.25">
      <c r="A73">
        <f t="shared" si="1"/>
        <v>22</v>
      </c>
      <c r="B73" s="1">
        <f t="shared" si="2"/>
        <v>45507</v>
      </c>
      <c r="C73">
        <f t="shared" ca="1" si="3"/>
        <v>6</v>
      </c>
      <c r="D73">
        <f>VLOOKUP(A73,Cadastro_item!A:B,2,0)</f>
        <v>6</v>
      </c>
    </row>
    <row r="74" spans="1:4" x14ac:dyDescent="0.25">
      <c r="A74">
        <f t="shared" si="1"/>
        <v>23</v>
      </c>
      <c r="B74" s="1">
        <f t="shared" si="2"/>
        <v>45507</v>
      </c>
      <c r="C74">
        <f t="shared" ca="1" si="3"/>
        <v>24</v>
      </c>
      <c r="D74">
        <f>VLOOKUP(A74,Cadastro_item!A:B,2,0)</f>
        <v>8</v>
      </c>
    </row>
    <row r="75" spans="1:4" x14ac:dyDescent="0.25">
      <c r="A75">
        <f t="shared" si="1"/>
        <v>24</v>
      </c>
      <c r="B75" s="1">
        <f t="shared" si="2"/>
        <v>45507</v>
      </c>
      <c r="C75">
        <f t="shared" ca="1" si="3"/>
        <v>24</v>
      </c>
      <c r="D75">
        <f>VLOOKUP(A75,Cadastro_item!A:B,2,0)</f>
        <v>8</v>
      </c>
    </row>
    <row r="76" spans="1:4" x14ac:dyDescent="0.25">
      <c r="A76">
        <f t="shared" si="1"/>
        <v>25</v>
      </c>
      <c r="B76" s="1">
        <f t="shared" si="2"/>
        <v>45507</v>
      </c>
      <c r="C76">
        <f t="shared" ca="1" si="3"/>
        <v>4</v>
      </c>
      <c r="D76">
        <f>VLOOKUP(A76,Cadastro_item!A:B,2,0)</f>
        <v>4</v>
      </c>
    </row>
    <row r="77" spans="1:4" x14ac:dyDescent="0.25">
      <c r="A77">
        <f t="shared" si="1"/>
        <v>1</v>
      </c>
      <c r="B77" s="1">
        <f t="shared" si="2"/>
        <v>45508</v>
      </c>
      <c r="C77">
        <f t="shared" ca="1" si="3"/>
        <v>20</v>
      </c>
      <c r="D77">
        <f>VLOOKUP(A77,Cadastro_item!A:B,2,0)</f>
        <v>5</v>
      </c>
    </row>
    <row r="78" spans="1:4" x14ac:dyDescent="0.25">
      <c r="A78">
        <f t="shared" si="1"/>
        <v>2</v>
      </c>
      <c r="B78" s="1">
        <f t="shared" si="2"/>
        <v>45508</v>
      </c>
      <c r="C78">
        <f t="shared" ca="1" si="3"/>
        <v>10</v>
      </c>
      <c r="D78">
        <f>VLOOKUP(A78,Cadastro_item!A:B,2,0)</f>
        <v>5</v>
      </c>
    </row>
    <row r="79" spans="1:4" x14ac:dyDescent="0.25">
      <c r="A79">
        <f t="shared" si="1"/>
        <v>3</v>
      </c>
      <c r="B79" s="1">
        <f t="shared" si="2"/>
        <v>45508</v>
      </c>
      <c r="C79">
        <f t="shared" ca="1" si="3"/>
        <v>40</v>
      </c>
      <c r="D79">
        <f>VLOOKUP(A79,Cadastro_item!A:B,2,0)</f>
        <v>10</v>
      </c>
    </row>
    <row r="80" spans="1:4" x14ac:dyDescent="0.25">
      <c r="A80">
        <f t="shared" si="1"/>
        <v>4</v>
      </c>
      <c r="B80" s="1">
        <f t="shared" si="2"/>
        <v>45508</v>
      </c>
      <c r="C80">
        <f t="shared" ca="1" si="3"/>
        <v>0</v>
      </c>
      <c r="D80">
        <f>VLOOKUP(A80,Cadastro_item!A:B,2,0)</f>
        <v>7</v>
      </c>
    </row>
    <row r="81" spans="1:4" x14ac:dyDescent="0.25">
      <c r="A81">
        <f t="shared" si="1"/>
        <v>5</v>
      </c>
      <c r="B81" s="1">
        <f t="shared" si="2"/>
        <v>45508</v>
      </c>
      <c r="C81">
        <f t="shared" ca="1" si="3"/>
        <v>40</v>
      </c>
      <c r="D81">
        <f>VLOOKUP(A81,Cadastro_item!A:B,2,0)</f>
        <v>20</v>
      </c>
    </row>
    <row r="82" spans="1:4" x14ac:dyDescent="0.25">
      <c r="A82">
        <f t="shared" si="1"/>
        <v>6</v>
      </c>
      <c r="B82" s="1">
        <f t="shared" si="2"/>
        <v>45508</v>
      </c>
      <c r="C82">
        <f t="shared" ca="1" si="3"/>
        <v>40</v>
      </c>
      <c r="D82">
        <f>VLOOKUP(A82,Cadastro_item!A:B,2,0)</f>
        <v>20</v>
      </c>
    </row>
    <row r="83" spans="1:4" x14ac:dyDescent="0.25">
      <c r="A83">
        <f t="shared" si="1"/>
        <v>7</v>
      </c>
      <c r="B83" s="1">
        <f t="shared" si="2"/>
        <v>45508</v>
      </c>
      <c r="C83">
        <f t="shared" ca="1" si="3"/>
        <v>6</v>
      </c>
      <c r="D83">
        <f>VLOOKUP(A83,Cadastro_item!A:B,2,0)</f>
        <v>6</v>
      </c>
    </row>
    <row r="84" spans="1:4" x14ac:dyDescent="0.25">
      <c r="A84">
        <f t="shared" si="1"/>
        <v>8</v>
      </c>
      <c r="B84" s="1">
        <f t="shared" si="2"/>
        <v>45508</v>
      </c>
      <c r="C84">
        <f t="shared" ca="1" si="3"/>
        <v>36</v>
      </c>
      <c r="D84">
        <f>VLOOKUP(A84,Cadastro_item!A:B,2,0)</f>
        <v>12</v>
      </c>
    </row>
    <row r="85" spans="1:4" x14ac:dyDescent="0.25">
      <c r="A85">
        <f t="shared" si="1"/>
        <v>9</v>
      </c>
      <c r="B85" s="1">
        <f t="shared" si="2"/>
        <v>45508</v>
      </c>
      <c r="C85">
        <f t="shared" ca="1" si="3"/>
        <v>54</v>
      </c>
      <c r="D85">
        <f>VLOOKUP(A85,Cadastro_item!A:B,2,0)</f>
        <v>18</v>
      </c>
    </row>
    <row r="86" spans="1:4" x14ac:dyDescent="0.25">
      <c r="A86">
        <f t="shared" si="1"/>
        <v>10</v>
      </c>
      <c r="B86" s="1">
        <f t="shared" si="2"/>
        <v>45508</v>
      </c>
      <c r="C86">
        <f t="shared" ca="1" si="3"/>
        <v>10</v>
      </c>
      <c r="D86">
        <f>VLOOKUP(A86,Cadastro_item!A:B,2,0)</f>
        <v>5</v>
      </c>
    </row>
    <row r="87" spans="1:4" x14ac:dyDescent="0.25">
      <c r="A87">
        <f t="shared" si="1"/>
        <v>11</v>
      </c>
      <c r="B87" s="1">
        <f t="shared" si="2"/>
        <v>45508</v>
      </c>
      <c r="C87">
        <f t="shared" ca="1" si="3"/>
        <v>10</v>
      </c>
      <c r="D87">
        <f>VLOOKUP(A87,Cadastro_item!A:B,2,0)</f>
        <v>10</v>
      </c>
    </row>
    <row r="88" spans="1:4" x14ac:dyDescent="0.25">
      <c r="A88">
        <f t="shared" si="1"/>
        <v>12</v>
      </c>
      <c r="B88" s="1">
        <f t="shared" si="2"/>
        <v>45508</v>
      </c>
      <c r="C88">
        <f t="shared" ca="1" si="3"/>
        <v>3</v>
      </c>
      <c r="D88">
        <f>VLOOKUP(A88,Cadastro_item!A:B,2,0)</f>
        <v>1</v>
      </c>
    </row>
    <row r="89" spans="1:4" x14ac:dyDescent="0.25">
      <c r="A89">
        <f t="shared" si="1"/>
        <v>13</v>
      </c>
      <c r="B89" s="1">
        <f t="shared" si="2"/>
        <v>45508</v>
      </c>
      <c r="C89">
        <f t="shared" ca="1" si="3"/>
        <v>2</v>
      </c>
      <c r="D89">
        <f>VLOOKUP(A89,Cadastro_item!A:B,2,0)</f>
        <v>2</v>
      </c>
    </row>
    <row r="90" spans="1:4" x14ac:dyDescent="0.25">
      <c r="A90">
        <f t="shared" si="1"/>
        <v>14</v>
      </c>
      <c r="B90" s="1">
        <f t="shared" si="2"/>
        <v>45508</v>
      </c>
      <c r="C90">
        <f t="shared" ca="1" si="3"/>
        <v>8</v>
      </c>
      <c r="D90">
        <f>VLOOKUP(A90,Cadastro_item!A:B,2,0)</f>
        <v>4</v>
      </c>
    </row>
    <row r="91" spans="1:4" x14ac:dyDescent="0.25">
      <c r="A91">
        <f t="shared" si="1"/>
        <v>15</v>
      </c>
      <c r="B91" s="1">
        <f t="shared" si="2"/>
        <v>45508</v>
      </c>
      <c r="C91">
        <f t="shared" ca="1" si="3"/>
        <v>21</v>
      </c>
      <c r="D91">
        <f>VLOOKUP(A91,Cadastro_item!A:B,2,0)</f>
        <v>7</v>
      </c>
    </row>
    <row r="92" spans="1:4" x14ac:dyDescent="0.25">
      <c r="A92">
        <f t="shared" ref="A92:A155" si="4">A67</f>
        <v>16</v>
      </c>
      <c r="B92" s="1">
        <f t="shared" ref="B92:B155" si="5">B67+1</f>
        <v>45508</v>
      </c>
      <c r="C92">
        <f t="shared" ca="1" si="3"/>
        <v>30</v>
      </c>
      <c r="D92">
        <f>VLOOKUP(A92,Cadastro_item!A:B,2,0)</f>
        <v>10</v>
      </c>
    </row>
    <row r="93" spans="1:4" x14ac:dyDescent="0.25">
      <c r="A93">
        <f t="shared" si="4"/>
        <v>17</v>
      </c>
      <c r="B93" s="1">
        <f t="shared" si="5"/>
        <v>45508</v>
      </c>
      <c r="C93">
        <f t="shared" ca="1" si="3"/>
        <v>24</v>
      </c>
      <c r="D93">
        <f>VLOOKUP(A93,Cadastro_item!A:B,2,0)</f>
        <v>12</v>
      </c>
    </row>
    <row r="94" spans="1:4" x14ac:dyDescent="0.25">
      <c r="A94">
        <f t="shared" si="4"/>
        <v>18</v>
      </c>
      <c r="B94" s="1">
        <f t="shared" si="5"/>
        <v>45508</v>
      </c>
      <c r="C94">
        <f t="shared" ca="1" si="3"/>
        <v>0</v>
      </c>
      <c r="D94">
        <f>VLOOKUP(A94,Cadastro_item!A:B,2,0)</f>
        <v>12</v>
      </c>
    </row>
    <row r="95" spans="1:4" x14ac:dyDescent="0.25">
      <c r="A95">
        <f t="shared" si="4"/>
        <v>19</v>
      </c>
      <c r="B95" s="1">
        <f t="shared" si="5"/>
        <v>45508</v>
      </c>
      <c r="C95">
        <f t="shared" ca="1" si="3"/>
        <v>0</v>
      </c>
      <c r="D95">
        <f>VLOOKUP(A95,Cadastro_item!A:B,2,0)</f>
        <v>10</v>
      </c>
    </row>
    <row r="96" spans="1:4" x14ac:dyDescent="0.25">
      <c r="A96">
        <f t="shared" si="4"/>
        <v>20</v>
      </c>
      <c r="B96" s="1">
        <f t="shared" si="5"/>
        <v>45508</v>
      </c>
      <c r="C96">
        <f t="shared" ca="1" si="3"/>
        <v>0</v>
      </c>
      <c r="D96">
        <f>VLOOKUP(A96,Cadastro_item!A:B,2,0)</f>
        <v>7</v>
      </c>
    </row>
    <row r="97" spans="1:4" x14ac:dyDescent="0.25">
      <c r="A97">
        <f t="shared" si="4"/>
        <v>21</v>
      </c>
      <c r="B97" s="1">
        <f t="shared" si="5"/>
        <v>45508</v>
      </c>
      <c r="C97">
        <f t="shared" ca="1" si="3"/>
        <v>12</v>
      </c>
      <c r="D97">
        <f>VLOOKUP(A97,Cadastro_item!A:B,2,0)</f>
        <v>6</v>
      </c>
    </row>
    <row r="98" spans="1:4" x14ac:dyDescent="0.25">
      <c r="A98">
        <f t="shared" si="4"/>
        <v>22</v>
      </c>
      <c r="B98" s="1">
        <f t="shared" si="5"/>
        <v>45508</v>
      </c>
      <c r="C98">
        <f t="shared" ca="1" si="3"/>
        <v>24</v>
      </c>
      <c r="D98">
        <f>VLOOKUP(A98,Cadastro_item!A:B,2,0)</f>
        <v>6</v>
      </c>
    </row>
    <row r="99" spans="1:4" x14ac:dyDescent="0.25">
      <c r="A99">
        <f t="shared" si="4"/>
        <v>23</v>
      </c>
      <c r="B99" s="1">
        <f t="shared" si="5"/>
        <v>45508</v>
      </c>
      <c r="C99">
        <f t="shared" ca="1" si="3"/>
        <v>32</v>
      </c>
      <c r="D99">
        <f>VLOOKUP(A99,Cadastro_item!A:B,2,0)</f>
        <v>8</v>
      </c>
    </row>
    <row r="100" spans="1:4" x14ac:dyDescent="0.25">
      <c r="A100">
        <f t="shared" si="4"/>
        <v>24</v>
      </c>
      <c r="B100" s="1">
        <f t="shared" si="5"/>
        <v>45508</v>
      </c>
      <c r="C100">
        <f t="shared" ca="1" si="3"/>
        <v>0</v>
      </c>
      <c r="D100">
        <f>VLOOKUP(A100,Cadastro_item!A:B,2,0)</f>
        <v>8</v>
      </c>
    </row>
    <row r="101" spans="1:4" x14ac:dyDescent="0.25">
      <c r="A101">
        <f t="shared" si="4"/>
        <v>25</v>
      </c>
      <c r="B101" s="1">
        <f t="shared" si="5"/>
        <v>45508</v>
      </c>
      <c r="C101">
        <f t="shared" ca="1" si="3"/>
        <v>8</v>
      </c>
      <c r="D101">
        <f>VLOOKUP(A101,Cadastro_item!A:B,2,0)</f>
        <v>4</v>
      </c>
    </row>
    <row r="102" spans="1:4" x14ac:dyDescent="0.25">
      <c r="A102">
        <f t="shared" si="4"/>
        <v>1</v>
      </c>
      <c r="B102" s="1">
        <f t="shared" si="5"/>
        <v>45509</v>
      </c>
      <c r="C102">
        <f t="shared" ca="1" si="3"/>
        <v>0</v>
      </c>
      <c r="D102">
        <f>VLOOKUP(A102,Cadastro_item!A:B,2,0)</f>
        <v>5</v>
      </c>
    </row>
    <row r="103" spans="1:4" x14ac:dyDescent="0.25">
      <c r="A103">
        <f t="shared" si="4"/>
        <v>2</v>
      </c>
      <c r="B103" s="1">
        <f t="shared" si="5"/>
        <v>45509</v>
      </c>
      <c r="C103">
        <f t="shared" ca="1" si="3"/>
        <v>5</v>
      </c>
      <c r="D103">
        <f>VLOOKUP(A103,Cadastro_item!A:B,2,0)</f>
        <v>5</v>
      </c>
    </row>
    <row r="104" spans="1:4" x14ac:dyDescent="0.25">
      <c r="A104">
        <f t="shared" si="4"/>
        <v>3</v>
      </c>
      <c r="B104" s="1">
        <f t="shared" si="5"/>
        <v>45509</v>
      </c>
      <c r="C104">
        <f t="shared" ca="1" si="3"/>
        <v>10</v>
      </c>
      <c r="D104">
        <f>VLOOKUP(A104,Cadastro_item!A:B,2,0)</f>
        <v>10</v>
      </c>
    </row>
    <row r="105" spans="1:4" x14ac:dyDescent="0.25">
      <c r="A105">
        <f t="shared" si="4"/>
        <v>4</v>
      </c>
      <c r="B105" s="1">
        <f t="shared" si="5"/>
        <v>45509</v>
      </c>
      <c r="C105">
        <f t="shared" ca="1" si="3"/>
        <v>21</v>
      </c>
      <c r="D105">
        <f>VLOOKUP(A105,Cadastro_item!A:B,2,0)</f>
        <v>7</v>
      </c>
    </row>
    <row r="106" spans="1:4" x14ac:dyDescent="0.25">
      <c r="A106">
        <f t="shared" si="4"/>
        <v>5</v>
      </c>
      <c r="B106" s="1">
        <f t="shared" si="5"/>
        <v>45509</v>
      </c>
      <c r="C106">
        <f t="shared" ca="1" si="3"/>
        <v>0</v>
      </c>
      <c r="D106">
        <f>VLOOKUP(A106,Cadastro_item!A:B,2,0)</f>
        <v>20</v>
      </c>
    </row>
    <row r="107" spans="1:4" x14ac:dyDescent="0.25">
      <c r="A107">
        <f t="shared" si="4"/>
        <v>6</v>
      </c>
      <c r="B107" s="1">
        <f t="shared" si="5"/>
        <v>45509</v>
      </c>
      <c r="C107">
        <f t="shared" ca="1" si="3"/>
        <v>80</v>
      </c>
      <c r="D107">
        <f>VLOOKUP(A107,Cadastro_item!A:B,2,0)</f>
        <v>20</v>
      </c>
    </row>
    <row r="108" spans="1:4" x14ac:dyDescent="0.25">
      <c r="A108">
        <f t="shared" si="4"/>
        <v>7</v>
      </c>
      <c r="B108" s="1">
        <f t="shared" si="5"/>
        <v>45509</v>
      </c>
      <c r="C108">
        <f t="shared" ca="1" si="3"/>
        <v>6</v>
      </c>
      <c r="D108">
        <f>VLOOKUP(A108,Cadastro_item!A:B,2,0)</f>
        <v>6</v>
      </c>
    </row>
    <row r="109" spans="1:4" x14ac:dyDescent="0.25">
      <c r="A109">
        <f t="shared" si="4"/>
        <v>8</v>
      </c>
      <c r="B109" s="1">
        <f t="shared" si="5"/>
        <v>45509</v>
      </c>
      <c r="C109">
        <f t="shared" ca="1" si="3"/>
        <v>36</v>
      </c>
      <c r="D109">
        <f>VLOOKUP(A109,Cadastro_item!A:B,2,0)</f>
        <v>12</v>
      </c>
    </row>
    <row r="110" spans="1:4" x14ac:dyDescent="0.25">
      <c r="A110">
        <f t="shared" si="4"/>
        <v>9</v>
      </c>
      <c r="B110" s="1">
        <f t="shared" si="5"/>
        <v>45509</v>
      </c>
      <c r="C110">
        <f t="shared" ca="1" si="3"/>
        <v>54</v>
      </c>
      <c r="D110">
        <f>VLOOKUP(A110,Cadastro_item!A:B,2,0)</f>
        <v>18</v>
      </c>
    </row>
    <row r="111" spans="1:4" x14ac:dyDescent="0.25">
      <c r="A111">
        <f t="shared" si="4"/>
        <v>10</v>
      </c>
      <c r="B111" s="1">
        <f t="shared" si="5"/>
        <v>45509</v>
      </c>
      <c r="C111">
        <f t="shared" ca="1" si="3"/>
        <v>0</v>
      </c>
      <c r="D111">
        <f>VLOOKUP(A111,Cadastro_item!A:B,2,0)</f>
        <v>5</v>
      </c>
    </row>
    <row r="112" spans="1:4" x14ac:dyDescent="0.25">
      <c r="A112">
        <f t="shared" si="4"/>
        <v>11</v>
      </c>
      <c r="B112" s="1">
        <f t="shared" si="5"/>
        <v>45509</v>
      </c>
      <c r="C112">
        <f t="shared" ca="1" si="3"/>
        <v>10</v>
      </c>
      <c r="D112">
        <f>VLOOKUP(A112,Cadastro_item!A:B,2,0)</f>
        <v>10</v>
      </c>
    </row>
    <row r="113" spans="1:4" x14ac:dyDescent="0.25">
      <c r="A113">
        <f t="shared" si="4"/>
        <v>12</v>
      </c>
      <c r="B113" s="1">
        <f t="shared" si="5"/>
        <v>45509</v>
      </c>
      <c r="C113">
        <f t="shared" ca="1" si="3"/>
        <v>1</v>
      </c>
      <c r="D113">
        <f>VLOOKUP(A113,Cadastro_item!A:B,2,0)</f>
        <v>1</v>
      </c>
    </row>
    <row r="114" spans="1:4" x14ac:dyDescent="0.25">
      <c r="A114">
        <f t="shared" si="4"/>
        <v>13</v>
      </c>
      <c r="B114" s="1">
        <f t="shared" si="5"/>
        <v>45509</v>
      </c>
      <c r="C114">
        <f t="shared" ca="1" si="3"/>
        <v>8</v>
      </c>
      <c r="D114">
        <f>VLOOKUP(A114,Cadastro_item!A:B,2,0)</f>
        <v>2</v>
      </c>
    </row>
    <row r="115" spans="1:4" x14ac:dyDescent="0.25">
      <c r="A115">
        <f t="shared" si="4"/>
        <v>14</v>
      </c>
      <c r="B115" s="1">
        <f t="shared" si="5"/>
        <v>45509</v>
      </c>
      <c r="C115">
        <f t="shared" ca="1" si="3"/>
        <v>8</v>
      </c>
      <c r="D115">
        <f>VLOOKUP(A115,Cadastro_item!A:B,2,0)</f>
        <v>4</v>
      </c>
    </row>
    <row r="116" spans="1:4" x14ac:dyDescent="0.25">
      <c r="A116">
        <f t="shared" si="4"/>
        <v>15</v>
      </c>
      <c r="B116" s="1">
        <f t="shared" si="5"/>
        <v>45509</v>
      </c>
      <c r="C116">
        <f t="shared" ca="1" si="3"/>
        <v>7</v>
      </c>
      <c r="D116">
        <f>VLOOKUP(A116,Cadastro_item!A:B,2,0)</f>
        <v>7</v>
      </c>
    </row>
    <row r="117" spans="1:4" x14ac:dyDescent="0.25">
      <c r="A117">
        <f t="shared" si="4"/>
        <v>16</v>
      </c>
      <c r="B117" s="1">
        <f t="shared" si="5"/>
        <v>45509</v>
      </c>
      <c r="C117">
        <f t="shared" ca="1" si="3"/>
        <v>0</v>
      </c>
      <c r="D117">
        <f>VLOOKUP(A117,Cadastro_item!A:B,2,0)</f>
        <v>10</v>
      </c>
    </row>
    <row r="118" spans="1:4" x14ac:dyDescent="0.25">
      <c r="A118">
        <f t="shared" si="4"/>
        <v>17</v>
      </c>
      <c r="B118" s="1">
        <f t="shared" si="5"/>
        <v>45509</v>
      </c>
      <c r="C118">
        <f t="shared" ca="1" si="3"/>
        <v>36</v>
      </c>
      <c r="D118">
        <f>VLOOKUP(A118,Cadastro_item!A:B,2,0)</f>
        <v>12</v>
      </c>
    </row>
    <row r="119" spans="1:4" x14ac:dyDescent="0.25">
      <c r="A119">
        <f t="shared" si="4"/>
        <v>18</v>
      </c>
      <c r="B119" s="1">
        <f t="shared" si="5"/>
        <v>45509</v>
      </c>
      <c r="C119">
        <f t="shared" ca="1" si="3"/>
        <v>12</v>
      </c>
      <c r="D119">
        <f>VLOOKUP(A119,Cadastro_item!A:B,2,0)</f>
        <v>12</v>
      </c>
    </row>
    <row r="120" spans="1:4" x14ac:dyDescent="0.25">
      <c r="A120">
        <f t="shared" si="4"/>
        <v>19</v>
      </c>
      <c r="B120" s="1">
        <f t="shared" si="5"/>
        <v>45509</v>
      </c>
      <c r="C120">
        <f t="shared" ca="1" si="3"/>
        <v>40</v>
      </c>
      <c r="D120">
        <f>VLOOKUP(A120,Cadastro_item!A:B,2,0)</f>
        <v>10</v>
      </c>
    </row>
    <row r="121" spans="1:4" x14ac:dyDescent="0.25">
      <c r="A121">
        <f t="shared" si="4"/>
        <v>20</v>
      </c>
      <c r="B121" s="1">
        <f t="shared" si="5"/>
        <v>45509</v>
      </c>
      <c r="C121">
        <f t="shared" ca="1" si="3"/>
        <v>28</v>
      </c>
      <c r="D121">
        <f>VLOOKUP(A121,Cadastro_item!A:B,2,0)</f>
        <v>7</v>
      </c>
    </row>
    <row r="122" spans="1:4" x14ac:dyDescent="0.25">
      <c r="A122">
        <f t="shared" si="4"/>
        <v>21</v>
      </c>
      <c r="B122" s="1">
        <f t="shared" si="5"/>
        <v>45509</v>
      </c>
      <c r="C122">
        <f t="shared" ca="1" si="3"/>
        <v>18</v>
      </c>
      <c r="D122">
        <f>VLOOKUP(A122,Cadastro_item!A:B,2,0)</f>
        <v>6</v>
      </c>
    </row>
    <row r="123" spans="1:4" x14ac:dyDescent="0.25">
      <c r="A123">
        <f t="shared" si="4"/>
        <v>22</v>
      </c>
      <c r="B123" s="1">
        <f t="shared" si="5"/>
        <v>45509</v>
      </c>
      <c r="C123">
        <f t="shared" ca="1" si="3"/>
        <v>6</v>
      </c>
      <c r="D123">
        <f>VLOOKUP(A123,Cadastro_item!A:B,2,0)</f>
        <v>6</v>
      </c>
    </row>
    <row r="124" spans="1:4" x14ac:dyDescent="0.25">
      <c r="A124">
        <f t="shared" si="4"/>
        <v>23</v>
      </c>
      <c r="B124" s="1">
        <f t="shared" si="5"/>
        <v>45509</v>
      </c>
      <c r="C124">
        <f t="shared" ca="1" si="3"/>
        <v>8</v>
      </c>
      <c r="D124">
        <f>VLOOKUP(A124,Cadastro_item!A:B,2,0)</f>
        <v>8</v>
      </c>
    </row>
    <row r="125" spans="1:4" x14ac:dyDescent="0.25">
      <c r="A125">
        <f t="shared" si="4"/>
        <v>24</v>
      </c>
      <c r="B125" s="1">
        <f t="shared" si="5"/>
        <v>45509</v>
      </c>
      <c r="C125">
        <f t="shared" ca="1" si="3"/>
        <v>32</v>
      </c>
      <c r="D125">
        <f>VLOOKUP(A125,Cadastro_item!A:B,2,0)</f>
        <v>8</v>
      </c>
    </row>
    <row r="126" spans="1:4" x14ac:dyDescent="0.25">
      <c r="A126">
        <f t="shared" si="4"/>
        <v>25</v>
      </c>
      <c r="B126" s="1">
        <f t="shared" si="5"/>
        <v>45509</v>
      </c>
      <c r="C126">
        <f t="shared" ca="1" si="3"/>
        <v>12</v>
      </c>
      <c r="D126">
        <f>VLOOKUP(A126,Cadastro_item!A:B,2,0)</f>
        <v>4</v>
      </c>
    </row>
    <row r="127" spans="1:4" x14ac:dyDescent="0.25">
      <c r="A127">
        <f t="shared" si="4"/>
        <v>1</v>
      </c>
      <c r="B127" s="1">
        <f t="shared" si="5"/>
        <v>45510</v>
      </c>
      <c r="C127">
        <f t="shared" ca="1" si="3"/>
        <v>5</v>
      </c>
      <c r="D127">
        <f>VLOOKUP(A127,Cadastro_item!A:B,2,0)</f>
        <v>5</v>
      </c>
    </row>
    <row r="128" spans="1:4" x14ac:dyDescent="0.25">
      <c r="A128">
        <f t="shared" si="4"/>
        <v>2</v>
      </c>
      <c r="B128" s="1">
        <f t="shared" si="5"/>
        <v>45510</v>
      </c>
      <c r="C128">
        <f t="shared" ca="1" si="3"/>
        <v>5</v>
      </c>
      <c r="D128">
        <f>VLOOKUP(A128,Cadastro_item!A:B,2,0)</f>
        <v>5</v>
      </c>
    </row>
    <row r="129" spans="1:4" x14ac:dyDescent="0.25">
      <c r="A129">
        <f t="shared" si="4"/>
        <v>3</v>
      </c>
      <c r="B129" s="1">
        <f t="shared" si="5"/>
        <v>45510</v>
      </c>
      <c r="C129">
        <f t="shared" ca="1" si="3"/>
        <v>20</v>
      </c>
      <c r="D129">
        <f>VLOOKUP(A129,Cadastro_item!A:B,2,0)</f>
        <v>10</v>
      </c>
    </row>
    <row r="130" spans="1:4" x14ac:dyDescent="0.25">
      <c r="A130">
        <f t="shared" si="4"/>
        <v>4</v>
      </c>
      <c r="B130" s="1">
        <f t="shared" si="5"/>
        <v>45510</v>
      </c>
      <c r="C130">
        <f t="shared" ca="1" si="3"/>
        <v>0</v>
      </c>
      <c r="D130">
        <f>VLOOKUP(A130,Cadastro_item!A:B,2,0)</f>
        <v>7</v>
      </c>
    </row>
    <row r="131" spans="1:4" x14ac:dyDescent="0.25">
      <c r="A131">
        <f t="shared" si="4"/>
        <v>5</v>
      </c>
      <c r="B131" s="1">
        <f t="shared" si="5"/>
        <v>45510</v>
      </c>
      <c r="C131">
        <f t="shared" ref="C131:C194" ca="1" si="6">RANDBETWEEN(0, 4)*D131</f>
        <v>80</v>
      </c>
      <c r="D131">
        <f>VLOOKUP(A131,Cadastro_item!A:B,2,0)</f>
        <v>20</v>
      </c>
    </row>
    <row r="132" spans="1:4" x14ac:dyDescent="0.25">
      <c r="A132">
        <f t="shared" si="4"/>
        <v>6</v>
      </c>
      <c r="B132" s="1">
        <f t="shared" si="5"/>
        <v>45510</v>
      </c>
      <c r="C132">
        <f t="shared" ca="1" si="6"/>
        <v>40</v>
      </c>
      <c r="D132">
        <f>VLOOKUP(A132,Cadastro_item!A:B,2,0)</f>
        <v>20</v>
      </c>
    </row>
    <row r="133" spans="1:4" x14ac:dyDescent="0.25">
      <c r="A133">
        <f t="shared" si="4"/>
        <v>7</v>
      </c>
      <c r="B133" s="1">
        <f t="shared" si="5"/>
        <v>45510</v>
      </c>
      <c r="C133">
        <f t="shared" ca="1" si="6"/>
        <v>6</v>
      </c>
      <c r="D133">
        <f>VLOOKUP(A133,Cadastro_item!A:B,2,0)</f>
        <v>6</v>
      </c>
    </row>
    <row r="134" spans="1:4" x14ac:dyDescent="0.25">
      <c r="A134">
        <f t="shared" si="4"/>
        <v>8</v>
      </c>
      <c r="B134" s="1">
        <f t="shared" si="5"/>
        <v>45510</v>
      </c>
      <c r="C134">
        <f t="shared" ca="1" si="6"/>
        <v>36</v>
      </c>
      <c r="D134">
        <f>VLOOKUP(A134,Cadastro_item!A:B,2,0)</f>
        <v>12</v>
      </c>
    </row>
    <row r="135" spans="1:4" x14ac:dyDescent="0.25">
      <c r="A135">
        <f t="shared" si="4"/>
        <v>9</v>
      </c>
      <c r="B135" s="1">
        <f t="shared" si="5"/>
        <v>45510</v>
      </c>
      <c r="C135">
        <f t="shared" ca="1" si="6"/>
        <v>54</v>
      </c>
      <c r="D135">
        <f>VLOOKUP(A135,Cadastro_item!A:B,2,0)</f>
        <v>18</v>
      </c>
    </row>
    <row r="136" spans="1:4" x14ac:dyDescent="0.25">
      <c r="A136">
        <f t="shared" si="4"/>
        <v>10</v>
      </c>
      <c r="B136" s="1">
        <f t="shared" si="5"/>
        <v>45510</v>
      </c>
      <c r="C136">
        <f t="shared" ca="1" si="6"/>
        <v>20</v>
      </c>
      <c r="D136">
        <f>VLOOKUP(A136,Cadastro_item!A:B,2,0)</f>
        <v>5</v>
      </c>
    </row>
    <row r="137" spans="1:4" x14ac:dyDescent="0.25">
      <c r="A137">
        <f t="shared" si="4"/>
        <v>11</v>
      </c>
      <c r="B137" s="1">
        <f t="shared" si="5"/>
        <v>45510</v>
      </c>
      <c r="C137">
        <f t="shared" ca="1" si="6"/>
        <v>30</v>
      </c>
      <c r="D137">
        <f>VLOOKUP(A137,Cadastro_item!A:B,2,0)</f>
        <v>10</v>
      </c>
    </row>
    <row r="138" spans="1:4" x14ac:dyDescent="0.25">
      <c r="A138">
        <f t="shared" si="4"/>
        <v>12</v>
      </c>
      <c r="B138" s="1">
        <f t="shared" si="5"/>
        <v>45510</v>
      </c>
      <c r="C138">
        <f t="shared" ca="1" si="6"/>
        <v>4</v>
      </c>
      <c r="D138">
        <f>VLOOKUP(A138,Cadastro_item!A:B,2,0)</f>
        <v>1</v>
      </c>
    </row>
    <row r="139" spans="1:4" x14ac:dyDescent="0.25">
      <c r="A139">
        <f t="shared" si="4"/>
        <v>13</v>
      </c>
      <c r="B139" s="1">
        <f t="shared" si="5"/>
        <v>45510</v>
      </c>
      <c r="C139">
        <f t="shared" ca="1" si="6"/>
        <v>2</v>
      </c>
      <c r="D139">
        <f>VLOOKUP(A139,Cadastro_item!A:B,2,0)</f>
        <v>2</v>
      </c>
    </row>
    <row r="140" spans="1:4" x14ac:dyDescent="0.25">
      <c r="A140">
        <f t="shared" si="4"/>
        <v>14</v>
      </c>
      <c r="B140" s="1">
        <f t="shared" si="5"/>
        <v>45510</v>
      </c>
      <c r="C140">
        <f t="shared" ca="1" si="6"/>
        <v>8</v>
      </c>
      <c r="D140">
        <f>VLOOKUP(A140,Cadastro_item!A:B,2,0)</f>
        <v>4</v>
      </c>
    </row>
    <row r="141" spans="1:4" x14ac:dyDescent="0.25">
      <c r="A141">
        <f t="shared" si="4"/>
        <v>15</v>
      </c>
      <c r="B141" s="1">
        <f t="shared" si="5"/>
        <v>45510</v>
      </c>
      <c r="C141">
        <f t="shared" ca="1" si="6"/>
        <v>21</v>
      </c>
      <c r="D141">
        <f>VLOOKUP(A141,Cadastro_item!A:B,2,0)</f>
        <v>7</v>
      </c>
    </row>
    <row r="142" spans="1:4" x14ac:dyDescent="0.25">
      <c r="A142">
        <f t="shared" si="4"/>
        <v>16</v>
      </c>
      <c r="B142" s="1">
        <f t="shared" si="5"/>
        <v>45510</v>
      </c>
      <c r="C142">
        <f t="shared" ca="1" si="6"/>
        <v>40</v>
      </c>
      <c r="D142">
        <f>VLOOKUP(A142,Cadastro_item!A:B,2,0)</f>
        <v>10</v>
      </c>
    </row>
    <row r="143" spans="1:4" x14ac:dyDescent="0.25">
      <c r="A143">
        <f t="shared" si="4"/>
        <v>17</v>
      </c>
      <c r="B143" s="1">
        <f t="shared" si="5"/>
        <v>45510</v>
      </c>
      <c r="C143">
        <f t="shared" ca="1" si="6"/>
        <v>0</v>
      </c>
      <c r="D143">
        <f>VLOOKUP(A143,Cadastro_item!A:B,2,0)</f>
        <v>12</v>
      </c>
    </row>
    <row r="144" spans="1:4" x14ac:dyDescent="0.25">
      <c r="A144">
        <f t="shared" si="4"/>
        <v>18</v>
      </c>
      <c r="B144" s="1">
        <f t="shared" si="5"/>
        <v>45510</v>
      </c>
      <c r="C144">
        <f t="shared" ca="1" si="6"/>
        <v>24</v>
      </c>
      <c r="D144">
        <f>VLOOKUP(A144,Cadastro_item!A:B,2,0)</f>
        <v>12</v>
      </c>
    </row>
    <row r="145" spans="1:4" x14ac:dyDescent="0.25">
      <c r="A145">
        <f t="shared" si="4"/>
        <v>19</v>
      </c>
      <c r="B145" s="1">
        <f t="shared" si="5"/>
        <v>45510</v>
      </c>
      <c r="C145">
        <f t="shared" ca="1" si="6"/>
        <v>20</v>
      </c>
      <c r="D145">
        <f>VLOOKUP(A145,Cadastro_item!A:B,2,0)</f>
        <v>10</v>
      </c>
    </row>
    <row r="146" spans="1:4" x14ac:dyDescent="0.25">
      <c r="A146">
        <f t="shared" si="4"/>
        <v>20</v>
      </c>
      <c r="B146" s="1">
        <f t="shared" si="5"/>
        <v>45510</v>
      </c>
      <c r="C146">
        <f t="shared" ca="1" si="6"/>
        <v>21</v>
      </c>
      <c r="D146">
        <f>VLOOKUP(A146,Cadastro_item!A:B,2,0)</f>
        <v>7</v>
      </c>
    </row>
    <row r="147" spans="1:4" x14ac:dyDescent="0.25">
      <c r="A147">
        <f t="shared" si="4"/>
        <v>21</v>
      </c>
      <c r="B147" s="1">
        <f t="shared" si="5"/>
        <v>45510</v>
      </c>
      <c r="C147">
        <f t="shared" ca="1" si="6"/>
        <v>0</v>
      </c>
      <c r="D147">
        <f>VLOOKUP(A147,Cadastro_item!A:B,2,0)</f>
        <v>6</v>
      </c>
    </row>
    <row r="148" spans="1:4" x14ac:dyDescent="0.25">
      <c r="A148">
        <f t="shared" si="4"/>
        <v>22</v>
      </c>
      <c r="B148" s="1">
        <f t="shared" si="5"/>
        <v>45510</v>
      </c>
      <c r="C148">
        <f t="shared" ca="1" si="6"/>
        <v>6</v>
      </c>
      <c r="D148">
        <f>VLOOKUP(A148,Cadastro_item!A:B,2,0)</f>
        <v>6</v>
      </c>
    </row>
    <row r="149" spans="1:4" x14ac:dyDescent="0.25">
      <c r="A149">
        <f t="shared" si="4"/>
        <v>23</v>
      </c>
      <c r="B149" s="1">
        <f t="shared" si="5"/>
        <v>45510</v>
      </c>
      <c r="C149">
        <f t="shared" ca="1" si="6"/>
        <v>24</v>
      </c>
      <c r="D149">
        <f>VLOOKUP(A149,Cadastro_item!A:B,2,0)</f>
        <v>8</v>
      </c>
    </row>
    <row r="150" spans="1:4" x14ac:dyDescent="0.25">
      <c r="A150">
        <f t="shared" si="4"/>
        <v>24</v>
      </c>
      <c r="B150" s="1">
        <f t="shared" si="5"/>
        <v>45510</v>
      </c>
      <c r="C150">
        <f t="shared" ca="1" si="6"/>
        <v>16</v>
      </c>
      <c r="D150">
        <f>VLOOKUP(A150,Cadastro_item!A:B,2,0)</f>
        <v>8</v>
      </c>
    </row>
    <row r="151" spans="1:4" x14ac:dyDescent="0.25">
      <c r="A151">
        <f t="shared" si="4"/>
        <v>25</v>
      </c>
      <c r="B151" s="1">
        <f t="shared" si="5"/>
        <v>45510</v>
      </c>
      <c r="C151">
        <f t="shared" ca="1" si="6"/>
        <v>12</v>
      </c>
      <c r="D151">
        <f>VLOOKUP(A151,Cadastro_item!A:B,2,0)</f>
        <v>4</v>
      </c>
    </row>
    <row r="152" spans="1:4" x14ac:dyDescent="0.25">
      <c r="A152">
        <f t="shared" si="4"/>
        <v>1</v>
      </c>
      <c r="B152" s="1">
        <f t="shared" si="5"/>
        <v>45511</v>
      </c>
      <c r="C152">
        <f t="shared" ca="1" si="6"/>
        <v>0</v>
      </c>
      <c r="D152">
        <f>VLOOKUP(A152,Cadastro_item!A:B,2,0)</f>
        <v>5</v>
      </c>
    </row>
    <row r="153" spans="1:4" x14ac:dyDescent="0.25">
      <c r="A153">
        <f t="shared" si="4"/>
        <v>2</v>
      </c>
      <c r="B153" s="1">
        <f t="shared" si="5"/>
        <v>45511</v>
      </c>
      <c r="C153">
        <f t="shared" ca="1" si="6"/>
        <v>5</v>
      </c>
      <c r="D153">
        <f>VLOOKUP(A153,Cadastro_item!A:B,2,0)</f>
        <v>5</v>
      </c>
    </row>
    <row r="154" spans="1:4" x14ac:dyDescent="0.25">
      <c r="A154">
        <f t="shared" si="4"/>
        <v>3</v>
      </c>
      <c r="B154" s="1">
        <f t="shared" si="5"/>
        <v>45511</v>
      </c>
      <c r="C154">
        <f t="shared" ca="1" si="6"/>
        <v>10</v>
      </c>
      <c r="D154">
        <f>VLOOKUP(A154,Cadastro_item!A:B,2,0)</f>
        <v>10</v>
      </c>
    </row>
    <row r="155" spans="1:4" x14ac:dyDescent="0.25">
      <c r="A155">
        <f t="shared" si="4"/>
        <v>4</v>
      </c>
      <c r="B155" s="1">
        <f t="shared" si="5"/>
        <v>45511</v>
      </c>
      <c r="C155">
        <f t="shared" ca="1" si="6"/>
        <v>14</v>
      </c>
      <c r="D155">
        <f>VLOOKUP(A155,Cadastro_item!A:B,2,0)</f>
        <v>7</v>
      </c>
    </row>
    <row r="156" spans="1:4" x14ac:dyDescent="0.25">
      <c r="A156">
        <f t="shared" ref="A156:A219" si="7">A131</f>
        <v>5</v>
      </c>
      <c r="B156" s="1">
        <f t="shared" ref="B156:B219" si="8">B131+1</f>
        <v>45511</v>
      </c>
      <c r="C156">
        <f t="shared" ca="1" si="6"/>
        <v>0</v>
      </c>
      <c r="D156">
        <f>VLOOKUP(A156,Cadastro_item!A:B,2,0)</f>
        <v>20</v>
      </c>
    </row>
    <row r="157" spans="1:4" x14ac:dyDescent="0.25">
      <c r="A157">
        <f t="shared" si="7"/>
        <v>6</v>
      </c>
      <c r="B157" s="1">
        <f t="shared" si="8"/>
        <v>45511</v>
      </c>
      <c r="C157">
        <f t="shared" ca="1" si="6"/>
        <v>60</v>
      </c>
      <c r="D157">
        <f>VLOOKUP(A157,Cadastro_item!A:B,2,0)</f>
        <v>20</v>
      </c>
    </row>
    <row r="158" spans="1:4" x14ac:dyDescent="0.25">
      <c r="A158">
        <f t="shared" si="7"/>
        <v>7</v>
      </c>
      <c r="B158" s="1">
        <f t="shared" si="8"/>
        <v>45511</v>
      </c>
      <c r="C158">
        <f t="shared" ca="1" si="6"/>
        <v>18</v>
      </c>
      <c r="D158">
        <f>VLOOKUP(A158,Cadastro_item!A:B,2,0)</f>
        <v>6</v>
      </c>
    </row>
    <row r="159" spans="1:4" x14ac:dyDescent="0.25">
      <c r="A159">
        <f t="shared" si="7"/>
        <v>8</v>
      </c>
      <c r="B159" s="1">
        <f t="shared" si="8"/>
        <v>45511</v>
      </c>
      <c r="C159">
        <f t="shared" ca="1" si="6"/>
        <v>0</v>
      </c>
      <c r="D159">
        <f>VLOOKUP(A159,Cadastro_item!A:B,2,0)</f>
        <v>12</v>
      </c>
    </row>
    <row r="160" spans="1:4" x14ac:dyDescent="0.25">
      <c r="A160">
        <f t="shared" si="7"/>
        <v>9</v>
      </c>
      <c r="B160" s="1">
        <f t="shared" si="8"/>
        <v>45511</v>
      </c>
      <c r="C160">
        <f t="shared" ca="1" si="6"/>
        <v>0</v>
      </c>
      <c r="D160">
        <f>VLOOKUP(A160,Cadastro_item!A:B,2,0)</f>
        <v>18</v>
      </c>
    </row>
    <row r="161" spans="1:4" x14ac:dyDescent="0.25">
      <c r="A161">
        <f t="shared" si="7"/>
        <v>10</v>
      </c>
      <c r="B161" s="1">
        <f t="shared" si="8"/>
        <v>45511</v>
      </c>
      <c r="C161">
        <f t="shared" ca="1" si="6"/>
        <v>15</v>
      </c>
      <c r="D161">
        <f>VLOOKUP(A161,Cadastro_item!A:B,2,0)</f>
        <v>5</v>
      </c>
    </row>
    <row r="162" spans="1:4" x14ac:dyDescent="0.25">
      <c r="A162">
        <f t="shared" si="7"/>
        <v>11</v>
      </c>
      <c r="B162" s="1">
        <f t="shared" si="8"/>
        <v>45511</v>
      </c>
      <c r="C162">
        <f t="shared" ca="1" si="6"/>
        <v>20</v>
      </c>
      <c r="D162">
        <f>VLOOKUP(A162,Cadastro_item!A:B,2,0)</f>
        <v>10</v>
      </c>
    </row>
    <row r="163" spans="1:4" x14ac:dyDescent="0.25">
      <c r="A163">
        <f t="shared" si="7"/>
        <v>12</v>
      </c>
      <c r="B163" s="1">
        <f t="shared" si="8"/>
        <v>45511</v>
      </c>
      <c r="C163">
        <f t="shared" ca="1" si="6"/>
        <v>0</v>
      </c>
      <c r="D163">
        <f>VLOOKUP(A163,Cadastro_item!A:B,2,0)</f>
        <v>1</v>
      </c>
    </row>
    <row r="164" spans="1:4" x14ac:dyDescent="0.25">
      <c r="A164">
        <f t="shared" si="7"/>
        <v>13</v>
      </c>
      <c r="B164" s="1">
        <f t="shared" si="8"/>
        <v>45511</v>
      </c>
      <c r="C164">
        <f t="shared" ca="1" si="6"/>
        <v>6</v>
      </c>
      <c r="D164">
        <f>VLOOKUP(A164,Cadastro_item!A:B,2,0)</f>
        <v>2</v>
      </c>
    </row>
    <row r="165" spans="1:4" x14ac:dyDescent="0.25">
      <c r="A165">
        <f t="shared" si="7"/>
        <v>14</v>
      </c>
      <c r="B165" s="1">
        <f t="shared" si="8"/>
        <v>45511</v>
      </c>
      <c r="C165">
        <f t="shared" ca="1" si="6"/>
        <v>4</v>
      </c>
      <c r="D165">
        <f>VLOOKUP(A165,Cadastro_item!A:B,2,0)</f>
        <v>4</v>
      </c>
    </row>
    <row r="166" spans="1:4" x14ac:dyDescent="0.25">
      <c r="A166">
        <f t="shared" si="7"/>
        <v>15</v>
      </c>
      <c r="B166" s="1">
        <f t="shared" si="8"/>
        <v>45511</v>
      </c>
      <c r="C166">
        <f t="shared" ca="1" si="6"/>
        <v>7</v>
      </c>
      <c r="D166">
        <f>VLOOKUP(A166,Cadastro_item!A:B,2,0)</f>
        <v>7</v>
      </c>
    </row>
    <row r="167" spans="1:4" x14ac:dyDescent="0.25">
      <c r="A167">
        <f t="shared" si="7"/>
        <v>16</v>
      </c>
      <c r="B167" s="1">
        <f t="shared" si="8"/>
        <v>45511</v>
      </c>
      <c r="C167">
        <f t="shared" ca="1" si="6"/>
        <v>10</v>
      </c>
      <c r="D167">
        <f>VLOOKUP(A167,Cadastro_item!A:B,2,0)</f>
        <v>10</v>
      </c>
    </row>
    <row r="168" spans="1:4" x14ac:dyDescent="0.25">
      <c r="A168">
        <f t="shared" si="7"/>
        <v>17</v>
      </c>
      <c r="B168" s="1">
        <f t="shared" si="8"/>
        <v>45511</v>
      </c>
      <c r="C168">
        <f t="shared" ca="1" si="6"/>
        <v>12</v>
      </c>
      <c r="D168">
        <f>VLOOKUP(A168,Cadastro_item!A:B,2,0)</f>
        <v>12</v>
      </c>
    </row>
    <row r="169" spans="1:4" x14ac:dyDescent="0.25">
      <c r="A169">
        <f t="shared" si="7"/>
        <v>18</v>
      </c>
      <c r="B169" s="1">
        <f t="shared" si="8"/>
        <v>45511</v>
      </c>
      <c r="C169">
        <f t="shared" ca="1" si="6"/>
        <v>0</v>
      </c>
      <c r="D169">
        <f>VLOOKUP(A169,Cadastro_item!A:B,2,0)</f>
        <v>12</v>
      </c>
    </row>
    <row r="170" spans="1:4" x14ac:dyDescent="0.25">
      <c r="A170">
        <f t="shared" si="7"/>
        <v>19</v>
      </c>
      <c r="B170" s="1">
        <f t="shared" si="8"/>
        <v>45511</v>
      </c>
      <c r="C170">
        <f t="shared" ca="1" si="6"/>
        <v>30</v>
      </c>
      <c r="D170">
        <f>VLOOKUP(A170,Cadastro_item!A:B,2,0)</f>
        <v>10</v>
      </c>
    </row>
    <row r="171" spans="1:4" x14ac:dyDescent="0.25">
      <c r="A171">
        <f t="shared" si="7"/>
        <v>20</v>
      </c>
      <c r="B171" s="1">
        <f t="shared" si="8"/>
        <v>45511</v>
      </c>
      <c r="C171">
        <f t="shared" ca="1" si="6"/>
        <v>0</v>
      </c>
      <c r="D171">
        <f>VLOOKUP(A171,Cadastro_item!A:B,2,0)</f>
        <v>7</v>
      </c>
    </row>
    <row r="172" spans="1:4" x14ac:dyDescent="0.25">
      <c r="A172">
        <f t="shared" si="7"/>
        <v>21</v>
      </c>
      <c r="B172" s="1">
        <f t="shared" si="8"/>
        <v>45511</v>
      </c>
      <c r="C172">
        <f t="shared" ca="1" si="6"/>
        <v>12</v>
      </c>
      <c r="D172">
        <f>VLOOKUP(A172,Cadastro_item!A:B,2,0)</f>
        <v>6</v>
      </c>
    </row>
    <row r="173" spans="1:4" x14ac:dyDescent="0.25">
      <c r="A173">
        <f t="shared" si="7"/>
        <v>22</v>
      </c>
      <c r="B173" s="1">
        <f t="shared" si="8"/>
        <v>45511</v>
      </c>
      <c r="C173">
        <f t="shared" ca="1" si="6"/>
        <v>12</v>
      </c>
      <c r="D173">
        <f>VLOOKUP(A173,Cadastro_item!A:B,2,0)</f>
        <v>6</v>
      </c>
    </row>
    <row r="174" spans="1:4" x14ac:dyDescent="0.25">
      <c r="A174">
        <f t="shared" si="7"/>
        <v>23</v>
      </c>
      <c r="B174" s="1">
        <f t="shared" si="8"/>
        <v>45511</v>
      </c>
      <c r="C174">
        <f t="shared" ca="1" si="6"/>
        <v>24</v>
      </c>
      <c r="D174">
        <f>VLOOKUP(A174,Cadastro_item!A:B,2,0)</f>
        <v>8</v>
      </c>
    </row>
    <row r="175" spans="1:4" x14ac:dyDescent="0.25">
      <c r="A175">
        <f t="shared" si="7"/>
        <v>24</v>
      </c>
      <c r="B175" s="1">
        <f t="shared" si="8"/>
        <v>45511</v>
      </c>
      <c r="C175">
        <f t="shared" ca="1" si="6"/>
        <v>0</v>
      </c>
      <c r="D175">
        <f>VLOOKUP(A175,Cadastro_item!A:B,2,0)</f>
        <v>8</v>
      </c>
    </row>
    <row r="176" spans="1:4" x14ac:dyDescent="0.25">
      <c r="A176">
        <f t="shared" si="7"/>
        <v>25</v>
      </c>
      <c r="B176" s="1">
        <f t="shared" si="8"/>
        <v>45511</v>
      </c>
      <c r="C176">
        <f t="shared" ca="1" si="6"/>
        <v>4</v>
      </c>
      <c r="D176">
        <f>VLOOKUP(A176,Cadastro_item!A:B,2,0)</f>
        <v>4</v>
      </c>
    </row>
    <row r="177" spans="1:4" x14ac:dyDescent="0.25">
      <c r="A177">
        <f t="shared" si="7"/>
        <v>1</v>
      </c>
      <c r="B177" s="1">
        <f t="shared" si="8"/>
        <v>45512</v>
      </c>
      <c r="C177">
        <f t="shared" ca="1" si="6"/>
        <v>15</v>
      </c>
      <c r="D177">
        <f>VLOOKUP(A177,Cadastro_item!A:B,2,0)</f>
        <v>5</v>
      </c>
    </row>
    <row r="178" spans="1:4" x14ac:dyDescent="0.25">
      <c r="A178">
        <f t="shared" si="7"/>
        <v>2</v>
      </c>
      <c r="B178" s="1">
        <f t="shared" si="8"/>
        <v>45512</v>
      </c>
      <c r="C178">
        <f t="shared" ca="1" si="6"/>
        <v>5</v>
      </c>
      <c r="D178">
        <f>VLOOKUP(A178,Cadastro_item!A:B,2,0)</f>
        <v>5</v>
      </c>
    </row>
    <row r="179" spans="1:4" x14ac:dyDescent="0.25">
      <c r="A179">
        <f t="shared" si="7"/>
        <v>3</v>
      </c>
      <c r="B179" s="1">
        <f t="shared" si="8"/>
        <v>45512</v>
      </c>
      <c r="C179">
        <f t="shared" ca="1" si="6"/>
        <v>0</v>
      </c>
      <c r="D179">
        <f>VLOOKUP(A179,Cadastro_item!A:B,2,0)</f>
        <v>10</v>
      </c>
    </row>
    <row r="180" spans="1:4" x14ac:dyDescent="0.25">
      <c r="A180">
        <f t="shared" si="7"/>
        <v>4</v>
      </c>
      <c r="B180" s="1">
        <f t="shared" si="8"/>
        <v>45512</v>
      </c>
      <c r="C180">
        <f t="shared" ca="1" si="6"/>
        <v>0</v>
      </c>
      <c r="D180">
        <f>VLOOKUP(A180,Cadastro_item!A:B,2,0)</f>
        <v>7</v>
      </c>
    </row>
    <row r="181" spans="1:4" x14ac:dyDescent="0.25">
      <c r="A181">
        <f t="shared" si="7"/>
        <v>5</v>
      </c>
      <c r="B181" s="1">
        <f t="shared" si="8"/>
        <v>45512</v>
      </c>
      <c r="C181">
        <f t="shared" ca="1" si="6"/>
        <v>40</v>
      </c>
      <c r="D181">
        <f>VLOOKUP(A181,Cadastro_item!A:B,2,0)</f>
        <v>20</v>
      </c>
    </row>
    <row r="182" spans="1:4" x14ac:dyDescent="0.25">
      <c r="A182">
        <f t="shared" si="7"/>
        <v>6</v>
      </c>
      <c r="B182" s="1">
        <f t="shared" si="8"/>
        <v>45512</v>
      </c>
      <c r="C182">
        <f t="shared" ca="1" si="6"/>
        <v>40</v>
      </c>
      <c r="D182">
        <f>VLOOKUP(A182,Cadastro_item!A:B,2,0)</f>
        <v>20</v>
      </c>
    </row>
    <row r="183" spans="1:4" x14ac:dyDescent="0.25">
      <c r="A183">
        <f t="shared" si="7"/>
        <v>7</v>
      </c>
      <c r="B183" s="1">
        <f t="shared" si="8"/>
        <v>45512</v>
      </c>
      <c r="C183">
        <f t="shared" ca="1" si="6"/>
        <v>0</v>
      </c>
      <c r="D183">
        <f>VLOOKUP(A183,Cadastro_item!A:B,2,0)</f>
        <v>6</v>
      </c>
    </row>
    <row r="184" spans="1:4" x14ac:dyDescent="0.25">
      <c r="A184">
        <f t="shared" si="7"/>
        <v>8</v>
      </c>
      <c r="B184" s="1">
        <f t="shared" si="8"/>
        <v>45512</v>
      </c>
      <c r="C184">
        <f t="shared" ca="1" si="6"/>
        <v>48</v>
      </c>
      <c r="D184">
        <f>VLOOKUP(A184,Cadastro_item!A:B,2,0)</f>
        <v>12</v>
      </c>
    </row>
    <row r="185" spans="1:4" x14ac:dyDescent="0.25">
      <c r="A185">
        <f t="shared" si="7"/>
        <v>9</v>
      </c>
      <c r="B185" s="1">
        <f t="shared" si="8"/>
        <v>45512</v>
      </c>
      <c r="C185">
        <f t="shared" ca="1" si="6"/>
        <v>72</v>
      </c>
      <c r="D185">
        <f>VLOOKUP(A185,Cadastro_item!A:B,2,0)</f>
        <v>18</v>
      </c>
    </row>
    <row r="186" spans="1:4" x14ac:dyDescent="0.25">
      <c r="A186">
        <f t="shared" si="7"/>
        <v>10</v>
      </c>
      <c r="B186" s="1">
        <f t="shared" si="8"/>
        <v>45512</v>
      </c>
      <c r="C186">
        <f t="shared" ca="1" si="6"/>
        <v>5</v>
      </c>
      <c r="D186">
        <f>VLOOKUP(A186,Cadastro_item!A:B,2,0)</f>
        <v>5</v>
      </c>
    </row>
    <row r="187" spans="1:4" x14ac:dyDescent="0.25">
      <c r="A187">
        <f t="shared" si="7"/>
        <v>11</v>
      </c>
      <c r="B187" s="1">
        <f t="shared" si="8"/>
        <v>45512</v>
      </c>
      <c r="C187">
        <f t="shared" ca="1" si="6"/>
        <v>10</v>
      </c>
      <c r="D187">
        <f>VLOOKUP(A187,Cadastro_item!A:B,2,0)</f>
        <v>10</v>
      </c>
    </row>
    <row r="188" spans="1:4" x14ac:dyDescent="0.25">
      <c r="A188">
        <f t="shared" si="7"/>
        <v>12</v>
      </c>
      <c r="B188" s="1">
        <f t="shared" si="8"/>
        <v>45512</v>
      </c>
      <c r="C188">
        <f t="shared" ca="1" si="6"/>
        <v>0</v>
      </c>
      <c r="D188">
        <f>VLOOKUP(A188,Cadastro_item!A:B,2,0)</f>
        <v>1</v>
      </c>
    </row>
    <row r="189" spans="1:4" x14ac:dyDescent="0.25">
      <c r="A189">
        <f t="shared" si="7"/>
        <v>13</v>
      </c>
      <c r="B189" s="1">
        <f t="shared" si="8"/>
        <v>45512</v>
      </c>
      <c r="C189">
        <f t="shared" ca="1" si="6"/>
        <v>0</v>
      </c>
      <c r="D189">
        <f>VLOOKUP(A189,Cadastro_item!A:B,2,0)</f>
        <v>2</v>
      </c>
    </row>
    <row r="190" spans="1:4" x14ac:dyDescent="0.25">
      <c r="A190">
        <f t="shared" si="7"/>
        <v>14</v>
      </c>
      <c r="B190" s="1">
        <f t="shared" si="8"/>
        <v>45512</v>
      </c>
      <c r="C190">
        <f t="shared" ca="1" si="6"/>
        <v>12</v>
      </c>
      <c r="D190">
        <f>VLOOKUP(A190,Cadastro_item!A:B,2,0)</f>
        <v>4</v>
      </c>
    </row>
    <row r="191" spans="1:4" x14ac:dyDescent="0.25">
      <c r="A191">
        <f t="shared" si="7"/>
        <v>15</v>
      </c>
      <c r="B191" s="1">
        <f t="shared" si="8"/>
        <v>45512</v>
      </c>
      <c r="C191">
        <f t="shared" ca="1" si="6"/>
        <v>0</v>
      </c>
      <c r="D191">
        <f>VLOOKUP(A191,Cadastro_item!A:B,2,0)</f>
        <v>7</v>
      </c>
    </row>
    <row r="192" spans="1:4" x14ac:dyDescent="0.25">
      <c r="A192">
        <f t="shared" si="7"/>
        <v>16</v>
      </c>
      <c r="B192" s="1">
        <f t="shared" si="8"/>
        <v>45512</v>
      </c>
      <c r="C192">
        <f t="shared" ca="1" si="6"/>
        <v>30</v>
      </c>
      <c r="D192">
        <f>VLOOKUP(A192,Cadastro_item!A:B,2,0)</f>
        <v>10</v>
      </c>
    </row>
    <row r="193" spans="1:4" x14ac:dyDescent="0.25">
      <c r="A193">
        <f t="shared" si="7"/>
        <v>17</v>
      </c>
      <c r="B193" s="1">
        <f t="shared" si="8"/>
        <v>45512</v>
      </c>
      <c r="C193">
        <f t="shared" ca="1" si="6"/>
        <v>24</v>
      </c>
      <c r="D193">
        <f>VLOOKUP(A193,Cadastro_item!A:B,2,0)</f>
        <v>12</v>
      </c>
    </row>
    <row r="194" spans="1:4" x14ac:dyDescent="0.25">
      <c r="A194">
        <f t="shared" si="7"/>
        <v>18</v>
      </c>
      <c r="B194" s="1">
        <f t="shared" si="8"/>
        <v>45512</v>
      </c>
      <c r="C194">
        <f t="shared" ca="1" si="6"/>
        <v>36</v>
      </c>
      <c r="D194">
        <f>VLOOKUP(A194,Cadastro_item!A:B,2,0)</f>
        <v>12</v>
      </c>
    </row>
    <row r="195" spans="1:4" x14ac:dyDescent="0.25">
      <c r="A195">
        <f t="shared" si="7"/>
        <v>19</v>
      </c>
      <c r="B195" s="1">
        <f t="shared" si="8"/>
        <v>45512</v>
      </c>
      <c r="C195">
        <f t="shared" ref="C195:C258" ca="1" si="9">RANDBETWEEN(0, 4)*D195</f>
        <v>30</v>
      </c>
      <c r="D195">
        <f>VLOOKUP(A195,Cadastro_item!A:B,2,0)</f>
        <v>10</v>
      </c>
    </row>
    <row r="196" spans="1:4" x14ac:dyDescent="0.25">
      <c r="A196">
        <f t="shared" si="7"/>
        <v>20</v>
      </c>
      <c r="B196" s="1">
        <f t="shared" si="8"/>
        <v>45512</v>
      </c>
      <c r="C196">
        <f t="shared" ca="1" si="9"/>
        <v>14</v>
      </c>
      <c r="D196">
        <f>VLOOKUP(A196,Cadastro_item!A:B,2,0)</f>
        <v>7</v>
      </c>
    </row>
    <row r="197" spans="1:4" x14ac:dyDescent="0.25">
      <c r="A197">
        <f t="shared" si="7"/>
        <v>21</v>
      </c>
      <c r="B197" s="1">
        <f t="shared" si="8"/>
        <v>45512</v>
      </c>
      <c r="C197">
        <f t="shared" ca="1" si="9"/>
        <v>6</v>
      </c>
      <c r="D197">
        <f>VLOOKUP(A197,Cadastro_item!A:B,2,0)</f>
        <v>6</v>
      </c>
    </row>
    <row r="198" spans="1:4" x14ac:dyDescent="0.25">
      <c r="A198">
        <f t="shared" si="7"/>
        <v>22</v>
      </c>
      <c r="B198" s="1">
        <f t="shared" si="8"/>
        <v>45512</v>
      </c>
      <c r="C198">
        <f t="shared" ca="1" si="9"/>
        <v>6</v>
      </c>
      <c r="D198">
        <f>VLOOKUP(A198,Cadastro_item!A:B,2,0)</f>
        <v>6</v>
      </c>
    </row>
    <row r="199" spans="1:4" x14ac:dyDescent="0.25">
      <c r="A199">
        <f t="shared" si="7"/>
        <v>23</v>
      </c>
      <c r="B199" s="1">
        <f t="shared" si="8"/>
        <v>45512</v>
      </c>
      <c r="C199">
        <f t="shared" ca="1" si="9"/>
        <v>24</v>
      </c>
      <c r="D199">
        <f>VLOOKUP(A199,Cadastro_item!A:B,2,0)</f>
        <v>8</v>
      </c>
    </row>
    <row r="200" spans="1:4" x14ac:dyDescent="0.25">
      <c r="A200">
        <f t="shared" si="7"/>
        <v>24</v>
      </c>
      <c r="B200" s="1">
        <f t="shared" si="8"/>
        <v>45512</v>
      </c>
      <c r="C200">
        <f t="shared" ca="1" si="9"/>
        <v>8</v>
      </c>
      <c r="D200">
        <f>VLOOKUP(A200,Cadastro_item!A:B,2,0)</f>
        <v>8</v>
      </c>
    </row>
    <row r="201" spans="1:4" x14ac:dyDescent="0.25">
      <c r="A201">
        <f t="shared" si="7"/>
        <v>25</v>
      </c>
      <c r="B201" s="1">
        <f t="shared" si="8"/>
        <v>45512</v>
      </c>
      <c r="C201">
        <f t="shared" ca="1" si="9"/>
        <v>16</v>
      </c>
      <c r="D201">
        <f>VLOOKUP(A201,Cadastro_item!A:B,2,0)</f>
        <v>4</v>
      </c>
    </row>
    <row r="202" spans="1:4" x14ac:dyDescent="0.25">
      <c r="A202">
        <f t="shared" si="7"/>
        <v>1</v>
      </c>
      <c r="B202" s="1">
        <f t="shared" si="8"/>
        <v>45513</v>
      </c>
      <c r="C202">
        <f t="shared" ca="1" si="9"/>
        <v>20</v>
      </c>
      <c r="D202">
        <f>VLOOKUP(A202,Cadastro_item!A:B,2,0)</f>
        <v>5</v>
      </c>
    </row>
    <row r="203" spans="1:4" x14ac:dyDescent="0.25">
      <c r="A203">
        <f t="shared" si="7"/>
        <v>2</v>
      </c>
      <c r="B203" s="1">
        <f t="shared" si="8"/>
        <v>45513</v>
      </c>
      <c r="C203">
        <f t="shared" ca="1" si="9"/>
        <v>5</v>
      </c>
      <c r="D203">
        <f>VLOOKUP(A203,Cadastro_item!A:B,2,0)</f>
        <v>5</v>
      </c>
    </row>
    <row r="204" spans="1:4" x14ac:dyDescent="0.25">
      <c r="A204">
        <f t="shared" si="7"/>
        <v>3</v>
      </c>
      <c r="B204" s="1">
        <f t="shared" si="8"/>
        <v>45513</v>
      </c>
      <c r="C204">
        <f t="shared" ca="1" si="9"/>
        <v>40</v>
      </c>
      <c r="D204">
        <f>VLOOKUP(A204,Cadastro_item!A:B,2,0)</f>
        <v>10</v>
      </c>
    </row>
    <row r="205" spans="1:4" x14ac:dyDescent="0.25">
      <c r="A205">
        <f t="shared" si="7"/>
        <v>4</v>
      </c>
      <c r="B205" s="1">
        <f t="shared" si="8"/>
        <v>45513</v>
      </c>
      <c r="C205">
        <f t="shared" ca="1" si="9"/>
        <v>14</v>
      </c>
      <c r="D205">
        <f>VLOOKUP(A205,Cadastro_item!A:B,2,0)</f>
        <v>7</v>
      </c>
    </row>
    <row r="206" spans="1:4" x14ac:dyDescent="0.25">
      <c r="A206">
        <f t="shared" si="7"/>
        <v>5</v>
      </c>
      <c r="B206" s="1">
        <f t="shared" si="8"/>
        <v>45513</v>
      </c>
      <c r="C206">
        <f t="shared" ca="1" si="9"/>
        <v>0</v>
      </c>
      <c r="D206">
        <f>VLOOKUP(A206,Cadastro_item!A:B,2,0)</f>
        <v>20</v>
      </c>
    </row>
    <row r="207" spans="1:4" x14ac:dyDescent="0.25">
      <c r="A207">
        <f t="shared" si="7"/>
        <v>6</v>
      </c>
      <c r="B207" s="1">
        <f t="shared" si="8"/>
        <v>45513</v>
      </c>
      <c r="C207">
        <f t="shared" ca="1" si="9"/>
        <v>80</v>
      </c>
      <c r="D207">
        <f>VLOOKUP(A207,Cadastro_item!A:B,2,0)</f>
        <v>20</v>
      </c>
    </row>
    <row r="208" spans="1:4" x14ac:dyDescent="0.25">
      <c r="A208">
        <f t="shared" si="7"/>
        <v>7</v>
      </c>
      <c r="B208" s="1">
        <f t="shared" si="8"/>
        <v>45513</v>
      </c>
      <c r="C208">
        <f t="shared" ca="1" si="9"/>
        <v>6</v>
      </c>
      <c r="D208">
        <f>VLOOKUP(A208,Cadastro_item!A:B,2,0)</f>
        <v>6</v>
      </c>
    </row>
    <row r="209" spans="1:4" x14ac:dyDescent="0.25">
      <c r="A209">
        <f t="shared" si="7"/>
        <v>8</v>
      </c>
      <c r="B209" s="1">
        <f t="shared" si="8"/>
        <v>45513</v>
      </c>
      <c r="C209">
        <f t="shared" ca="1" si="9"/>
        <v>12</v>
      </c>
      <c r="D209">
        <f>VLOOKUP(A209,Cadastro_item!A:B,2,0)</f>
        <v>12</v>
      </c>
    </row>
    <row r="210" spans="1:4" x14ac:dyDescent="0.25">
      <c r="A210">
        <f t="shared" si="7"/>
        <v>9</v>
      </c>
      <c r="B210" s="1">
        <f t="shared" si="8"/>
        <v>45513</v>
      </c>
      <c r="C210">
        <f t="shared" ca="1" si="9"/>
        <v>0</v>
      </c>
      <c r="D210">
        <f>VLOOKUP(A210,Cadastro_item!A:B,2,0)</f>
        <v>18</v>
      </c>
    </row>
    <row r="211" spans="1:4" x14ac:dyDescent="0.25">
      <c r="A211">
        <f t="shared" si="7"/>
        <v>10</v>
      </c>
      <c r="B211" s="1">
        <f t="shared" si="8"/>
        <v>45513</v>
      </c>
      <c r="C211">
        <f t="shared" ca="1" si="9"/>
        <v>15</v>
      </c>
      <c r="D211">
        <f>VLOOKUP(A211,Cadastro_item!A:B,2,0)</f>
        <v>5</v>
      </c>
    </row>
    <row r="212" spans="1:4" x14ac:dyDescent="0.25">
      <c r="A212">
        <f t="shared" si="7"/>
        <v>11</v>
      </c>
      <c r="B212" s="1">
        <f t="shared" si="8"/>
        <v>45513</v>
      </c>
      <c r="C212">
        <f t="shared" ca="1" si="9"/>
        <v>0</v>
      </c>
      <c r="D212">
        <f>VLOOKUP(A212,Cadastro_item!A:B,2,0)</f>
        <v>10</v>
      </c>
    </row>
    <row r="213" spans="1:4" x14ac:dyDescent="0.25">
      <c r="A213">
        <f t="shared" si="7"/>
        <v>12</v>
      </c>
      <c r="B213" s="1">
        <f t="shared" si="8"/>
        <v>45513</v>
      </c>
      <c r="C213">
        <f t="shared" ca="1" si="9"/>
        <v>3</v>
      </c>
      <c r="D213">
        <f>VLOOKUP(A213,Cadastro_item!A:B,2,0)</f>
        <v>1</v>
      </c>
    </row>
    <row r="214" spans="1:4" x14ac:dyDescent="0.25">
      <c r="A214">
        <f t="shared" si="7"/>
        <v>13</v>
      </c>
      <c r="B214" s="1">
        <f t="shared" si="8"/>
        <v>45513</v>
      </c>
      <c r="C214">
        <f t="shared" ca="1" si="9"/>
        <v>4</v>
      </c>
      <c r="D214">
        <f>VLOOKUP(A214,Cadastro_item!A:B,2,0)</f>
        <v>2</v>
      </c>
    </row>
    <row r="215" spans="1:4" x14ac:dyDescent="0.25">
      <c r="A215">
        <f t="shared" si="7"/>
        <v>14</v>
      </c>
      <c r="B215" s="1">
        <f t="shared" si="8"/>
        <v>45513</v>
      </c>
      <c r="C215">
        <f t="shared" ca="1" si="9"/>
        <v>12</v>
      </c>
      <c r="D215">
        <f>VLOOKUP(A215,Cadastro_item!A:B,2,0)</f>
        <v>4</v>
      </c>
    </row>
    <row r="216" spans="1:4" x14ac:dyDescent="0.25">
      <c r="A216">
        <f t="shared" si="7"/>
        <v>15</v>
      </c>
      <c r="B216" s="1">
        <f t="shared" si="8"/>
        <v>45513</v>
      </c>
      <c r="C216">
        <f t="shared" ca="1" si="9"/>
        <v>7</v>
      </c>
      <c r="D216">
        <f>VLOOKUP(A216,Cadastro_item!A:B,2,0)</f>
        <v>7</v>
      </c>
    </row>
    <row r="217" spans="1:4" x14ac:dyDescent="0.25">
      <c r="A217">
        <f t="shared" si="7"/>
        <v>16</v>
      </c>
      <c r="B217" s="1">
        <f t="shared" si="8"/>
        <v>45513</v>
      </c>
      <c r="C217">
        <f t="shared" ca="1" si="9"/>
        <v>0</v>
      </c>
      <c r="D217">
        <f>VLOOKUP(A217,Cadastro_item!A:B,2,0)</f>
        <v>10</v>
      </c>
    </row>
    <row r="218" spans="1:4" x14ac:dyDescent="0.25">
      <c r="A218">
        <f t="shared" si="7"/>
        <v>17</v>
      </c>
      <c r="B218" s="1">
        <f t="shared" si="8"/>
        <v>45513</v>
      </c>
      <c r="C218">
        <f t="shared" ca="1" si="9"/>
        <v>24</v>
      </c>
      <c r="D218">
        <f>VLOOKUP(A218,Cadastro_item!A:B,2,0)</f>
        <v>12</v>
      </c>
    </row>
    <row r="219" spans="1:4" x14ac:dyDescent="0.25">
      <c r="A219">
        <f t="shared" si="7"/>
        <v>18</v>
      </c>
      <c r="B219" s="1">
        <f t="shared" si="8"/>
        <v>45513</v>
      </c>
      <c r="C219">
        <f t="shared" ca="1" si="9"/>
        <v>12</v>
      </c>
      <c r="D219">
        <f>VLOOKUP(A219,Cadastro_item!A:B,2,0)</f>
        <v>12</v>
      </c>
    </row>
    <row r="220" spans="1:4" x14ac:dyDescent="0.25">
      <c r="A220">
        <f t="shared" ref="A220:A283" si="10">A195</f>
        <v>19</v>
      </c>
      <c r="B220" s="1">
        <f t="shared" ref="B220:B283" si="11">B195+1</f>
        <v>45513</v>
      </c>
      <c r="C220">
        <f t="shared" ca="1" si="9"/>
        <v>30</v>
      </c>
      <c r="D220">
        <f>VLOOKUP(A220,Cadastro_item!A:B,2,0)</f>
        <v>10</v>
      </c>
    </row>
    <row r="221" spans="1:4" x14ac:dyDescent="0.25">
      <c r="A221">
        <f t="shared" si="10"/>
        <v>20</v>
      </c>
      <c r="B221" s="1">
        <f t="shared" si="11"/>
        <v>45513</v>
      </c>
      <c r="C221">
        <f t="shared" ca="1" si="9"/>
        <v>7</v>
      </c>
      <c r="D221">
        <f>VLOOKUP(A221,Cadastro_item!A:B,2,0)</f>
        <v>7</v>
      </c>
    </row>
    <row r="222" spans="1:4" x14ac:dyDescent="0.25">
      <c r="A222">
        <f t="shared" si="10"/>
        <v>21</v>
      </c>
      <c r="B222" s="1">
        <f t="shared" si="11"/>
        <v>45513</v>
      </c>
      <c r="C222">
        <f t="shared" ca="1" si="9"/>
        <v>24</v>
      </c>
      <c r="D222">
        <f>VLOOKUP(A222,Cadastro_item!A:B,2,0)</f>
        <v>6</v>
      </c>
    </row>
    <row r="223" spans="1:4" x14ac:dyDescent="0.25">
      <c r="A223">
        <f t="shared" si="10"/>
        <v>22</v>
      </c>
      <c r="B223" s="1">
        <f t="shared" si="11"/>
        <v>45513</v>
      </c>
      <c r="C223">
        <f t="shared" ca="1" si="9"/>
        <v>12</v>
      </c>
      <c r="D223">
        <f>VLOOKUP(A223,Cadastro_item!A:B,2,0)</f>
        <v>6</v>
      </c>
    </row>
    <row r="224" spans="1:4" x14ac:dyDescent="0.25">
      <c r="A224">
        <f t="shared" si="10"/>
        <v>23</v>
      </c>
      <c r="B224" s="1">
        <f t="shared" si="11"/>
        <v>45513</v>
      </c>
      <c r="C224">
        <f t="shared" ca="1" si="9"/>
        <v>32</v>
      </c>
      <c r="D224">
        <f>VLOOKUP(A224,Cadastro_item!A:B,2,0)</f>
        <v>8</v>
      </c>
    </row>
    <row r="225" spans="1:4" x14ac:dyDescent="0.25">
      <c r="A225">
        <f t="shared" si="10"/>
        <v>24</v>
      </c>
      <c r="B225" s="1">
        <f t="shared" si="11"/>
        <v>45513</v>
      </c>
      <c r="C225">
        <f t="shared" ca="1" si="9"/>
        <v>24</v>
      </c>
      <c r="D225">
        <f>VLOOKUP(A225,Cadastro_item!A:B,2,0)</f>
        <v>8</v>
      </c>
    </row>
    <row r="226" spans="1:4" x14ac:dyDescent="0.25">
      <c r="A226">
        <f t="shared" si="10"/>
        <v>25</v>
      </c>
      <c r="B226" s="1">
        <f t="shared" si="11"/>
        <v>45513</v>
      </c>
      <c r="C226">
        <f t="shared" ca="1" si="9"/>
        <v>0</v>
      </c>
      <c r="D226">
        <f>VLOOKUP(A226,Cadastro_item!A:B,2,0)</f>
        <v>4</v>
      </c>
    </row>
    <row r="227" spans="1:4" x14ac:dyDescent="0.25">
      <c r="A227">
        <f t="shared" si="10"/>
        <v>1</v>
      </c>
      <c r="B227" s="1">
        <f t="shared" si="11"/>
        <v>45514</v>
      </c>
      <c r="C227">
        <f t="shared" ca="1" si="9"/>
        <v>15</v>
      </c>
      <c r="D227">
        <f>VLOOKUP(A227,Cadastro_item!A:B,2,0)</f>
        <v>5</v>
      </c>
    </row>
    <row r="228" spans="1:4" x14ac:dyDescent="0.25">
      <c r="A228">
        <f t="shared" si="10"/>
        <v>2</v>
      </c>
      <c r="B228" s="1">
        <f t="shared" si="11"/>
        <v>45514</v>
      </c>
      <c r="C228">
        <f t="shared" ca="1" si="9"/>
        <v>10</v>
      </c>
      <c r="D228">
        <f>VLOOKUP(A228,Cadastro_item!A:B,2,0)</f>
        <v>5</v>
      </c>
    </row>
    <row r="229" spans="1:4" x14ac:dyDescent="0.25">
      <c r="A229">
        <f t="shared" si="10"/>
        <v>3</v>
      </c>
      <c r="B229" s="1">
        <f t="shared" si="11"/>
        <v>45514</v>
      </c>
      <c r="C229">
        <f t="shared" ca="1" si="9"/>
        <v>0</v>
      </c>
      <c r="D229">
        <f>VLOOKUP(A229,Cadastro_item!A:B,2,0)</f>
        <v>10</v>
      </c>
    </row>
    <row r="230" spans="1:4" x14ac:dyDescent="0.25">
      <c r="A230">
        <f t="shared" si="10"/>
        <v>4</v>
      </c>
      <c r="B230" s="1">
        <f t="shared" si="11"/>
        <v>45514</v>
      </c>
      <c r="C230">
        <f t="shared" ca="1" si="9"/>
        <v>14</v>
      </c>
      <c r="D230">
        <f>VLOOKUP(A230,Cadastro_item!A:B,2,0)</f>
        <v>7</v>
      </c>
    </row>
    <row r="231" spans="1:4" x14ac:dyDescent="0.25">
      <c r="A231">
        <f t="shared" si="10"/>
        <v>5</v>
      </c>
      <c r="B231" s="1">
        <f t="shared" si="11"/>
        <v>45514</v>
      </c>
      <c r="C231">
        <f t="shared" ca="1" si="9"/>
        <v>60</v>
      </c>
      <c r="D231">
        <f>VLOOKUP(A231,Cadastro_item!A:B,2,0)</f>
        <v>20</v>
      </c>
    </row>
    <row r="232" spans="1:4" x14ac:dyDescent="0.25">
      <c r="A232">
        <f t="shared" si="10"/>
        <v>6</v>
      </c>
      <c r="B232" s="1">
        <f t="shared" si="11"/>
        <v>45514</v>
      </c>
      <c r="C232">
        <f t="shared" ca="1" si="9"/>
        <v>40</v>
      </c>
      <c r="D232">
        <f>VLOOKUP(A232,Cadastro_item!A:B,2,0)</f>
        <v>20</v>
      </c>
    </row>
    <row r="233" spans="1:4" x14ac:dyDescent="0.25">
      <c r="A233">
        <f t="shared" si="10"/>
        <v>7</v>
      </c>
      <c r="B233" s="1">
        <f t="shared" si="11"/>
        <v>45514</v>
      </c>
      <c r="C233">
        <f t="shared" ca="1" si="9"/>
        <v>12</v>
      </c>
      <c r="D233">
        <f>VLOOKUP(A233,Cadastro_item!A:B,2,0)</f>
        <v>6</v>
      </c>
    </row>
    <row r="234" spans="1:4" x14ac:dyDescent="0.25">
      <c r="A234">
        <f t="shared" si="10"/>
        <v>8</v>
      </c>
      <c r="B234" s="1">
        <f t="shared" si="11"/>
        <v>45514</v>
      </c>
      <c r="C234">
        <f t="shared" ca="1" si="9"/>
        <v>48</v>
      </c>
      <c r="D234">
        <f>VLOOKUP(A234,Cadastro_item!A:B,2,0)</f>
        <v>12</v>
      </c>
    </row>
    <row r="235" spans="1:4" x14ac:dyDescent="0.25">
      <c r="A235">
        <f t="shared" si="10"/>
        <v>9</v>
      </c>
      <c r="B235" s="1">
        <f t="shared" si="11"/>
        <v>45514</v>
      </c>
      <c r="C235">
        <f t="shared" ca="1" si="9"/>
        <v>36</v>
      </c>
      <c r="D235">
        <f>VLOOKUP(A235,Cadastro_item!A:B,2,0)</f>
        <v>18</v>
      </c>
    </row>
    <row r="236" spans="1:4" x14ac:dyDescent="0.25">
      <c r="A236">
        <f t="shared" si="10"/>
        <v>10</v>
      </c>
      <c r="B236" s="1">
        <f t="shared" si="11"/>
        <v>45514</v>
      </c>
      <c r="C236">
        <f t="shared" ca="1" si="9"/>
        <v>20</v>
      </c>
      <c r="D236">
        <f>VLOOKUP(A236,Cadastro_item!A:B,2,0)</f>
        <v>5</v>
      </c>
    </row>
    <row r="237" spans="1:4" x14ac:dyDescent="0.25">
      <c r="A237">
        <f t="shared" si="10"/>
        <v>11</v>
      </c>
      <c r="B237" s="1">
        <f t="shared" si="11"/>
        <v>45514</v>
      </c>
      <c r="C237">
        <f t="shared" ca="1" si="9"/>
        <v>30</v>
      </c>
      <c r="D237">
        <f>VLOOKUP(A237,Cadastro_item!A:B,2,0)</f>
        <v>10</v>
      </c>
    </row>
    <row r="238" spans="1:4" x14ac:dyDescent="0.25">
      <c r="A238">
        <f t="shared" si="10"/>
        <v>12</v>
      </c>
      <c r="B238" s="1">
        <f t="shared" si="11"/>
        <v>45514</v>
      </c>
      <c r="C238">
        <f t="shared" ca="1" si="9"/>
        <v>3</v>
      </c>
      <c r="D238">
        <f>VLOOKUP(A238,Cadastro_item!A:B,2,0)</f>
        <v>1</v>
      </c>
    </row>
    <row r="239" spans="1:4" x14ac:dyDescent="0.25">
      <c r="A239">
        <f t="shared" si="10"/>
        <v>13</v>
      </c>
      <c r="B239" s="1">
        <f t="shared" si="11"/>
        <v>45514</v>
      </c>
      <c r="C239">
        <f t="shared" ca="1" si="9"/>
        <v>4</v>
      </c>
      <c r="D239">
        <f>VLOOKUP(A239,Cadastro_item!A:B,2,0)</f>
        <v>2</v>
      </c>
    </row>
    <row r="240" spans="1:4" x14ac:dyDescent="0.25">
      <c r="A240">
        <f t="shared" si="10"/>
        <v>14</v>
      </c>
      <c r="B240" s="1">
        <f t="shared" si="11"/>
        <v>45514</v>
      </c>
      <c r="C240">
        <f t="shared" ca="1" si="9"/>
        <v>0</v>
      </c>
      <c r="D240">
        <f>VLOOKUP(A240,Cadastro_item!A:B,2,0)</f>
        <v>4</v>
      </c>
    </row>
    <row r="241" spans="1:4" x14ac:dyDescent="0.25">
      <c r="A241">
        <f t="shared" si="10"/>
        <v>15</v>
      </c>
      <c r="B241" s="1">
        <f t="shared" si="11"/>
        <v>45514</v>
      </c>
      <c r="C241">
        <f t="shared" ca="1" si="9"/>
        <v>28</v>
      </c>
      <c r="D241">
        <f>VLOOKUP(A241,Cadastro_item!A:B,2,0)</f>
        <v>7</v>
      </c>
    </row>
    <row r="242" spans="1:4" x14ac:dyDescent="0.25">
      <c r="A242">
        <f t="shared" si="10"/>
        <v>16</v>
      </c>
      <c r="B242" s="1">
        <f t="shared" si="11"/>
        <v>45514</v>
      </c>
      <c r="C242">
        <f t="shared" ca="1" si="9"/>
        <v>10</v>
      </c>
      <c r="D242">
        <f>VLOOKUP(A242,Cadastro_item!A:B,2,0)</f>
        <v>10</v>
      </c>
    </row>
    <row r="243" spans="1:4" x14ac:dyDescent="0.25">
      <c r="A243">
        <f t="shared" si="10"/>
        <v>17</v>
      </c>
      <c r="B243" s="1">
        <f t="shared" si="11"/>
        <v>45514</v>
      </c>
      <c r="C243">
        <f t="shared" ca="1" si="9"/>
        <v>12</v>
      </c>
      <c r="D243">
        <f>VLOOKUP(A243,Cadastro_item!A:B,2,0)</f>
        <v>12</v>
      </c>
    </row>
    <row r="244" spans="1:4" x14ac:dyDescent="0.25">
      <c r="A244">
        <f t="shared" si="10"/>
        <v>18</v>
      </c>
      <c r="B244" s="1">
        <f t="shared" si="11"/>
        <v>45514</v>
      </c>
      <c r="C244">
        <f t="shared" ca="1" si="9"/>
        <v>48</v>
      </c>
      <c r="D244">
        <f>VLOOKUP(A244,Cadastro_item!A:B,2,0)</f>
        <v>12</v>
      </c>
    </row>
    <row r="245" spans="1:4" x14ac:dyDescent="0.25">
      <c r="A245">
        <f t="shared" si="10"/>
        <v>19</v>
      </c>
      <c r="B245" s="1">
        <f t="shared" si="11"/>
        <v>45514</v>
      </c>
      <c r="C245">
        <f t="shared" ca="1" si="9"/>
        <v>30</v>
      </c>
      <c r="D245">
        <f>VLOOKUP(A245,Cadastro_item!A:B,2,0)</f>
        <v>10</v>
      </c>
    </row>
    <row r="246" spans="1:4" x14ac:dyDescent="0.25">
      <c r="A246">
        <f t="shared" si="10"/>
        <v>20</v>
      </c>
      <c r="B246" s="1">
        <f t="shared" si="11"/>
        <v>45514</v>
      </c>
      <c r="C246">
        <f t="shared" ca="1" si="9"/>
        <v>14</v>
      </c>
      <c r="D246">
        <f>VLOOKUP(A246,Cadastro_item!A:B,2,0)</f>
        <v>7</v>
      </c>
    </row>
    <row r="247" spans="1:4" x14ac:dyDescent="0.25">
      <c r="A247">
        <f t="shared" si="10"/>
        <v>21</v>
      </c>
      <c r="B247" s="1">
        <f t="shared" si="11"/>
        <v>45514</v>
      </c>
      <c r="C247">
        <f t="shared" ca="1" si="9"/>
        <v>24</v>
      </c>
      <c r="D247">
        <f>VLOOKUP(A247,Cadastro_item!A:B,2,0)</f>
        <v>6</v>
      </c>
    </row>
    <row r="248" spans="1:4" x14ac:dyDescent="0.25">
      <c r="A248">
        <f t="shared" si="10"/>
        <v>22</v>
      </c>
      <c r="B248" s="1">
        <f t="shared" si="11"/>
        <v>45514</v>
      </c>
      <c r="C248">
        <f t="shared" ca="1" si="9"/>
        <v>12</v>
      </c>
      <c r="D248">
        <f>VLOOKUP(A248,Cadastro_item!A:B,2,0)</f>
        <v>6</v>
      </c>
    </row>
    <row r="249" spans="1:4" x14ac:dyDescent="0.25">
      <c r="A249">
        <f t="shared" si="10"/>
        <v>23</v>
      </c>
      <c r="B249" s="1">
        <f t="shared" si="11"/>
        <v>45514</v>
      </c>
      <c r="C249">
        <f t="shared" ca="1" si="9"/>
        <v>32</v>
      </c>
      <c r="D249">
        <f>VLOOKUP(A249,Cadastro_item!A:B,2,0)</f>
        <v>8</v>
      </c>
    </row>
    <row r="250" spans="1:4" x14ac:dyDescent="0.25">
      <c r="A250">
        <f t="shared" si="10"/>
        <v>24</v>
      </c>
      <c r="B250" s="1">
        <f t="shared" si="11"/>
        <v>45514</v>
      </c>
      <c r="C250">
        <f t="shared" ca="1" si="9"/>
        <v>32</v>
      </c>
      <c r="D250">
        <f>VLOOKUP(A250,Cadastro_item!A:B,2,0)</f>
        <v>8</v>
      </c>
    </row>
    <row r="251" spans="1:4" x14ac:dyDescent="0.25">
      <c r="A251">
        <f t="shared" si="10"/>
        <v>25</v>
      </c>
      <c r="B251" s="1">
        <f t="shared" si="11"/>
        <v>45514</v>
      </c>
      <c r="C251">
        <f t="shared" ca="1" si="9"/>
        <v>0</v>
      </c>
      <c r="D251">
        <f>VLOOKUP(A251,Cadastro_item!A:B,2,0)</f>
        <v>4</v>
      </c>
    </row>
    <row r="252" spans="1:4" x14ac:dyDescent="0.25">
      <c r="A252">
        <f t="shared" si="10"/>
        <v>1</v>
      </c>
      <c r="B252" s="1">
        <f t="shared" si="11"/>
        <v>45515</v>
      </c>
      <c r="C252">
        <f t="shared" ca="1" si="9"/>
        <v>0</v>
      </c>
      <c r="D252">
        <f>VLOOKUP(A252,Cadastro_item!A:B,2,0)</f>
        <v>5</v>
      </c>
    </row>
    <row r="253" spans="1:4" x14ac:dyDescent="0.25">
      <c r="A253">
        <f t="shared" si="10"/>
        <v>2</v>
      </c>
      <c r="B253" s="1">
        <f t="shared" si="11"/>
        <v>45515</v>
      </c>
      <c r="C253">
        <f t="shared" ca="1" si="9"/>
        <v>10</v>
      </c>
      <c r="D253">
        <f>VLOOKUP(A253,Cadastro_item!A:B,2,0)</f>
        <v>5</v>
      </c>
    </row>
    <row r="254" spans="1:4" x14ac:dyDescent="0.25">
      <c r="A254">
        <f t="shared" si="10"/>
        <v>3</v>
      </c>
      <c r="B254" s="1">
        <f t="shared" si="11"/>
        <v>45515</v>
      </c>
      <c r="C254">
        <f t="shared" ca="1" si="9"/>
        <v>40</v>
      </c>
      <c r="D254">
        <f>VLOOKUP(A254,Cadastro_item!A:B,2,0)</f>
        <v>10</v>
      </c>
    </row>
    <row r="255" spans="1:4" x14ac:dyDescent="0.25">
      <c r="A255">
        <f t="shared" si="10"/>
        <v>4</v>
      </c>
      <c r="B255" s="1">
        <f t="shared" si="11"/>
        <v>45515</v>
      </c>
      <c r="C255">
        <f t="shared" ca="1" si="9"/>
        <v>28</v>
      </c>
      <c r="D255">
        <f>VLOOKUP(A255,Cadastro_item!A:B,2,0)</f>
        <v>7</v>
      </c>
    </row>
    <row r="256" spans="1:4" x14ac:dyDescent="0.25">
      <c r="A256">
        <f t="shared" si="10"/>
        <v>5</v>
      </c>
      <c r="B256" s="1">
        <f t="shared" si="11"/>
        <v>45515</v>
      </c>
      <c r="C256">
        <f t="shared" ca="1" si="9"/>
        <v>0</v>
      </c>
      <c r="D256">
        <f>VLOOKUP(A256,Cadastro_item!A:B,2,0)</f>
        <v>20</v>
      </c>
    </row>
    <row r="257" spans="1:4" x14ac:dyDescent="0.25">
      <c r="A257">
        <f t="shared" si="10"/>
        <v>6</v>
      </c>
      <c r="B257" s="1">
        <f t="shared" si="11"/>
        <v>45515</v>
      </c>
      <c r="C257">
        <f t="shared" ca="1" si="9"/>
        <v>20</v>
      </c>
      <c r="D257">
        <f>VLOOKUP(A257,Cadastro_item!A:B,2,0)</f>
        <v>20</v>
      </c>
    </row>
    <row r="258" spans="1:4" x14ac:dyDescent="0.25">
      <c r="A258">
        <f t="shared" si="10"/>
        <v>7</v>
      </c>
      <c r="B258" s="1">
        <f t="shared" si="11"/>
        <v>45515</v>
      </c>
      <c r="C258">
        <f t="shared" ca="1" si="9"/>
        <v>6</v>
      </c>
      <c r="D258">
        <f>VLOOKUP(A258,Cadastro_item!A:B,2,0)</f>
        <v>6</v>
      </c>
    </row>
    <row r="259" spans="1:4" x14ac:dyDescent="0.25">
      <c r="A259">
        <f t="shared" si="10"/>
        <v>8</v>
      </c>
      <c r="B259" s="1">
        <f t="shared" si="11"/>
        <v>45515</v>
      </c>
      <c r="C259">
        <f t="shared" ref="C259:C322" ca="1" si="12">RANDBETWEEN(0, 4)*D259</f>
        <v>12</v>
      </c>
      <c r="D259">
        <f>VLOOKUP(A259,Cadastro_item!A:B,2,0)</f>
        <v>12</v>
      </c>
    </row>
    <row r="260" spans="1:4" x14ac:dyDescent="0.25">
      <c r="A260">
        <f t="shared" si="10"/>
        <v>9</v>
      </c>
      <c r="B260" s="1">
        <f t="shared" si="11"/>
        <v>45515</v>
      </c>
      <c r="C260">
        <f t="shared" ca="1" si="12"/>
        <v>0</v>
      </c>
      <c r="D260">
        <f>VLOOKUP(A260,Cadastro_item!A:B,2,0)</f>
        <v>18</v>
      </c>
    </row>
    <row r="261" spans="1:4" x14ac:dyDescent="0.25">
      <c r="A261">
        <f t="shared" si="10"/>
        <v>10</v>
      </c>
      <c r="B261" s="1">
        <f t="shared" si="11"/>
        <v>45515</v>
      </c>
      <c r="C261">
        <f t="shared" ca="1" si="12"/>
        <v>0</v>
      </c>
      <c r="D261">
        <f>VLOOKUP(A261,Cadastro_item!A:B,2,0)</f>
        <v>5</v>
      </c>
    </row>
    <row r="262" spans="1:4" x14ac:dyDescent="0.25">
      <c r="A262">
        <f t="shared" si="10"/>
        <v>11</v>
      </c>
      <c r="B262" s="1">
        <f t="shared" si="11"/>
        <v>45515</v>
      </c>
      <c r="C262">
        <f t="shared" ca="1" si="12"/>
        <v>30</v>
      </c>
      <c r="D262">
        <f>VLOOKUP(A262,Cadastro_item!A:B,2,0)</f>
        <v>10</v>
      </c>
    </row>
    <row r="263" spans="1:4" x14ac:dyDescent="0.25">
      <c r="A263">
        <f t="shared" si="10"/>
        <v>12</v>
      </c>
      <c r="B263" s="1">
        <f t="shared" si="11"/>
        <v>45515</v>
      </c>
      <c r="C263">
        <f t="shared" ca="1" si="12"/>
        <v>0</v>
      </c>
      <c r="D263">
        <f>VLOOKUP(A263,Cadastro_item!A:B,2,0)</f>
        <v>1</v>
      </c>
    </row>
    <row r="264" spans="1:4" x14ac:dyDescent="0.25">
      <c r="A264">
        <f t="shared" si="10"/>
        <v>13</v>
      </c>
      <c r="B264" s="1">
        <f t="shared" si="11"/>
        <v>45515</v>
      </c>
      <c r="C264">
        <f t="shared" ca="1" si="12"/>
        <v>2</v>
      </c>
      <c r="D264">
        <f>VLOOKUP(A264,Cadastro_item!A:B,2,0)</f>
        <v>2</v>
      </c>
    </row>
    <row r="265" spans="1:4" x14ac:dyDescent="0.25">
      <c r="A265">
        <f t="shared" si="10"/>
        <v>14</v>
      </c>
      <c r="B265" s="1">
        <f t="shared" si="11"/>
        <v>45515</v>
      </c>
      <c r="C265">
        <f t="shared" ca="1" si="12"/>
        <v>12</v>
      </c>
      <c r="D265">
        <f>VLOOKUP(A265,Cadastro_item!A:B,2,0)</f>
        <v>4</v>
      </c>
    </row>
    <row r="266" spans="1:4" x14ac:dyDescent="0.25">
      <c r="A266">
        <f t="shared" si="10"/>
        <v>15</v>
      </c>
      <c r="B266" s="1">
        <f t="shared" si="11"/>
        <v>45515</v>
      </c>
      <c r="C266">
        <f t="shared" ca="1" si="12"/>
        <v>0</v>
      </c>
      <c r="D266">
        <f>VLOOKUP(A266,Cadastro_item!A:B,2,0)</f>
        <v>7</v>
      </c>
    </row>
    <row r="267" spans="1:4" x14ac:dyDescent="0.25">
      <c r="A267">
        <f t="shared" si="10"/>
        <v>16</v>
      </c>
      <c r="B267" s="1">
        <f t="shared" si="11"/>
        <v>45515</v>
      </c>
      <c r="C267">
        <f t="shared" ca="1" si="12"/>
        <v>30</v>
      </c>
      <c r="D267">
        <f>VLOOKUP(A267,Cadastro_item!A:B,2,0)</f>
        <v>10</v>
      </c>
    </row>
    <row r="268" spans="1:4" x14ac:dyDescent="0.25">
      <c r="A268">
        <f t="shared" si="10"/>
        <v>17</v>
      </c>
      <c r="B268" s="1">
        <f t="shared" si="11"/>
        <v>45515</v>
      </c>
      <c r="C268">
        <f t="shared" ca="1" si="12"/>
        <v>48</v>
      </c>
      <c r="D268">
        <f>VLOOKUP(A268,Cadastro_item!A:B,2,0)</f>
        <v>12</v>
      </c>
    </row>
    <row r="269" spans="1:4" x14ac:dyDescent="0.25">
      <c r="A269">
        <f t="shared" si="10"/>
        <v>18</v>
      </c>
      <c r="B269" s="1">
        <f t="shared" si="11"/>
        <v>45515</v>
      </c>
      <c r="C269">
        <f t="shared" ca="1" si="12"/>
        <v>12</v>
      </c>
      <c r="D269">
        <f>VLOOKUP(A269,Cadastro_item!A:B,2,0)</f>
        <v>12</v>
      </c>
    </row>
    <row r="270" spans="1:4" x14ac:dyDescent="0.25">
      <c r="A270">
        <f t="shared" si="10"/>
        <v>19</v>
      </c>
      <c r="B270" s="1">
        <f t="shared" si="11"/>
        <v>45515</v>
      </c>
      <c r="C270">
        <f t="shared" ca="1" si="12"/>
        <v>20</v>
      </c>
      <c r="D270">
        <f>VLOOKUP(A270,Cadastro_item!A:B,2,0)</f>
        <v>10</v>
      </c>
    </row>
    <row r="271" spans="1:4" x14ac:dyDescent="0.25">
      <c r="A271">
        <f t="shared" si="10"/>
        <v>20</v>
      </c>
      <c r="B271" s="1">
        <f t="shared" si="11"/>
        <v>45515</v>
      </c>
      <c r="C271">
        <f t="shared" ca="1" si="12"/>
        <v>0</v>
      </c>
      <c r="D271">
        <f>VLOOKUP(A271,Cadastro_item!A:B,2,0)</f>
        <v>7</v>
      </c>
    </row>
    <row r="272" spans="1:4" x14ac:dyDescent="0.25">
      <c r="A272">
        <f t="shared" si="10"/>
        <v>21</v>
      </c>
      <c r="B272" s="1">
        <f t="shared" si="11"/>
        <v>45515</v>
      </c>
      <c r="C272">
        <f t="shared" ca="1" si="12"/>
        <v>12</v>
      </c>
      <c r="D272">
        <f>VLOOKUP(A272,Cadastro_item!A:B,2,0)</f>
        <v>6</v>
      </c>
    </row>
    <row r="273" spans="1:4" x14ac:dyDescent="0.25">
      <c r="A273">
        <f t="shared" si="10"/>
        <v>22</v>
      </c>
      <c r="B273" s="1">
        <f t="shared" si="11"/>
        <v>45515</v>
      </c>
      <c r="C273">
        <f t="shared" ca="1" si="12"/>
        <v>6</v>
      </c>
      <c r="D273">
        <f>VLOOKUP(A273,Cadastro_item!A:B,2,0)</f>
        <v>6</v>
      </c>
    </row>
    <row r="274" spans="1:4" x14ac:dyDescent="0.25">
      <c r="A274">
        <f t="shared" si="10"/>
        <v>23</v>
      </c>
      <c r="B274" s="1">
        <f t="shared" si="11"/>
        <v>45515</v>
      </c>
      <c r="C274">
        <f t="shared" ca="1" si="12"/>
        <v>32</v>
      </c>
      <c r="D274">
        <f>VLOOKUP(A274,Cadastro_item!A:B,2,0)</f>
        <v>8</v>
      </c>
    </row>
    <row r="275" spans="1:4" x14ac:dyDescent="0.25">
      <c r="A275">
        <f t="shared" si="10"/>
        <v>24</v>
      </c>
      <c r="B275" s="1">
        <f t="shared" si="11"/>
        <v>45515</v>
      </c>
      <c r="C275">
        <f t="shared" ca="1" si="12"/>
        <v>16</v>
      </c>
      <c r="D275">
        <f>VLOOKUP(A275,Cadastro_item!A:B,2,0)</f>
        <v>8</v>
      </c>
    </row>
    <row r="276" spans="1:4" x14ac:dyDescent="0.25">
      <c r="A276">
        <f t="shared" si="10"/>
        <v>25</v>
      </c>
      <c r="B276" s="1">
        <f t="shared" si="11"/>
        <v>45515</v>
      </c>
      <c r="C276">
        <f t="shared" ca="1" si="12"/>
        <v>16</v>
      </c>
      <c r="D276">
        <f>VLOOKUP(A276,Cadastro_item!A:B,2,0)</f>
        <v>4</v>
      </c>
    </row>
    <row r="277" spans="1:4" x14ac:dyDescent="0.25">
      <c r="A277">
        <f t="shared" si="10"/>
        <v>1</v>
      </c>
      <c r="B277" s="1">
        <f t="shared" si="11"/>
        <v>45516</v>
      </c>
      <c r="C277">
        <f t="shared" ca="1" si="12"/>
        <v>5</v>
      </c>
      <c r="D277">
        <f>VLOOKUP(A277,Cadastro_item!A:B,2,0)</f>
        <v>5</v>
      </c>
    </row>
    <row r="278" spans="1:4" x14ac:dyDescent="0.25">
      <c r="A278">
        <f t="shared" si="10"/>
        <v>2</v>
      </c>
      <c r="B278" s="1">
        <f t="shared" si="11"/>
        <v>45516</v>
      </c>
      <c r="C278">
        <f t="shared" ca="1" si="12"/>
        <v>0</v>
      </c>
      <c r="D278">
        <f>VLOOKUP(A278,Cadastro_item!A:B,2,0)</f>
        <v>5</v>
      </c>
    </row>
    <row r="279" spans="1:4" x14ac:dyDescent="0.25">
      <c r="A279">
        <f t="shared" si="10"/>
        <v>3</v>
      </c>
      <c r="B279" s="1">
        <f t="shared" si="11"/>
        <v>45516</v>
      </c>
      <c r="C279">
        <f t="shared" ca="1" si="12"/>
        <v>0</v>
      </c>
      <c r="D279">
        <f>VLOOKUP(A279,Cadastro_item!A:B,2,0)</f>
        <v>10</v>
      </c>
    </row>
    <row r="280" spans="1:4" x14ac:dyDescent="0.25">
      <c r="A280">
        <f t="shared" si="10"/>
        <v>4</v>
      </c>
      <c r="B280" s="1">
        <f t="shared" si="11"/>
        <v>45516</v>
      </c>
      <c r="C280">
        <f t="shared" ca="1" si="12"/>
        <v>14</v>
      </c>
      <c r="D280">
        <f>VLOOKUP(A280,Cadastro_item!A:B,2,0)</f>
        <v>7</v>
      </c>
    </row>
    <row r="281" spans="1:4" x14ac:dyDescent="0.25">
      <c r="A281">
        <f t="shared" si="10"/>
        <v>5</v>
      </c>
      <c r="B281" s="1">
        <f t="shared" si="11"/>
        <v>45516</v>
      </c>
      <c r="C281">
        <f t="shared" ca="1" si="12"/>
        <v>0</v>
      </c>
      <c r="D281">
        <f>VLOOKUP(A281,Cadastro_item!A:B,2,0)</f>
        <v>20</v>
      </c>
    </row>
    <row r="282" spans="1:4" x14ac:dyDescent="0.25">
      <c r="A282">
        <f t="shared" si="10"/>
        <v>6</v>
      </c>
      <c r="B282" s="1">
        <f t="shared" si="11"/>
        <v>45516</v>
      </c>
      <c r="C282">
        <f t="shared" ca="1" si="12"/>
        <v>60</v>
      </c>
      <c r="D282">
        <f>VLOOKUP(A282,Cadastro_item!A:B,2,0)</f>
        <v>20</v>
      </c>
    </row>
    <row r="283" spans="1:4" x14ac:dyDescent="0.25">
      <c r="A283">
        <f t="shared" si="10"/>
        <v>7</v>
      </c>
      <c r="B283" s="1">
        <f t="shared" si="11"/>
        <v>45516</v>
      </c>
      <c r="C283">
        <f t="shared" ca="1" si="12"/>
        <v>18</v>
      </c>
      <c r="D283">
        <f>VLOOKUP(A283,Cadastro_item!A:B,2,0)</f>
        <v>6</v>
      </c>
    </row>
    <row r="284" spans="1:4" x14ac:dyDescent="0.25">
      <c r="A284">
        <f t="shared" ref="A284:A347" si="13">A259</f>
        <v>8</v>
      </c>
      <c r="B284" s="1">
        <f t="shared" ref="B284:B347" si="14">B259+1</f>
        <v>45516</v>
      </c>
      <c r="C284">
        <f t="shared" ca="1" si="12"/>
        <v>48</v>
      </c>
      <c r="D284">
        <f>VLOOKUP(A284,Cadastro_item!A:B,2,0)</f>
        <v>12</v>
      </c>
    </row>
    <row r="285" spans="1:4" x14ac:dyDescent="0.25">
      <c r="A285">
        <f t="shared" si="13"/>
        <v>9</v>
      </c>
      <c r="B285" s="1">
        <f t="shared" si="14"/>
        <v>45516</v>
      </c>
      <c r="C285">
        <f t="shared" ca="1" si="12"/>
        <v>54</v>
      </c>
      <c r="D285">
        <f>VLOOKUP(A285,Cadastro_item!A:B,2,0)</f>
        <v>18</v>
      </c>
    </row>
    <row r="286" spans="1:4" x14ac:dyDescent="0.25">
      <c r="A286">
        <f t="shared" si="13"/>
        <v>10</v>
      </c>
      <c r="B286" s="1">
        <f t="shared" si="14"/>
        <v>45516</v>
      </c>
      <c r="C286">
        <f t="shared" ca="1" si="12"/>
        <v>20</v>
      </c>
      <c r="D286">
        <f>VLOOKUP(A286,Cadastro_item!A:B,2,0)</f>
        <v>5</v>
      </c>
    </row>
    <row r="287" spans="1:4" x14ac:dyDescent="0.25">
      <c r="A287">
        <f t="shared" si="13"/>
        <v>11</v>
      </c>
      <c r="B287" s="1">
        <f t="shared" si="14"/>
        <v>45516</v>
      </c>
      <c r="C287">
        <f t="shared" ca="1" si="12"/>
        <v>20</v>
      </c>
      <c r="D287">
        <f>VLOOKUP(A287,Cadastro_item!A:B,2,0)</f>
        <v>10</v>
      </c>
    </row>
    <row r="288" spans="1:4" x14ac:dyDescent="0.25">
      <c r="A288">
        <f t="shared" si="13"/>
        <v>12</v>
      </c>
      <c r="B288" s="1">
        <f t="shared" si="14"/>
        <v>45516</v>
      </c>
      <c r="C288">
        <f t="shared" ca="1" si="12"/>
        <v>0</v>
      </c>
      <c r="D288">
        <f>VLOOKUP(A288,Cadastro_item!A:B,2,0)</f>
        <v>1</v>
      </c>
    </row>
    <row r="289" spans="1:4" x14ac:dyDescent="0.25">
      <c r="A289">
        <f t="shared" si="13"/>
        <v>13</v>
      </c>
      <c r="B289" s="1">
        <f t="shared" si="14"/>
        <v>45516</v>
      </c>
      <c r="C289">
        <f t="shared" ca="1" si="12"/>
        <v>6</v>
      </c>
      <c r="D289">
        <f>VLOOKUP(A289,Cadastro_item!A:B,2,0)</f>
        <v>2</v>
      </c>
    </row>
    <row r="290" spans="1:4" x14ac:dyDescent="0.25">
      <c r="A290">
        <f t="shared" si="13"/>
        <v>14</v>
      </c>
      <c r="B290" s="1">
        <f t="shared" si="14"/>
        <v>45516</v>
      </c>
      <c r="C290">
        <f t="shared" ca="1" si="12"/>
        <v>4</v>
      </c>
      <c r="D290">
        <f>VLOOKUP(A290,Cadastro_item!A:B,2,0)</f>
        <v>4</v>
      </c>
    </row>
    <row r="291" spans="1:4" x14ac:dyDescent="0.25">
      <c r="A291">
        <f t="shared" si="13"/>
        <v>15</v>
      </c>
      <c r="B291" s="1">
        <f t="shared" si="14"/>
        <v>45516</v>
      </c>
      <c r="C291">
        <f t="shared" ca="1" si="12"/>
        <v>28</v>
      </c>
      <c r="D291">
        <f>VLOOKUP(A291,Cadastro_item!A:B,2,0)</f>
        <v>7</v>
      </c>
    </row>
    <row r="292" spans="1:4" x14ac:dyDescent="0.25">
      <c r="A292">
        <f t="shared" si="13"/>
        <v>16</v>
      </c>
      <c r="B292" s="1">
        <f t="shared" si="14"/>
        <v>45516</v>
      </c>
      <c r="C292">
        <f t="shared" ca="1" si="12"/>
        <v>30</v>
      </c>
      <c r="D292">
        <f>VLOOKUP(A292,Cadastro_item!A:B,2,0)</f>
        <v>10</v>
      </c>
    </row>
    <row r="293" spans="1:4" x14ac:dyDescent="0.25">
      <c r="A293">
        <f t="shared" si="13"/>
        <v>17</v>
      </c>
      <c r="B293" s="1">
        <f t="shared" si="14"/>
        <v>45516</v>
      </c>
      <c r="C293">
        <f t="shared" ca="1" si="12"/>
        <v>0</v>
      </c>
      <c r="D293">
        <f>VLOOKUP(A293,Cadastro_item!A:B,2,0)</f>
        <v>12</v>
      </c>
    </row>
    <row r="294" spans="1:4" x14ac:dyDescent="0.25">
      <c r="A294">
        <f t="shared" si="13"/>
        <v>18</v>
      </c>
      <c r="B294" s="1">
        <f t="shared" si="14"/>
        <v>45516</v>
      </c>
      <c r="C294">
        <f t="shared" ca="1" si="12"/>
        <v>0</v>
      </c>
      <c r="D294">
        <f>VLOOKUP(A294,Cadastro_item!A:B,2,0)</f>
        <v>12</v>
      </c>
    </row>
    <row r="295" spans="1:4" x14ac:dyDescent="0.25">
      <c r="A295">
        <f t="shared" si="13"/>
        <v>19</v>
      </c>
      <c r="B295" s="1">
        <f t="shared" si="14"/>
        <v>45516</v>
      </c>
      <c r="C295">
        <f t="shared" ca="1" si="12"/>
        <v>20</v>
      </c>
      <c r="D295">
        <f>VLOOKUP(A295,Cadastro_item!A:B,2,0)</f>
        <v>10</v>
      </c>
    </row>
    <row r="296" spans="1:4" x14ac:dyDescent="0.25">
      <c r="A296">
        <f t="shared" si="13"/>
        <v>20</v>
      </c>
      <c r="B296" s="1">
        <f t="shared" si="14"/>
        <v>45516</v>
      </c>
      <c r="C296">
        <f t="shared" ca="1" si="12"/>
        <v>0</v>
      </c>
      <c r="D296">
        <f>VLOOKUP(A296,Cadastro_item!A:B,2,0)</f>
        <v>7</v>
      </c>
    </row>
    <row r="297" spans="1:4" x14ac:dyDescent="0.25">
      <c r="A297">
        <f t="shared" si="13"/>
        <v>21</v>
      </c>
      <c r="B297" s="1">
        <f t="shared" si="14"/>
        <v>45516</v>
      </c>
      <c r="C297">
        <f t="shared" ca="1" si="12"/>
        <v>18</v>
      </c>
      <c r="D297">
        <f>VLOOKUP(A297,Cadastro_item!A:B,2,0)</f>
        <v>6</v>
      </c>
    </row>
    <row r="298" spans="1:4" x14ac:dyDescent="0.25">
      <c r="A298">
        <f t="shared" si="13"/>
        <v>22</v>
      </c>
      <c r="B298" s="1">
        <f t="shared" si="14"/>
        <v>45516</v>
      </c>
      <c r="C298">
        <f t="shared" ca="1" si="12"/>
        <v>18</v>
      </c>
      <c r="D298">
        <f>VLOOKUP(A298,Cadastro_item!A:B,2,0)</f>
        <v>6</v>
      </c>
    </row>
    <row r="299" spans="1:4" x14ac:dyDescent="0.25">
      <c r="A299">
        <f t="shared" si="13"/>
        <v>23</v>
      </c>
      <c r="B299" s="1">
        <f t="shared" si="14"/>
        <v>45516</v>
      </c>
      <c r="C299">
        <f t="shared" ca="1" si="12"/>
        <v>24</v>
      </c>
      <c r="D299">
        <f>VLOOKUP(A299,Cadastro_item!A:B,2,0)</f>
        <v>8</v>
      </c>
    </row>
    <row r="300" spans="1:4" x14ac:dyDescent="0.25">
      <c r="A300">
        <f t="shared" si="13"/>
        <v>24</v>
      </c>
      <c r="B300" s="1">
        <f t="shared" si="14"/>
        <v>45516</v>
      </c>
      <c r="C300">
        <f t="shared" ca="1" si="12"/>
        <v>24</v>
      </c>
      <c r="D300">
        <f>VLOOKUP(A300,Cadastro_item!A:B,2,0)</f>
        <v>8</v>
      </c>
    </row>
    <row r="301" spans="1:4" x14ac:dyDescent="0.25">
      <c r="A301">
        <f t="shared" si="13"/>
        <v>25</v>
      </c>
      <c r="B301" s="1">
        <f t="shared" si="14"/>
        <v>45516</v>
      </c>
      <c r="C301">
        <f t="shared" ca="1" si="12"/>
        <v>8</v>
      </c>
      <c r="D301">
        <f>VLOOKUP(A301,Cadastro_item!A:B,2,0)</f>
        <v>4</v>
      </c>
    </row>
    <row r="302" spans="1:4" x14ac:dyDescent="0.25">
      <c r="A302">
        <f t="shared" si="13"/>
        <v>1</v>
      </c>
      <c r="B302" s="1">
        <f t="shared" si="14"/>
        <v>45517</v>
      </c>
      <c r="C302">
        <f t="shared" ca="1" si="12"/>
        <v>5</v>
      </c>
      <c r="D302">
        <f>VLOOKUP(A302,Cadastro_item!A:B,2,0)</f>
        <v>5</v>
      </c>
    </row>
    <row r="303" spans="1:4" x14ac:dyDescent="0.25">
      <c r="A303">
        <f t="shared" si="13"/>
        <v>2</v>
      </c>
      <c r="B303" s="1">
        <f t="shared" si="14"/>
        <v>45517</v>
      </c>
      <c r="C303">
        <f t="shared" ca="1" si="12"/>
        <v>10</v>
      </c>
      <c r="D303">
        <f>VLOOKUP(A303,Cadastro_item!A:B,2,0)</f>
        <v>5</v>
      </c>
    </row>
    <row r="304" spans="1:4" x14ac:dyDescent="0.25">
      <c r="A304">
        <f t="shared" si="13"/>
        <v>3</v>
      </c>
      <c r="B304" s="1">
        <f t="shared" si="14"/>
        <v>45517</v>
      </c>
      <c r="C304">
        <f t="shared" ca="1" si="12"/>
        <v>0</v>
      </c>
      <c r="D304">
        <f>VLOOKUP(A304,Cadastro_item!A:B,2,0)</f>
        <v>10</v>
      </c>
    </row>
    <row r="305" spans="1:4" x14ac:dyDescent="0.25">
      <c r="A305">
        <f t="shared" si="13"/>
        <v>4</v>
      </c>
      <c r="B305" s="1">
        <f t="shared" si="14"/>
        <v>45517</v>
      </c>
      <c r="C305">
        <f t="shared" ca="1" si="12"/>
        <v>21</v>
      </c>
      <c r="D305">
        <f>VLOOKUP(A305,Cadastro_item!A:B,2,0)</f>
        <v>7</v>
      </c>
    </row>
    <row r="306" spans="1:4" x14ac:dyDescent="0.25">
      <c r="A306">
        <f t="shared" si="13"/>
        <v>5</v>
      </c>
      <c r="B306" s="1">
        <f t="shared" si="14"/>
        <v>45517</v>
      </c>
      <c r="C306">
        <f t="shared" ca="1" si="12"/>
        <v>20</v>
      </c>
      <c r="D306">
        <f>VLOOKUP(A306,Cadastro_item!A:B,2,0)</f>
        <v>20</v>
      </c>
    </row>
    <row r="307" spans="1:4" x14ac:dyDescent="0.25">
      <c r="A307">
        <f t="shared" si="13"/>
        <v>6</v>
      </c>
      <c r="B307" s="1">
        <f t="shared" si="14"/>
        <v>45517</v>
      </c>
      <c r="C307">
        <f t="shared" ca="1" si="12"/>
        <v>60</v>
      </c>
      <c r="D307">
        <f>VLOOKUP(A307,Cadastro_item!A:B,2,0)</f>
        <v>20</v>
      </c>
    </row>
    <row r="308" spans="1:4" x14ac:dyDescent="0.25">
      <c r="A308">
        <f t="shared" si="13"/>
        <v>7</v>
      </c>
      <c r="B308" s="1">
        <f t="shared" si="14"/>
        <v>45517</v>
      </c>
      <c r="C308">
        <f t="shared" ca="1" si="12"/>
        <v>18</v>
      </c>
      <c r="D308">
        <f>VLOOKUP(A308,Cadastro_item!A:B,2,0)</f>
        <v>6</v>
      </c>
    </row>
    <row r="309" spans="1:4" x14ac:dyDescent="0.25">
      <c r="A309">
        <f t="shared" si="13"/>
        <v>8</v>
      </c>
      <c r="B309" s="1">
        <f t="shared" si="14"/>
        <v>45517</v>
      </c>
      <c r="C309">
        <f t="shared" ca="1" si="12"/>
        <v>0</v>
      </c>
      <c r="D309">
        <f>VLOOKUP(A309,Cadastro_item!A:B,2,0)</f>
        <v>12</v>
      </c>
    </row>
    <row r="310" spans="1:4" x14ac:dyDescent="0.25">
      <c r="A310">
        <f t="shared" si="13"/>
        <v>9</v>
      </c>
      <c r="B310" s="1">
        <f t="shared" si="14"/>
        <v>45517</v>
      </c>
      <c r="C310">
        <f t="shared" ca="1" si="12"/>
        <v>54</v>
      </c>
      <c r="D310">
        <f>VLOOKUP(A310,Cadastro_item!A:B,2,0)</f>
        <v>18</v>
      </c>
    </row>
    <row r="311" spans="1:4" x14ac:dyDescent="0.25">
      <c r="A311">
        <f t="shared" si="13"/>
        <v>10</v>
      </c>
      <c r="B311" s="1">
        <f t="shared" si="14"/>
        <v>45517</v>
      </c>
      <c r="C311">
        <f t="shared" ca="1" si="12"/>
        <v>5</v>
      </c>
      <c r="D311">
        <f>VLOOKUP(A311,Cadastro_item!A:B,2,0)</f>
        <v>5</v>
      </c>
    </row>
    <row r="312" spans="1:4" x14ac:dyDescent="0.25">
      <c r="A312">
        <f t="shared" si="13"/>
        <v>11</v>
      </c>
      <c r="B312" s="1">
        <f t="shared" si="14"/>
        <v>45517</v>
      </c>
      <c r="C312">
        <f t="shared" ca="1" si="12"/>
        <v>40</v>
      </c>
      <c r="D312">
        <f>VLOOKUP(A312,Cadastro_item!A:B,2,0)</f>
        <v>10</v>
      </c>
    </row>
    <row r="313" spans="1:4" x14ac:dyDescent="0.25">
      <c r="A313">
        <f t="shared" si="13"/>
        <v>12</v>
      </c>
      <c r="B313" s="1">
        <f t="shared" si="14"/>
        <v>45517</v>
      </c>
      <c r="C313">
        <f t="shared" ca="1" si="12"/>
        <v>2</v>
      </c>
      <c r="D313">
        <f>VLOOKUP(A313,Cadastro_item!A:B,2,0)</f>
        <v>1</v>
      </c>
    </row>
    <row r="314" spans="1:4" x14ac:dyDescent="0.25">
      <c r="A314">
        <f t="shared" si="13"/>
        <v>13</v>
      </c>
      <c r="B314" s="1">
        <f t="shared" si="14"/>
        <v>45517</v>
      </c>
      <c r="C314">
        <f t="shared" ca="1" si="12"/>
        <v>4</v>
      </c>
      <c r="D314">
        <f>VLOOKUP(A314,Cadastro_item!A:B,2,0)</f>
        <v>2</v>
      </c>
    </row>
    <row r="315" spans="1:4" x14ac:dyDescent="0.25">
      <c r="A315">
        <f t="shared" si="13"/>
        <v>14</v>
      </c>
      <c r="B315" s="1">
        <f t="shared" si="14"/>
        <v>45517</v>
      </c>
      <c r="C315">
        <f t="shared" ca="1" si="12"/>
        <v>16</v>
      </c>
      <c r="D315">
        <f>VLOOKUP(A315,Cadastro_item!A:B,2,0)</f>
        <v>4</v>
      </c>
    </row>
    <row r="316" spans="1:4" x14ac:dyDescent="0.25">
      <c r="A316">
        <f t="shared" si="13"/>
        <v>15</v>
      </c>
      <c r="B316" s="1">
        <f t="shared" si="14"/>
        <v>45517</v>
      </c>
      <c r="C316">
        <f t="shared" ca="1" si="12"/>
        <v>7</v>
      </c>
      <c r="D316">
        <f>VLOOKUP(A316,Cadastro_item!A:B,2,0)</f>
        <v>7</v>
      </c>
    </row>
    <row r="317" spans="1:4" x14ac:dyDescent="0.25">
      <c r="A317">
        <f t="shared" si="13"/>
        <v>16</v>
      </c>
      <c r="B317" s="1">
        <f t="shared" si="14"/>
        <v>45517</v>
      </c>
      <c r="C317">
        <f t="shared" ca="1" si="12"/>
        <v>20</v>
      </c>
      <c r="D317">
        <f>VLOOKUP(A317,Cadastro_item!A:B,2,0)</f>
        <v>10</v>
      </c>
    </row>
    <row r="318" spans="1:4" x14ac:dyDescent="0.25">
      <c r="A318">
        <f t="shared" si="13"/>
        <v>17</v>
      </c>
      <c r="B318" s="1">
        <f t="shared" si="14"/>
        <v>45517</v>
      </c>
      <c r="C318">
        <f t="shared" ca="1" si="12"/>
        <v>12</v>
      </c>
      <c r="D318">
        <f>VLOOKUP(A318,Cadastro_item!A:B,2,0)</f>
        <v>12</v>
      </c>
    </row>
    <row r="319" spans="1:4" x14ac:dyDescent="0.25">
      <c r="A319">
        <f t="shared" si="13"/>
        <v>18</v>
      </c>
      <c r="B319" s="1">
        <f t="shared" si="14"/>
        <v>45517</v>
      </c>
      <c r="C319">
        <f t="shared" ca="1" si="12"/>
        <v>0</v>
      </c>
      <c r="D319">
        <f>VLOOKUP(A319,Cadastro_item!A:B,2,0)</f>
        <v>12</v>
      </c>
    </row>
    <row r="320" spans="1:4" x14ac:dyDescent="0.25">
      <c r="A320">
        <f t="shared" si="13"/>
        <v>19</v>
      </c>
      <c r="B320" s="1">
        <f t="shared" si="14"/>
        <v>45517</v>
      </c>
      <c r="C320">
        <f t="shared" ca="1" si="12"/>
        <v>0</v>
      </c>
      <c r="D320">
        <f>VLOOKUP(A320,Cadastro_item!A:B,2,0)</f>
        <v>10</v>
      </c>
    </row>
    <row r="321" spans="1:4" x14ac:dyDescent="0.25">
      <c r="A321">
        <f t="shared" si="13"/>
        <v>20</v>
      </c>
      <c r="B321" s="1">
        <f t="shared" si="14"/>
        <v>45517</v>
      </c>
      <c r="C321">
        <f t="shared" ca="1" si="12"/>
        <v>28</v>
      </c>
      <c r="D321">
        <f>VLOOKUP(A321,Cadastro_item!A:B,2,0)</f>
        <v>7</v>
      </c>
    </row>
    <row r="322" spans="1:4" x14ac:dyDescent="0.25">
      <c r="A322">
        <f t="shared" si="13"/>
        <v>21</v>
      </c>
      <c r="B322" s="1">
        <f t="shared" si="14"/>
        <v>45517</v>
      </c>
      <c r="C322">
        <f t="shared" ca="1" si="12"/>
        <v>0</v>
      </c>
      <c r="D322">
        <f>VLOOKUP(A322,Cadastro_item!A:B,2,0)</f>
        <v>6</v>
      </c>
    </row>
    <row r="323" spans="1:4" x14ac:dyDescent="0.25">
      <c r="A323">
        <f t="shared" si="13"/>
        <v>22</v>
      </c>
      <c r="B323" s="1">
        <f t="shared" si="14"/>
        <v>45517</v>
      </c>
      <c r="C323">
        <f t="shared" ref="C323:C386" ca="1" si="15">RANDBETWEEN(0, 4)*D323</f>
        <v>18</v>
      </c>
      <c r="D323">
        <f>VLOOKUP(A323,Cadastro_item!A:B,2,0)</f>
        <v>6</v>
      </c>
    </row>
    <row r="324" spans="1:4" x14ac:dyDescent="0.25">
      <c r="A324">
        <f t="shared" si="13"/>
        <v>23</v>
      </c>
      <c r="B324" s="1">
        <f t="shared" si="14"/>
        <v>45517</v>
      </c>
      <c r="C324">
        <f t="shared" ca="1" si="15"/>
        <v>32</v>
      </c>
      <c r="D324">
        <f>VLOOKUP(A324,Cadastro_item!A:B,2,0)</f>
        <v>8</v>
      </c>
    </row>
    <row r="325" spans="1:4" x14ac:dyDescent="0.25">
      <c r="A325">
        <f t="shared" si="13"/>
        <v>24</v>
      </c>
      <c r="B325" s="1">
        <f t="shared" si="14"/>
        <v>45517</v>
      </c>
      <c r="C325">
        <f t="shared" ca="1" si="15"/>
        <v>0</v>
      </c>
      <c r="D325">
        <f>VLOOKUP(A325,Cadastro_item!A:B,2,0)</f>
        <v>8</v>
      </c>
    </row>
    <row r="326" spans="1:4" x14ac:dyDescent="0.25">
      <c r="A326">
        <f t="shared" si="13"/>
        <v>25</v>
      </c>
      <c r="B326" s="1">
        <f t="shared" si="14"/>
        <v>45517</v>
      </c>
      <c r="C326">
        <f t="shared" ca="1" si="15"/>
        <v>8</v>
      </c>
      <c r="D326">
        <f>VLOOKUP(A326,Cadastro_item!A:B,2,0)</f>
        <v>4</v>
      </c>
    </row>
    <row r="327" spans="1:4" x14ac:dyDescent="0.25">
      <c r="A327">
        <f t="shared" si="13"/>
        <v>1</v>
      </c>
      <c r="B327" s="1">
        <f t="shared" si="14"/>
        <v>45518</v>
      </c>
      <c r="C327">
        <f t="shared" ca="1" si="15"/>
        <v>10</v>
      </c>
      <c r="D327">
        <f>VLOOKUP(A327,Cadastro_item!A:B,2,0)</f>
        <v>5</v>
      </c>
    </row>
    <row r="328" spans="1:4" x14ac:dyDescent="0.25">
      <c r="A328">
        <f t="shared" si="13"/>
        <v>2</v>
      </c>
      <c r="B328" s="1">
        <f t="shared" si="14"/>
        <v>45518</v>
      </c>
      <c r="C328">
        <f t="shared" ca="1" si="15"/>
        <v>15</v>
      </c>
      <c r="D328">
        <f>VLOOKUP(A328,Cadastro_item!A:B,2,0)</f>
        <v>5</v>
      </c>
    </row>
    <row r="329" spans="1:4" x14ac:dyDescent="0.25">
      <c r="A329">
        <f t="shared" si="13"/>
        <v>3</v>
      </c>
      <c r="B329" s="1">
        <f t="shared" si="14"/>
        <v>45518</v>
      </c>
      <c r="C329">
        <f t="shared" ca="1" si="15"/>
        <v>20</v>
      </c>
      <c r="D329">
        <f>VLOOKUP(A329,Cadastro_item!A:B,2,0)</f>
        <v>10</v>
      </c>
    </row>
    <row r="330" spans="1:4" x14ac:dyDescent="0.25">
      <c r="A330">
        <f t="shared" si="13"/>
        <v>4</v>
      </c>
      <c r="B330" s="1">
        <f t="shared" si="14"/>
        <v>45518</v>
      </c>
      <c r="C330">
        <f t="shared" ca="1" si="15"/>
        <v>0</v>
      </c>
      <c r="D330">
        <f>VLOOKUP(A330,Cadastro_item!A:B,2,0)</f>
        <v>7</v>
      </c>
    </row>
    <row r="331" spans="1:4" x14ac:dyDescent="0.25">
      <c r="A331">
        <f t="shared" si="13"/>
        <v>5</v>
      </c>
      <c r="B331" s="1">
        <f t="shared" si="14"/>
        <v>45518</v>
      </c>
      <c r="C331">
        <f t="shared" ca="1" si="15"/>
        <v>60</v>
      </c>
      <c r="D331">
        <f>VLOOKUP(A331,Cadastro_item!A:B,2,0)</f>
        <v>20</v>
      </c>
    </row>
    <row r="332" spans="1:4" x14ac:dyDescent="0.25">
      <c r="A332">
        <f t="shared" si="13"/>
        <v>6</v>
      </c>
      <c r="B332" s="1">
        <f t="shared" si="14"/>
        <v>45518</v>
      </c>
      <c r="C332">
        <f t="shared" ca="1" si="15"/>
        <v>80</v>
      </c>
      <c r="D332">
        <f>VLOOKUP(A332,Cadastro_item!A:B,2,0)</f>
        <v>20</v>
      </c>
    </row>
    <row r="333" spans="1:4" x14ac:dyDescent="0.25">
      <c r="A333">
        <f t="shared" si="13"/>
        <v>7</v>
      </c>
      <c r="B333" s="1">
        <f t="shared" si="14"/>
        <v>45518</v>
      </c>
      <c r="C333">
        <f t="shared" ca="1" si="15"/>
        <v>6</v>
      </c>
      <c r="D333">
        <f>VLOOKUP(A333,Cadastro_item!A:B,2,0)</f>
        <v>6</v>
      </c>
    </row>
    <row r="334" spans="1:4" x14ac:dyDescent="0.25">
      <c r="A334">
        <f t="shared" si="13"/>
        <v>8</v>
      </c>
      <c r="B334" s="1">
        <f t="shared" si="14"/>
        <v>45518</v>
      </c>
      <c r="C334">
        <f t="shared" ca="1" si="15"/>
        <v>36</v>
      </c>
      <c r="D334">
        <f>VLOOKUP(A334,Cadastro_item!A:B,2,0)</f>
        <v>12</v>
      </c>
    </row>
    <row r="335" spans="1:4" x14ac:dyDescent="0.25">
      <c r="A335">
        <f t="shared" si="13"/>
        <v>9</v>
      </c>
      <c r="B335" s="1">
        <f t="shared" si="14"/>
        <v>45518</v>
      </c>
      <c r="C335">
        <f t="shared" ca="1" si="15"/>
        <v>72</v>
      </c>
      <c r="D335">
        <f>VLOOKUP(A335,Cadastro_item!A:B,2,0)</f>
        <v>18</v>
      </c>
    </row>
    <row r="336" spans="1:4" x14ac:dyDescent="0.25">
      <c r="A336">
        <f t="shared" si="13"/>
        <v>10</v>
      </c>
      <c r="B336" s="1">
        <f t="shared" si="14"/>
        <v>45518</v>
      </c>
      <c r="C336">
        <f t="shared" ca="1" si="15"/>
        <v>20</v>
      </c>
      <c r="D336">
        <f>VLOOKUP(A336,Cadastro_item!A:B,2,0)</f>
        <v>5</v>
      </c>
    </row>
    <row r="337" spans="1:4" x14ac:dyDescent="0.25">
      <c r="A337">
        <f t="shared" si="13"/>
        <v>11</v>
      </c>
      <c r="B337" s="1">
        <f t="shared" si="14"/>
        <v>45518</v>
      </c>
      <c r="C337">
        <f t="shared" ca="1" si="15"/>
        <v>40</v>
      </c>
      <c r="D337">
        <f>VLOOKUP(A337,Cadastro_item!A:B,2,0)</f>
        <v>10</v>
      </c>
    </row>
    <row r="338" spans="1:4" x14ac:dyDescent="0.25">
      <c r="A338">
        <f t="shared" si="13"/>
        <v>12</v>
      </c>
      <c r="B338" s="1">
        <f t="shared" si="14"/>
        <v>45518</v>
      </c>
      <c r="C338">
        <f t="shared" ca="1" si="15"/>
        <v>0</v>
      </c>
      <c r="D338">
        <f>VLOOKUP(A338,Cadastro_item!A:B,2,0)</f>
        <v>1</v>
      </c>
    </row>
    <row r="339" spans="1:4" x14ac:dyDescent="0.25">
      <c r="A339">
        <f t="shared" si="13"/>
        <v>13</v>
      </c>
      <c r="B339" s="1">
        <f t="shared" si="14"/>
        <v>45518</v>
      </c>
      <c r="C339">
        <f t="shared" ca="1" si="15"/>
        <v>0</v>
      </c>
      <c r="D339">
        <f>VLOOKUP(A339,Cadastro_item!A:B,2,0)</f>
        <v>2</v>
      </c>
    </row>
    <row r="340" spans="1:4" x14ac:dyDescent="0.25">
      <c r="A340">
        <f t="shared" si="13"/>
        <v>14</v>
      </c>
      <c r="B340" s="1">
        <f t="shared" si="14"/>
        <v>45518</v>
      </c>
      <c r="C340">
        <f t="shared" ca="1" si="15"/>
        <v>0</v>
      </c>
      <c r="D340">
        <f>VLOOKUP(A340,Cadastro_item!A:B,2,0)</f>
        <v>4</v>
      </c>
    </row>
    <row r="341" spans="1:4" x14ac:dyDescent="0.25">
      <c r="A341">
        <f t="shared" si="13"/>
        <v>15</v>
      </c>
      <c r="B341" s="1">
        <f t="shared" si="14"/>
        <v>45518</v>
      </c>
      <c r="C341">
        <f t="shared" ca="1" si="15"/>
        <v>7</v>
      </c>
      <c r="D341">
        <f>VLOOKUP(A341,Cadastro_item!A:B,2,0)</f>
        <v>7</v>
      </c>
    </row>
    <row r="342" spans="1:4" x14ac:dyDescent="0.25">
      <c r="A342">
        <f t="shared" si="13"/>
        <v>16</v>
      </c>
      <c r="B342" s="1">
        <f t="shared" si="14"/>
        <v>45518</v>
      </c>
      <c r="C342">
        <f t="shared" ca="1" si="15"/>
        <v>20</v>
      </c>
      <c r="D342">
        <f>VLOOKUP(A342,Cadastro_item!A:B,2,0)</f>
        <v>10</v>
      </c>
    </row>
    <row r="343" spans="1:4" x14ac:dyDescent="0.25">
      <c r="A343">
        <f t="shared" si="13"/>
        <v>17</v>
      </c>
      <c r="B343" s="1">
        <f t="shared" si="14"/>
        <v>45518</v>
      </c>
      <c r="C343">
        <f t="shared" ca="1" si="15"/>
        <v>24</v>
      </c>
      <c r="D343">
        <f>VLOOKUP(A343,Cadastro_item!A:B,2,0)</f>
        <v>12</v>
      </c>
    </row>
    <row r="344" spans="1:4" x14ac:dyDescent="0.25">
      <c r="A344">
        <f t="shared" si="13"/>
        <v>18</v>
      </c>
      <c r="B344" s="1">
        <f t="shared" si="14"/>
        <v>45518</v>
      </c>
      <c r="C344">
        <f t="shared" ca="1" si="15"/>
        <v>0</v>
      </c>
      <c r="D344">
        <f>VLOOKUP(A344,Cadastro_item!A:B,2,0)</f>
        <v>12</v>
      </c>
    </row>
    <row r="345" spans="1:4" x14ac:dyDescent="0.25">
      <c r="A345">
        <f t="shared" si="13"/>
        <v>19</v>
      </c>
      <c r="B345" s="1">
        <f t="shared" si="14"/>
        <v>45518</v>
      </c>
      <c r="C345">
        <f t="shared" ca="1" si="15"/>
        <v>20</v>
      </c>
      <c r="D345">
        <f>VLOOKUP(A345,Cadastro_item!A:B,2,0)</f>
        <v>10</v>
      </c>
    </row>
    <row r="346" spans="1:4" x14ac:dyDescent="0.25">
      <c r="A346">
        <f t="shared" si="13"/>
        <v>20</v>
      </c>
      <c r="B346" s="1">
        <f t="shared" si="14"/>
        <v>45518</v>
      </c>
      <c r="C346">
        <f t="shared" ca="1" si="15"/>
        <v>21</v>
      </c>
      <c r="D346">
        <f>VLOOKUP(A346,Cadastro_item!A:B,2,0)</f>
        <v>7</v>
      </c>
    </row>
    <row r="347" spans="1:4" x14ac:dyDescent="0.25">
      <c r="A347">
        <f t="shared" si="13"/>
        <v>21</v>
      </c>
      <c r="B347" s="1">
        <f t="shared" si="14"/>
        <v>45518</v>
      </c>
      <c r="C347">
        <f t="shared" ca="1" si="15"/>
        <v>6</v>
      </c>
      <c r="D347">
        <f>VLOOKUP(A347,Cadastro_item!A:B,2,0)</f>
        <v>6</v>
      </c>
    </row>
    <row r="348" spans="1:4" x14ac:dyDescent="0.25">
      <c r="A348">
        <f t="shared" ref="A348:A411" si="16">A323</f>
        <v>22</v>
      </c>
      <c r="B348" s="1">
        <f t="shared" ref="B348:B411" si="17">B323+1</f>
        <v>45518</v>
      </c>
      <c r="C348">
        <f t="shared" ca="1" si="15"/>
        <v>18</v>
      </c>
      <c r="D348">
        <f>VLOOKUP(A348,Cadastro_item!A:B,2,0)</f>
        <v>6</v>
      </c>
    </row>
    <row r="349" spans="1:4" x14ac:dyDescent="0.25">
      <c r="A349">
        <f t="shared" si="16"/>
        <v>23</v>
      </c>
      <c r="B349" s="1">
        <f t="shared" si="17"/>
        <v>45518</v>
      </c>
      <c r="C349">
        <f t="shared" ca="1" si="15"/>
        <v>16</v>
      </c>
      <c r="D349">
        <f>VLOOKUP(A349,Cadastro_item!A:B,2,0)</f>
        <v>8</v>
      </c>
    </row>
    <row r="350" spans="1:4" x14ac:dyDescent="0.25">
      <c r="A350">
        <f t="shared" si="16"/>
        <v>24</v>
      </c>
      <c r="B350" s="1">
        <f t="shared" si="17"/>
        <v>45518</v>
      </c>
      <c r="C350">
        <f t="shared" ca="1" si="15"/>
        <v>0</v>
      </c>
      <c r="D350">
        <f>VLOOKUP(A350,Cadastro_item!A:B,2,0)</f>
        <v>8</v>
      </c>
    </row>
    <row r="351" spans="1:4" x14ac:dyDescent="0.25">
      <c r="A351">
        <f t="shared" si="16"/>
        <v>25</v>
      </c>
      <c r="B351" s="1">
        <f t="shared" si="17"/>
        <v>45518</v>
      </c>
      <c r="C351">
        <f t="shared" ca="1" si="15"/>
        <v>12</v>
      </c>
      <c r="D351">
        <f>VLOOKUP(A351,Cadastro_item!A:B,2,0)</f>
        <v>4</v>
      </c>
    </row>
    <row r="352" spans="1:4" x14ac:dyDescent="0.25">
      <c r="A352">
        <f t="shared" si="16"/>
        <v>1</v>
      </c>
      <c r="B352" s="1">
        <f t="shared" si="17"/>
        <v>45519</v>
      </c>
      <c r="C352">
        <f t="shared" ca="1" si="15"/>
        <v>10</v>
      </c>
      <c r="D352">
        <f>VLOOKUP(A352,Cadastro_item!A:B,2,0)</f>
        <v>5</v>
      </c>
    </row>
    <row r="353" spans="1:4" x14ac:dyDescent="0.25">
      <c r="A353">
        <f t="shared" si="16"/>
        <v>2</v>
      </c>
      <c r="B353" s="1">
        <f t="shared" si="17"/>
        <v>45519</v>
      </c>
      <c r="C353">
        <f t="shared" ca="1" si="15"/>
        <v>15</v>
      </c>
      <c r="D353">
        <f>VLOOKUP(A353,Cadastro_item!A:B,2,0)</f>
        <v>5</v>
      </c>
    </row>
    <row r="354" spans="1:4" x14ac:dyDescent="0.25">
      <c r="A354">
        <f t="shared" si="16"/>
        <v>3</v>
      </c>
      <c r="B354" s="1">
        <f t="shared" si="17"/>
        <v>45519</v>
      </c>
      <c r="C354">
        <f t="shared" ca="1" si="15"/>
        <v>40</v>
      </c>
      <c r="D354">
        <f>VLOOKUP(A354,Cadastro_item!A:B,2,0)</f>
        <v>10</v>
      </c>
    </row>
    <row r="355" spans="1:4" x14ac:dyDescent="0.25">
      <c r="A355">
        <f t="shared" si="16"/>
        <v>4</v>
      </c>
      <c r="B355" s="1">
        <f t="shared" si="17"/>
        <v>45519</v>
      </c>
      <c r="C355">
        <f t="shared" ca="1" si="15"/>
        <v>21</v>
      </c>
      <c r="D355">
        <f>VLOOKUP(A355,Cadastro_item!A:B,2,0)</f>
        <v>7</v>
      </c>
    </row>
    <row r="356" spans="1:4" x14ac:dyDescent="0.25">
      <c r="A356">
        <f t="shared" si="16"/>
        <v>5</v>
      </c>
      <c r="B356" s="1">
        <f t="shared" si="17"/>
        <v>45519</v>
      </c>
      <c r="C356">
        <f t="shared" ca="1" si="15"/>
        <v>60</v>
      </c>
      <c r="D356">
        <f>VLOOKUP(A356,Cadastro_item!A:B,2,0)</f>
        <v>20</v>
      </c>
    </row>
    <row r="357" spans="1:4" x14ac:dyDescent="0.25">
      <c r="A357">
        <f t="shared" si="16"/>
        <v>6</v>
      </c>
      <c r="B357" s="1">
        <f t="shared" si="17"/>
        <v>45519</v>
      </c>
      <c r="C357">
        <f t="shared" ca="1" si="15"/>
        <v>80</v>
      </c>
      <c r="D357">
        <f>VLOOKUP(A357,Cadastro_item!A:B,2,0)</f>
        <v>20</v>
      </c>
    </row>
    <row r="358" spans="1:4" x14ac:dyDescent="0.25">
      <c r="A358">
        <f t="shared" si="16"/>
        <v>7</v>
      </c>
      <c r="B358" s="1">
        <f t="shared" si="17"/>
        <v>45519</v>
      </c>
      <c r="C358">
        <f t="shared" ca="1" si="15"/>
        <v>0</v>
      </c>
      <c r="D358">
        <f>VLOOKUP(A358,Cadastro_item!A:B,2,0)</f>
        <v>6</v>
      </c>
    </row>
    <row r="359" spans="1:4" x14ac:dyDescent="0.25">
      <c r="A359">
        <f t="shared" si="16"/>
        <v>8</v>
      </c>
      <c r="B359" s="1">
        <f t="shared" si="17"/>
        <v>45519</v>
      </c>
      <c r="C359">
        <f t="shared" ca="1" si="15"/>
        <v>36</v>
      </c>
      <c r="D359">
        <f>VLOOKUP(A359,Cadastro_item!A:B,2,0)</f>
        <v>12</v>
      </c>
    </row>
    <row r="360" spans="1:4" x14ac:dyDescent="0.25">
      <c r="A360">
        <f t="shared" si="16"/>
        <v>9</v>
      </c>
      <c r="B360" s="1">
        <f t="shared" si="17"/>
        <v>45519</v>
      </c>
      <c r="C360">
        <f t="shared" ca="1" si="15"/>
        <v>0</v>
      </c>
      <c r="D360">
        <f>VLOOKUP(A360,Cadastro_item!A:B,2,0)</f>
        <v>18</v>
      </c>
    </row>
    <row r="361" spans="1:4" x14ac:dyDescent="0.25">
      <c r="A361">
        <f t="shared" si="16"/>
        <v>10</v>
      </c>
      <c r="B361" s="1">
        <f t="shared" si="17"/>
        <v>45519</v>
      </c>
      <c r="C361">
        <f t="shared" ca="1" si="15"/>
        <v>20</v>
      </c>
      <c r="D361">
        <f>VLOOKUP(A361,Cadastro_item!A:B,2,0)</f>
        <v>5</v>
      </c>
    </row>
    <row r="362" spans="1:4" x14ac:dyDescent="0.25">
      <c r="A362">
        <f t="shared" si="16"/>
        <v>11</v>
      </c>
      <c r="B362" s="1">
        <f t="shared" si="17"/>
        <v>45519</v>
      </c>
      <c r="C362">
        <f t="shared" ca="1" si="15"/>
        <v>40</v>
      </c>
      <c r="D362">
        <f>VLOOKUP(A362,Cadastro_item!A:B,2,0)</f>
        <v>10</v>
      </c>
    </row>
    <row r="363" spans="1:4" x14ac:dyDescent="0.25">
      <c r="A363">
        <f t="shared" si="16"/>
        <v>12</v>
      </c>
      <c r="B363" s="1">
        <f t="shared" si="17"/>
        <v>45519</v>
      </c>
      <c r="C363">
        <f t="shared" ca="1" si="15"/>
        <v>1</v>
      </c>
      <c r="D363">
        <f>VLOOKUP(A363,Cadastro_item!A:B,2,0)</f>
        <v>1</v>
      </c>
    </row>
    <row r="364" spans="1:4" x14ac:dyDescent="0.25">
      <c r="A364">
        <f t="shared" si="16"/>
        <v>13</v>
      </c>
      <c r="B364" s="1">
        <f t="shared" si="17"/>
        <v>45519</v>
      </c>
      <c r="C364">
        <f t="shared" ca="1" si="15"/>
        <v>8</v>
      </c>
      <c r="D364">
        <f>VLOOKUP(A364,Cadastro_item!A:B,2,0)</f>
        <v>2</v>
      </c>
    </row>
    <row r="365" spans="1:4" x14ac:dyDescent="0.25">
      <c r="A365">
        <f t="shared" si="16"/>
        <v>14</v>
      </c>
      <c r="B365" s="1">
        <f t="shared" si="17"/>
        <v>45519</v>
      </c>
      <c r="C365">
        <f t="shared" ca="1" si="15"/>
        <v>0</v>
      </c>
      <c r="D365">
        <f>VLOOKUP(A365,Cadastro_item!A:B,2,0)</f>
        <v>4</v>
      </c>
    </row>
    <row r="366" spans="1:4" x14ac:dyDescent="0.25">
      <c r="A366">
        <f t="shared" si="16"/>
        <v>15</v>
      </c>
      <c r="B366" s="1">
        <f t="shared" si="17"/>
        <v>45519</v>
      </c>
      <c r="C366">
        <f t="shared" ca="1" si="15"/>
        <v>0</v>
      </c>
      <c r="D366">
        <f>VLOOKUP(A366,Cadastro_item!A:B,2,0)</f>
        <v>7</v>
      </c>
    </row>
    <row r="367" spans="1:4" x14ac:dyDescent="0.25">
      <c r="A367">
        <f t="shared" si="16"/>
        <v>16</v>
      </c>
      <c r="B367" s="1">
        <f t="shared" si="17"/>
        <v>45519</v>
      </c>
      <c r="C367">
        <f t="shared" ca="1" si="15"/>
        <v>30</v>
      </c>
      <c r="D367">
        <f>VLOOKUP(A367,Cadastro_item!A:B,2,0)</f>
        <v>10</v>
      </c>
    </row>
    <row r="368" spans="1:4" x14ac:dyDescent="0.25">
      <c r="A368">
        <f t="shared" si="16"/>
        <v>17</v>
      </c>
      <c r="B368" s="1">
        <f t="shared" si="17"/>
        <v>45519</v>
      </c>
      <c r="C368">
        <f t="shared" ca="1" si="15"/>
        <v>36</v>
      </c>
      <c r="D368">
        <f>VLOOKUP(A368,Cadastro_item!A:B,2,0)</f>
        <v>12</v>
      </c>
    </row>
    <row r="369" spans="1:4" x14ac:dyDescent="0.25">
      <c r="A369">
        <f t="shared" si="16"/>
        <v>18</v>
      </c>
      <c r="B369" s="1">
        <f t="shared" si="17"/>
        <v>45519</v>
      </c>
      <c r="C369">
        <f t="shared" ca="1" si="15"/>
        <v>0</v>
      </c>
      <c r="D369">
        <f>VLOOKUP(A369,Cadastro_item!A:B,2,0)</f>
        <v>12</v>
      </c>
    </row>
    <row r="370" spans="1:4" x14ac:dyDescent="0.25">
      <c r="A370">
        <f t="shared" si="16"/>
        <v>19</v>
      </c>
      <c r="B370" s="1">
        <f t="shared" si="17"/>
        <v>45519</v>
      </c>
      <c r="C370">
        <f t="shared" ca="1" si="15"/>
        <v>20</v>
      </c>
      <c r="D370">
        <f>VLOOKUP(A370,Cadastro_item!A:B,2,0)</f>
        <v>10</v>
      </c>
    </row>
    <row r="371" spans="1:4" x14ac:dyDescent="0.25">
      <c r="A371">
        <f t="shared" si="16"/>
        <v>20</v>
      </c>
      <c r="B371" s="1">
        <f t="shared" si="17"/>
        <v>45519</v>
      </c>
      <c r="C371">
        <f t="shared" ca="1" si="15"/>
        <v>14</v>
      </c>
      <c r="D371">
        <f>VLOOKUP(A371,Cadastro_item!A:B,2,0)</f>
        <v>7</v>
      </c>
    </row>
    <row r="372" spans="1:4" x14ac:dyDescent="0.25">
      <c r="A372">
        <f t="shared" si="16"/>
        <v>21</v>
      </c>
      <c r="B372" s="1">
        <f t="shared" si="17"/>
        <v>45519</v>
      </c>
      <c r="C372">
        <f t="shared" ca="1" si="15"/>
        <v>6</v>
      </c>
      <c r="D372">
        <f>VLOOKUP(A372,Cadastro_item!A:B,2,0)</f>
        <v>6</v>
      </c>
    </row>
    <row r="373" spans="1:4" x14ac:dyDescent="0.25">
      <c r="A373">
        <f t="shared" si="16"/>
        <v>22</v>
      </c>
      <c r="B373" s="1">
        <f t="shared" si="17"/>
        <v>45519</v>
      </c>
      <c r="C373">
        <f t="shared" ca="1" si="15"/>
        <v>24</v>
      </c>
      <c r="D373">
        <f>VLOOKUP(A373,Cadastro_item!A:B,2,0)</f>
        <v>6</v>
      </c>
    </row>
    <row r="374" spans="1:4" x14ac:dyDescent="0.25">
      <c r="A374">
        <f t="shared" si="16"/>
        <v>23</v>
      </c>
      <c r="B374" s="1">
        <f t="shared" si="17"/>
        <v>45519</v>
      </c>
      <c r="C374">
        <f t="shared" ca="1" si="15"/>
        <v>8</v>
      </c>
      <c r="D374">
        <f>VLOOKUP(A374,Cadastro_item!A:B,2,0)</f>
        <v>8</v>
      </c>
    </row>
    <row r="375" spans="1:4" x14ac:dyDescent="0.25">
      <c r="A375">
        <f t="shared" si="16"/>
        <v>24</v>
      </c>
      <c r="B375" s="1">
        <f t="shared" si="17"/>
        <v>45519</v>
      </c>
      <c r="C375">
        <f t="shared" ca="1" si="15"/>
        <v>24</v>
      </c>
      <c r="D375">
        <f>VLOOKUP(A375,Cadastro_item!A:B,2,0)</f>
        <v>8</v>
      </c>
    </row>
    <row r="376" spans="1:4" x14ac:dyDescent="0.25">
      <c r="A376">
        <f t="shared" si="16"/>
        <v>25</v>
      </c>
      <c r="B376" s="1">
        <f t="shared" si="17"/>
        <v>45519</v>
      </c>
      <c r="C376">
        <f t="shared" ca="1" si="15"/>
        <v>4</v>
      </c>
      <c r="D376">
        <f>VLOOKUP(A376,Cadastro_item!A:B,2,0)</f>
        <v>4</v>
      </c>
    </row>
    <row r="377" spans="1:4" x14ac:dyDescent="0.25">
      <c r="A377">
        <f t="shared" si="16"/>
        <v>1</v>
      </c>
      <c r="B377" s="1">
        <f t="shared" si="17"/>
        <v>45520</v>
      </c>
      <c r="C377">
        <f t="shared" ca="1" si="15"/>
        <v>0</v>
      </c>
      <c r="D377">
        <f>VLOOKUP(A377,Cadastro_item!A:B,2,0)</f>
        <v>5</v>
      </c>
    </row>
    <row r="378" spans="1:4" x14ac:dyDescent="0.25">
      <c r="A378">
        <f t="shared" si="16"/>
        <v>2</v>
      </c>
      <c r="B378" s="1">
        <f t="shared" si="17"/>
        <v>45520</v>
      </c>
      <c r="C378">
        <f t="shared" ca="1" si="15"/>
        <v>20</v>
      </c>
      <c r="D378">
        <f>VLOOKUP(A378,Cadastro_item!A:B,2,0)</f>
        <v>5</v>
      </c>
    </row>
    <row r="379" spans="1:4" x14ac:dyDescent="0.25">
      <c r="A379">
        <f t="shared" si="16"/>
        <v>3</v>
      </c>
      <c r="B379" s="1">
        <f t="shared" si="17"/>
        <v>45520</v>
      </c>
      <c r="C379">
        <f t="shared" ca="1" si="15"/>
        <v>40</v>
      </c>
      <c r="D379">
        <f>VLOOKUP(A379,Cadastro_item!A:B,2,0)</f>
        <v>10</v>
      </c>
    </row>
    <row r="380" spans="1:4" x14ac:dyDescent="0.25">
      <c r="A380">
        <f t="shared" si="16"/>
        <v>4</v>
      </c>
      <c r="B380" s="1">
        <f t="shared" si="17"/>
        <v>45520</v>
      </c>
      <c r="C380">
        <f t="shared" ca="1" si="15"/>
        <v>0</v>
      </c>
      <c r="D380">
        <f>VLOOKUP(A380,Cadastro_item!A:B,2,0)</f>
        <v>7</v>
      </c>
    </row>
    <row r="381" spans="1:4" x14ac:dyDescent="0.25">
      <c r="A381">
        <f t="shared" si="16"/>
        <v>5</v>
      </c>
      <c r="B381" s="1">
        <f t="shared" si="17"/>
        <v>45520</v>
      </c>
      <c r="C381">
        <f t="shared" ca="1" si="15"/>
        <v>40</v>
      </c>
      <c r="D381">
        <f>VLOOKUP(A381,Cadastro_item!A:B,2,0)</f>
        <v>20</v>
      </c>
    </row>
    <row r="382" spans="1:4" x14ac:dyDescent="0.25">
      <c r="A382">
        <f t="shared" si="16"/>
        <v>6</v>
      </c>
      <c r="B382" s="1">
        <f t="shared" si="17"/>
        <v>45520</v>
      </c>
      <c r="C382">
        <f t="shared" ca="1" si="15"/>
        <v>80</v>
      </c>
      <c r="D382">
        <f>VLOOKUP(A382,Cadastro_item!A:B,2,0)</f>
        <v>20</v>
      </c>
    </row>
    <row r="383" spans="1:4" x14ac:dyDescent="0.25">
      <c r="A383">
        <f t="shared" si="16"/>
        <v>7</v>
      </c>
      <c r="B383" s="1">
        <f t="shared" si="17"/>
        <v>45520</v>
      </c>
      <c r="C383">
        <f t="shared" ca="1" si="15"/>
        <v>12</v>
      </c>
      <c r="D383">
        <f>VLOOKUP(A383,Cadastro_item!A:B,2,0)</f>
        <v>6</v>
      </c>
    </row>
    <row r="384" spans="1:4" x14ac:dyDescent="0.25">
      <c r="A384">
        <f t="shared" si="16"/>
        <v>8</v>
      </c>
      <c r="B384" s="1">
        <f t="shared" si="17"/>
        <v>45520</v>
      </c>
      <c r="C384">
        <f t="shared" ca="1" si="15"/>
        <v>12</v>
      </c>
      <c r="D384">
        <f>VLOOKUP(A384,Cadastro_item!A:B,2,0)</f>
        <v>12</v>
      </c>
    </row>
    <row r="385" spans="1:4" x14ac:dyDescent="0.25">
      <c r="A385">
        <f t="shared" si="16"/>
        <v>9</v>
      </c>
      <c r="B385" s="1">
        <f t="shared" si="17"/>
        <v>45520</v>
      </c>
      <c r="C385">
        <f t="shared" ca="1" si="15"/>
        <v>36</v>
      </c>
      <c r="D385">
        <f>VLOOKUP(A385,Cadastro_item!A:B,2,0)</f>
        <v>18</v>
      </c>
    </row>
    <row r="386" spans="1:4" x14ac:dyDescent="0.25">
      <c r="A386">
        <f t="shared" si="16"/>
        <v>10</v>
      </c>
      <c r="B386" s="1">
        <f t="shared" si="17"/>
        <v>45520</v>
      </c>
      <c r="C386">
        <f t="shared" ca="1" si="15"/>
        <v>0</v>
      </c>
      <c r="D386">
        <f>VLOOKUP(A386,Cadastro_item!A:B,2,0)</f>
        <v>5</v>
      </c>
    </row>
    <row r="387" spans="1:4" x14ac:dyDescent="0.25">
      <c r="A387">
        <f t="shared" si="16"/>
        <v>11</v>
      </c>
      <c r="B387" s="1">
        <f t="shared" si="17"/>
        <v>45520</v>
      </c>
      <c r="C387">
        <f t="shared" ref="C387:C450" ca="1" si="18">RANDBETWEEN(0, 4)*D387</f>
        <v>20</v>
      </c>
      <c r="D387">
        <f>VLOOKUP(A387,Cadastro_item!A:B,2,0)</f>
        <v>10</v>
      </c>
    </row>
    <row r="388" spans="1:4" x14ac:dyDescent="0.25">
      <c r="A388">
        <f t="shared" si="16"/>
        <v>12</v>
      </c>
      <c r="B388" s="1">
        <f t="shared" si="17"/>
        <v>45520</v>
      </c>
      <c r="C388">
        <f t="shared" ca="1" si="18"/>
        <v>1</v>
      </c>
      <c r="D388">
        <f>VLOOKUP(A388,Cadastro_item!A:B,2,0)</f>
        <v>1</v>
      </c>
    </row>
    <row r="389" spans="1:4" x14ac:dyDescent="0.25">
      <c r="A389">
        <f t="shared" si="16"/>
        <v>13</v>
      </c>
      <c r="B389" s="1">
        <f t="shared" si="17"/>
        <v>45520</v>
      </c>
      <c r="C389">
        <f t="shared" ca="1" si="18"/>
        <v>8</v>
      </c>
      <c r="D389">
        <f>VLOOKUP(A389,Cadastro_item!A:B,2,0)</f>
        <v>2</v>
      </c>
    </row>
    <row r="390" spans="1:4" x14ac:dyDescent="0.25">
      <c r="A390">
        <f t="shared" si="16"/>
        <v>14</v>
      </c>
      <c r="B390" s="1">
        <f t="shared" si="17"/>
        <v>45520</v>
      </c>
      <c r="C390">
        <f t="shared" ca="1" si="18"/>
        <v>12</v>
      </c>
      <c r="D390">
        <f>VLOOKUP(A390,Cadastro_item!A:B,2,0)</f>
        <v>4</v>
      </c>
    </row>
    <row r="391" spans="1:4" x14ac:dyDescent="0.25">
      <c r="A391">
        <f t="shared" si="16"/>
        <v>15</v>
      </c>
      <c r="B391" s="1">
        <f t="shared" si="17"/>
        <v>45520</v>
      </c>
      <c r="C391">
        <f t="shared" ca="1" si="18"/>
        <v>28</v>
      </c>
      <c r="D391">
        <f>VLOOKUP(A391,Cadastro_item!A:B,2,0)</f>
        <v>7</v>
      </c>
    </row>
    <row r="392" spans="1:4" x14ac:dyDescent="0.25">
      <c r="A392">
        <f t="shared" si="16"/>
        <v>16</v>
      </c>
      <c r="B392" s="1">
        <f t="shared" si="17"/>
        <v>45520</v>
      </c>
      <c r="C392">
        <f t="shared" ca="1" si="18"/>
        <v>30</v>
      </c>
      <c r="D392">
        <f>VLOOKUP(A392,Cadastro_item!A:B,2,0)</f>
        <v>10</v>
      </c>
    </row>
    <row r="393" spans="1:4" x14ac:dyDescent="0.25">
      <c r="A393">
        <f t="shared" si="16"/>
        <v>17</v>
      </c>
      <c r="B393" s="1">
        <f t="shared" si="17"/>
        <v>45520</v>
      </c>
      <c r="C393">
        <f t="shared" ca="1" si="18"/>
        <v>48</v>
      </c>
      <c r="D393">
        <f>VLOOKUP(A393,Cadastro_item!A:B,2,0)</f>
        <v>12</v>
      </c>
    </row>
    <row r="394" spans="1:4" x14ac:dyDescent="0.25">
      <c r="A394">
        <f t="shared" si="16"/>
        <v>18</v>
      </c>
      <c r="B394" s="1">
        <f t="shared" si="17"/>
        <v>45520</v>
      </c>
      <c r="C394">
        <f t="shared" ca="1" si="18"/>
        <v>0</v>
      </c>
      <c r="D394">
        <f>VLOOKUP(A394,Cadastro_item!A:B,2,0)</f>
        <v>12</v>
      </c>
    </row>
    <row r="395" spans="1:4" x14ac:dyDescent="0.25">
      <c r="A395">
        <f t="shared" si="16"/>
        <v>19</v>
      </c>
      <c r="B395" s="1">
        <f t="shared" si="17"/>
        <v>45520</v>
      </c>
      <c r="C395">
        <f t="shared" ca="1" si="18"/>
        <v>10</v>
      </c>
      <c r="D395">
        <f>VLOOKUP(A395,Cadastro_item!A:B,2,0)</f>
        <v>10</v>
      </c>
    </row>
    <row r="396" spans="1:4" x14ac:dyDescent="0.25">
      <c r="A396">
        <f t="shared" si="16"/>
        <v>20</v>
      </c>
      <c r="B396" s="1">
        <f t="shared" si="17"/>
        <v>45520</v>
      </c>
      <c r="C396">
        <f t="shared" ca="1" si="18"/>
        <v>21</v>
      </c>
      <c r="D396">
        <f>VLOOKUP(A396,Cadastro_item!A:B,2,0)</f>
        <v>7</v>
      </c>
    </row>
    <row r="397" spans="1:4" x14ac:dyDescent="0.25">
      <c r="A397">
        <f t="shared" si="16"/>
        <v>21</v>
      </c>
      <c r="B397" s="1">
        <f t="shared" si="17"/>
        <v>45520</v>
      </c>
      <c r="C397">
        <f t="shared" ca="1" si="18"/>
        <v>18</v>
      </c>
      <c r="D397">
        <f>VLOOKUP(A397,Cadastro_item!A:B,2,0)</f>
        <v>6</v>
      </c>
    </row>
    <row r="398" spans="1:4" x14ac:dyDescent="0.25">
      <c r="A398">
        <f t="shared" si="16"/>
        <v>22</v>
      </c>
      <c r="B398" s="1">
        <f t="shared" si="17"/>
        <v>45520</v>
      </c>
      <c r="C398">
        <f t="shared" ca="1" si="18"/>
        <v>18</v>
      </c>
      <c r="D398">
        <f>VLOOKUP(A398,Cadastro_item!A:B,2,0)</f>
        <v>6</v>
      </c>
    </row>
    <row r="399" spans="1:4" x14ac:dyDescent="0.25">
      <c r="A399">
        <f t="shared" si="16"/>
        <v>23</v>
      </c>
      <c r="B399" s="1">
        <f t="shared" si="17"/>
        <v>45520</v>
      </c>
      <c r="C399">
        <f t="shared" ca="1" si="18"/>
        <v>0</v>
      </c>
      <c r="D399">
        <f>VLOOKUP(A399,Cadastro_item!A:B,2,0)</f>
        <v>8</v>
      </c>
    </row>
    <row r="400" spans="1:4" x14ac:dyDescent="0.25">
      <c r="A400">
        <f t="shared" si="16"/>
        <v>24</v>
      </c>
      <c r="B400" s="1">
        <f t="shared" si="17"/>
        <v>45520</v>
      </c>
      <c r="C400">
        <f t="shared" ca="1" si="18"/>
        <v>24</v>
      </c>
      <c r="D400">
        <f>VLOOKUP(A400,Cadastro_item!A:B,2,0)</f>
        <v>8</v>
      </c>
    </row>
    <row r="401" spans="1:4" x14ac:dyDescent="0.25">
      <c r="A401">
        <f t="shared" si="16"/>
        <v>25</v>
      </c>
      <c r="B401" s="1">
        <f t="shared" si="17"/>
        <v>45520</v>
      </c>
      <c r="C401">
        <f t="shared" ca="1" si="18"/>
        <v>8</v>
      </c>
      <c r="D401">
        <f>VLOOKUP(A401,Cadastro_item!A:B,2,0)</f>
        <v>4</v>
      </c>
    </row>
    <row r="402" spans="1:4" x14ac:dyDescent="0.25">
      <c r="A402">
        <f t="shared" si="16"/>
        <v>1</v>
      </c>
      <c r="B402" s="1">
        <f t="shared" si="17"/>
        <v>45521</v>
      </c>
      <c r="C402">
        <f t="shared" ca="1" si="18"/>
        <v>15</v>
      </c>
      <c r="D402">
        <f>VLOOKUP(A402,Cadastro_item!A:B,2,0)</f>
        <v>5</v>
      </c>
    </row>
    <row r="403" spans="1:4" x14ac:dyDescent="0.25">
      <c r="A403">
        <f t="shared" si="16"/>
        <v>2</v>
      </c>
      <c r="B403" s="1">
        <f t="shared" si="17"/>
        <v>45521</v>
      </c>
      <c r="C403">
        <f t="shared" ca="1" si="18"/>
        <v>0</v>
      </c>
      <c r="D403">
        <f>VLOOKUP(A403,Cadastro_item!A:B,2,0)</f>
        <v>5</v>
      </c>
    </row>
    <row r="404" spans="1:4" x14ac:dyDescent="0.25">
      <c r="A404">
        <f t="shared" si="16"/>
        <v>3</v>
      </c>
      <c r="B404" s="1">
        <f t="shared" si="17"/>
        <v>45521</v>
      </c>
      <c r="C404">
        <f t="shared" ca="1" si="18"/>
        <v>10</v>
      </c>
      <c r="D404">
        <f>VLOOKUP(A404,Cadastro_item!A:B,2,0)</f>
        <v>10</v>
      </c>
    </row>
    <row r="405" spans="1:4" x14ac:dyDescent="0.25">
      <c r="A405">
        <f t="shared" si="16"/>
        <v>4</v>
      </c>
      <c r="B405" s="1">
        <f t="shared" si="17"/>
        <v>45521</v>
      </c>
      <c r="C405">
        <f t="shared" ca="1" si="18"/>
        <v>21</v>
      </c>
      <c r="D405">
        <f>VLOOKUP(A405,Cadastro_item!A:B,2,0)</f>
        <v>7</v>
      </c>
    </row>
    <row r="406" spans="1:4" x14ac:dyDescent="0.25">
      <c r="A406">
        <f t="shared" si="16"/>
        <v>5</v>
      </c>
      <c r="B406" s="1">
        <f t="shared" si="17"/>
        <v>45521</v>
      </c>
      <c r="C406">
        <f t="shared" ca="1" si="18"/>
        <v>20</v>
      </c>
      <c r="D406">
        <f>VLOOKUP(A406,Cadastro_item!A:B,2,0)</f>
        <v>20</v>
      </c>
    </row>
    <row r="407" spans="1:4" x14ac:dyDescent="0.25">
      <c r="A407">
        <f t="shared" si="16"/>
        <v>6</v>
      </c>
      <c r="B407" s="1">
        <f t="shared" si="17"/>
        <v>45521</v>
      </c>
      <c r="C407">
        <f t="shared" ca="1" si="18"/>
        <v>0</v>
      </c>
      <c r="D407">
        <f>VLOOKUP(A407,Cadastro_item!A:B,2,0)</f>
        <v>20</v>
      </c>
    </row>
    <row r="408" spans="1:4" x14ac:dyDescent="0.25">
      <c r="A408">
        <f t="shared" si="16"/>
        <v>7</v>
      </c>
      <c r="B408" s="1">
        <f t="shared" si="17"/>
        <v>45521</v>
      </c>
      <c r="C408">
        <f t="shared" ca="1" si="18"/>
        <v>12</v>
      </c>
      <c r="D408">
        <f>VLOOKUP(A408,Cadastro_item!A:B,2,0)</f>
        <v>6</v>
      </c>
    </row>
    <row r="409" spans="1:4" x14ac:dyDescent="0.25">
      <c r="A409">
        <f t="shared" si="16"/>
        <v>8</v>
      </c>
      <c r="B409" s="1">
        <f t="shared" si="17"/>
        <v>45521</v>
      </c>
      <c r="C409">
        <f t="shared" ca="1" si="18"/>
        <v>12</v>
      </c>
      <c r="D409">
        <f>VLOOKUP(A409,Cadastro_item!A:B,2,0)</f>
        <v>12</v>
      </c>
    </row>
    <row r="410" spans="1:4" x14ac:dyDescent="0.25">
      <c r="A410">
        <f t="shared" si="16"/>
        <v>9</v>
      </c>
      <c r="B410" s="1">
        <f t="shared" si="17"/>
        <v>45521</v>
      </c>
      <c r="C410">
        <f t="shared" ca="1" si="18"/>
        <v>18</v>
      </c>
      <c r="D410">
        <f>VLOOKUP(A410,Cadastro_item!A:B,2,0)</f>
        <v>18</v>
      </c>
    </row>
    <row r="411" spans="1:4" x14ac:dyDescent="0.25">
      <c r="A411">
        <f t="shared" si="16"/>
        <v>10</v>
      </c>
      <c r="B411" s="1">
        <f t="shared" si="17"/>
        <v>45521</v>
      </c>
      <c r="C411">
        <f t="shared" ca="1" si="18"/>
        <v>5</v>
      </c>
      <c r="D411">
        <f>VLOOKUP(A411,Cadastro_item!A:B,2,0)</f>
        <v>5</v>
      </c>
    </row>
    <row r="412" spans="1:4" x14ac:dyDescent="0.25">
      <c r="A412">
        <f t="shared" ref="A412:A475" si="19">A387</f>
        <v>11</v>
      </c>
      <c r="B412" s="1">
        <f t="shared" ref="B412:B475" si="20">B387+1</f>
        <v>45521</v>
      </c>
      <c r="C412">
        <f t="shared" ca="1" si="18"/>
        <v>30</v>
      </c>
      <c r="D412">
        <f>VLOOKUP(A412,Cadastro_item!A:B,2,0)</f>
        <v>10</v>
      </c>
    </row>
    <row r="413" spans="1:4" x14ac:dyDescent="0.25">
      <c r="A413">
        <f t="shared" si="19"/>
        <v>12</v>
      </c>
      <c r="B413" s="1">
        <f t="shared" si="20"/>
        <v>45521</v>
      </c>
      <c r="C413">
        <f t="shared" ca="1" si="18"/>
        <v>3</v>
      </c>
      <c r="D413">
        <f>VLOOKUP(A413,Cadastro_item!A:B,2,0)</f>
        <v>1</v>
      </c>
    </row>
    <row r="414" spans="1:4" x14ac:dyDescent="0.25">
      <c r="A414">
        <f t="shared" si="19"/>
        <v>13</v>
      </c>
      <c r="B414" s="1">
        <f t="shared" si="20"/>
        <v>45521</v>
      </c>
      <c r="C414">
        <f t="shared" ca="1" si="18"/>
        <v>0</v>
      </c>
      <c r="D414">
        <f>VLOOKUP(A414,Cadastro_item!A:B,2,0)</f>
        <v>2</v>
      </c>
    </row>
    <row r="415" spans="1:4" x14ac:dyDescent="0.25">
      <c r="A415">
        <f t="shared" si="19"/>
        <v>14</v>
      </c>
      <c r="B415" s="1">
        <f t="shared" si="20"/>
        <v>45521</v>
      </c>
      <c r="C415">
        <f t="shared" ca="1" si="18"/>
        <v>12</v>
      </c>
      <c r="D415">
        <f>VLOOKUP(A415,Cadastro_item!A:B,2,0)</f>
        <v>4</v>
      </c>
    </row>
    <row r="416" spans="1:4" x14ac:dyDescent="0.25">
      <c r="A416">
        <f t="shared" si="19"/>
        <v>15</v>
      </c>
      <c r="B416" s="1">
        <f t="shared" si="20"/>
        <v>45521</v>
      </c>
      <c r="C416">
        <f t="shared" ca="1" si="18"/>
        <v>28</v>
      </c>
      <c r="D416">
        <f>VLOOKUP(A416,Cadastro_item!A:B,2,0)</f>
        <v>7</v>
      </c>
    </row>
    <row r="417" spans="1:4" x14ac:dyDescent="0.25">
      <c r="A417">
        <f t="shared" si="19"/>
        <v>16</v>
      </c>
      <c r="B417" s="1">
        <f t="shared" si="20"/>
        <v>45521</v>
      </c>
      <c r="C417">
        <f t="shared" ca="1" si="18"/>
        <v>20</v>
      </c>
      <c r="D417">
        <f>VLOOKUP(A417,Cadastro_item!A:B,2,0)</f>
        <v>10</v>
      </c>
    </row>
    <row r="418" spans="1:4" x14ac:dyDescent="0.25">
      <c r="A418">
        <f t="shared" si="19"/>
        <v>17</v>
      </c>
      <c r="B418" s="1">
        <f t="shared" si="20"/>
        <v>45521</v>
      </c>
      <c r="C418">
        <f t="shared" ca="1" si="18"/>
        <v>48</v>
      </c>
      <c r="D418">
        <f>VLOOKUP(A418,Cadastro_item!A:B,2,0)</f>
        <v>12</v>
      </c>
    </row>
    <row r="419" spans="1:4" x14ac:dyDescent="0.25">
      <c r="A419">
        <f t="shared" si="19"/>
        <v>18</v>
      </c>
      <c r="B419" s="1">
        <f t="shared" si="20"/>
        <v>45521</v>
      </c>
      <c r="C419">
        <f t="shared" ca="1" si="18"/>
        <v>24</v>
      </c>
      <c r="D419">
        <f>VLOOKUP(A419,Cadastro_item!A:B,2,0)</f>
        <v>12</v>
      </c>
    </row>
    <row r="420" spans="1:4" x14ac:dyDescent="0.25">
      <c r="A420">
        <f t="shared" si="19"/>
        <v>19</v>
      </c>
      <c r="B420" s="1">
        <f t="shared" si="20"/>
        <v>45521</v>
      </c>
      <c r="C420">
        <f t="shared" ca="1" si="18"/>
        <v>30</v>
      </c>
      <c r="D420">
        <f>VLOOKUP(A420,Cadastro_item!A:B,2,0)</f>
        <v>10</v>
      </c>
    </row>
    <row r="421" spans="1:4" x14ac:dyDescent="0.25">
      <c r="A421">
        <f t="shared" si="19"/>
        <v>20</v>
      </c>
      <c r="B421" s="1">
        <f t="shared" si="20"/>
        <v>45521</v>
      </c>
      <c r="C421">
        <f t="shared" ca="1" si="18"/>
        <v>0</v>
      </c>
      <c r="D421">
        <f>VLOOKUP(A421,Cadastro_item!A:B,2,0)</f>
        <v>7</v>
      </c>
    </row>
    <row r="422" spans="1:4" x14ac:dyDescent="0.25">
      <c r="A422">
        <f t="shared" si="19"/>
        <v>21</v>
      </c>
      <c r="B422" s="1">
        <f t="shared" si="20"/>
        <v>45521</v>
      </c>
      <c r="C422">
        <f t="shared" ca="1" si="18"/>
        <v>0</v>
      </c>
      <c r="D422">
        <f>VLOOKUP(A422,Cadastro_item!A:B,2,0)</f>
        <v>6</v>
      </c>
    </row>
    <row r="423" spans="1:4" x14ac:dyDescent="0.25">
      <c r="A423">
        <f t="shared" si="19"/>
        <v>22</v>
      </c>
      <c r="B423" s="1">
        <f t="shared" si="20"/>
        <v>45521</v>
      </c>
      <c r="C423">
        <f t="shared" ca="1" si="18"/>
        <v>6</v>
      </c>
      <c r="D423">
        <f>VLOOKUP(A423,Cadastro_item!A:B,2,0)</f>
        <v>6</v>
      </c>
    </row>
    <row r="424" spans="1:4" x14ac:dyDescent="0.25">
      <c r="A424">
        <f t="shared" si="19"/>
        <v>23</v>
      </c>
      <c r="B424" s="1">
        <f t="shared" si="20"/>
        <v>45521</v>
      </c>
      <c r="C424">
        <f t="shared" ca="1" si="18"/>
        <v>0</v>
      </c>
      <c r="D424">
        <f>VLOOKUP(A424,Cadastro_item!A:B,2,0)</f>
        <v>8</v>
      </c>
    </row>
    <row r="425" spans="1:4" x14ac:dyDescent="0.25">
      <c r="A425">
        <f t="shared" si="19"/>
        <v>24</v>
      </c>
      <c r="B425" s="1">
        <f t="shared" si="20"/>
        <v>45521</v>
      </c>
      <c r="C425">
        <f t="shared" ca="1" si="18"/>
        <v>8</v>
      </c>
      <c r="D425">
        <f>VLOOKUP(A425,Cadastro_item!A:B,2,0)</f>
        <v>8</v>
      </c>
    </row>
    <row r="426" spans="1:4" x14ac:dyDescent="0.25">
      <c r="A426">
        <f t="shared" si="19"/>
        <v>25</v>
      </c>
      <c r="B426" s="1">
        <f t="shared" si="20"/>
        <v>45521</v>
      </c>
      <c r="C426">
        <f t="shared" ca="1" si="18"/>
        <v>4</v>
      </c>
      <c r="D426">
        <f>VLOOKUP(A426,Cadastro_item!A:B,2,0)</f>
        <v>4</v>
      </c>
    </row>
    <row r="427" spans="1:4" x14ac:dyDescent="0.25">
      <c r="A427">
        <f t="shared" si="19"/>
        <v>1</v>
      </c>
      <c r="B427" s="1">
        <f t="shared" si="20"/>
        <v>45522</v>
      </c>
      <c r="C427">
        <f t="shared" ca="1" si="18"/>
        <v>0</v>
      </c>
      <c r="D427">
        <f>VLOOKUP(A427,Cadastro_item!A:B,2,0)</f>
        <v>5</v>
      </c>
    </row>
    <row r="428" spans="1:4" x14ac:dyDescent="0.25">
      <c r="A428">
        <f t="shared" si="19"/>
        <v>2</v>
      </c>
      <c r="B428" s="1">
        <f t="shared" si="20"/>
        <v>45522</v>
      </c>
      <c r="C428">
        <f t="shared" ca="1" si="18"/>
        <v>0</v>
      </c>
      <c r="D428">
        <f>VLOOKUP(A428,Cadastro_item!A:B,2,0)</f>
        <v>5</v>
      </c>
    </row>
    <row r="429" spans="1:4" x14ac:dyDescent="0.25">
      <c r="A429">
        <f t="shared" si="19"/>
        <v>3</v>
      </c>
      <c r="B429" s="1">
        <f t="shared" si="20"/>
        <v>45522</v>
      </c>
      <c r="C429">
        <f t="shared" ca="1" si="18"/>
        <v>20</v>
      </c>
      <c r="D429">
        <f>VLOOKUP(A429,Cadastro_item!A:B,2,0)</f>
        <v>10</v>
      </c>
    </row>
    <row r="430" spans="1:4" x14ac:dyDescent="0.25">
      <c r="A430">
        <f t="shared" si="19"/>
        <v>4</v>
      </c>
      <c r="B430" s="1">
        <f t="shared" si="20"/>
        <v>45522</v>
      </c>
      <c r="C430">
        <f t="shared" ca="1" si="18"/>
        <v>7</v>
      </c>
      <c r="D430">
        <f>VLOOKUP(A430,Cadastro_item!A:B,2,0)</f>
        <v>7</v>
      </c>
    </row>
    <row r="431" spans="1:4" x14ac:dyDescent="0.25">
      <c r="A431">
        <f t="shared" si="19"/>
        <v>5</v>
      </c>
      <c r="B431" s="1">
        <f t="shared" si="20"/>
        <v>45522</v>
      </c>
      <c r="C431">
        <f t="shared" ca="1" si="18"/>
        <v>60</v>
      </c>
      <c r="D431">
        <f>VLOOKUP(A431,Cadastro_item!A:B,2,0)</f>
        <v>20</v>
      </c>
    </row>
    <row r="432" spans="1:4" x14ac:dyDescent="0.25">
      <c r="A432">
        <f t="shared" si="19"/>
        <v>6</v>
      </c>
      <c r="B432" s="1">
        <f t="shared" si="20"/>
        <v>45522</v>
      </c>
      <c r="C432">
        <f t="shared" ca="1" si="18"/>
        <v>80</v>
      </c>
      <c r="D432">
        <f>VLOOKUP(A432,Cadastro_item!A:B,2,0)</f>
        <v>20</v>
      </c>
    </row>
    <row r="433" spans="1:4" x14ac:dyDescent="0.25">
      <c r="A433">
        <f t="shared" si="19"/>
        <v>7</v>
      </c>
      <c r="B433" s="1">
        <f t="shared" si="20"/>
        <v>45522</v>
      </c>
      <c r="C433">
        <f t="shared" ca="1" si="18"/>
        <v>6</v>
      </c>
      <c r="D433">
        <f>VLOOKUP(A433,Cadastro_item!A:B,2,0)</f>
        <v>6</v>
      </c>
    </row>
    <row r="434" spans="1:4" x14ac:dyDescent="0.25">
      <c r="A434">
        <f t="shared" si="19"/>
        <v>8</v>
      </c>
      <c r="B434" s="1">
        <f t="shared" si="20"/>
        <v>45522</v>
      </c>
      <c r="C434">
        <f t="shared" ca="1" si="18"/>
        <v>12</v>
      </c>
      <c r="D434">
        <f>VLOOKUP(A434,Cadastro_item!A:B,2,0)</f>
        <v>12</v>
      </c>
    </row>
    <row r="435" spans="1:4" x14ac:dyDescent="0.25">
      <c r="A435">
        <f t="shared" si="19"/>
        <v>9</v>
      </c>
      <c r="B435" s="1">
        <f t="shared" si="20"/>
        <v>45522</v>
      </c>
      <c r="C435">
        <f t="shared" ca="1" si="18"/>
        <v>72</v>
      </c>
      <c r="D435">
        <f>VLOOKUP(A435,Cadastro_item!A:B,2,0)</f>
        <v>18</v>
      </c>
    </row>
    <row r="436" spans="1:4" x14ac:dyDescent="0.25">
      <c r="A436">
        <f t="shared" si="19"/>
        <v>10</v>
      </c>
      <c r="B436" s="1">
        <f t="shared" si="20"/>
        <v>45522</v>
      </c>
      <c r="C436">
        <f t="shared" ca="1" si="18"/>
        <v>15</v>
      </c>
      <c r="D436">
        <f>VLOOKUP(A436,Cadastro_item!A:B,2,0)</f>
        <v>5</v>
      </c>
    </row>
    <row r="437" spans="1:4" x14ac:dyDescent="0.25">
      <c r="A437">
        <f t="shared" si="19"/>
        <v>11</v>
      </c>
      <c r="B437" s="1">
        <f t="shared" si="20"/>
        <v>45522</v>
      </c>
      <c r="C437">
        <f t="shared" ca="1" si="18"/>
        <v>20</v>
      </c>
      <c r="D437">
        <f>VLOOKUP(A437,Cadastro_item!A:B,2,0)</f>
        <v>10</v>
      </c>
    </row>
    <row r="438" spans="1:4" x14ac:dyDescent="0.25">
      <c r="A438">
        <f t="shared" si="19"/>
        <v>12</v>
      </c>
      <c r="B438" s="1">
        <f t="shared" si="20"/>
        <v>45522</v>
      </c>
      <c r="C438">
        <f t="shared" ca="1" si="18"/>
        <v>1</v>
      </c>
      <c r="D438">
        <f>VLOOKUP(A438,Cadastro_item!A:B,2,0)</f>
        <v>1</v>
      </c>
    </row>
    <row r="439" spans="1:4" x14ac:dyDescent="0.25">
      <c r="A439">
        <f t="shared" si="19"/>
        <v>13</v>
      </c>
      <c r="B439" s="1">
        <f t="shared" si="20"/>
        <v>45522</v>
      </c>
      <c r="C439">
        <f t="shared" ca="1" si="18"/>
        <v>4</v>
      </c>
      <c r="D439">
        <f>VLOOKUP(A439,Cadastro_item!A:B,2,0)</f>
        <v>2</v>
      </c>
    </row>
    <row r="440" spans="1:4" x14ac:dyDescent="0.25">
      <c r="A440">
        <f t="shared" si="19"/>
        <v>14</v>
      </c>
      <c r="B440" s="1">
        <f t="shared" si="20"/>
        <v>45522</v>
      </c>
      <c r="C440">
        <f t="shared" ca="1" si="18"/>
        <v>16</v>
      </c>
      <c r="D440">
        <f>VLOOKUP(A440,Cadastro_item!A:B,2,0)</f>
        <v>4</v>
      </c>
    </row>
    <row r="441" spans="1:4" x14ac:dyDescent="0.25">
      <c r="A441">
        <f t="shared" si="19"/>
        <v>15</v>
      </c>
      <c r="B441" s="1">
        <f t="shared" si="20"/>
        <v>45522</v>
      </c>
      <c r="C441">
        <f t="shared" ca="1" si="18"/>
        <v>0</v>
      </c>
      <c r="D441">
        <f>VLOOKUP(A441,Cadastro_item!A:B,2,0)</f>
        <v>7</v>
      </c>
    </row>
    <row r="442" spans="1:4" x14ac:dyDescent="0.25">
      <c r="A442">
        <f t="shared" si="19"/>
        <v>16</v>
      </c>
      <c r="B442" s="1">
        <f t="shared" si="20"/>
        <v>45522</v>
      </c>
      <c r="C442">
        <f t="shared" ca="1" si="18"/>
        <v>20</v>
      </c>
      <c r="D442">
        <f>VLOOKUP(A442,Cadastro_item!A:B,2,0)</f>
        <v>10</v>
      </c>
    </row>
    <row r="443" spans="1:4" x14ac:dyDescent="0.25">
      <c r="A443">
        <f t="shared" si="19"/>
        <v>17</v>
      </c>
      <c r="B443" s="1">
        <f t="shared" si="20"/>
        <v>45522</v>
      </c>
      <c r="C443">
        <f t="shared" ca="1" si="18"/>
        <v>48</v>
      </c>
      <c r="D443">
        <f>VLOOKUP(A443,Cadastro_item!A:B,2,0)</f>
        <v>12</v>
      </c>
    </row>
    <row r="444" spans="1:4" x14ac:dyDescent="0.25">
      <c r="A444">
        <f t="shared" si="19"/>
        <v>18</v>
      </c>
      <c r="B444" s="1">
        <f t="shared" si="20"/>
        <v>45522</v>
      </c>
      <c r="C444">
        <f t="shared" ca="1" si="18"/>
        <v>12</v>
      </c>
      <c r="D444">
        <f>VLOOKUP(A444,Cadastro_item!A:B,2,0)</f>
        <v>12</v>
      </c>
    </row>
    <row r="445" spans="1:4" x14ac:dyDescent="0.25">
      <c r="A445">
        <f t="shared" si="19"/>
        <v>19</v>
      </c>
      <c r="B445" s="1">
        <f t="shared" si="20"/>
        <v>45522</v>
      </c>
      <c r="C445">
        <f t="shared" ca="1" si="18"/>
        <v>0</v>
      </c>
      <c r="D445">
        <f>VLOOKUP(A445,Cadastro_item!A:B,2,0)</f>
        <v>10</v>
      </c>
    </row>
    <row r="446" spans="1:4" x14ac:dyDescent="0.25">
      <c r="A446">
        <f t="shared" si="19"/>
        <v>20</v>
      </c>
      <c r="B446" s="1">
        <f t="shared" si="20"/>
        <v>45522</v>
      </c>
      <c r="C446">
        <f t="shared" ca="1" si="18"/>
        <v>21</v>
      </c>
      <c r="D446">
        <f>VLOOKUP(A446,Cadastro_item!A:B,2,0)</f>
        <v>7</v>
      </c>
    </row>
    <row r="447" spans="1:4" x14ac:dyDescent="0.25">
      <c r="A447">
        <f t="shared" si="19"/>
        <v>21</v>
      </c>
      <c r="B447" s="1">
        <f t="shared" si="20"/>
        <v>45522</v>
      </c>
      <c r="C447">
        <f t="shared" ca="1" si="18"/>
        <v>6</v>
      </c>
      <c r="D447">
        <f>VLOOKUP(A447,Cadastro_item!A:B,2,0)</f>
        <v>6</v>
      </c>
    </row>
    <row r="448" spans="1:4" x14ac:dyDescent="0.25">
      <c r="A448">
        <f t="shared" si="19"/>
        <v>22</v>
      </c>
      <c r="B448" s="1">
        <f t="shared" si="20"/>
        <v>45522</v>
      </c>
      <c r="C448">
        <f t="shared" ca="1" si="18"/>
        <v>0</v>
      </c>
      <c r="D448">
        <f>VLOOKUP(A448,Cadastro_item!A:B,2,0)</f>
        <v>6</v>
      </c>
    </row>
    <row r="449" spans="1:4" x14ac:dyDescent="0.25">
      <c r="A449">
        <f t="shared" si="19"/>
        <v>23</v>
      </c>
      <c r="B449" s="1">
        <f t="shared" si="20"/>
        <v>45522</v>
      </c>
      <c r="C449">
        <f t="shared" ca="1" si="18"/>
        <v>32</v>
      </c>
      <c r="D449">
        <f>VLOOKUP(A449,Cadastro_item!A:B,2,0)</f>
        <v>8</v>
      </c>
    </row>
    <row r="450" spans="1:4" x14ac:dyDescent="0.25">
      <c r="A450">
        <f t="shared" si="19"/>
        <v>24</v>
      </c>
      <c r="B450" s="1">
        <f t="shared" si="20"/>
        <v>45522</v>
      </c>
      <c r="C450">
        <f t="shared" ca="1" si="18"/>
        <v>24</v>
      </c>
      <c r="D450">
        <f>VLOOKUP(A450,Cadastro_item!A:B,2,0)</f>
        <v>8</v>
      </c>
    </row>
    <row r="451" spans="1:4" x14ac:dyDescent="0.25">
      <c r="A451">
        <f t="shared" si="19"/>
        <v>25</v>
      </c>
      <c r="B451" s="1">
        <f t="shared" si="20"/>
        <v>45522</v>
      </c>
      <c r="C451">
        <f t="shared" ref="C451:C514" ca="1" si="21">RANDBETWEEN(0, 4)*D451</f>
        <v>4</v>
      </c>
      <c r="D451">
        <f>VLOOKUP(A451,Cadastro_item!A:B,2,0)</f>
        <v>4</v>
      </c>
    </row>
    <row r="452" spans="1:4" x14ac:dyDescent="0.25">
      <c r="A452">
        <f t="shared" si="19"/>
        <v>1</v>
      </c>
      <c r="B452" s="1">
        <f t="shared" si="20"/>
        <v>45523</v>
      </c>
      <c r="C452">
        <f t="shared" ca="1" si="21"/>
        <v>10</v>
      </c>
      <c r="D452">
        <f>VLOOKUP(A452,Cadastro_item!A:B,2,0)</f>
        <v>5</v>
      </c>
    </row>
    <row r="453" spans="1:4" x14ac:dyDescent="0.25">
      <c r="A453">
        <f t="shared" si="19"/>
        <v>2</v>
      </c>
      <c r="B453" s="1">
        <f t="shared" si="20"/>
        <v>45523</v>
      </c>
      <c r="C453">
        <f t="shared" ca="1" si="21"/>
        <v>10</v>
      </c>
      <c r="D453">
        <f>VLOOKUP(A453,Cadastro_item!A:B,2,0)</f>
        <v>5</v>
      </c>
    </row>
    <row r="454" spans="1:4" x14ac:dyDescent="0.25">
      <c r="A454">
        <f t="shared" si="19"/>
        <v>3</v>
      </c>
      <c r="B454" s="1">
        <f t="shared" si="20"/>
        <v>45523</v>
      </c>
      <c r="C454">
        <f t="shared" ca="1" si="21"/>
        <v>20</v>
      </c>
      <c r="D454">
        <f>VLOOKUP(A454,Cadastro_item!A:B,2,0)</f>
        <v>10</v>
      </c>
    </row>
    <row r="455" spans="1:4" x14ac:dyDescent="0.25">
      <c r="A455">
        <f t="shared" si="19"/>
        <v>4</v>
      </c>
      <c r="B455" s="1">
        <f t="shared" si="20"/>
        <v>45523</v>
      </c>
      <c r="C455">
        <f t="shared" ca="1" si="21"/>
        <v>28</v>
      </c>
      <c r="D455">
        <f>VLOOKUP(A455,Cadastro_item!A:B,2,0)</f>
        <v>7</v>
      </c>
    </row>
    <row r="456" spans="1:4" x14ac:dyDescent="0.25">
      <c r="A456">
        <f t="shared" si="19"/>
        <v>5</v>
      </c>
      <c r="B456" s="1">
        <f t="shared" si="20"/>
        <v>45523</v>
      </c>
      <c r="C456">
        <f t="shared" ca="1" si="21"/>
        <v>0</v>
      </c>
      <c r="D456">
        <f>VLOOKUP(A456,Cadastro_item!A:B,2,0)</f>
        <v>20</v>
      </c>
    </row>
    <row r="457" spans="1:4" x14ac:dyDescent="0.25">
      <c r="A457">
        <f t="shared" si="19"/>
        <v>6</v>
      </c>
      <c r="B457" s="1">
        <f t="shared" si="20"/>
        <v>45523</v>
      </c>
      <c r="C457">
        <f t="shared" ca="1" si="21"/>
        <v>0</v>
      </c>
      <c r="D457">
        <f>VLOOKUP(A457,Cadastro_item!A:B,2,0)</f>
        <v>20</v>
      </c>
    </row>
    <row r="458" spans="1:4" x14ac:dyDescent="0.25">
      <c r="A458">
        <f t="shared" si="19"/>
        <v>7</v>
      </c>
      <c r="B458" s="1">
        <f t="shared" si="20"/>
        <v>45523</v>
      </c>
      <c r="C458">
        <f t="shared" ca="1" si="21"/>
        <v>24</v>
      </c>
      <c r="D458">
        <f>VLOOKUP(A458,Cadastro_item!A:B,2,0)</f>
        <v>6</v>
      </c>
    </row>
    <row r="459" spans="1:4" x14ac:dyDescent="0.25">
      <c r="A459">
        <f t="shared" si="19"/>
        <v>8</v>
      </c>
      <c r="B459" s="1">
        <f t="shared" si="20"/>
        <v>45523</v>
      </c>
      <c r="C459">
        <f t="shared" ca="1" si="21"/>
        <v>24</v>
      </c>
      <c r="D459">
        <f>VLOOKUP(A459,Cadastro_item!A:B,2,0)</f>
        <v>12</v>
      </c>
    </row>
    <row r="460" spans="1:4" x14ac:dyDescent="0.25">
      <c r="A460">
        <f t="shared" si="19"/>
        <v>9</v>
      </c>
      <c r="B460" s="1">
        <f t="shared" si="20"/>
        <v>45523</v>
      </c>
      <c r="C460">
        <f t="shared" ca="1" si="21"/>
        <v>54</v>
      </c>
      <c r="D460">
        <f>VLOOKUP(A460,Cadastro_item!A:B,2,0)</f>
        <v>18</v>
      </c>
    </row>
    <row r="461" spans="1:4" x14ac:dyDescent="0.25">
      <c r="A461">
        <f t="shared" si="19"/>
        <v>10</v>
      </c>
      <c r="B461" s="1">
        <f t="shared" si="20"/>
        <v>45523</v>
      </c>
      <c r="C461">
        <f t="shared" ca="1" si="21"/>
        <v>5</v>
      </c>
      <c r="D461">
        <f>VLOOKUP(A461,Cadastro_item!A:B,2,0)</f>
        <v>5</v>
      </c>
    </row>
    <row r="462" spans="1:4" x14ac:dyDescent="0.25">
      <c r="A462">
        <f t="shared" si="19"/>
        <v>11</v>
      </c>
      <c r="B462" s="1">
        <f t="shared" si="20"/>
        <v>45523</v>
      </c>
      <c r="C462">
        <f t="shared" ca="1" si="21"/>
        <v>0</v>
      </c>
      <c r="D462">
        <f>VLOOKUP(A462,Cadastro_item!A:B,2,0)</f>
        <v>10</v>
      </c>
    </row>
    <row r="463" spans="1:4" x14ac:dyDescent="0.25">
      <c r="A463">
        <f t="shared" si="19"/>
        <v>12</v>
      </c>
      <c r="B463" s="1">
        <f t="shared" si="20"/>
        <v>45523</v>
      </c>
      <c r="C463">
        <f t="shared" ca="1" si="21"/>
        <v>2</v>
      </c>
      <c r="D463">
        <f>VLOOKUP(A463,Cadastro_item!A:B,2,0)</f>
        <v>1</v>
      </c>
    </row>
    <row r="464" spans="1:4" x14ac:dyDescent="0.25">
      <c r="A464">
        <f t="shared" si="19"/>
        <v>13</v>
      </c>
      <c r="B464" s="1">
        <f t="shared" si="20"/>
        <v>45523</v>
      </c>
      <c r="C464">
        <f t="shared" ca="1" si="21"/>
        <v>2</v>
      </c>
      <c r="D464">
        <f>VLOOKUP(A464,Cadastro_item!A:B,2,0)</f>
        <v>2</v>
      </c>
    </row>
    <row r="465" spans="1:4" x14ac:dyDescent="0.25">
      <c r="A465">
        <f t="shared" si="19"/>
        <v>14</v>
      </c>
      <c r="B465" s="1">
        <f t="shared" si="20"/>
        <v>45523</v>
      </c>
      <c r="C465">
        <f t="shared" ca="1" si="21"/>
        <v>8</v>
      </c>
      <c r="D465">
        <f>VLOOKUP(A465,Cadastro_item!A:B,2,0)</f>
        <v>4</v>
      </c>
    </row>
    <row r="466" spans="1:4" x14ac:dyDescent="0.25">
      <c r="A466">
        <f t="shared" si="19"/>
        <v>15</v>
      </c>
      <c r="B466" s="1">
        <f t="shared" si="20"/>
        <v>45523</v>
      </c>
      <c r="C466">
        <f t="shared" ca="1" si="21"/>
        <v>28</v>
      </c>
      <c r="D466">
        <f>VLOOKUP(A466,Cadastro_item!A:B,2,0)</f>
        <v>7</v>
      </c>
    </row>
    <row r="467" spans="1:4" x14ac:dyDescent="0.25">
      <c r="A467">
        <f t="shared" si="19"/>
        <v>16</v>
      </c>
      <c r="B467" s="1">
        <f t="shared" si="20"/>
        <v>45523</v>
      </c>
      <c r="C467">
        <f t="shared" ca="1" si="21"/>
        <v>30</v>
      </c>
      <c r="D467">
        <f>VLOOKUP(A467,Cadastro_item!A:B,2,0)</f>
        <v>10</v>
      </c>
    </row>
    <row r="468" spans="1:4" x14ac:dyDescent="0.25">
      <c r="A468">
        <f t="shared" si="19"/>
        <v>17</v>
      </c>
      <c r="B468" s="1">
        <f t="shared" si="20"/>
        <v>45523</v>
      </c>
      <c r="C468">
        <f t="shared" ca="1" si="21"/>
        <v>48</v>
      </c>
      <c r="D468">
        <f>VLOOKUP(A468,Cadastro_item!A:B,2,0)</f>
        <v>12</v>
      </c>
    </row>
    <row r="469" spans="1:4" x14ac:dyDescent="0.25">
      <c r="A469">
        <f t="shared" si="19"/>
        <v>18</v>
      </c>
      <c r="B469" s="1">
        <f t="shared" si="20"/>
        <v>45523</v>
      </c>
      <c r="C469">
        <f t="shared" ca="1" si="21"/>
        <v>48</v>
      </c>
      <c r="D469">
        <f>VLOOKUP(A469,Cadastro_item!A:B,2,0)</f>
        <v>12</v>
      </c>
    </row>
    <row r="470" spans="1:4" x14ac:dyDescent="0.25">
      <c r="A470">
        <f t="shared" si="19"/>
        <v>19</v>
      </c>
      <c r="B470" s="1">
        <f t="shared" si="20"/>
        <v>45523</v>
      </c>
      <c r="C470">
        <f t="shared" ca="1" si="21"/>
        <v>10</v>
      </c>
      <c r="D470">
        <f>VLOOKUP(A470,Cadastro_item!A:B,2,0)</f>
        <v>10</v>
      </c>
    </row>
    <row r="471" spans="1:4" x14ac:dyDescent="0.25">
      <c r="A471">
        <f t="shared" si="19"/>
        <v>20</v>
      </c>
      <c r="B471" s="1">
        <f t="shared" si="20"/>
        <v>45523</v>
      </c>
      <c r="C471">
        <f t="shared" ca="1" si="21"/>
        <v>14</v>
      </c>
      <c r="D471">
        <f>VLOOKUP(A471,Cadastro_item!A:B,2,0)</f>
        <v>7</v>
      </c>
    </row>
    <row r="472" spans="1:4" x14ac:dyDescent="0.25">
      <c r="A472">
        <f t="shared" si="19"/>
        <v>21</v>
      </c>
      <c r="B472" s="1">
        <f t="shared" si="20"/>
        <v>45523</v>
      </c>
      <c r="C472">
        <f t="shared" ca="1" si="21"/>
        <v>24</v>
      </c>
      <c r="D472">
        <f>VLOOKUP(A472,Cadastro_item!A:B,2,0)</f>
        <v>6</v>
      </c>
    </row>
    <row r="473" spans="1:4" x14ac:dyDescent="0.25">
      <c r="A473">
        <f t="shared" si="19"/>
        <v>22</v>
      </c>
      <c r="B473" s="1">
        <f t="shared" si="20"/>
        <v>45523</v>
      </c>
      <c r="C473">
        <f t="shared" ca="1" si="21"/>
        <v>0</v>
      </c>
      <c r="D473">
        <f>VLOOKUP(A473,Cadastro_item!A:B,2,0)</f>
        <v>6</v>
      </c>
    </row>
    <row r="474" spans="1:4" x14ac:dyDescent="0.25">
      <c r="A474">
        <f t="shared" si="19"/>
        <v>23</v>
      </c>
      <c r="B474" s="1">
        <f t="shared" si="20"/>
        <v>45523</v>
      </c>
      <c r="C474">
        <f t="shared" ca="1" si="21"/>
        <v>16</v>
      </c>
      <c r="D474">
        <f>VLOOKUP(A474,Cadastro_item!A:B,2,0)</f>
        <v>8</v>
      </c>
    </row>
    <row r="475" spans="1:4" x14ac:dyDescent="0.25">
      <c r="A475">
        <f t="shared" si="19"/>
        <v>24</v>
      </c>
      <c r="B475" s="1">
        <f t="shared" si="20"/>
        <v>45523</v>
      </c>
      <c r="C475">
        <f t="shared" ca="1" si="21"/>
        <v>24</v>
      </c>
      <c r="D475">
        <f>VLOOKUP(A475,Cadastro_item!A:B,2,0)</f>
        <v>8</v>
      </c>
    </row>
    <row r="476" spans="1:4" x14ac:dyDescent="0.25">
      <c r="A476">
        <f t="shared" ref="A476:A539" si="22">A451</f>
        <v>25</v>
      </c>
      <c r="B476" s="1">
        <f t="shared" ref="B476:B539" si="23">B451+1</f>
        <v>45523</v>
      </c>
      <c r="C476">
        <f t="shared" ca="1" si="21"/>
        <v>12</v>
      </c>
      <c r="D476">
        <f>VLOOKUP(A476,Cadastro_item!A:B,2,0)</f>
        <v>4</v>
      </c>
    </row>
    <row r="477" spans="1:4" x14ac:dyDescent="0.25">
      <c r="A477">
        <f t="shared" si="22"/>
        <v>1</v>
      </c>
      <c r="B477" s="1">
        <f t="shared" si="23"/>
        <v>45524</v>
      </c>
      <c r="C477">
        <f t="shared" ca="1" si="21"/>
        <v>10</v>
      </c>
      <c r="D477">
        <f>VLOOKUP(A477,Cadastro_item!A:B,2,0)</f>
        <v>5</v>
      </c>
    </row>
    <row r="478" spans="1:4" x14ac:dyDescent="0.25">
      <c r="A478">
        <f t="shared" si="22"/>
        <v>2</v>
      </c>
      <c r="B478" s="1">
        <f t="shared" si="23"/>
        <v>45524</v>
      </c>
      <c r="C478">
        <f t="shared" ca="1" si="21"/>
        <v>15</v>
      </c>
      <c r="D478">
        <f>VLOOKUP(A478,Cadastro_item!A:B,2,0)</f>
        <v>5</v>
      </c>
    </row>
    <row r="479" spans="1:4" x14ac:dyDescent="0.25">
      <c r="A479">
        <f t="shared" si="22"/>
        <v>3</v>
      </c>
      <c r="B479" s="1">
        <f t="shared" si="23"/>
        <v>45524</v>
      </c>
      <c r="C479">
        <f t="shared" ca="1" si="21"/>
        <v>10</v>
      </c>
      <c r="D479">
        <f>VLOOKUP(A479,Cadastro_item!A:B,2,0)</f>
        <v>10</v>
      </c>
    </row>
    <row r="480" spans="1:4" x14ac:dyDescent="0.25">
      <c r="A480">
        <f t="shared" si="22"/>
        <v>4</v>
      </c>
      <c r="B480" s="1">
        <f t="shared" si="23"/>
        <v>45524</v>
      </c>
      <c r="C480">
        <f t="shared" ca="1" si="21"/>
        <v>7</v>
      </c>
      <c r="D480">
        <f>VLOOKUP(A480,Cadastro_item!A:B,2,0)</f>
        <v>7</v>
      </c>
    </row>
    <row r="481" spans="1:4" x14ac:dyDescent="0.25">
      <c r="A481">
        <f t="shared" si="22"/>
        <v>5</v>
      </c>
      <c r="B481" s="1">
        <f t="shared" si="23"/>
        <v>45524</v>
      </c>
      <c r="C481">
        <f t="shared" ca="1" si="21"/>
        <v>20</v>
      </c>
      <c r="D481">
        <f>VLOOKUP(A481,Cadastro_item!A:B,2,0)</f>
        <v>20</v>
      </c>
    </row>
    <row r="482" spans="1:4" x14ac:dyDescent="0.25">
      <c r="A482">
        <f t="shared" si="22"/>
        <v>6</v>
      </c>
      <c r="B482" s="1">
        <f t="shared" si="23"/>
        <v>45524</v>
      </c>
      <c r="C482">
        <f t="shared" ca="1" si="21"/>
        <v>60</v>
      </c>
      <c r="D482">
        <f>VLOOKUP(A482,Cadastro_item!A:B,2,0)</f>
        <v>20</v>
      </c>
    </row>
    <row r="483" spans="1:4" x14ac:dyDescent="0.25">
      <c r="A483">
        <f t="shared" si="22"/>
        <v>7</v>
      </c>
      <c r="B483" s="1">
        <f t="shared" si="23"/>
        <v>45524</v>
      </c>
      <c r="C483">
        <f t="shared" ca="1" si="21"/>
        <v>18</v>
      </c>
      <c r="D483">
        <f>VLOOKUP(A483,Cadastro_item!A:B,2,0)</f>
        <v>6</v>
      </c>
    </row>
    <row r="484" spans="1:4" x14ac:dyDescent="0.25">
      <c r="A484">
        <f t="shared" si="22"/>
        <v>8</v>
      </c>
      <c r="B484" s="1">
        <f t="shared" si="23"/>
        <v>45524</v>
      </c>
      <c r="C484">
        <f t="shared" ca="1" si="21"/>
        <v>12</v>
      </c>
      <c r="D484">
        <f>VLOOKUP(A484,Cadastro_item!A:B,2,0)</f>
        <v>12</v>
      </c>
    </row>
    <row r="485" spans="1:4" x14ac:dyDescent="0.25">
      <c r="A485">
        <f t="shared" si="22"/>
        <v>9</v>
      </c>
      <c r="B485" s="1">
        <f t="shared" si="23"/>
        <v>45524</v>
      </c>
      <c r="C485">
        <f t="shared" ca="1" si="21"/>
        <v>54</v>
      </c>
      <c r="D485">
        <f>VLOOKUP(A485,Cadastro_item!A:B,2,0)</f>
        <v>18</v>
      </c>
    </row>
    <row r="486" spans="1:4" x14ac:dyDescent="0.25">
      <c r="A486">
        <f t="shared" si="22"/>
        <v>10</v>
      </c>
      <c r="B486" s="1">
        <f t="shared" si="23"/>
        <v>45524</v>
      </c>
      <c r="C486">
        <f t="shared" ca="1" si="21"/>
        <v>20</v>
      </c>
      <c r="D486">
        <f>VLOOKUP(A486,Cadastro_item!A:B,2,0)</f>
        <v>5</v>
      </c>
    </row>
    <row r="487" spans="1:4" x14ac:dyDescent="0.25">
      <c r="A487">
        <f t="shared" si="22"/>
        <v>11</v>
      </c>
      <c r="B487" s="1">
        <f t="shared" si="23"/>
        <v>45524</v>
      </c>
      <c r="C487">
        <f t="shared" ca="1" si="21"/>
        <v>40</v>
      </c>
      <c r="D487">
        <f>VLOOKUP(A487,Cadastro_item!A:B,2,0)</f>
        <v>10</v>
      </c>
    </row>
    <row r="488" spans="1:4" x14ac:dyDescent="0.25">
      <c r="A488">
        <f t="shared" si="22"/>
        <v>12</v>
      </c>
      <c r="B488" s="1">
        <f t="shared" si="23"/>
        <v>45524</v>
      </c>
      <c r="C488">
        <f t="shared" ca="1" si="21"/>
        <v>4</v>
      </c>
      <c r="D488">
        <f>VLOOKUP(A488,Cadastro_item!A:B,2,0)</f>
        <v>1</v>
      </c>
    </row>
    <row r="489" spans="1:4" x14ac:dyDescent="0.25">
      <c r="A489">
        <f t="shared" si="22"/>
        <v>13</v>
      </c>
      <c r="B489" s="1">
        <f t="shared" si="23"/>
        <v>45524</v>
      </c>
      <c r="C489">
        <f t="shared" ca="1" si="21"/>
        <v>0</v>
      </c>
      <c r="D489">
        <f>VLOOKUP(A489,Cadastro_item!A:B,2,0)</f>
        <v>2</v>
      </c>
    </row>
    <row r="490" spans="1:4" x14ac:dyDescent="0.25">
      <c r="A490">
        <f t="shared" si="22"/>
        <v>14</v>
      </c>
      <c r="B490" s="1">
        <f t="shared" si="23"/>
        <v>45524</v>
      </c>
      <c r="C490">
        <f t="shared" ca="1" si="21"/>
        <v>12</v>
      </c>
      <c r="D490">
        <f>VLOOKUP(A490,Cadastro_item!A:B,2,0)</f>
        <v>4</v>
      </c>
    </row>
    <row r="491" spans="1:4" x14ac:dyDescent="0.25">
      <c r="A491">
        <f t="shared" si="22"/>
        <v>15</v>
      </c>
      <c r="B491" s="1">
        <f t="shared" si="23"/>
        <v>45524</v>
      </c>
      <c r="C491">
        <f t="shared" ca="1" si="21"/>
        <v>28</v>
      </c>
      <c r="D491">
        <f>VLOOKUP(A491,Cadastro_item!A:B,2,0)</f>
        <v>7</v>
      </c>
    </row>
    <row r="492" spans="1:4" x14ac:dyDescent="0.25">
      <c r="A492">
        <f t="shared" si="22"/>
        <v>16</v>
      </c>
      <c r="B492" s="1">
        <f t="shared" si="23"/>
        <v>45524</v>
      </c>
      <c r="C492">
        <f t="shared" ca="1" si="21"/>
        <v>0</v>
      </c>
      <c r="D492">
        <f>VLOOKUP(A492,Cadastro_item!A:B,2,0)</f>
        <v>10</v>
      </c>
    </row>
    <row r="493" spans="1:4" x14ac:dyDescent="0.25">
      <c r="A493">
        <f t="shared" si="22"/>
        <v>17</v>
      </c>
      <c r="B493" s="1">
        <f t="shared" si="23"/>
        <v>45524</v>
      </c>
      <c r="C493">
        <f t="shared" ca="1" si="21"/>
        <v>48</v>
      </c>
      <c r="D493">
        <f>VLOOKUP(A493,Cadastro_item!A:B,2,0)</f>
        <v>12</v>
      </c>
    </row>
    <row r="494" spans="1:4" x14ac:dyDescent="0.25">
      <c r="A494">
        <f t="shared" si="22"/>
        <v>18</v>
      </c>
      <c r="B494" s="1">
        <f t="shared" si="23"/>
        <v>45524</v>
      </c>
      <c r="C494">
        <f t="shared" ca="1" si="21"/>
        <v>0</v>
      </c>
      <c r="D494">
        <f>VLOOKUP(A494,Cadastro_item!A:B,2,0)</f>
        <v>12</v>
      </c>
    </row>
    <row r="495" spans="1:4" x14ac:dyDescent="0.25">
      <c r="A495">
        <f t="shared" si="22"/>
        <v>19</v>
      </c>
      <c r="B495" s="1">
        <f t="shared" si="23"/>
        <v>45524</v>
      </c>
      <c r="C495">
        <f t="shared" ca="1" si="21"/>
        <v>10</v>
      </c>
      <c r="D495">
        <f>VLOOKUP(A495,Cadastro_item!A:B,2,0)</f>
        <v>10</v>
      </c>
    </row>
    <row r="496" spans="1:4" x14ac:dyDescent="0.25">
      <c r="A496">
        <f t="shared" si="22"/>
        <v>20</v>
      </c>
      <c r="B496" s="1">
        <f t="shared" si="23"/>
        <v>45524</v>
      </c>
      <c r="C496">
        <f t="shared" ca="1" si="21"/>
        <v>28</v>
      </c>
      <c r="D496">
        <f>VLOOKUP(A496,Cadastro_item!A:B,2,0)</f>
        <v>7</v>
      </c>
    </row>
    <row r="497" spans="1:4" x14ac:dyDescent="0.25">
      <c r="A497">
        <f t="shared" si="22"/>
        <v>21</v>
      </c>
      <c r="B497" s="1">
        <f t="shared" si="23"/>
        <v>45524</v>
      </c>
      <c r="C497">
        <f t="shared" ca="1" si="21"/>
        <v>18</v>
      </c>
      <c r="D497">
        <f>VLOOKUP(A497,Cadastro_item!A:B,2,0)</f>
        <v>6</v>
      </c>
    </row>
    <row r="498" spans="1:4" x14ac:dyDescent="0.25">
      <c r="A498">
        <f t="shared" si="22"/>
        <v>22</v>
      </c>
      <c r="B498" s="1">
        <f t="shared" si="23"/>
        <v>45524</v>
      </c>
      <c r="C498">
        <f t="shared" ca="1" si="21"/>
        <v>6</v>
      </c>
      <c r="D498">
        <f>VLOOKUP(A498,Cadastro_item!A:B,2,0)</f>
        <v>6</v>
      </c>
    </row>
    <row r="499" spans="1:4" x14ac:dyDescent="0.25">
      <c r="A499">
        <f t="shared" si="22"/>
        <v>23</v>
      </c>
      <c r="B499" s="1">
        <f t="shared" si="23"/>
        <v>45524</v>
      </c>
      <c r="C499">
        <f t="shared" ca="1" si="21"/>
        <v>32</v>
      </c>
      <c r="D499">
        <f>VLOOKUP(A499,Cadastro_item!A:B,2,0)</f>
        <v>8</v>
      </c>
    </row>
    <row r="500" spans="1:4" x14ac:dyDescent="0.25">
      <c r="A500">
        <f t="shared" si="22"/>
        <v>24</v>
      </c>
      <c r="B500" s="1">
        <f t="shared" si="23"/>
        <v>45524</v>
      </c>
      <c r="C500">
        <f t="shared" ca="1" si="21"/>
        <v>16</v>
      </c>
      <c r="D500">
        <f>VLOOKUP(A500,Cadastro_item!A:B,2,0)</f>
        <v>8</v>
      </c>
    </row>
    <row r="501" spans="1:4" x14ac:dyDescent="0.25">
      <c r="A501">
        <f t="shared" si="22"/>
        <v>25</v>
      </c>
      <c r="B501" s="1">
        <f t="shared" si="23"/>
        <v>45524</v>
      </c>
      <c r="C501">
        <f t="shared" ca="1" si="21"/>
        <v>4</v>
      </c>
      <c r="D501">
        <f>VLOOKUP(A501,Cadastro_item!A:B,2,0)</f>
        <v>4</v>
      </c>
    </row>
    <row r="502" spans="1:4" x14ac:dyDescent="0.25">
      <c r="A502">
        <f t="shared" si="22"/>
        <v>1</v>
      </c>
      <c r="B502" s="1">
        <f t="shared" si="23"/>
        <v>45525</v>
      </c>
      <c r="C502">
        <f t="shared" ca="1" si="21"/>
        <v>15</v>
      </c>
      <c r="D502">
        <f>VLOOKUP(A502,Cadastro_item!A:B,2,0)</f>
        <v>5</v>
      </c>
    </row>
    <row r="503" spans="1:4" x14ac:dyDescent="0.25">
      <c r="A503">
        <f t="shared" si="22"/>
        <v>2</v>
      </c>
      <c r="B503" s="1">
        <f t="shared" si="23"/>
        <v>45525</v>
      </c>
      <c r="C503">
        <f t="shared" ca="1" si="21"/>
        <v>20</v>
      </c>
      <c r="D503">
        <f>VLOOKUP(A503,Cadastro_item!A:B,2,0)</f>
        <v>5</v>
      </c>
    </row>
    <row r="504" spans="1:4" x14ac:dyDescent="0.25">
      <c r="A504">
        <f t="shared" si="22"/>
        <v>3</v>
      </c>
      <c r="B504" s="1">
        <f t="shared" si="23"/>
        <v>45525</v>
      </c>
      <c r="C504">
        <f t="shared" ca="1" si="21"/>
        <v>40</v>
      </c>
      <c r="D504">
        <f>VLOOKUP(A504,Cadastro_item!A:B,2,0)</f>
        <v>10</v>
      </c>
    </row>
    <row r="505" spans="1:4" x14ac:dyDescent="0.25">
      <c r="A505">
        <f t="shared" si="22"/>
        <v>4</v>
      </c>
      <c r="B505" s="1">
        <f t="shared" si="23"/>
        <v>45525</v>
      </c>
      <c r="C505">
        <f t="shared" ca="1" si="21"/>
        <v>7</v>
      </c>
      <c r="D505">
        <f>VLOOKUP(A505,Cadastro_item!A:B,2,0)</f>
        <v>7</v>
      </c>
    </row>
    <row r="506" spans="1:4" x14ac:dyDescent="0.25">
      <c r="A506">
        <f t="shared" si="22"/>
        <v>5</v>
      </c>
      <c r="B506" s="1">
        <f t="shared" si="23"/>
        <v>45525</v>
      </c>
      <c r="C506">
        <f t="shared" ca="1" si="21"/>
        <v>20</v>
      </c>
      <c r="D506">
        <f>VLOOKUP(A506,Cadastro_item!A:B,2,0)</f>
        <v>20</v>
      </c>
    </row>
    <row r="507" spans="1:4" x14ac:dyDescent="0.25">
      <c r="A507">
        <f t="shared" si="22"/>
        <v>6</v>
      </c>
      <c r="B507" s="1">
        <f t="shared" si="23"/>
        <v>45525</v>
      </c>
      <c r="C507">
        <f t="shared" ca="1" si="21"/>
        <v>60</v>
      </c>
      <c r="D507">
        <f>VLOOKUP(A507,Cadastro_item!A:B,2,0)</f>
        <v>20</v>
      </c>
    </row>
    <row r="508" spans="1:4" x14ac:dyDescent="0.25">
      <c r="A508">
        <f t="shared" si="22"/>
        <v>7</v>
      </c>
      <c r="B508" s="1">
        <f t="shared" si="23"/>
        <v>45525</v>
      </c>
      <c r="C508">
        <f t="shared" ca="1" si="21"/>
        <v>12</v>
      </c>
      <c r="D508">
        <f>VLOOKUP(A508,Cadastro_item!A:B,2,0)</f>
        <v>6</v>
      </c>
    </row>
    <row r="509" spans="1:4" x14ac:dyDescent="0.25">
      <c r="A509">
        <f t="shared" si="22"/>
        <v>8</v>
      </c>
      <c r="B509" s="1">
        <f t="shared" si="23"/>
        <v>45525</v>
      </c>
      <c r="C509">
        <f t="shared" ca="1" si="21"/>
        <v>24</v>
      </c>
      <c r="D509">
        <f>VLOOKUP(A509,Cadastro_item!A:B,2,0)</f>
        <v>12</v>
      </c>
    </row>
    <row r="510" spans="1:4" x14ac:dyDescent="0.25">
      <c r="A510">
        <f t="shared" si="22"/>
        <v>9</v>
      </c>
      <c r="B510" s="1">
        <f t="shared" si="23"/>
        <v>45525</v>
      </c>
      <c r="C510">
        <f t="shared" ca="1" si="21"/>
        <v>72</v>
      </c>
      <c r="D510">
        <f>VLOOKUP(A510,Cadastro_item!A:B,2,0)</f>
        <v>18</v>
      </c>
    </row>
    <row r="511" spans="1:4" x14ac:dyDescent="0.25">
      <c r="A511">
        <f t="shared" si="22"/>
        <v>10</v>
      </c>
      <c r="B511" s="1">
        <f t="shared" si="23"/>
        <v>45525</v>
      </c>
      <c r="C511">
        <f t="shared" ca="1" si="21"/>
        <v>5</v>
      </c>
      <c r="D511">
        <f>VLOOKUP(A511,Cadastro_item!A:B,2,0)</f>
        <v>5</v>
      </c>
    </row>
    <row r="512" spans="1:4" x14ac:dyDescent="0.25">
      <c r="A512">
        <f t="shared" si="22"/>
        <v>11</v>
      </c>
      <c r="B512" s="1">
        <f t="shared" si="23"/>
        <v>45525</v>
      </c>
      <c r="C512">
        <f t="shared" ca="1" si="21"/>
        <v>30</v>
      </c>
      <c r="D512">
        <f>VLOOKUP(A512,Cadastro_item!A:B,2,0)</f>
        <v>10</v>
      </c>
    </row>
    <row r="513" spans="1:4" x14ac:dyDescent="0.25">
      <c r="A513">
        <f t="shared" si="22"/>
        <v>12</v>
      </c>
      <c r="B513" s="1">
        <f t="shared" si="23"/>
        <v>45525</v>
      </c>
      <c r="C513">
        <f t="shared" ca="1" si="21"/>
        <v>1</v>
      </c>
      <c r="D513">
        <f>VLOOKUP(A513,Cadastro_item!A:B,2,0)</f>
        <v>1</v>
      </c>
    </row>
    <row r="514" spans="1:4" x14ac:dyDescent="0.25">
      <c r="A514">
        <f t="shared" si="22"/>
        <v>13</v>
      </c>
      <c r="B514" s="1">
        <f t="shared" si="23"/>
        <v>45525</v>
      </c>
      <c r="C514">
        <f t="shared" ca="1" si="21"/>
        <v>2</v>
      </c>
      <c r="D514">
        <f>VLOOKUP(A514,Cadastro_item!A:B,2,0)</f>
        <v>2</v>
      </c>
    </row>
    <row r="515" spans="1:4" x14ac:dyDescent="0.25">
      <c r="A515">
        <f t="shared" si="22"/>
        <v>14</v>
      </c>
      <c r="B515" s="1">
        <f t="shared" si="23"/>
        <v>45525</v>
      </c>
      <c r="C515">
        <f t="shared" ref="C515:C578" ca="1" si="24">RANDBETWEEN(0, 4)*D515</f>
        <v>4</v>
      </c>
      <c r="D515">
        <f>VLOOKUP(A515,Cadastro_item!A:B,2,0)</f>
        <v>4</v>
      </c>
    </row>
    <row r="516" spans="1:4" x14ac:dyDescent="0.25">
      <c r="A516">
        <f t="shared" si="22"/>
        <v>15</v>
      </c>
      <c r="B516" s="1">
        <f t="shared" si="23"/>
        <v>45525</v>
      </c>
      <c r="C516">
        <f t="shared" ca="1" si="24"/>
        <v>28</v>
      </c>
      <c r="D516">
        <f>VLOOKUP(A516,Cadastro_item!A:B,2,0)</f>
        <v>7</v>
      </c>
    </row>
    <row r="517" spans="1:4" x14ac:dyDescent="0.25">
      <c r="A517">
        <f t="shared" si="22"/>
        <v>16</v>
      </c>
      <c r="B517" s="1">
        <f t="shared" si="23"/>
        <v>45525</v>
      </c>
      <c r="C517">
        <f t="shared" ca="1" si="24"/>
        <v>40</v>
      </c>
      <c r="D517">
        <f>VLOOKUP(A517,Cadastro_item!A:B,2,0)</f>
        <v>10</v>
      </c>
    </row>
    <row r="518" spans="1:4" x14ac:dyDescent="0.25">
      <c r="A518">
        <f t="shared" si="22"/>
        <v>17</v>
      </c>
      <c r="B518" s="1">
        <f t="shared" si="23"/>
        <v>45525</v>
      </c>
      <c r="C518">
        <f t="shared" ca="1" si="24"/>
        <v>36</v>
      </c>
      <c r="D518">
        <f>VLOOKUP(A518,Cadastro_item!A:B,2,0)</f>
        <v>12</v>
      </c>
    </row>
    <row r="519" spans="1:4" x14ac:dyDescent="0.25">
      <c r="A519">
        <f t="shared" si="22"/>
        <v>18</v>
      </c>
      <c r="B519" s="1">
        <f t="shared" si="23"/>
        <v>45525</v>
      </c>
      <c r="C519">
        <f t="shared" ca="1" si="24"/>
        <v>48</v>
      </c>
      <c r="D519">
        <f>VLOOKUP(A519,Cadastro_item!A:B,2,0)</f>
        <v>12</v>
      </c>
    </row>
    <row r="520" spans="1:4" x14ac:dyDescent="0.25">
      <c r="A520">
        <f t="shared" si="22"/>
        <v>19</v>
      </c>
      <c r="B520" s="1">
        <f t="shared" si="23"/>
        <v>45525</v>
      </c>
      <c r="C520">
        <f t="shared" ca="1" si="24"/>
        <v>40</v>
      </c>
      <c r="D520">
        <f>VLOOKUP(A520,Cadastro_item!A:B,2,0)</f>
        <v>10</v>
      </c>
    </row>
    <row r="521" spans="1:4" x14ac:dyDescent="0.25">
      <c r="A521">
        <f t="shared" si="22"/>
        <v>20</v>
      </c>
      <c r="B521" s="1">
        <f t="shared" si="23"/>
        <v>45525</v>
      </c>
      <c r="C521">
        <f t="shared" ca="1" si="24"/>
        <v>0</v>
      </c>
      <c r="D521">
        <f>VLOOKUP(A521,Cadastro_item!A:B,2,0)</f>
        <v>7</v>
      </c>
    </row>
    <row r="522" spans="1:4" x14ac:dyDescent="0.25">
      <c r="A522">
        <f t="shared" si="22"/>
        <v>21</v>
      </c>
      <c r="B522" s="1">
        <f t="shared" si="23"/>
        <v>45525</v>
      </c>
      <c r="C522">
        <f t="shared" ca="1" si="24"/>
        <v>0</v>
      </c>
      <c r="D522">
        <f>VLOOKUP(A522,Cadastro_item!A:B,2,0)</f>
        <v>6</v>
      </c>
    </row>
    <row r="523" spans="1:4" x14ac:dyDescent="0.25">
      <c r="A523">
        <f t="shared" si="22"/>
        <v>22</v>
      </c>
      <c r="B523" s="1">
        <f t="shared" si="23"/>
        <v>45525</v>
      </c>
      <c r="C523">
        <f t="shared" ca="1" si="24"/>
        <v>12</v>
      </c>
      <c r="D523">
        <f>VLOOKUP(A523,Cadastro_item!A:B,2,0)</f>
        <v>6</v>
      </c>
    </row>
    <row r="524" spans="1:4" x14ac:dyDescent="0.25">
      <c r="A524">
        <f t="shared" si="22"/>
        <v>23</v>
      </c>
      <c r="B524" s="1">
        <f t="shared" si="23"/>
        <v>45525</v>
      </c>
      <c r="C524">
        <f t="shared" ca="1" si="24"/>
        <v>24</v>
      </c>
      <c r="D524">
        <f>VLOOKUP(A524,Cadastro_item!A:B,2,0)</f>
        <v>8</v>
      </c>
    </row>
    <row r="525" spans="1:4" x14ac:dyDescent="0.25">
      <c r="A525">
        <f t="shared" si="22"/>
        <v>24</v>
      </c>
      <c r="B525" s="1">
        <f t="shared" si="23"/>
        <v>45525</v>
      </c>
      <c r="C525">
        <f t="shared" ca="1" si="24"/>
        <v>8</v>
      </c>
      <c r="D525">
        <f>VLOOKUP(A525,Cadastro_item!A:B,2,0)</f>
        <v>8</v>
      </c>
    </row>
    <row r="526" spans="1:4" x14ac:dyDescent="0.25">
      <c r="A526">
        <f t="shared" si="22"/>
        <v>25</v>
      </c>
      <c r="B526" s="1">
        <f t="shared" si="23"/>
        <v>45525</v>
      </c>
      <c r="C526">
        <f t="shared" ca="1" si="24"/>
        <v>0</v>
      </c>
      <c r="D526">
        <f>VLOOKUP(A526,Cadastro_item!A:B,2,0)</f>
        <v>4</v>
      </c>
    </row>
    <row r="527" spans="1:4" x14ac:dyDescent="0.25">
      <c r="A527">
        <f t="shared" si="22"/>
        <v>1</v>
      </c>
      <c r="B527" s="1">
        <f t="shared" si="23"/>
        <v>45526</v>
      </c>
      <c r="C527">
        <f t="shared" ca="1" si="24"/>
        <v>5</v>
      </c>
      <c r="D527">
        <f>VLOOKUP(A527,Cadastro_item!A:B,2,0)</f>
        <v>5</v>
      </c>
    </row>
    <row r="528" spans="1:4" x14ac:dyDescent="0.25">
      <c r="A528">
        <f t="shared" si="22"/>
        <v>2</v>
      </c>
      <c r="B528" s="1">
        <f t="shared" si="23"/>
        <v>45526</v>
      </c>
      <c r="C528">
        <f t="shared" ca="1" si="24"/>
        <v>20</v>
      </c>
      <c r="D528">
        <f>VLOOKUP(A528,Cadastro_item!A:B,2,0)</f>
        <v>5</v>
      </c>
    </row>
    <row r="529" spans="1:4" x14ac:dyDescent="0.25">
      <c r="A529">
        <f t="shared" si="22"/>
        <v>3</v>
      </c>
      <c r="B529" s="1">
        <f t="shared" si="23"/>
        <v>45526</v>
      </c>
      <c r="C529">
        <f t="shared" ca="1" si="24"/>
        <v>0</v>
      </c>
      <c r="D529">
        <f>VLOOKUP(A529,Cadastro_item!A:B,2,0)</f>
        <v>10</v>
      </c>
    </row>
    <row r="530" spans="1:4" x14ac:dyDescent="0.25">
      <c r="A530">
        <f t="shared" si="22"/>
        <v>4</v>
      </c>
      <c r="B530" s="1">
        <f t="shared" si="23"/>
        <v>45526</v>
      </c>
      <c r="C530">
        <f t="shared" ca="1" si="24"/>
        <v>21</v>
      </c>
      <c r="D530">
        <f>VLOOKUP(A530,Cadastro_item!A:B,2,0)</f>
        <v>7</v>
      </c>
    </row>
    <row r="531" spans="1:4" x14ac:dyDescent="0.25">
      <c r="A531">
        <f t="shared" si="22"/>
        <v>5</v>
      </c>
      <c r="B531" s="1">
        <f t="shared" si="23"/>
        <v>45526</v>
      </c>
      <c r="C531">
        <f t="shared" ca="1" si="24"/>
        <v>80</v>
      </c>
      <c r="D531">
        <f>VLOOKUP(A531,Cadastro_item!A:B,2,0)</f>
        <v>20</v>
      </c>
    </row>
    <row r="532" spans="1:4" x14ac:dyDescent="0.25">
      <c r="A532">
        <f t="shared" si="22"/>
        <v>6</v>
      </c>
      <c r="B532" s="1">
        <f t="shared" si="23"/>
        <v>45526</v>
      </c>
      <c r="C532">
        <f t="shared" ca="1" si="24"/>
        <v>0</v>
      </c>
      <c r="D532">
        <f>VLOOKUP(A532,Cadastro_item!A:B,2,0)</f>
        <v>20</v>
      </c>
    </row>
    <row r="533" spans="1:4" x14ac:dyDescent="0.25">
      <c r="A533">
        <f t="shared" si="22"/>
        <v>7</v>
      </c>
      <c r="B533" s="1">
        <f t="shared" si="23"/>
        <v>45526</v>
      </c>
      <c r="C533">
        <f t="shared" ca="1" si="24"/>
        <v>18</v>
      </c>
      <c r="D533">
        <f>VLOOKUP(A533,Cadastro_item!A:B,2,0)</f>
        <v>6</v>
      </c>
    </row>
    <row r="534" spans="1:4" x14ac:dyDescent="0.25">
      <c r="A534">
        <f t="shared" si="22"/>
        <v>8</v>
      </c>
      <c r="B534" s="1">
        <f t="shared" si="23"/>
        <v>45526</v>
      </c>
      <c r="C534">
        <f t="shared" ca="1" si="24"/>
        <v>0</v>
      </c>
      <c r="D534">
        <f>VLOOKUP(A534,Cadastro_item!A:B,2,0)</f>
        <v>12</v>
      </c>
    </row>
    <row r="535" spans="1:4" x14ac:dyDescent="0.25">
      <c r="A535">
        <f t="shared" si="22"/>
        <v>9</v>
      </c>
      <c r="B535" s="1">
        <f t="shared" si="23"/>
        <v>45526</v>
      </c>
      <c r="C535">
        <f t="shared" ca="1" si="24"/>
        <v>36</v>
      </c>
      <c r="D535">
        <f>VLOOKUP(A535,Cadastro_item!A:B,2,0)</f>
        <v>18</v>
      </c>
    </row>
    <row r="536" spans="1:4" x14ac:dyDescent="0.25">
      <c r="A536">
        <f t="shared" si="22"/>
        <v>10</v>
      </c>
      <c r="B536" s="1">
        <f t="shared" si="23"/>
        <v>45526</v>
      </c>
      <c r="C536">
        <f t="shared" ca="1" si="24"/>
        <v>5</v>
      </c>
      <c r="D536">
        <f>VLOOKUP(A536,Cadastro_item!A:B,2,0)</f>
        <v>5</v>
      </c>
    </row>
    <row r="537" spans="1:4" x14ac:dyDescent="0.25">
      <c r="A537">
        <f t="shared" si="22"/>
        <v>11</v>
      </c>
      <c r="B537" s="1">
        <f t="shared" si="23"/>
        <v>45526</v>
      </c>
      <c r="C537">
        <f t="shared" ca="1" si="24"/>
        <v>20</v>
      </c>
      <c r="D537">
        <f>VLOOKUP(A537,Cadastro_item!A:B,2,0)</f>
        <v>10</v>
      </c>
    </row>
    <row r="538" spans="1:4" x14ac:dyDescent="0.25">
      <c r="A538">
        <f t="shared" si="22"/>
        <v>12</v>
      </c>
      <c r="B538" s="1">
        <f t="shared" si="23"/>
        <v>45526</v>
      </c>
      <c r="C538">
        <f t="shared" ca="1" si="24"/>
        <v>0</v>
      </c>
      <c r="D538">
        <f>VLOOKUP(A538,Cadastro_item!A:B,2,0)</f>
        <v>1</v>
      </c>
    </row>
    <row r="539" spans="1:4" x14ac:dyDescent="0.25">
      <c r="A539">
        <f t="shared" si="22"/>
        <v>13</v>
      </c>
      <c r="B539" s="1">
        <f t="shared" si="23"/>
        <v>45526</v>
      </c>
      <c r="C539">
        <f t="shared" ca="1" si="24"/>
        <v>8</v>
      </c>
      <c r="D539">
        <f>VLOOKUP(A539,Cadastro_item!A:B,2,0)</f>
        <v>2</v>
      </c>
    </row>
    <row r="540" spans="1:4" x14ac:dyDescent="0.25">
      <c r="A540">
        <f t="shared" ref="A540:A603" si="25">A515</f>
        <v>14</v>
      </c>
      <c r="B540" s="1">
        <f t="shared" ref="B540:B603" si="26">B515+1</f>
        <v>45526</v>
      </c>
      <c r="C540">
        <f t="shared" ca="1" si="24"/>
        <v>0</v>
      </c>
      <c r="D540">
        <f>VLOOKUP(A540,Cadastro_item!A:B,2,0)</f>
        <v>4</v>
      </c>
    </row>
    <row r="541" spans="1:4" x14ac:dyDescent="0.25">
      <c r="A541">
        <f t="shared" si="25"/>
        <v>15</v>
      </c>
      <c r="B541" s="1">
        <f t="shared" si="26"/>
        <v>45526</v>
      </c>
      <c r="C541">
        <f t="shared" ca="1" si="24"/>
        <v>21</v>
      </c>
      <c r="D541">
        <f>VLOOKUP(A541,Cadastro_item!A:B,2,0)</f>
        <v>7</v>
      </c>
    </row>
    <row r="542" spans="1:4" x14ac:dyDescent="0.25">
      <c r="A542">
        <f t="shared" si="25"/>
        <v>16</v>
      </c>
      <c r="B542" s="1">
        <f t="shared" si="26"/>
        <v>45526</v>
      </c>
      <c r="C542">
        <f t="shared" ca="1" si="24"/>
        <v>0</v>
      </c>
      <c r="D542">
        <f>VLOOKUP(A542,Cadastro_item!A:B,2,0)</f>
        <v>10</v>
      </c>
    </row>
    <row r="543" spans="1:4" x14ac:dyDescent="0.25">
      <c r="A543">
        <f t="shared" si="25"/>
        <v>17</v>
      </c>
      <c r="B543" s="1">
        <f t="shared" si="26"/>
        <v>45526</v>
      </c>
      <c r="C543">
        <f t="shared" ca="1" si="24"/>
        <v>36</v>
      </c>
      <c r="D543">
        <f>VLOOKUP(A543,Cadastro_item!A:B,2,0)</f>
        <v>12</v>
      </c>
    </row>
    <row r="544" spans="1:4" x14ac:dyDescent="0.25">
      <c r="A544">
        <f t="shared" si="25"/>
        <v>18</v>
      </c>
      <c r="B544" s="1">
        <f t="shared" si="26"/>
        <v>45526</v>
      </c>
      <c r="C544">
        <f t="shared" ca="1" si="24"/>
        <v>0</v>
      </c>
      <c r="D544">
        <f>VLOOKUP(A544,Cadastro_item!A:B,2,0)</f>
        <v>12</v>
      </c>
    </row>
    <row r="545" spans="1:4" x14ac:dyDescent="0.25">
      <c r="A545">
        <f t="shared" si="25"/>
        <v>19</v>
      </c>
      <c r="B545" s="1">
        <f t="shared" si="26"/>
        <v>45526</v>
      </c>
      <c r="C545">
        <f t="shared" ca="1" si="24"/>
        <v>40</v>
      </c>
      <c r="D545">
        <f>VLOOKUP(A545,Cadastro_item!A:B,2,0)</f>
        <v>10</v>
      </c>
    </row>
    <row r="546" spans="1:4" x14ac:dyDescent="0.25">
      <c r="A546">
        <f t="shared" si="25"/>
        <v>20</v>
      </c>
      <c r="B546" s="1">
        <f t="shared" si="26"/>
        <v>45526</v>
      </c>
      <c r="C546">
        <f t="shared" ca="1" si="24"/>
        <v>7</v>
      </c>
      <c r="D546">
        <f>VLOOKUP(A546,Cadastro_item!A:B,2,0)</f>
        <v>7</v>
      </c>
    </row>
    <row r="547" spans="1:4" x14ac:dyDescent="0.25">
      <c r="A547">
        <f t="shared" si="25"/>
        <v>21</v>
      </c>
      <c r="B547" s="1">
        <f t="shared" si="26"/>
        <v>45526</v>
      </c>
      <c r="C547">
        <f t="shared" ca="1" si="24"/>
        <v>18</v>
      </c>
      <c r="D547">
        <f>VLOOKUP(A547,Cadastro_item!A:B,2,0)</f>
        <v>6</v>
      </c>
    </row>
    <row r="548" spans="1:4" x14ac:dyDescent="0.25">
      <c r="A548">
        <f t="shared" si="25"/>
        <v>22</v>
      </c>
      <c r="B548" s="1">
        <f t="shared" si="26"/>
        <v>45526</v>
      </c>
      <c r="C548">
        <f t="shared" ca="1" si="24"/>
        <v>12</v>
      </c>
      <c r="D548">
        <f>VLOOKUP(A548,Cadastro_item!A:B,2,0)</f>
        <v>6</v>
      </c>
    </row>
    <row r="549" spans="1:4" x14ac:dyDescent="0.25">
      <c r="A549">
        <f t="shared" si="25"/>
        <v>23</v>
      </c>
      <c r="B549" s="1">
        <f t="shared" si="26"/>
        <v>45526</v>
      </c>
      <c r="C549">
        <f t="shared" ca="1" si="24"/>
        <v>0</v>
      </c>
      <c r="D549">
        <f>VLOOKUP(A549,Cadastro_item!A:B,2,0)</f>
        <v>8</v>
      </c>
    </row>
    <row r="550" spans="1:4" x14ac:dyDescent="0.25">
      <c r="A550">
        <f t="shared" si="25"/>
        <v>24</v>
      </c>
      <c r="B550" s="1">
        <f t="shared" si="26"/>
        <v>45526</v>
      </c>
      <c r="C550">
        <f t="shared" ca="1" si="24"/>
        <v>8</v>
      </c>
      <c r="D550">
        <f>VLOOKUP(A550,Cadastro_item!A:B,2,0)</f>
        <v>8</v>
      </c>
    </row>
    <row r="551" spans="1:4" x14ac:dyDescent="0.25">
      <c r="A551">
        <f t="shared" si="25"/>
        <v>25</v>
      </c>
      <c r="B551" s="1">
        <f t="shared" si="26"/>
        <v>45526</v>
      </c>
      <c r="C551">
        <f t="shared" ca="1" si="24"/>
        <v>12</v>
      </c>
      <c r="D551">
        <f>VLOOKUP(A551,Cadastro_item!A:B,2,0)</f>
        <v>4</v>
      </c>
    </row>
    <row r="552" spans="1:4" x14ac:dyDescent="0.25">
      <c r="A552">
        <f t="shared" si="25"/>
        <v>1</v>
      </c>
      <c r="B552" s="1">
        <f t="shared" si="26"/>
        <v>45527</v>
      </c>
      <c r="C552">
        <f t="shared" ca="1" si="24"/>
        <v>0</v>
      </c>
      <c r="D552">
        <f>VLOOKUP(A552,Cadastro_item!A:B,2,0)</f>
        <v>5</v>
      </c>
    </row>
    <row r="553" spans="1:4" x14ac:dyDescent="0.25">
      <c r="A553">
        <f t="shared" si="25"/>
        <v>2</v>
      </c>
      <c r="B553" s="1">
        <f t="shared" si="26"/>
        <v>45527</v>
      </c>
      <c r="C553">
        <f t="shared" ca="1" si="24"/>
        <v>5</v>
      </c>
      <c r="D553">
        <f>VLOOKUP(A553,Cadastro_item!A:B,2,0)</f>
        <v>5</v>
      </c>
    </row>
    <row r="554" spans="1:4" x14ac:dyDescent="0.25">
      <c r="A554">
        <f t="shared" si="25"/>
        <v>3</v>
      </c>
      <c r="B554" s="1">
        <f t="shared" si="26"/>
        <v>45527</v>
      </c>
      <c r="C554">
        <f t="shared" ca="1" si="24"/>
        <v>0</v>
      </c>
      <c r="D554">
        <f>VLOOKUP(A554,Cadastro_item!A:B,2,0)</f>
        <v>10</v>
      </c>
    </row>
    <row r="555" spans="1:4" x14ac:dyDescent="0.25">
      <c r="A555">
        <f t="shared" si="25"/>
        <v>4</v>
      </c>
      <c r="B555" s="1">
        <f t="shared" si="26"/>
        <v>45527</v>
      </c>
      <c r="C555">
        <f t="shared" ca="1" si="24"/>
        <v>28</v>
      </c>
      <c r="D555">
        <f>VLOOKUP(A555,Cadastro_item!A:B,2,0)</f>
        <v>7</v>
      </c>
    </row>
    <row r="556" spans="1:4" x14ac:dyDescent="0.25">
      <c r="A556">
        <f t="shared" si="25"/>
        <v>5</v>
      </c>
      <c r="B556" s="1">
        <f t="shared" si="26"/>
        <v>45527</v>
      </c>
      <c r="C556">
        <f t="shared" ca="1" si="24"/>
        <v>0</v>
      </c>
      <c r="D556">
        <f>VLOOKUP(A556,Cadastro_item!A:B,2,0)</f>
        <v>20</v>
      </c>
    </row>
    <row r="557" spans="1:4" x14ac:dyDescent="0.25">
      <c r="A557">
        <f t="shared" si="25"/>
        <v>6</v>
      </c>
      <c r="B557" s="1">
        <f t="shared" si="26"/>
        <v>45527</v>
      </c>
      <c r="C557">
        <f t="shared" ca="1" si="24"/>
        <v>80</v>
      </c>
      <c r="D557">
        <f>VLOOKUP(A557,Cadastro_item!A:B,2,0)</f>
        <v>20</v>
      </c>
    </row>
    <row r="558" spans="1:4" x14ac:dyDescent="0.25">
      <c r="A558">
        <f t="shared" si="25"/>
        <v>7</v>
      </c>
      <c r="B558" s="1">
        <f t="shared" si="26"/>
        <v>45527</v>
      </c>
      <c r="C558">
        <f t="shared" ca="1" si="24"/>
        <v>24</v>
      </c>
      <c r="D558">
        <f>VLOOKUP(A558,Cadastro_item!A:B,2,0)</f>
        <v>6</v>
      </c>
    </row>
    <row r="559" spans="1:4" x14ac:dyDescent="0.25">
      <c r="A559">
        <f t="shared" si="25"/>
        <v>8</v>
      </c>
      <c r="B559" s="1">
        <f t="shared" si="26"/>
        <v>45527</v>
      </c>
      <c r="C559">
        <f t="shared" ca="1" si="24"/>
        <v>36</v>
      </c>
      <c r="D559">
        <f>VLOOKUP(A559,Cadastro_item!A:B,2,0)</f>
        <v>12</v>
      </c>
    </row>
    <row r="560" spans="1:4" x14ac:dyDescent="0.25">
      <c r="A560">
        <f t="shared" si="25"/>
        <v>9</v>
      </c>
      <c r="B560" s="1">
        <f t="shared" si="26"/>
        <v>45527</v>
      </c>
      <c r="C560">
        <f t="shared" ca="1" si="24"/>
        <v>72</v>
      </c>
      <c r="D560">
        <f>VLOOKUP(A560,Cadastro_item!A:B,2,0)</f>
        <v>18</v>
      </c>
    </row>
    <row r="561" spans="1:4" x14ac:dyDescent="0.25">
      <c r="A561">
        <f t="shared" si="25"/>
        <v>10</v>
      </c>
      <c r="B561" s="1">
        <f t="shared" si="26"/>
        <v>45527</v>
      </c>
      <c r="C561">
        <f t="shared" ca="1" si="24"/>
        <v>10</v>
      </c>
      <c r="D561">
        <f>VLOOKUP(A561,Cadastro_item!A:B,2,0)</f>
        <v>5</v>
      </c>
    </row>
    <row r="562" spans="1:4" x14ac:dyDescent="0.25">
      <c r="A562">
        <f t="shared" si="25"/>
        <v>11</v>
      </c>
      <c r="B562" s="1">
        <f t="shared" si="26"/>
        <v>45527</v>
      </c>
      <c r="C562">
        <f t="shared" ca="1" si="24"/>
        <v>20</v>
      </c>
      <c r="D562">
        <f>VLOOKUP(A562,Cadastro_item!A:B,2,0)</f>
        <v>10</v>
      </c>
    </row>
    <row r="563" spans="1:4" x14ac:dyDescent="0.25">
      <c r="A563">
        <f t="shared" si="25"/>
        <v>12</v>
      </c>
      <c r="B563" s="1">
        <f t="shared" si="26"/>
        <v>45527</v>
      </c>
      <c r="C563">
        <f t="shared" ca="1" si="24"/>
        <v>4</v>
      </c>
      <c r="D563">
        <f>VLOOKUP(A563,Cadastro_item!A:B,2,0)</f>
        <v>1</v>
      </c>
    </row>
    <row r="564" spans="1:4" x14ac:dyDescent="0.25">
      <c r="A564">
        <f t="shared" si="25"/>
        <v>13</v>
      </c>
      <c r="B564" s="1">
        <f t="shared" si="26"/>
        <v>45527</v>
      </c>
      <c r="C564">
        <f t="shared" ca="1" si="24"/>
        <v>2</v>
      </c>
      <c r="D564">
        <f>VLOOKUP(A564,Cadastro_item!A:B,2,0)</f>
        <v>2</v>
      </c>
    </row>
    <row r="565" spans="1:4" x14ac:dyDescent="0.25">
      <c r="A565">
        <f t="shared" si="25"/>
        <v>14</v>
      </c>
      <c r="B565" s="1">
        <f t="shared" si="26"/>
        <v>45527</v>
      </c>
      <c r="C565">
        <f t="shared" ca="1" si="24"/>
        <v>0</v>
      </c>
      <c r="D565">
        <f>VLOOKUP(A565,Cadastro_item!A:B,2,0)</f>
        <v>4</v>
      </c>
    </row>
    <row r="566" spans="1:4" x14ac:dyDescent="0.25">
      <c r="A566">
        <f t="shared" si="25"/>
        <v>15</v>
      </c>
      <c r="B566" s="1">
        <f t="shared" si="26"/>
        <v>45527</v>
      </c>
      <c r="C566">
        <f t="shared" ca="1" si="24"/>
        <v>28</v>
      </c>
      <c r="D566">
        <f>VLOOKUP(A566,Cadastro_item!A:B,2,0)</f>
        <v>7</v>
      </c>
    </row>
    <row r="567" spans="1:4" x14ac:dyDescent="0.25">
      <c r="A567">
        <f t="shared" si="25"/>
        <v>16</v>
      </c>
      <c r="B567" s="1">
        <f t="shared" si="26"/>
        <v>45527</v>
      </c>
      <c r="C567">
        <f t="shared" ca="1" si="24"/>
        <v>40</v>
      </c>
      <c r="D567">
        <f>VLOOKUP(A567,Cadastro_item!A:B,2,0)</f>
        <v>10</v>
      </c>
    </row>
    <row r="568" spans="1:4" x14ac:dyDescent="0.25">
      <c r="A568">
        <f t="shared" si="25"/>
        <v>17</v>
      </c>
      <c r="B568" s="1">
        <f t="shared" si="26"/>
        <v>45527</v>
      </c>
      <c r="C568">
        <f t="shared" ca="1" si="24"/>
        <v>36</v>
      </c>
      <c r="D568">
        <f>VLOOKUP(A568,Cadastro_item!A:B,2,0)</f>
        <v>12</v>
      </c>
    </row>
    <row r="569" spans="1:4" x14ac:dyDescent="0.25">
      <c r="A569">
        <f t="shared" si="25"/>
        <v>18</v>
      </c>
      <c r="B569" s="1">
        <f t="shared" si="26"/>
        <v>45527</v>
      </c>
      <c r="C569">
        <f t="shared" ca="1" si="24"/>
        <v>0</v>
      </c>
      <c r="D569">
        <f>VLOOKUP(A569,Cadastro_item!A:B,2,0)</f>
        <v>12</v>
      </c>
    </row>
    <row r="570" spans="1:4" x14ac:dyDescent="0.25">
      <c r="A570">
        <f t="shared" si="25"/>
        <v>19</v>
      </c>
      <c r="B570" s="1">
        <f t="shared" si="26"/>
        <v>45527</v>
      </c>
      <c r="C570">
        <f t="shared" ca="1" si="24"/>
        <v>10</v>
      </c>
      <c r="D570">
        <f>VLOOKUP(A570,Cadastro_item!A:B,2,0)</f>
        <v>10</v>
      </c>
    </row>
    <row r="571" spans="1:4" x14ac:dyDescent="0.25">
      <c r="A571">
        <f t="shared" si="25"/>
        <v>20</v>
      </c>
      <c r="B571" s="1">
        <f t="shared" si="26"/>
        <v>45527</v>
      </c>
      <c r="C571">
        <f t="shared" ca="1" si="24"/>
        <v>0</v>
      </c>
      <c r="D571">
        <f>VLOOKUP(A571,Cadastro_item!A:B,2,0)</f>
        <v>7</v>
      </c>
    </row>
    <row r="572" spans="1:4" x14ac:dyDescent="0.25">
      <c r="A572">
        <f t="shared" si="25"/>
        <v>21</v>
      </c>
      <c r="B572" s="1">
        <f t="shared" si="26"/>
        <v>45527</v>
      </c>
      <c r="C572">
        <f t="shared" ca="1" si="24"/>
        <v>18</v>
      </c>
      <c r="D572">
        <f>VLOOKUP(A572,Cadastro_item!A:B,2,0)</f>
        <v>6</v>
      </c>
    </row>
    <row r="573" spans="1:4" x14ac:dyDescent="0.25">
      <c r="A573">
        <f t="shared" si="25"/>
        <v>22</v>
      </c>
      <c r="B573" s="1">
        <f t="shared" si="26"/>
        <v>45527</v>
      </c>
      <c r="C573">
        <f t="shared" ca="1" si="24"/>
        <v>0</v>
      </c>
      <c r="D573">
        <f>VLOOKUP(A573,Cadastro_item!A:B,2,0)</f>
        <v>6</v>
      </c>
    </row>
    <row r="574" spans="1:4" x14ac:dyDescent="0.25">
      <c r="A574">
        <f t="shared" si="25"/>
        <v>23</v>
      </c>
      <c r="B574" s="1">
        <f t="shared" si="26"/>
        <v>45527</v>
      </c>
      <c r="C574">
        <f t="shared" ca="1" si="24"/>
        <v>8</v>
      </c>
      <c r="D574">
        <f>VLOOKUP(A574,Cadastro_item!A:B,2,0)</f>
        <v>8</v>
      </c>
    </row>
    <row r="575" spans="1:4" x14ac:dyDescent="0.25">
      <c r="A575">
        <f t="shared" si="25"/>
        <v>24</v>
      </c>
      <c r="B575" s="1">
        <f t="shared" si="26"/>
        <v>45527</v>
      </c>
      <c r="C575">
        <f t="shared" ca="1" si="24"/>
        <v>32</v>
      </c>
      <c r="D575">
        <f>VLOOKUP(A575,Cadastro_item!A:B,2,0)</f>
        <v>8</v>
      </c>
    </row>
    <row r="576" spans="1:4" x14ac:dyDescent="0.25">
      <c r="A576">
        <f t="shared" si="25"/>
        <v>25</v>
      </c>
      <c r="B576" s="1">
        <f t="shared" si="26"/>
        <v>45527</v>
      </c>
      <c r="C576">
        <f t="shared" ca="1" si="24"/>
        <v>16</v>
      </c>
      <c r="D576">
        <f>VLOOKUP(A576,Cadastro_item!A:B,2,0)</f>
        <v>4</v>
      </c>
    </row>
    <row r="577" spans="1:4" x14ac:dyDescent="0.25">
      <c r="A577">
        <f t="shared" si="25"/>
        <v>1</v>
      </c>
      <c r="B577" s="1">
        <f t="shared" si="26"/>
        <v>45528</v>
      </c>
      <c r="C577">
        <f t="shared" ca="1" si="24"/>
        <v>5</v>
      </c>
      <c r="D577">
        <f>VLOOKUP(A577,Cadastro_item!A:B,2,0)</f>
        <v>5</v>
      </c>
    </row>
    <row r="578" spans="1:4" x14ac:dyDescent="0.25">
      <c r="A578">
        <f t="shared" si="25"/>
        <v>2</v>
      </c>
      <c r="B578" s="1">
        <f t="shared" si="26"/>
        <v>45528</v>
      </c>
      <c r="C578">
        <f t="shared" ca="1" si="24"/>
        <v>10</v>
      </c>
      <c r="D578">
        <f>VLOOKUP(A578,Cadastro_item!A:B,2,0)</f>
        <v>5</v>
      </c>
    </row>
    <row r="579" spans="1:4" x14ac:dyDescent="0.25">
      <c r="A579">
        <f t="shared" si="25"/>
        <v>3</v>
      </c>
      <c r="B579" s="1">
        <f t="shared" si="26"/>
        <v>45528</v>
      </c>
      <c r="C579">
        <f t="shared" ref="C579:C642" ca="1" si="27">RANDBETWEEN(0, 4)*D579</f>
        <v>40</v>
      </c>
      <c r="D579">
        <f>VLOOKUP(A579,Cadastro_item!A:B,2,0)</f>
        <v>10</v>
      </c>
    </row>
    <row r="580" spans="1:4" x14ac:dyDescent="0.25">
      <c r="A580">
        <f t="shared" si="25"/>
        <v>4</v>
      </c>
      <c r="B580" s="1">
        <f t="shared" si="26"/>
        <v>45528</v>
      </c>
      <c r="C580">
        <f t="shared" ca="1" si="27"/>
        <v>21</v>
      </c>
      <c r="D580">
        <f>VLOOKUP(A580,Cadastro_item!A:B,2,0)</f>
        <v>7</v>
      </c>
    </row>
    <row r="581" spans="1:4" x14ac:dyDescent="0.25">
      <c r="A581">
        <f t="shared" si="25"/>
        <v>5</v>
      </c>
      <c r="B581" s="1">
        <f t="shared" si="26"/>
        <v>45528</v>
      </c>
      <c r="C581">
        <f t="shared" ca="1" si="27"/>
        <v>0</v>
      </c>
      <c r="D581">
        <f>VLOOKUP(A581,Cadastro_item!A:B,2,0)</f>
        <v>20</v>
      </c>
    </row>
    <row r="582" spans="1:4" x14ac:dyDescent="0.25">
      <c r="A582">
        <f t="shared" si="25"/>
        <v>6</v>
      </c>
      <c r="B582" s="1">
        <f t="shared" si="26"/>
        <v>45528</v>
      </c>
      <c r="C582">
        <f t="shared" ca="1" si="27"/>
        <v>40</v>
      </c>
      <c r="D582">
        <f>VLOOKUP(A582,Cadastro_item!A:B,2,0)</f>
        <v>20</v>
      </c>
    </row>
    <row r="583" spans="1:4" x14ac:dyDescent="0.25">
      <c r="A583">
        <f t="shared" si="25"/>
        <v>7</v>
      </c>
      <c r="B583" s="1">
        <f t="shared" si="26"/>
        <v>45528</v>
      </c>
      <c r="C583">
        <f t="shared" ca="1" si="27"/>
        <v>0</v>
      </c>
      <c r="D583">
        <f>VLOOKUP(A583,Cadastro_item!A:B,2,0)</f>
        <v>6</v>
      </c>
    </row>
    <row r="584" spans="1:4" x14ac:dyDescent="0.25">
      <c r="A584">
        <f t="shared" si="25"/>
        <v>8</v>
      </c>
      <c r="B584" s="1">
        <f t="shared" si="26"/>
        <v>45528</v>
      </c>
      <c r="C584">
        <f t="shared" ca="1" si="27"/>
        <v>24</v>
      </c>
      <c r="D584">
        <f>VLOOKUP(A584,Cadastro_item!A:B,2,0)</f>
        <v>12</v>
      </c>
    </row>
    <row r="585" spans="1:4" x14ac:dyDescent="0.25">
      <c r="A585">
        <f t="shared" si="25"/>
        <v>9</v>
      </c>
      <c r="B585" s="1">
        <f t="shared" si="26"/>
        <v>45528</v>
      </c>
      <c r="C585">
        <f t="shared" ca="1" si="27"/>
        <v>54</v>
      </c>
      <c r="D585">
        <f>VLOOKUP(A585,Cadastro_item!A:B,2,0)</f>
        <v>18</v>
      </c>
    </row>
    <row r="586" spans="1:4" x14ac:dyDescent="0.25">
      <c r="A586">
        <f t="shared" si="25"/>
        <v>10</v>
      </c>
      <c r="B586" s="1">
        <f t="shared" si="26"/>
        <v>45528</v>
      </c>
      <c r="C586">
        <f t="shared" ca="1" si="27"/>
        <v>5</v>
      </c>
      <c r="D586">
        <f>VLOOKUP(A586,Cadastro_item!A:B,2,0)</f>
        <v>5</v>
      </c>
    </row>
    <row r="587" spans="1:4" x14ac:dyDescent="0.25">
      <c r="A587">
        <f t="shared" si="25"/>
        <v>11</v>
      </c>
      <c r="B587" s="1">
        <f t="shared" si="26"/>
        <v>45528</v>
      </c>
      <c r="C587">
        <f t="shared" ca="1" si="27"/>
        <v>20</v>
      </c>
      <c r="D587">
        <f>VLOOKUP(A587,Cadastro_item!A:B,2,0)</f>
        <v>10</v>
      </c>
    </row>
    <row r="588" spans="1:4" x14ac:dyDescent="0.25">
      <c r="A588">
        <f t="shared" si="25"/>
        <v>12</v>
      </c>
      <c r="B588" s="1">
        <f t="shared" si="26"/>
        <v>45528</v>
      </c>
      <c r="C588">
        <f t="shared" ca="1" si="27"/>
        <v>1</v>
      </c>
      <c r="D588">
        <f>VLOOKUP(A588,Cadastro_item!A:B,2,0)</f>
        <v>1</v>
      </c>
    </row>
    <row r="589" spans="1:4" x14ac:dyDescent="0.25">
      <c r="A589">
        <f t="shared" si="25"/>
        <v>13</v>
      </c>
      <c r="B589" s="1">
        <f t="shared" si="26"/>
        <v>45528</v>
      </c>
      <c r="C589">
        <f t="shared" ca="1" si="27"/>
        <v>0</v>
      </c>
      <c r="D589">
        <f>VLOOKUP(A589,Cadastro_item!A:B,2,0)</f>
        <v>2</v>
      </c>
    </row>
    <row r="590" spans="1:4" x14ac:dyDescent="0.25">
      <c r="A590">
        <f t="shared" si="25"/>
        <v>14</v>
      </c>
      <c r="B590" s="1">
        <f t="shared" si="26"/>
        <v>45528</v>
      </c>
      <c r="C590">
        <f t="shared" ca="1" si="27"/>
        <v>8</v>
      </c>
      <c r="D590">
        <f>VLOOKUP(A590,Cadastro_item!A:B,2,0)</f>
        <v>4</v>
      </c>
    </row>
    <row r="591" spans="1:4" x14ac:dyDescent="0.25">
      <c r="A591">
        <f t="shared" si="25"/>
        <v>15</v>
      </c>
      <c r="B591" s="1">
        <f t="shared" si="26"/>
        <v>45528</v>
      </c>
      <c r="C591">
        <f t="shared" ca="1" si="27"/>
        <v>14</v>
      </c>
      <c r="D591">
        <f>VLOOKUP(A591,Cadastro_item!A:B,2,0)</f>
        <v>7</v>
      </c>
    </row>
    <row r="592" spans="1:4" x14ac:dyDescent="0.25">
      <c r="A592">
        <f t="shared" si="25"/>
        <v>16</v>
      </c>
      <c r="B592" s="1">
        <f t="shared" si="26"/>
        <v>45528</v>
      </c>
      <c r="C592">
        <f t="shared" ca="1" si="27"/>
        <v>30</v>
      </c>
      <c r="D592">
        <f>VLOOKUP(A592,Cadastro_item!A:B,2,0)</f>
        <v>10</v>
      </c>
    </row>
    <row r="593" spans="1:4" x14ac:dyDescent="0.25">
      <c r="A593">
        <f t="shared" si="25"/>
        <v>17</v>
      </c>
      <c r="B593" s="1">
        <f t="shared" si="26"/>
        <v>45528</v>
      </c>
      <c r="C593">
        <f t="shared" ca="1" si="27"/>
        <v>24</v>
      </c>
      <c r="D593">
        <f>VLOOKUP(A593,Cadastro_item!A:B,2,0)</f>
        <v>12</v>
      </c>
    </row>
    <row r="594" spans="1:4" x14ac:dyDescent="0.25">
      <c r="A594">
        <f t="shared" si="25"/>
        <v>18</v>
      </c>
      <c r="B594" s="1">
        <f t="shared" si="26"/>
        <v>45528</v>
      </c>
      <c r="C594">
        <f t="shared" ca="1" si="27"/>
        <v>0</v>
      </c>
      <c r="D594">
        <f>VLOOKUP(A594,Cadastro_item!A:B,2,0)</f>
        <v>12</v>
      </c>
    </row>
    <row r="595" spans="1:4" x14ac:dyDescent="0.25">
      <c r="A595">
        <f t="shared" si="25"/>
        <v>19</v>
      </c>
      <c r="B595" s="1">
        <f t="shared" si="26"/>
        <v>45528</v>
      </c>
      <c r="C595">
        <f t="shared" ca="1" si="27"/>
        <v>0</v>
      </c>
      <c r="D595">
        <f>VLOOKUP(A595,Cadastro_item!A:B,2,0)</f>
        <v>10</v>
      </c>
    </row>
    <row r="596" spans="1:4" x14ac:dyDescent="0.25">
      <c r="A596">
        <f t="shared" si="25"/>
        <v>20</v>
      </c>
      <c r="B596" s="1">
        <f t="shared" si="26"/>
        <v>45528</v>
      </c>
      <c r="C596">
        <f t="shared" ca="1" si="27"/>
        <v>0</v>
      </c>
      <c r="D596">
        <f>VLOOKUP(A596,Cadastro_item!A:B,2,0)</f>
        <v>7</v>
      </c>
    </row>
    <row r="597" spans="1:4" x14ac:dyDescent="0.25">
      <c r="A597">
        <f t="shared" si="25"/>
        <v>21</v>
      </c>
      <c r="B597" s="1">
        <f t="shared" si="26"/>
        <v>45528</v>
      </c>
      <c r="C597">
        <f t="shared" ca="1" si="27"/>
        <v>18</v>
      </c>
      <c r="D597">
        <f>VLOOKUP(A597,Cadastro_item!A:B,2,0)</f>
        <v>6</v>
      </c>
    </row>
    <row r="598" spans="1:4" x14ac:dyDescent="0.25">
      <c r="A598">
        <f t="shared" si="25"/>
        <v>22</v>
      </c>
      <c r="B598" s="1">
        <f t="shared" si="26"/>
        <v>45528</v>
      </c>
      <c r="C598">
        <f t="shared" ca="1" si="27"/>
        <v>6</v>
      </c>
      <c r="D598">
        <f>VLOOKUP(A598,Cadastro_item!A:B,2,0)</f>
        <v>6</v>
      </c>
    </row>
    <row r="599" spans="1:4" x14ac:dyDescent="0.25">
      <c r="A599">
        <f t="shared" si="25"/>
        <v>23</v>
      </c>
      <c r="B599" s="1">
        <f t="shared" si="26"/>
        <v>45528</v>
      </c>
      <c r="C599">
        <f t="shared" ca="1" si="27"/>
        <v>0</v>
      </c>
      <c r="D599">
        <f>VLOOKUP(A599,Cadastro_item!A:B,2,0)</f>
        <v>8</v>
      </c>
    </row>
    <row r="600" spans="1:4" x14ac:dyDescent="0.25">
      <c r="A600">
        <f t="shared" si="25"/>
        <v>24</v>
      </c>
      <c r="B600" s="1">
        <f t="shared" si="26"/>
        <v>45528</v>
      </c>
      <c r="C600">
        <f t="shared" ca="1" si="27"/>
        <v>8</v>
      </c>
      <c r="D600">
        <f>VLOOKUP(A600,Cadastro_item!A:B,2,0)</f>
        <v>8</v>
      </c>
    </row>
    <row r="601" spans="1:4" x14ac:dyDescent="0.25">
      <c r="A601">
        <f t="shared" si="25"/>
        <v>25</v>
      </c>
      <c r="B601" s="1">
        <f t="shared" si="26"/>
        <v>45528</v>
      </c>
      <c r="C601">
        <f t="shared" ca="1" si="27"/>
        <v>0</v>
      </c>
      <c r="D601">
        <f>VLOOKUP(A601,Cadastro_item!A:B,2,0)</f>
        <v>4</v>
      </c>
    </row>
    <row r="602" spans="1:4" x14ac:dyDescent="0.25">
      <c r="A602">
        <f t="shared" si="25"/>
        <v>1</v>
      </c>
      <c r="B602" s="1">
        <f t="shared" si="26"/>
        <v>45529</v>
      </c>
      <c r="C602">
        <f t="shared" ca="1" si="27"/>
        <v>10</v>
      </c>
      <c r="D602">
        <f>VLOOKUP(A602,Cadastro_item!A:B,2,0)</f>
        <v>5</v>
      </c>
    </row>
    <row r="603" spans="1:4" x14ac:dyDescent="0.25">
      <c r="A603">
        <f t="shared" si="25"/>
        <v>2</v>
      </c>
      <c r="B603" s="1">
        <f t="shared" si="26"/>
        <v>45529</v>
      </c>
      <c r="C603">
        <f t="shared" ca="1" si="27"/>
        <v>0</v>
      </c>
      <c r="D603">
        <f>VLOOKUP(A603,Cadastro_item!A:B,2,0)</f>
        <v>5</v>
      </c>
    </row>
    <row r="604" spans="1:4" x14ac:dyDescent="0.25">
      <c r="A604">
        <f t="shared" ref="A604:A667" si="28">A579</f>
        <v>3</v>
      </c>
      <c r="B604" s="1">
        <f t="shared" ref="B604:B667" si="29">B579+1</f>
        <v>45529</v>
      </c>
      <c r="C604">
        <f t="shared" ca="1" si="27"/>
        <v>20</v>
      </c>
      <c r="D604">
        <f>VLOOKUP(A604,Cadastro_item!A:B,2,0)</f>
        <v>10</v>
      </c>
    </row>
    <row r="605" spans="1:4" x14ac:dyDescent="0.25">
      <c r="A605">
        <f t="shared" si="28"/>
        <v>4</v>
      </c>
      <c r="B605" s="1">
        <f t="shared" si="29"/>
        <v>45529</v>
      </c>
      <c r="C605">
        <f t="shared" ca="1" si="27"/>
        <v>21</v>
      </c>
      <c r="D605">
        <f>VLOOKUP(A605,Cadastro_item!A:B,2,0)</f>
        <v>7</v>
      </c>
    </row>
    <row r="606" spans="1:4" x14ac:dyDescent="0.25">
      <c r="A606">
        <f t="shared" si="28"/>
        <v>5</v>
      </c>
      <c r="B606" s="1">
        <f t="shared" si="29"/>
        <v>45529</v>
      </c>
      <c r="C606">
        <f t="shared" ca="1" si="27"/>
        <v>20</v>
      </c>
      <c r="D606">
        <f>VLOOKUP(A606,Cadastro_item!A:B,2,0)</f>
        <v>20</v>
      </c>
    </row>
    <row r="607" spans="1:4" x14ac:dyDescent="0.25">
      <c r="A607">
        <f t="shared" si="28"/>
        <v>6</v>
      </c>
      <c r="B607" s="1">
        <f t="shared" si="29"/>
        <v>45529</v>
      </c>
      <c r="C607">
        <f t="shared" ca="1" si="27"/>
        <v>0</v>
      </c>
      <c r="D607">
        <f>VLOOKUP(A607,Cadastro_item!A:B,2,0)</f>
        <v>20</v>
      </c>
    </row>
    <row r="608" spans="1:4" x14ac:dyDescent="0.25">
      <c r="A608">
        <f t="shared" si="28"/>
        <v>7</v>
      </c>
      <c r="B608" s="1">
        <f t="shared" si="29"/>
        <v>45529</v>
      </c>
      <c r="C608">
        <f t="shared" ca="1" si="27"/>
        <v>18</v>
      </c>
      <c r="D608">
        <f>VLOOKUP(A608,Cadastro_item!A:B,2,0)</f>
        <v>6</v>
      </c>
    </row>
    <row r="609" spans="1:4" x14ac:dyDescent="0.25">
      <c r="A609">
        <f t="shared" si="28"/>
        <v>8</v>
      </c>
      <c r="B609" s="1">
        <f t="shared" si="29"/>
        <v>45529</v>
      </c>
      <c r="C609">
        <f t="shared" ca="1" si="27"/>
        <v>36</v>
      </c>
      <c r="D609">
        <f>VLOOKUP(A609,Cadastro_item!A:B,2,0)</f>
        <v>12</v>
      </c>
    </row>
    <row r="610" spans="1:4" x14ac:dyDescent="0.25">
      <c r="A610">
        <f t="shared" si="28"/>
        <v>9</v>
      </c>
      <c r="B610" s="1">
        <f t="shared" si="29"/>
        <v>45529</v>
      </c>
      <c r="C610">
        <f t="shared" ca="1" si="27"/>
        <v>36</v>
      </c>
      <c r="D610">
        <f>VLOOKUP(A610,Cadastro_item!A:B,2,0)</f>
        <v>18</v>
      </c>
    </row>
    <row r="611" spans="1:4" x14ac:dyDescent="0.25">
      <c r="A611">
        <f t="shared" si="28"/>
        <v>10</v>
      </c>
      <c r="B611" s="1">
        <f t="shared" si="29"/>
        <v>45529</v>
      </c>
      <c r="C611">
        <f t="shared" ca="1" si="27"/>
        <v>0</v>
      </c>
      <c r="D611">
        <f>VLOOKUP(A611,Cadastro_item!A:B,2,0)</f>
        <v>5</v>
      </c>
    </row>
    <row r="612" spans="1:4" x14ac:dyDescent="0.25">
      <c r="A612">
        <f t="shared" si="28"/>
        <v>11</v>
      </c>
      <c r="B612" s="1">
        <f t="shared" si="29"/>
        <v>45529</v>
      </c>
      <c r="C612">
        <f t="shared" ca="1" si="27"/>
        <v>30</v>
      </c>
      <c r="D612">
        <f>VLOOKUP(A612,Cadastro_item!A:B,2,0)</f>
        <v>10</v>
      </c>
    </row>
    <row r="613" spans="1:4" x14ac:dyDescent="0.25">
      <c r="A613">
        <f t="shared" si="28"/>
        <v>12</v>
      </c>
      <c r="B613" s="1">
        <f t="shared" si="29"/>
        <v>45529</v>
      </c>
      <c r="C613">
        <f t="shared" ca="1" si="27"/>
        <v>2</v>
      </c>
      <c r="D613">
        <f>VLOOKUP(A613,Cadastro_item!A:B,2,0)</f>
        <v>1</v>
      </c>
    </row>
    <row r="614" spans="1:4" x14ac:dyDescent="0.25">
      <c r="A614">
        <f t="shared" si="28"/>
        <v>13</v>
      </c>
      <c r="B614" s="1">
        <f t="shared" si="29"/>
        <v>45529</v>
      </c>
      <c r="C614">
        <f t="shared" ca="1" si="27"/>
        <v>2</v>
      </c>
      <c r="D614">
        <f>VLOOKUP(A614,Cadastro_item!A:B,2,0)</f>
        <v>2</v>
      </c>
    </row>
    <row r="615" spans="1:4" x14ac:dyDescent="0.25">
      <c r="A615">
        <f t="shared" si="28"/>
        <v>14</v>
      </c>
      <c r="B615" s="1">
        <f t="shared" si="29"/>
        <v>45529</v>
      </c>
      <c r="C615">
        <f t="shared" ca="1" si="27"/>
        <v>12</v>
      </c>
      <c r="D615">
        <f>VLOOKUP(A615,Cadastro_item!A:B,2,0)</f>
        <v>4</v>
      </c>
    </row>
    <row r="616" spans="1:4" x14ac:dyDescent="0.25">
      <c r="A616">
        <f t="shared" si="28"/>
        <v>15</v>
      </c>
      <c r="B616" s="1">
        <f t="shared" si="29"/>
        <v>45529</v>
      </c>
      <c r="C616">
        <f t="shared" ca="1" si="27"/>
        <v>21</v>
      </c>
      <c r="D616">
        <f>VLOOKUP(A616,Cadastro_item!A:B,2,0)</f>
        <v>7</v>
      </c>
    </row>
    <row r="617" spans="1:4" x14ac:dyDescent="0.25">
      <c r="A617">
        <f t="shared" si="28"/>
        <v>16</v>
      </c>
      <c r="B617" s="1">
        <f t="shared" si="29"/>
        <v>45529</v>
      </c>
      <c r="C617">
        <f t="shared" ca="1" si="27"/>
        <v>0</v>
      </c>
      <c r="D617">
        <f>VLOOKUP(A617,Cadastro_item!A:B,2,0)</f>
        <v>10</v>
      </c>
    </row>
    <row r="618" spans="1:4" x14ac:dyDescent="0.25">
      <c r="A618">
        <f t="shared" si="28"/>
        <v>17</v>
      </c>
      <c r="B618" s="1">
        <f t="shared" si="29"/>
        <v>45529</v>
      </c>
      <c r="C618">
        <f t="shared" ca="1" si="27"/>
        <v>24</v>
      </c>
      <c r="D618">
        <f>VLOOKUP(A618,Cadastro_item!A:B,2,0)</f>
        <v>12</v>
      </c>
    </row>
    <row r="619" spans="1:4" x14ac:dyDescent="0.25">
      <c r="A619">
        <f t="shared" si="28"/>
        <v>18</v>
      </c>
      <c r="B619" s="1">
        <f t="shared" si="29"/>
        <v>45529</v>
      </c>
      <c r="C619">
        <f t="shared" ca="1" si="27"/>
        <v>12</v>
      </c>
      <c r="D619">
        <f>VLOOKUP(A619,Cadastro_item!A:B,2,0)</f>
        <v>12</v>
      </c>
    </row>
    <row r="620" spans="1:4" x14ac:dyDescent="0.25">
      <c r="A620">
        <f t="shared" si="28"/>
        <v>19</v>
      </c>
      <c r="B620" s="1">
        <f t="shared" si="29"/>
        <v>45529</v>
      </c>
      <c r="C620">
        <f t="shared" ca="1" si="27"/>
        <v>40</v>
      </c>
      <c r="D620">
        <f>VLOOKUP(A620,Cadastro_item!A:B,2,0)</f>
        <v>10</v>
      </c>
    </row>
    <row r="621" spans="1:4" x14ac:dyDescent="0.25">
      <c r="A621">
        <f t="shared" si="28"/>
        <v>20</v>
      </c>
      <c r="B621" s="1">
        <f t="shared" si="29"/>
        <v>45529</v>
      </c>
      <c r="C621">
        <f t="shared" ca="1" si="27"/>
        <v>21</v>
      </c>
      <c r="D621">
        <f>VLOOKUP(A621,Cadastro_item!A:B,2,0)</f>
        <v>7</v>
      </c>
    </row>
    <row r="622" spans="1:4" x14ac:dyDescent="0.25">
      <c r="A622">
        <f t="shared" si="28"/>
        <v>21</v>
      </c>
      <c r="B622" s="1">
        <f t="shared" si="29"/>
        <v>45529</v>
      </c>
      <c r="C622">
        <f t="shared" ca="1" si="27"/>
        <v>0</v>
      </c>
      <c r="D622">
        <f>VLOOKUP(A622,Cadastro_item!A:B,2,0)</f>
        <v>6</v>
      </c>
    </row>
    <row r="623" spans="1:4" x14ac:dyDescent="0.25">
      <c r="A623">
        <f t="shared" si="28"/>
        <v>22</v>
      </c>
      <c r="B623" s="1">
        <f t="shared" si="29"/>
        <v>45529</v>
      </c>
      <c r="C623">
        <f t="shared" ca="1" si="27"/>
        <v>12</v>
      </c>
      <c r="D623">
        <f>VLOOKUP(A623,Cadastro_item!A:B,2,0)</f>
        <v>6</v>
      </c>
    </row>
    <row r="624" spans="1:4" x14ac:dyDescent="0.25">
      <c r="A624">
        <f t="shared" si="28"/>
        <v>23</v>
      </c>
      <c r="B624" s="1">
        <f t="shared" si="29"/>
        <v>45529</v>
      </c>
      <c r="C624">
        <f t="shared" ca="1" si="27"/>
        <v>8</v>
      </c>
      <c r="D624">
        <f>VLOOKUP(A624,Cadastro_item!A:B,2,0)</f>
        <v>8</v>
      </c>
    </row>
    <row r="625" spans="1:4" x14ac:dyDescent="0.25">
      <c r="A625">
        <f t="shared" si="28"/>
        <v>24</v>
      </c>
      <c r="B625" s="1">
        <f t="shared" si="29"/>
        <v>45529</v>
      </c>
      <c r="C625">
        <f t="shared" ca="1" si="27"/>
        <v>24</v>
      </c>
      <c r="D625">
        <f>VLOOKUP(A625,Cadastro_item!A:B,2,0)</f>
        <v>8</v>
      </c>
    </row>
    <row r="626" spans="1:4" x14ac:dyDescent="0.25">
      <c r="A626">
        <f t="shared" si="28"/>
        <v>25</v>
      </c>
      <c r="B626" s="1">
        <f t="shared" si="29"/>
        <v>45529</v>
      </c>
      <c r="C626">
        <f t="shared" ca="1" si="27"/>
        <v>16</v>
      </c>
      <c r="D626">
        <f>VLOOKUP(A626,Cadastro_item!A:B,2,0)</f>
        <v>4</v>
      </c>
    </row>
    <row r="627" spans="1:4" x14ac:dyDescent="0.25">
      <c r="A627">
        <f t="shared" si="28"/>
        <v>1</v>
      </c>
      <c r="B627" s="1">
        <f t="shared" si="29"/>
        <v>45530</v>
      </c>
      <c r="C627">
        <f t="shared" ca="1" si="27"/>
        <v>0</v>
      </c>
      <c r="D627">
        <f>VLOOKUP(A627,Cadastro_item!A:B,2,0)</f>
        <v>5</v>
      </c>
    </row>
    <row r="628" spans="1:4" x14ac:dyDescent="0.25">
      <c r="A628">
        <f t="shared" si="28"/>
        <v>2</v>
      </c>
      <c r="B628" s="1">
        <f t="shared" si="29"/>
        <v>45530</v>
      </c>
      <c r="C628">
        <f t="shared" ca="1" si="27"/>
        <v>0</v>
      </c>
      <c r="D628">
        <f>VLOOKUP(A628,Cadastro_item!A:B,2,0)</f>
        <v>5</v>
      </c>
    </row>
    <row r="629" spans="1:4" x14ac:dyDescent="0.25">
      <c r="A629">
        <f t="shared" si="28"/>
        <v>3</v>
      </c>
      <c r="B629" s="1">
        <f t="shared" si="29"/>
        <v>45530</v>
      </c>
      <c r="C629">
        <f t="shared" ca="1" si="27"/>
        <v>10</v>
      </c>
      <c r="D629">
        <f>VLOOKUP(A629,Cadastro_item!A:B,2,0)</f>
        <v>10</v>
      </c>
    </row>
    <row r="630" spans="1:4" x14ac:dyDescent="0.25">
      <c r="A630">
        <f t="shared" si="28"/>
        <v>4</v>
      </c>
      <c r="B630" s="1">
        <f t="shared" si="29"/>
        <v>45530</v>
      </c>
      <c r="C630">
        <f t="shared" ca="1" si="27"/>
        <v>14</v>
      </c>
      <c r="D630">
        <f>VLOOKUP(A630,Cadastro_item!A:B,2,0)</f>
        <v>7</v>
      </c>
    </row>
    <row r="631" spans="1:4" x14ac:dyDescent="0.25">
      <c r="A631">
        <f t="shared" si="28"/>
        <v>5</v>
      </c>
      <c r="B631" s="1">
        <f t="shared" si="29"/>
        <v>45530</v>
      </c>
      <c r="C631">
        <f t="shared" ca="1" si="27"/>
        <v>20</v>
      </c>
      <c r="D631">
        <f>VLOOKUP(A631,Cadastro_item!A:B,2,0)</f>
        <v>20</v>
      </c>
    </row>
    <row r="632" spans="1:4" x14ac:dyDescent="0.25">
      <c r="A632">
        <f t="shared" si="28"/>
        <v>6</v>
      </c>
      <c r="B632" s="1">
        <f t="shared" si="29"/>
        <v>45530</v>
      </c>
      <c r="C632">
        <f t="shared" ca="1" si="27"/>
        <v>40</v>
      </c>
      <c r="D632">
        <f>VLOOKUP(A632,Cadastro_item!A:B,2,0)</f>
        <v>20</v>
      </c>
    </row>
    <row r="633" spans="1:4" x14ac:dyDescent="0.25">
      <c r="A633">
        <f t="shared" si="28"/>
        <v>7</v>
      </c>
      <c r="B633" s="1">
        <f t="shared" si="29"/>
        <v>45530</v>
      </c>
      <c r="C633">
        <f t="shared" ca="1" si="27"/>
        <v>6</v>
      </c>
      <c r="D633">
        <f>VLOOKUP(A633,Cadastro_item!A:B,2,0)</f>
        <v>6</v>
      </c>
    </row>
    <row r="634" spans="1:4" x14ac:dyDescent="0.25">
      <c r="A634">
        <f t="shared" si="28"/>
        <v>8</v>
      </c>
      <c r="B634" s="1">
        <f t="shared" si="29"/>
        <v>45530</v>
      </c>
      <c r="C634">
        <f t="shared" ca="1" si="27"/>
        <v>12</v>
      </c>
      <c r="D634">
        <f>VLOOKUP(A634,Cadastro_item!A:B,2,0)</f>
        <v>12</v>
      </c>
    </row>
    <row r="635" spans="1:4" x14ac:dyDescent="0.25">
      <c r="A635">
        <f t="shared" si="28"/>
        <v>9</v>
      </c>
      <c r="B635" s="1">
        <f t="shared" si="29"/>
        <v>45530</v>
      </c>
      <c r="C635">
        <f t="shared" ca="1" si="27"/>
        <v>36</v>
      </c>
      <c r="D635">
        <f>VLOOKUP(A635,Cadastro_item!A:B,2,0)</f>
        <v>18</v>
      </c>
    </row>
    <row r="636" spans="1:4" x14ac:dyDescent="0.25">
      <c r="A636">
        <f t="shared" si="28"/>
        <v>10</v>
      </c>
      <c r="B636" s="1">
        <f t="shared" si="29"/>
        <v>45530</v>
      </c>
      <c r="C636">
        <f t="shared" ca="1" si="27"/>
        <v>0</v>
      </c>
      <c r="D636">
        <f>VLOOKUP(A636,Cadastro_item!A:B,2,0)</f>
        <v>5</v>
      </c>
    </row>
    <row r="637" spans="1:4" x14ac:dyDescent="0.25">
      <c r="A637">
        <f t="shared" si="28"/>
        <v>11</v>
      </c>
      <c r="B637" s="1">
        <f t="shared" si="29"/>
        <v>45530</v>
      </c>
      <c r="C637">
        <f t="shared" ca="1" si="27"/>
        <v>0</v>
      </c>
      <c r="D637">
        <f>VLOOKUP(A637,Cadastro_item!A:B,2,0)</f>
        <v>10</v>
      </c>
    </row>
    <row r="638" spans="1:4" x14ac:dyDescent="0.25">
      <c r="A638">
        <f t="shared" si="28"/>
        <v>12</v>
      </c>
      <c r="B638" s="1">
        <f t="shared" si="29"/>
        <v>45530</v>
      </c>
      <c r="C638">
        <f t="shared" ca="1" si="27"/>
        <v>1</v>
      </c>
      <c r="D638">
        <f>VLOOKUP(A638,Cadastro_item!A:B,2,0)</f>
        <v>1</v>
      </c>
    </row>
    <row r="639" spans="1:4" x14ac:dyDescent="0.25">
      <c r="A639">
        <f t="shared" si="28"/>
        <v>13</v>
      </c>
      <c r="B639" s="1">
        <f t="shared" si="29"/>
        <v>45530</v>
      </c>
      <c r="C639">
        <f t="shared" ca="1" si="27"/>
        <v>0</v>
      </c>
      <c r="D639">
        <f>VLOOKUP(A639,Cadastro_item!A:B,2,0)</f>
        <v>2</v>
      </c>
    </row>
    <row r="640" spans="1:4" x14ac:dyDescent="0.25">
      <c r="A640">
        <f t="shared" si="28"/>
        <v>14</v>
      </c>
      <c r="B640" s="1">
        <f t="shared" si="29"/>
        <v>45530</v>
      </c>
      <c r="C640">
        <f t="shared" ca="1" si="27"/>
        <v>0</v>
      </c>
      <c r="D640">
        <f>VLOOKUP(A640,Cadastro_item!A:B,2,0)</f>
        <v>4</v>
      </c>
    </row>
    <row r="641" spans="1:4" x14ac:dyDescent="0.25">
      <c r="A641">
        <f t="shared" si="28"/>
        <v>15</v>
      </c>
      <c r="B641" s="1">
        <f t="shared" si="29"/>
        <v>45530</v>
      </c>
      <c r="C641">
        <f t="shared" ca="1" si="27"/>
        <v>7</v>
      </c>
      <c r="D641">
        <f>VLOOKUP(A641,Cadastro_item!A:B,2,0)</f>
        <v>7</v>
      </c>
    </row>
    <row r="642" spans="1:4" x14ac:dyDescent="0.25">
      <c r="A642">
        <f t="shared" si="28"/>
        <v>16</v>
      </c>
      <c r="B642" s="1">
        <f t="shared" si="29"/>
        <v>45530</v>
      </c>
      <c r="C642">
        <f t="shared" ca="1" si="27"/>
        <v>20</v>
      </c>
      <c r="D642">
        <f>VLOOKUP(A642,Cadastro_item!A:B,2,0)</f>
        <v>10</v>
      </c>
    </row>
    <row r="643" spans="1:4" x14ac:dyDescent="0.25">
      <c r="A643">
        <f t="shared" si="28"/>
        <v>17</v>
      </c>
      <c r="B643" s="1">
        <f t="shared" si="29"/>
        <v>45530</v>
      </c>
      <c r="C643">
        <f t="shared" ref="C643:C706" ca="1" si="30">RANDBETWEEN(0, 4)*D643</f>
        <v>36</v>
      </c>
      <c r="D643">
        <f>VLOOKUP(A643,Cadastro_item!A:B,2,0)</f>
        <v>12</v>
      </c>
    </row>
    <row r="644" spans="1:4" x14ac:dyDescent="0.25">
      <c r="A644">
        <f t="shared" si="28"/>
        <v>18</v>
      </c>
      <c r="B644" s="1">
        <f t="shared" si="29"/>
        <v>45530</v>
      </c>
      <c r="C644">
        <f t="shared" ca="1" si="30"/>
        <v>0</v>
      </c>
      <c r="D644">
        <f>VLOOKUP(A644,Cadastro_item!A:B,2,0)</f>
        <v>12</v>
      </c>
    </row>
    <row r="645" spans="1:4" x14ac:dyDescent="0.25">
      <c r="A645">
        <f t="shared" si="28"/>
        <v>19</v>
      </c>
      <c r="B645" s="1">
        <f t="shared" si="29"/>
        <v>45530</v>
      </c>
      <c r="C645">
        <f t="shared" ca="1" si="30"/>
        <v>0</v>
      </c>
      <c r="D645">
        <f>VLOOKUP(A645,Cadastro_item!A:B,2,0)</f>
        <v>10</v>
      </c>
    </row>
    <row r="646" spans="1:4" x14ac:dyDescent="0.25">
      <c r="A646">
        <f t="shared" si="28"/>
        <v>20</v>
      </c>
      <c r="B646" s="1">
        <f t="shared" si="29"/>
        <v>45530</v>
      </c>
      <c r="C646">
        <f t="shared" ca="1" si="30"/>
        <v>7</v>
      </c>
      <c r="D646">
        <f>VLOOKUP(A646,Cadastro_item!A:B,2,0)</f>
        <v>7</v>
      </c>
    </row>
    <row r="647" spans="1:4" x14ac:dyDescent="0.25">
      <c r="A647">
        <f t="shared" si="28"/>
        <v>21</v>
      </c>
      <c r="B647" s="1">
        <f t="shared" si="29"/>
        <v>45530</v>
      </c>
      <c r="C647">
        <f t="shared" ca="1" si="30"/>
        <v>24</v>
      </c>
      <c r="D647">
        <f>VLOOKUP(A647,Cadastro_item!A:B,2,0)</f>
        <v>6</v>
      </c>
    </row>
    <row r="648" spans="1:4" x14ac:dyDescent="0.25">
      <c r="A648">
        <f t="shared" si="28"/>
        <v>22</v>
      </c>
      <c r="B648" s="1">
        <f t="shared" si="29"/>
        <v>45530</v>
      </c>
      <c r="C648">
        <f t="shared" ca="1" si="30"/>
        <v>24</v>
      </c>
      <c r="D648">
        <f>VLOOKUP(A648,Cadastro_item!A:B,2,0)</f>
        <v>6</v>
      </c>
    </row>
    <row r="649" spans="1:4" x14ac:dyDescent="0.25">
      <c r="A649">
        <f t="shared" si="28"/>
        <v>23</v>
      </c>
      <c r="B649" s="1">
        <f t="shared" si="29"/>
        <v>45530</v>
      </c>
      <c r="C649">
        <f t="shared" ca="1" si="30"/>
        <v>32</v>
      </c>
      <c r="D649">
        <f>VLOOKUP(A649,Cadastro_item!A:B,2,0)</f>
        <v>8</v>
      </c>
    </row>
    <row r="650" spans="1:4" x14ac:dyDescent="0.25">
      <c r="A650">
        <f t="shared" si="28"/>
        <v>24</v>
      </c>
      <c r="B650" s="1">
        <f t="shared" si="29"/>
        <v>45530</v>
      </c>
      <c r="C650">
        <f t="shared" ca="1" si="30"/>
        <v>16</v>
      </c>
      <c r="D650">
        <f>VLOOKUP(A650,Cadastro_item!A:B,2,0)</f>
        <v>8</v>
      </c>
    </row>
    <row r="651" spans="1:4" x14ac:dyDescent="0.25">
      <c r="A651">
        <f t="shared" si="28"/>
        <v>25</v>
      </c>
      <c r="B651" s="1">
        <f t="shared" si="29"/>
        <v>45530</v>
      </c>
      <c r="C651">
        <f t="shared" ca="1" si="30"/>
        <v>0</v>
      </c>
      <c r="D651">
        <f>VLOOKUP(A651,Cadastro_item!A:B,2,0)</f>
        <v>4</v>
      </c>
    </row>
    <row r="652" spans="1:4" x14ac:dyDescent="0.25">
      <c r="A652">
        <f t="shared" si="28"/>
        <v>1</v>
      </c>
      <c r="B652" s="1">
        <f t="shared" si="29"/>
        <v>45531</v>
      </c>
      <c r="C652">
        <f t="shared" ca="1" si="30"/>
        <v>0</v>
      </c>
      <c r="D652">
        <f>VLOOKUP(A652,Cadastro_item!A:B,2,0)</f>
        <v>5</v>
      </c>
    </row>
    <row r="653" spans="1:4" x14ac:dyDescent="0.25">
      <c r="A653">
        <f t="shared" si="28"/>
        <v>2</v>
      </c>
      <c r="B653" s="1">
        <f t="shared" si="29"/>
        <v>45531</v>
      </c>
      <c r="C653">
        <f t="shared" ca="1" si="30"/>
        <v>15</v>
      </c>
      <c r="D653">
        <f>VLOOKUP(A653,Cadastro_item!A:B,2,0)</f>
        <v>5</v>
      </c>
    </row>
    <row r="654" spans="1:4" x14ac:dyDescent="0.25">
      <c r="A654">
        <f t="shared" si="28"/>
        <v>3</v>
      </c>
      <c r="B654" s="1">
        <f t="shared" si="29"/>
        <v>45531</v>
      </c>
      <c r="C654">
        <f t="shared" ca="1" si="30"/>
        <v>40</v>
      </c>
      <c r="D654">
        <f>VLOOKUP(A654,Cadastro_item!A:B,2,0)</f>
        <v>10</v>
      </c>
    </row>
    <row r="655" spans="1:4" x14ac:dyDescent="0.25">
      <c r="A655">
        <f t="shared" si="28"/>
        <v>4</v>
      </c>
      <c r="B655" s="1">
        <f t="shared" si="29"/>
        <v>45531</v>
      </c>
      <c r="C655">
        <f t="shared" ca="1" si="30"/>
        <v>14</v>
      </c>
      <c r="D655">
        <f>VLOOKUP(A655,Cadastro_item!A:B,2,0)</f>
        <v>7</v>
      </c>
    </row>
    <row r="656" spans="1:4" x14ac:dyDescent="0.25">
      <c r="A656">
        <f t="shared" si="28"/>
        <v>5</v>
      </c>
      <c r="B656" s="1">
        <f t="shared" si="29"/>
        <v>45531</v>
      </c>
      <c r="C656">
        <f t="shared" ca="1" si="30"/>
        <v>40</v>
      </c>
      <c r="D656">
        <f>VLOOKUP(A656,Cadastro_item!A:B,2,0)</f>
        <v>20</v>
      </c>
    </row>
    <row r="657" spans="1:4" x14ac:dyDescent="0.25">
      <c r="A657">
        <f t="shared" si="28"/>
        <v>6</v>
      </c>
      <c r="B657" s="1">
        <f t="shared" si="29"/>
        <v>45531</v>
      </c>
      <c r="C657">
        <f t="shared" ca="1" si="30"/>
        <v>0</v>
      </c>
      <c r="D657">
        <f>VLOOKUP(A657,Cadastro_item!A:B,2,0)</f>
        <v>20</v>
      </c>
    </row>
    <row r="658" spans="1:4" x14ac:dyDescent="0.25">
      <c r="A658">
        <f t="shared" si="28"/>
        <v>7</v>
      </c>
      <c r="B658" s="1">
        <f t="shared" si="29"/>
        <v>45531</v>
      </c>
      <c r="C658">
        <f t="shared" ca="1" si="30"/>
        <v>18</v>
      </c>
      <c r="D658">
        <f>VLOOKUP(A658,Cadastro_item!A:B,2,0)</f>
        <v>6</v>
      </c>
    </row>
    <row r="659" spans="1:4" x14ac:dyDescent="0.25">
      <c r="A659">
        <f t="shared" si="28"/>
        <v>8</v>
      </c>
      <c r="B659" s="1">
        <f t="shared" si="29"/>
        <v>45531</v>
      </c>
      <c r="C659">
        <f t="shared" ca="1" si="30"/>
        <v>48</v>
      </c>
      <c r="D659">
        <f>VLOOKUP(A659,Cadastro_item!A:B,2,0)</f>
        <v>12</v>
      </c>
    </row>
    <row r="660" spans="1:4" x14ac:dyDescent="0.25">
      <c r="A660">
        <f t="shared" si="28"/>
        <v>9</v>
      </c>
      <c r="B660" s="1">
        <f t="shared" si="29"/>
        <v>45531</v>
      </c>
      <c r="C660">
        <f t="shared" ca="1" si="30"/>
        <v>36</v>
      </c>
      <c r="D660">
        <f>VLOOKUP(A660,Cadastro_item!A:B,2,0)</f>
        <v>18</v>
      </c>
    </row>
    <row r="661" spans="1:4" x14ac:dyDescent="0.25">
      <c r="A661">
        <f t="shared" si="28"/>
        <v>10</v>
      </c>
      <c r="B661" s="1">
        <f t="shared" si="29"/>
        <v>45531</v>
      </c>
      <c r="C661">
        <f t="shared" ca="1" si="30"/>
        <v>5</v>
      </c>
      <c r="D661">
        <f>VLOOKUP(A661,Cadastro_item!A:B,2,0)</f>
        <v>5</v>
      </c>
    </row>
    <row r="662" spans="1:4" x14ac:dyDescent="0.25">
      <c r="A662">
        <f t="shared" si="28"/>
        <v>11</v>
      </c>
      <c r="B662" s="1">
        <f t="shared" si="29"/>
        <v>45531</v>
      </c>
      <c r="C662">
        <f t="shared" ca="1" si="30"/>
        <v>10</v>
      </c>
      <c r="D662">
        <f>VLOOKUP(A662,Cadastro_item!A:B,2,0)</f>
        <v>10</v>
      </c>
    </row>
    <row r="663" spans="1:4" x14ac:dyDescent="0.25">
      <c r="A663">
        <f t="shared" si="28"/>
        <v>12</v>
      </c>
      <c r="B663" s="1">
        <f t="shared" si="29"/>
        <v>45531</v>
      </c>
      <c r="C663">
        <f t="shared" ca="1" si="30"/>
        <v>2</v>
      </c>
      <c r="D663">
        <f>VLOOKUP(A663,Cadastro_item!A:B,2,0)</f>
        <v>1</v>
      </c>
    </row>
    <row r="664" spans="1:4" x14ac:dyDescent="0.25">
      <c r="A664">
        <f t="shared" si="28"/>
        <v>13</v>
      </c>
      <c r="B664" s="1">
        <f t="shared" si="29"/>
        <v>45531</v>
      </c>
      <c r="C664">
        <f t="shared" ca="1" si="30"/>
        <v>2</v>
      </c>
      <c r="D664">
        <f>VLOOKUP(A664,Cadastro_item!A:B,2,0)</f>
        <v>2</v>
      </c>
    </row>
    <row r="665" spans="1:4" x14ac:dyDescent="0.25">
      <c r="A665">
        <f t="shared" si="28"/>
        <v>14</v>
      </c>
      <c r="B665" s="1">
        <f t="shared" si="29"/>
        <v>45531</v>
      </c>
      <c r="C665">
        <f t="shared" ca="1" si="30"/>
        <v>0</v>
      </c>
      <c r="D665">
        <f>VLOOKUP(A665,Cadastro_item!A:B,2,0)</f>
        <v>4</v>
      </c>
    </row>
    <row r="666" spans="1:4" x14ac:dyDescent="0.25">
      <c r="A666">
        <f t="shared" si="28"/>
        <v>15</v>
      </c>
      <c r="B666" s="1">
        <f t="shared" si="29"/>
        <v>45531</v>
      </c>
      <c r="C666">
        <f t="shared" ca="1" si="30"/>
        <v>7</v>
      </c>
      <c r="D666">
        <f>VLOOKUP(A666,Cadastro_item!A:B,2,0)</f>
        <v>7</v>
      </c>
    </row>
    <row r="667" spans="1:4" x14ac:dyDescent="0.25">
      <c r="A667">
        <f t="shared" si="28"/>
        <v>16</v>
      </c>
      <c r="B667" s="1">
        <f t="shared" si="29"/>
        <v>45531</v>
      </c>
      <c r="C667">
        <f t="shared" ca="1" si="30"/>
        <v>40</v>
      </c>
      <c r="D667">
        <f>VLOOKUP(A667,Cadastro_item!A:B,2,0)</f>
        <v>10</v>
      </c>
    </row>
    <row r="668" spans="1:4" x14ac:dyDescent="0.25">
      <c r="A668">
        <f t="shared" ref="A668:A731" si="31">A643</f>
        <v>17</v>
      </c>
      <c r="B668" s="1">
        <f t="shared" ref="B668:B731" si="32">B643+1</f>
        <v>45531</v>
      </c>
      <c r="C668">
        <f t="shared" ca="1" si="30"/>
        <v>24</v>
      </c>
      <c r="D668">
        <f>VLOOKUP(A668,Cadastro_item!A:B,2,0)</f>
        <v>12</v>
      </c>
    </row>
    <row r="669" spans="1:4" x14ac:dyDescent="0.25">
      <c r="A669">
        <f t="shared" si="31"/>
        <v>18</v>
      </c>
      <c r="B669" s="1">
        <f t="shared" si="32"/>
        <v>45531</v>
      </c>
      <c r="C669">
        <f t="shared" ca="1" si="30"/>
        <v>12</v>
      </c>
      <c r="D669">
        <f>VLOOKUP(A669,Cadastro_item!A:B,2,0)</f>
        <v>12</v>
      </c>
    </row>
    <row r="670" spans="1:4" x14ac:dyDescent="0.25">
      <c r="A670">
        <f t="shared" si="31"/>
        <v>19</v>
      </c>
      <c r="B670" s="1">
        <f t="shared" si="32"/>
        <v>45531</v>
      </c>
      <c r="C670">
        <f t="shared" ca="1" si="30"/>
        <v>10</v>
      </c>
      <c r="D670">
        <f>VLOOKUP(A670,Cadastro_item!A:B,2,0)</f>
        <v>10</v>
      </c>
    </row>
    <row r="671" spans="1:4" x14ac:dyDescent="0.25">
      <c r="A671">
        <f t="shared" si="31"/>
        <v>20</v>
      </c>
      <c r="B671" s="1">
        <f t="shared" si="32"/>
        <v>45531</v>
      </c>
      <c r="C671">
        <f t="shared" ca="1" si="30"/>
        <v>28</v>
      </c>
      <c r="D671">
        <f>VLOOKUP(A671,Cadastro_item!A:B,2,0)</f>
        <v>7</v>
      </c>
    </row>
    <row r="672" spans="1:4" x14ac:dyDescent="0.25">
      <c r="A672">
        <f t="shared" si="31"/>
        <v>21</v>
      </c>
      <c r="B672" s="1">
        <f t="shared" si="32"/>
        <v>45531</v>
      </c>
      <c r="C672">
        <f t="shared" ca="1" si="30"/>
        <v>18</v>
      </c>
      <c r="D672">
        <f>VLOOKUP(A672,Cadastro_item!A:B,2,0)</f>
        <v>6</v>
      </c>
    </row>
    <row r="673" spans="1:4" x14ac:dyDescent="0.25">
      <c r="A673">
        <f t="shared" si="31"/>
        <v>22</v>
      </c>
      <c r="B673" s="1">
        <f t="shared" si="32"/>
        <v>45531</v>
      </c>
      <c r="C673">
        <f t="shared" ca="1" si="30"/>
        <v>24</v>
      </c>
      <c r="D673">
        <f>VLOOKUP(A673,Cadastro_item!A:B,2,0)</f>
        <v>6</v>
      </c>
    </row>
    <row r="674" spans="1:4" x14ac:dyDescent="0.25">
      <c r="A674">
        <f t="shared" si="31"/>
        <v>23</v>
      </c>
      <c r="B674" s="1">
        <f t="shared" si="32"/>
        <v>45531</v>
      </c>
      <c r="C674">
        <f t="shared" ca="1" si="30"/>
        <v>8</v>
      </c>
      <c r="D674">
        <f>VLOOKUP(A674,Cadastro_item!A:B,2,0)</f>
        <v>8</v>
      </c>
    </row>
    <row r="675" spans="1:4" x14ac:dyDescent="0.25">
      <c r="A675">
        <f t="shared" si="31"/>
        <v>24</v>
      </c>
      <c r="B675" s="1">
        <f t="shared" si="32"/>
        <v>45531</v>
      </c>
      <c r="C675">
        <f t="shared" ca="1" si="30"/>
        <v>32</v>
      </c>
      <c r="D675">
        <f>VLOOKUP(A675,Cadastro_item!A:B,2,0)</f>
        <v>8</v>
      </c>
    </row>
    <row r="676" spans="1:4" x14ac:dyDescent="0.25">
      <c r="A676">
        <f t="shared" si="31"/>
        <v>25</v>
      </c>
      <c r="B676" s="1">
        <f t="shared" si="32"/>
        <v>45531</v>
      </c>
      <c r="C676">
        <f t="shared" ca="1" si="30"/>
        <v>16</v>
      </c>
      <c r="D676">
        <f>VLOOKUP(A676,Cadastro_item!A:B,2,0)</f>
        <v>4</v>
      </c>
    </row>
    <row r="677" spans="1:4" x14ac:dyDescent="0.25">
      <c r="A677">
        <f t="shared" si="31"/>
        <v>1</v>
      </c>
      <c r="B677" s="1">
        <f t="shared" si="32"/>
        <v>45532</v>
      </c>
      <c r="C677">
        <f t="shared" ca="1" si="30"/>
        <v>0</v>
      </c>
      <c r="D677">
        <f>VLOOKUP(A677,Cadastro_item!A:B,2,0)</f>
        <v>5</v>
      </c>
    </row>
    <row r="678" spans="1:4" x14ac:dyDescent="0.25">
      <c r="A678">
        <f t="shared" si="31"/>
        <v>2</v>
      </c>
      <c r="B678" s="1">
        <f t="shared" si="32"/>
        <v>45532</v>
      </c>
      <c r="C678">
        <f t="shared" ca="1" si="30"/>
        <v>0</v>
      </c>
      <c r="D678">
        <f>VLOOKUP(A678,Cadastro_item!A:B,2,0)</f>
        <v>5</v>
      </c>
    </row>
    <row r="679" spans="1:4" x14ac:dyDescent="0.25">
      <c r="A679">
        <f t="shared" si="31"/>
        <v>3</v>
      </c>
      <c r="B679" s="1">
        <f t="shared" si="32"/>
        <v>45532</v>
      </c>
      <c r="C679">
        <f t="shared" ca="1" si="30"/>
        <v>10</v>
      </c>
      <c r="D679">
        <f>VLOOKUP(A679,Cadastro_item!A:B,2,0)</f>
        <v>10</v>
      </c>
    </row>
    <row r="680" spans="1:4" x14ac:dyDescent="0.25">
      <c r="A680">
        <f t="shared" si="31"/>
        <v>4</v>
      </c>
      <c r="B680" s="1">
        <f t="shared" si="32"/>
        <v>45532</v>
      </c>
      <c r="C680">
        <f t="shared" ca="1" si="30"/>
        <v>14</v>
      </c>
      <c r="D680">
        <f>VLOOKUP(A680,Cadastro_item!A:B,2,0)</f>
        <v>7</v>
      </c>
    </row>
    <row r="681" spans="1:4" x14ac:dyDescent="0.25">
      <c r="A681">
        <f t="shared" si="31"/>
        <v>5</v>
      </c>
      <c r="B681" s="1">
        <f t="shared" si="32"/>
        <v>45532</v>
      </c>
      <c r="C681">
        <f t="shared" ca="1" si="30"/>
        <v>20</v>
      </c>
      <c r="D681">
        <f>VLOOKUP(A681,Cadastro_item!A:B,2,0)</f>
        <v>20</v>
      </c>
    </row>
    <row r="682" spans="1:4" x14ac:dyDescent="0.25">
      <c r="A682">
        <f t="shared" si="31"/>
        <v>6</v>
      </c>
      <c r="B682" s="1">
        <f t="shared" si="32"/>
        <v>45532</v>
      </c>
      <c r="C682">
        <f t="shared" ca="1" si="30"/>
        <v>60</v>
      </c>
      <c r="D682">
        <f>VLOOKUP(A682,Cadastro_item!A:B,2,0)</f>
        <v>20</v>
      </c>
    </row>
    <row r="683" spans="1:4" x14ac:dyDescent="0.25">
      <c r="A683">
        <f t="shared" si="31"/>
        <v>7</v>
      </c>
      <c r="B683" s="1">
        <f t="shared" si="32"/>
        <v>45532</v>
      </c>
      <c r="C683">
        <f t="shared" ca="1" si="30"/>
        <v>24</v>
      </c>
      <c r="D683">
        <f>VLOOKUP(A683,Cadastro_item!A:B,2,0)</f>
        <v>6</v>
      </c>
    </row>
    <row r="684" spans="1:4" x14ac:dyDescent="0.25">
      <c r="A684">
        <f t="shared" si="31"/>
        <v>8</v>
      </c>
      <c r="B684" s="1">
        <f t="shared" si="32"/>
        <v>45532</v>
      </c>
      <c r="C684">
        <f t="shared" ca="1" si="30"/>
        <v>12</v>
      </c>
      <c r="D684">
        <f>VLOOKUP(A684,Cadastro_item!A:B,2,0)</f>
        <v>12</v>
      </c>
    </row>
    <row r="685" spans="1:4" x14ac:dyDescent="0.25">
      <c r="A685">
        <f t="shared" si="31"/>
        <v>9</v>
      </c>
      <c r="B685" s="1">
        <f t="shared" si="32"/>
        <v>45532</v>
      </c>
      <c r="C685">
        <f t="shared" ca="1" si="30"/>
        <v>18</v>
      </c>
      <c r="D685">
        <f>VLOOKUP(A685,Cadastro_item!A:B,2,0)</f>
        <v>18</v>
      </c>
    </row>
    <row r="686" spans="1:4" x14ac:dyDescent="0.25">
      <c r="A686">
        <f t="shared" si="31"/>
        <v>10</v>
      </c>
      <c r="B686" s="1">
        <f t="shared" si="32"/>
        <v>45532</v>
      </c>
      <c r="C686">
        <f t="shared" ca="1" si="30"/>
        <v>0</v>
      </c>
      <c r="D686">
        <f>VLOOKUP(A686,Cadastro_item!A:B,2,0)</f>
        <v>5</v>
      </c>
    </row>
    <row r="687" spans="1:4" x14ac:dyDescent="0.25">
      <c r="A687">
        <f t="shared" si="31"/>
        <v>11</v>
      </c>
      <c r="B687" s="1">
        <f t="shared" si="32"/>
        <v>45532</v>
      </c>
      <c r="C687">
        <f t="shared" ca="1" si="30"/>
        <v>40</v>
      </c>
      <c r="D687">
        <f>VLOOKUP(A687,Cadastro_item!A:B,2,0)</f>
        <v>10</v>
      </c>
    </row>
    <row r="688" spans="1:4" x14ac:dyDescent="0.25">
      <c r="A688">
        <f t="shared" si="31"/>
        <v>12</v>
      </c>
      <c r="B688" s="1">
        <f t="shared" si="32"/>
        <v>45532</v>
      </c>
      <c r="C688">
        <f t="shared" ca="1" si="30"/>
        <v>2</v>
      </c>
      <c r="D688">
        <f>VLOOKUP(A688,Cadastro_item!A:B,2,0)</f>
        <v>1</v>
      </c>
    </row>
    <row r="689" spans="1:4" x14ac:dyDescent="0.25">
      <c r="A689">
        <f t="shared" si="31"/>
        <v>13</v>
      </c>
      <c r="B689" s="1">
        <f t="shared" si="32"/>
        <v>45532</v>
      </c>
      <c r="C689">
        <f t="shared" ca="1" si="30"/>
        <v>0</v>
      </c>
      <c r="D689">
        <f>VLOOKUP(A689,Cadastro_item!A:B,2,0)</f>
        <v>2</v>
      </c>
    </row>
    <row r="690" spans="1:4" x14ac:dyDescent="0.25">
      <c r="A690">
        <f t="shared" si="31"/>
        <v>14</v>
      </c>
      <c r="B690" s="1">
        <f t="shared" si="32"/>
        <v>45532</v>
      </c>
      <c r="C690">
        <f t="shared" ca="1" si="30"/>
        <v>4</v>
      </c>
      <c r="D690">
        <f>VLOOKUP(A690,Cadastro_item!A:B,2,0)</f>
        <v>4</v>
      </c>
    </row>
    <row r="691" spans="1:4" x14ac:dyDescent="0.25">
      <c r="A691">
        <f t="shared" si="31"/>
        <v>15</v>
      </c>
      <c r="B691" s="1">
        <f t="shared" si="32"/>
        <v>45532</v>
      </c>
      <c r="C691">
        <f t="shared" ca="1" si="30"/>
        <v>14</v>
      </c>
      <c r="D691">
        <f>VLOOKUP(A691,Cadastro_item!A:B,2,0)</f>
        <v>7</v>
      </c>
    </row>
    <row r="692" spans="1:4" x14ac:dyDescent="0.25">
      <c r="A692">
        <f t="shared" si="31"/>
        <v>16</v>
      </c>
      <c r="B692" s="1">
        <f t="shared" si="32"/>
        <v>45532</v>
      </c>
      <c r="C692">
        <f t="shared" ca="1" si="30"/>
        <v>30</v>
      </c>
      <c r="D692">
        <f>VLOOKUP(A692,Cadastro_item!A:B,2,0)</f>
        <v>10</v>
      </c>
    </row>
    <row r="693" spans="1:4" x14ac:dyDescent="0.25">
      <c r="A693">
        <f t="shared" si="31"/>
        <v>17</v>
      </c>
      <c r="B693" s="1">
        <f t="shared" si="32"/>
        <v>45532</v>
      </c>
      <c r="C693">
        <f t="shared" ca="1" si="30"/>
        <v>12</v>
      </c>
      <c r="D693">
        <f>VLOOKUP(A693,Cadastro_item!A:B,2,0)</f>
        <v>12</v>
      </c>
    </row>
    <row r="694" spans="1:4" x14ac:dyDescent="0.25">
      <c r="A694">
        <f t="shared" si="31"/>
        <v>18</v>
      </c>
      <c r="B694" s="1">
        <f t="shared" si="32"/>
        <v>45532</v>
      </c>
      <c r="C694">
        <f t="shared" ca="1" si="30"/>
        <v>12</v>
      </c>
      <c r="D694">
        <f>VLOOKUP(A694,Cadastro_item!A:B,2,0)</f>
        <v>12</v>
      </c>
    </row>
    <row r="695" spans="1:4" x14ac:dyDescent="0.25">
      <c r="A695">
        <f t="shared" si="31"/>
        <v>19</v>
      </c>
      <c r="B695" s="1">
        <f t="shared" si="32"/>
        <v>45532</v>
      </c>
      <c r="C695">
        <f t="shared" ca="1" si="30"/>
        <v>30</v>
      </c>
      <c r="D695">
        <f>VLOOKUP(A695,Cadastro_item!A:B,2,0)</f>
        <v>10</v>
      </c>
    </row>
    <row r="696" spans="1:4" x14ac:dyDescent="0.25">
      <c r="A696">
        <f t="shared" si="31"/>
        <v>20</v>
      </c>
      <c r="B696" s="1">
        <f t="shared" si="32"/>
        <v>45532</v>
      </c>
      <c r="C696">
        <f t="shared" ca="1" si="30"/>
        <v>14</v>
      </c>
      <c r="D696">
        <f>VLOOKUP(A696,Cadastro_item!A:B,2,0)</f>
        <v>7</v>
      </c>
    </row>
    <row r="697" spans="1:4" x14ac:dyDescent="0.25">
      <c r="A697">
        <f t="shared" si="31"/>
        <v>21</v>
      </c>
      <c r="B697" s="1">
        <f t="shared" si="32"/>
        <v>45532</v>
      </c>
      <c r="C697">
        <f t="shared" ca="1" si="30"/>
        <v>24</v>
      </c>
      <c r="D697">
        <f>VLOOKUP(A697,Cadastro_item!A:B,2,0)</f>
        <v>6</v>
      </c>
    </row>
    <row r="698" spans="1:4" x14ac:dyDescent="0.25">
      <c r="A698">
        <f t="shared" si="31"/>
        <v>22</v>
      </c>
      <c r="B698" s="1">
        <f t="shared" si="32"/>
        <v>45532</v>
      </c>
      <c r="C698">
        <f t="shared" ca="1" si="30"/>
        <v>24</v>
      </c>
      <c r="D698">
        <f>VLOOKUP(A698,Cadastro_item!A:B,2,0)</f>
        <v>6</v>
      </c>
    </row>
    <row r="699" spans="1:4" x14ac:dyDescent="0.25">
      <c r="A699">
        <f t="shared" si="31"/>
        <v>23</v>
      </c>
      <c r="B699" s="1">
        <f t="shared" si="32"/>
        <v>45532</v>
      </c>
      <c r="C699">
        <f t="shared" ca="1" si="30"/>
        <v>24</v>
      </c>
      <c r="D699">
        <f>VLOOKUP(A699,Cadastro_item!A:B,2,0)</f>
        <v>8</v>
      </c>
    </row>
    <row r="700" spans="1:4" x14ac:dyDescent="0.25">
      <c r="A700">
        <f t="shared" si="31"/>
        <v>24</v>
      </c>
      <c r="B700" s="1">
        <f t="shared" si="32"/>
        <v>45532</v>
      </c>
      <c r="C700">
        <f t="shared" ca="1" si="30"/>
        <v>32</v>
      </c>
      <c r="D700">
        <f>VLOOKUP(A700,Cadastro_item!A:B,2,0)</f>
        <v>8</v>
      </c>
    </row>
    <row r="701" spans="1:4" x14ac:dyDescent="0.25">
      <c r="A701">
        <f t="shared" si="31"/>
        <v>25</v>
      </c>
      <c r="B701" s="1">
        <f t="shared" si="32"/>
        <v>45532</v>
      </c>
      <c r="C701">
        <f t="shared" ca="1" si="30"/>
        <v>12</v>
      </c>
      <c r="D701">
        <f>VLOOKUP(A701,Cadastro_item!A:B,2,0)</f>
        <v>4</v>
      </c>
    </row>
    <row r="702" spans="1:4" x14ac:dyDescent="0.25">
      <c r="A702">
        <f t="shared" si="31"/>
        <v>1</v>
      </c>
      <c r="B702" s="1">
        <f t="shared" si="32"/>
        <v>45533</v>
      </c>
      <c r="C702">
        <f t="shared" ca="1" si="30"/>
        <v>0</v>
      </c>
      <c r="D702">
        <f>VLOOKUP(A702,Cadastro_item!A:B,2,0)</f>
        <v>5</v>
      </c>
    </row>
    <row r="703" spans="1:4" x14ac:dyDescent="0.25">
      <c r="A703">
        <f t="shared" si="31"/>
        <v>2</v>
      </c>
      <c r="B703" s="1">
        <f t="shared" si="32"/>
        <v>45533</v>
      </c>
      <c r="C703">
        <f t="shared" ca="1" si="30"/>
        <v>10</v>
      </c>
      <c r="D703">
        <f>VLOOKUP(A703,Cadastro_item!A:B,2,0)</f>
        <v>5</v>
      </c>
    </row>
    <row r="704" spans="1:4" x14ac:dyDescent="0.25">
      <c r="A704">
        <f t="shared" si="31"/>
        <v>3</v>
      </c>
      <c r="B704" s="1">
        <f t="shared" si="32"/>
        <v>45533</v>
      </c>
      <c r="C704">
        <f t="shared" ca="1" si="30"/>
        <v>10</v>
      </c>
      <c r="D704">
        <f>VLOOKUP(A704,Cadastro_item!A:B,2,0)</f>
        <v>10</v>
      </c>
    </row>
    <row r="705" spans="1:4" x14ac:dyDescent="0.25">
      <c r="A705">
        <f t="shared" si="31"/>
        <v>4</v>
      </c>
      <c r="B705" s="1">
        <f t="shared" si="32"/>
        <v>45533</v>
      </c>
      <c r="C705">
        <f t="shared" ca="1" si="30"/>
        <v>21</v>
      </c>
      <c r="D705">
        <f>VLOOKUP(A705,Cadastro_item!A:B,2,0)</f>
        <v>7</v>
      </c>
    </row>
    <row r="706" spans="1:4" x14ac:dyDescent="0.25">
      <c r="A706">
        <f t="shared" si="31"/>
        <v>5</v>
      </c>
      <c r="B706" s="1">
        <f t="shared" si="32"/>
        <v>45533</v>
      </c>
      <c r="C706">
        <f t="shared" ca="1" si="30"/>
        <v>80</v>
      </c>
      <c r="D706">
        <f>VLOOKUP(A706,Cadastro_item!A:B,2,0)</f>
        <v>20</v>
      </c>
    </row>
    <row r="707" spans="1:4" x14ac:dyDescent="0.25">
      <c r="A707">
        <f t="shared" si="31"/>
        <v>6</v>
      </c>
      <c r="B707" s="1">
        <f t="shared" si="32"/>
        <v>45533</v>
      </c>
      <c r="C707">
        <f t="shared" ref="C707:C770" ca="1" si="33">RANDBETWEEN(0, 4)*D707</f>
        <v>80</v>
      </c>
      <c r="D707">
        <f>VLOOKUP(A707,Cadastro_item!A:B,2,0)</f>
        <v>20</v>
      </c>
    </row>
    <row r="708" spans="1:4" x14ac:dyDescent="0.25">
      <c r="A708">
        <f t="shared" si="31"/>
        <v>7</v>
      </c>
      <c r="B708" s="1">
        <f t="shared" si="32"/>
        <v>45533</v>
      </c>
      <c r="C708">
        <f t="shared" ca="1" si="33"/>
        <v>6</v>
      </c>
      <c r="D708">
        <f>VLOOKUP(A708,Cadastro_item!A:B,2,0)</f>
        <v>6</v>
      </c>
    </row>
    <row r="709" spans="1:4" x14ac:dyDescent="0.25">
      <c r="A709">
        <f t="shared" si="31"/>
        <v>8</v>
      </c>
      <c r="B709" s="1">
        <f t="shared" si="32"/>
        <v>45533</v>
      </c>
      <c r="C709">
        <f t="shared" ca="1" si="33"/>
        <v>24</v>
      </c>
      <c r="D709">
        <f>VLOOKUP(A709,Cadastro_item!A:B,2,0)</f>
        <v>12</v>
      </c>
    </row>
    <row r="710" spans="1:4" x14ac:dyDescent="0.25">
      <c r="A710">
        <f t="shared" si="31"/>
        <v>9</v>
      </c>
      <c r="B710" s="1">
        <f t="shared" si="32"/>
        <v>45533</v>
      </c>
      <c r="C710">
        <f t="shared" ca="1" si="33"/>
        <v>18</v>
      </c>
      <c r="D710">
        <f>VLOOKUP(A710,Cadastro_item!A:B,2,0)</f>
        <v>18</v>
      </c>
    </row>
    <row r="711" spans="1:4" x14ac:dyDescent="0.25">
      <c r="A711">
        <f t="shared" si="31"/>
        <v>10</v>
      </c>
      <c r="B711" s="1">
        <f t="shared" si="32"/>
        <v>45533</v>
      </c>
      <c r="C711">
        <f t="shared" ca="1" si="33"/>
        <v>20</v>
      </c>
      <c r="D711">
        <f>VLOOKUP(A711,Cadastro_item!A:B,2,0)</f>
        <v>5</v>
      </c>
    </row>
    <row r="712" spans="1:4" x14ac:dyDescent="0.25">
      <c r="A712">
        <f t="shared" si="31"/>
        <v>11</v>
      </c>
      <c r="B712" s="1">
        <f t="shared" si="32"/>
        <v>45533</v>
      </c>
      <c r="C712">
        <f t="shared" ca="1" si="33"/>
        <v>10</v>
      </c>
      <c r="D712">
        <f>VLOOKUP(A712,Cadastro_item!A:B,2,0)</f>
        <v>10</v>
      </c>
    </row>
    <row r="713" spans="1:4" x14ac:dyDescent="0.25">
      <c r="A713">
        <f t="shared" si="31"/>
        <v>12</v>
      </c>
      <c r="B713" s="1">
        <f t="shared" si="32"/>
        <v>45533</v>
      </c>
      <c r="C713">
        <f t="shared" ca="1" si="33"/>
        <v>4</v>
      </c>
      <c r="D713">
        <f>VLOOKUP(A713,Cadastro_item!A:B,2,0)</f>
        <v>1</v>
      </c>
    </row>
    <row r="714" spans="1:4" x14ac:dyDescent="0.25">
      <c r="A714">
        <f t="shared" si="31"/>
        <v>13</v>
      </c>
      <c r="B714" s="1">
        <f t="shared" si="32"/>
        <v>45533</v>
      </c>
      <c r="C714">
        <f t="shared" ca="1" si="33"/>
        <v>8</v>
      </c>
      <c r="D714">
        <f>VLOOKUP(A714,Cadastro_item!A:B,2,0)</f>
        <v>2</v>
      </c>
    </row>
    <row r="715" spans="1:4" x14ac:dyDescent="0.25">
      <c r="A715">
        <f t="shared" si="31"/>
        <v>14</v>
      </c>
      <c r="B715" s="1">
        <f t="shared" si="32"/>
        <v>45533</v>
      </c>
      <c r="C715">
        <f t="shared" ca="1" si="33"/>
        <v>16</v>
      </c>
      <c r="D715">
        <f>VLOOKUP(A715,Cadastro_item!A:B,2,0)</f>
        <v>4</v>
      </c>
    </row>
    <row r="716" spans="1:4" x14ac:dyDescent="0.25">
      <c r="A716">
        <f t="shared" si="31"/>
        <v>15</v>
      </c>
      <c r="B716" s="1">
        <f t="shared" si="32"/>
        <v>45533</v>
      </c>
      <c r="C716">
        <f t="shared" ca="1" si="33"/>
        <v>7</v>
      </c>
      <c r="D716">
        <f>VLOOKUP(A716,Cadastro_item!A:B,2,0)</f>
        <v>7</v>
      </c>
    </row>
    <row r="717" spans="1:4" x14ac:dyDescent="0.25">
      <c r="A717">
        <f t="shared" si="31"/>
        <v>16</v>
      </c>
      <c r="B717" s="1">
        <f t="shared" si="32"/>
        <v>45533</v>
      </c>
      <c r="C717">
        <f t="shared" ca="1" si="33"/>
        <v>20</v>
      </c>
      <c r="D717">
        <f>VLOOKUP(A717,Cadastro_item!A:B,2,0)</f>
        <v>10</v>
      </c>
    </row>
    <row r="718" spans="1:4" x14ac:dyDescent="0.25">
      <c r="A718">
        <f t="shared" si="31"/>
        <v>17</v>
      </c>
      <c r="B718" s="1">
        <f t="shared" si="32"/>
        <v>45533</v>
      </c>
      <c r="C718">
        <f t="shared" ca="1" si="33"/>
        <v>48</v>
      </c>
      <c r="D718">
        <f>VLOOKUP(A718,Cadastro_item!A:B,2,0)</f>
        <v>12</v>
      </c>
    </row>
    <row r="719" spans="1:4" x14ac:dyDescent="0.25">
      <c r="A719">
        <f t="shared" si="31"/>
        <v>18</v>
      </c>
      <c r="B719" s="1">
        <f t="shared" si="32"/>
        <v>45533</v>
      </c>
      <c r="C719">
        <f t="shared" ca="1" si="33"/>
        <v>48</v>
      </c>
      <c r="D719">
        <f>VLOOKUP(A719,Cadastro_item!A:B,2,0)</f>
        <v>12</v>
      </c>
    </row>
    <row r="720" spans="1:4" x14ac:dyDescent="0.25">
      <c r="A720">
        <f t="shared" si="31"/>
        <v>19</v>
      </c>
      <c r="B720" s="1">
        <f t="shared" si="32"/>
        <v>45533</v>
      </c>
      <c r="C720">
        <f t="shared" ca="1" si="33"/>
        <v>40</v>
      </c>
      <c r="D720">
        <f>VLOOKUP(A720,Cadastro_item!A:B,2,0)</f>
        <v>10</v>
      </c>
    </row>
    <row r="721" spans="1:4" x14ac:dyDescent="0.25">
      <c r="A721">
        <f t="shared" si="31"/>
        <v>20</v>
      </c>
      <c r="B721" s="1">
        <f t="shared" si="32"/>
        <v>45533</v>
      </c>
      <c r="C721">
        <f t="shared" ca="1" si="33"/>
        <v>7</v>
      </c>
      <c r="D721">
        <f>VLOOKUP(A721,Cadastro_item!A:B,2,0)</f>
        <v>7</v>
      </c>
    </row>
    <row r="722" spans="1:4" x14ac:dyDescent="0.25">
      <c r="A722">
        <f t="shared" si="31"/>
        <v>21</v>
      </c>
      <c r="B722" s="1">
        <f t="shared" si="32"/>
        <v>45533</v>
      </c>
      <c r="C722">
        <f t="shared" ca="1" si="33"/>
        <v>24</v>
      </c>
      <c r="D722">
        <f>VLOOKUP(A722,Cadastro_item!A:B,2,0)</f>
        <v>6</v>
      </c>
    </row>
    <row r="723" spans="1:4" x14ac:dyDescent="0.25">
      <c r="A723">
        <f t="shared" si="31"/>
        <v>22</v>
      </c>
      <c r="B723" s="1">
        <f t="shared" si="32"/>
        <v>45533</v>
      </c>
      <c r="C723">
        <f t="shared" ca="1" si="33"/>
        <v>12</v>
      </c>
      <c r="D723">
        <f>VLOOKUP(A723,Cadastro_item!A:B,2,0)</f>
        <v>6</v>
      </c>
    </row>
    <row r="724" spans="1:4" x14ac:dyDescent="0.25">
      <c r="A724">
        <f t="shared" si="31"/>
        <v>23</v>
      </c>
      <c r="B724" s="1">
        <f t="shared" si="32"/>
        <v>45533</v>
      </c>
      <c r="C724">
        <f t="shared" ca="1" si="33"/>
        <v>24</v>
      </c>
      <c r="D724">
        <f>VLOOKUP(A724,Cadastro_item!A:B,2,0)</f>
        <v>8</v>
      </c>
    </row>
    <row r="725" spans="1:4" x14ac:dyDescent="0.25">
      <c r="A725">
        <f t="shared" si="31"/>
        <v>24</v>
      </c>
      <c r="B725" s="1">
        <f t="shared" si="32"/>
        <v>45533</v>
      </c>
      <c r="C725">
        <f t="shared" ca="1" si="33"/>
        <v>8</v>
      </c>
      <c r="D725">
        <f>VLOOKUP(A725,Cadastro_item!A:B,2,0)</f>
        <v>8</v>
      </c>
    </row>
    <row r="726" spans="1:4" x14ac:dyDescent="0.25">
      <c r="A726">
        <f t="shared" si="31"/>
        <v>25</v>
      </c>
      <c r="B726" s="1">
        <f t="shared" si="32"/>
        <v>45533</v>
      </c>
      <c r="C726">
        <f t="shared" ca="1" si="33"/>
        <v>4</v>
      </c>
      <c r="D726">
        <f>VLOOKUP(A726,Cadastro_item!A:B,2,0)</f>
        <v>4</v>
      </c>
    </row>
    <row r="727" spans="1:4" x14ac:dyDescent="0.25">
      <c r="A727">
        <f t="shared" si="31"/>
        <v>1</v>
      </c>
      <c r="B727" s="1">
        <f t="shared" si="32"/>
        <v>45534</v>
      </c>
      <c r="C727">
        <f t="shared" ca="1" si="33"/>
        <v>0</v>
      </c>
      <c r="D727">
        <f>VLOOKUP(A727,Cadastro_item!A:B,2,0)</f>
        <v>5</v>
      </c>
    </row>
    <row r="728" spans="1:4" x14ac:dyDescent="0.25">
      <c r="A728">
        <f t="shared" si="31"/>
        <v>2</v>
      </c>
      <c r="B728" s="1">
        <f t="shared" si="32"/>
        <v>45534</v>
      </c>
      <c r="C728">
        <f t="shared" ca="1" si="33"/>
        <v>10</v>
      </c>
      <c r="D728">
        <f>VLOOKUP(A728,Cadastro_item!A:B,2,0)</f>
        <v>5</v>
      </c>
    </row>
    <row r="729" spans="1:4" x14ac:dyDescent="0.25">
      <c r="A729">
        <f t="shared" si="31"/>
        <v>3</v>
      </c>
      <c r="B729" s="1">
        <f t="shared" si="32"/>
        <v>45534</v>
      </c>
      <c r="C729">
        <f t="shared" ca="1" si="33"/>
        <v>20</v>
      </c>
      <c r="D729">
        <f>VLOOKUP(A729,Cadastro_item!A:B,2,0)</f>
        <v>10</v>
      </c>
    </row>
    <row r="730" spans="1:4" x14ac:dyDescent="0.25">
      <c r="A730">
        <f t="shared" si="31"/>
        <v>4</v>
      </c>
      <c r="B730" s="1">
        <f t="shared" si="32"/>
        <v>45534</v>
      </c>
      <c r="C730">
        <f t="shared" ca="1" si="33"/>
        <v>7</v>
      </c>
      <c r="D730">
        <f>VLOOKUP(A730,Cadastro_item!A:B,2,0)</f>
        <v>7</v>
      </c>
    </row>
    <row r="731" spans="1:4" x14ac:dyDescent="0.25">
      <c r="A731">
        <f t="shared" si="31"/>
        <v>5</v>
      </c>
      <c r="B731" s="1">
        <f t="shared" si="32"/>
        <v>45534</v>
      </c>
      <c r="C731">
        <f t="shared" ca="1" si="33"/>
        <v>80</v>
      </c>
      <c r="D731">
        <f>VLOOKUP(A731,Cadastro_item!A:B,2,0)</f>
        <v>20</v>
      </c>
    </row>
    <row r="732" spans="1:4" x14ac:dyDescent="0.25">
      <c r="A732">
        <f t="shared" ref="A732:A776" si="34">A707</f>
        <v>6</v>
      </c>
      <c r="B732" s="1">
        <f t="shared" ref="B732:B776" si="35">B707+1</f>
        <v>45534</v>
      </c>
      <c r="C732">
        <f t="shared" ca="1" si="33"/>
        <v>60</v>
      </c>
      <c r="D732">
        <f>VLOOKUP(A732,Cadastro_item!A:B,2,0)</f>
        <v>20</v>
      </c>
    </row>
    <row r="733" spans="1:4" x14ac:dyDescent="0.25">
      <c r="A733">
        <f t="shared" si="34"/>
        <v>7</v>
      </c>
      <c r="B733" s="1">
        <f t="shared" si="35"/>
        <v>45534</v>
      </c>
      <c r="C733">
        <f t="shared" ca="1" si="33"/>
        <v>6</v>
      </c>
      <c r="D733">
        <f>VLOOKUP(A733,Cadastro_item!A:B,2,0)</f>
        <v>6</v>
      </c>
    </row>
    <row r="734" spans="1:4" x14ac:dyDescent="0.25">
      <c r="A734">
        <f t="shared" si="34"/>
        <v>8</v>
      </c>
      <c r="B734" s="1">
        <f t="shared" si="35"/>
        <v>45534</v>
      </c>
      <c r="C734">
        <f t="shared" ca="1" si="33"/>
        <v>0</v>
      </c>
      <c r="D734">
        <f>VLOOKUP(A734,Cadastro_item!A:B,2,0)</f>
        <v>12</v>
      </c>
    </row>
    <row r="735" spans="1:4" x14ac:dyDescent="0.25">
      <c r="A735">
        <f t="shared" si="34"/>
        <v>9</v>
      </c>
      <c r="B735" s="1">
        <f t="shared" si="35"/>
        <v>45534</v>
      </c>
      <c r="C735">
        <f t="shared" ca="1" si="33"/>
        <v>18</v>
      </c>
      <c r="D735">
        <f>VLOOKUP(A735,Cadastro_item!A:B,2,0)</f>
        <v>18</v>
      </c>
    </row>
    <row r="736" spans="1:4" x14ac:dyDescent="0.25">
      <c r="A736">
        <f t="shared" si="34"/>
        <v>10</v>
      </c>
      <c r="B736" s="1">
        <f t="shared" si="35"/>
        <v>45534</v>
      </c>
      <c r="C736">
        <f t="shared" ca="1" si="33"/>
        <v>5</v>
      </c>
      <c r="D736">
        <f>VLOOKUP(A736,Cadastro_item!A:B,2,0)</f>
        <v>5</v>
      </c>
    </row>
    <row r="737" spans="1:4" x14ac:dyDescent="0.25">
      <c r="A737">
        <f t="shared" si="34"/>
        <v>11</v>
      </c>
      <c r="B737" s="1">
        <f t="shared" si="35"/>
        <v>45534</v>
      </c>
      <c r="C737">
        <f t="shared" ca="1" si="33"/>
        <v>40</v>
      </c>
      <c r="D737">
        <f>VLOOKUP(A737,Cadastro_item!A:B,2,0)</f>
        <v>10</v>
      </c>
    </row>
    <row r="738" spans="1:4" x14ac:dyDescent="0.25">
      <c r="A738">
        <f t="shared" si="34"/>
        <v>12</v>
      </c>
      <c r="B738" s="1">
        <f t="shared" si="35"/>
        <v>45534</v>
      </c>
      <c r="C738">
        <f t="shared" ca="1" si="33"/>
        <v>4</v>
      </c>
      <c r="D738">
        <f>VLOOKUP(A738,Cadastro_item!A:B,2,0)</f>
        <v>1</v>
      </c>
    </row>
    <row r="739" spans="1:4" x14ac:dyDescent="0.25">
      <c r="A739">
        <f t="shared" si="34"/>
        <v>13</v>
      </c>
      <c r="B739" s="1">
        <f t="shared" si="35"/>
        <v>45534</v>
      </c>
      <c r="C739">
        <f t="shared" ca="1" si="33"/>
        <v>8</v>
      </c>
      <c r="D739">
        <f>VLOOKUP(A739,Cadastro_item!A:B,2,0)</f>
        <v>2</v>
      </c>
    </row>
    <row r="740" spans="1:4" x14ac:dyDescent="0.25">
      <c r="A740">
        <f t="shared" si="34"/>
        <v>14</v>
      </c>
      <c r="B740" s="1">
        <f t="shared" si="35"/>
        <v>45534</v>
      </c>
      <c r="C740">
        <f t="shared" ca="1" si="33"/>
        <v>12</v>
      </c>
      <c r="D740">
        <f>VLOOKUP(A740,Cadastro_item!A:B,2,0)</f>
        <v>4</v>
      </c>
    </row>
    <row r="741" spans="1:4" x14ac:dyDescent="0.25">
      <c r="A741">
        <f t="shared" si="34"/>
        <v>15</v>
      </c>
      <c r="B741" s="1">
        <f t="shared" si="35"/>
        <v>45534</v>
      </c>
      <c r="C741">
        <f t="shared" ca="1" si="33"/>
        <v>28</v>
      </c>
      <c r="D741">
        <f>VLOOKUP(A741,Cadastro_item!A:B,2,0)</f>
        <v>7</v>
      </c>
    </row>
    <row r="742" spans="1:4" x14ac:dyDescent="0.25">
      <c r="A742">
        <f t="shared" si="34"/>
        <v>16</v>
      </c>
      <c r="B742" s="1">
        <f t="shared" si="35"/>
        <v>45534</v>
      </c>
      <c r="C742">
        <f t="shared" ca="1" si="33"/>
        <v>10</v>
      </c>
      <c r="D742">
        <f>VLOOKUP(A742,Cadastro_item!A:B,2,0)</f>
        <v>10</v>
      </c>
    </row>
    <row r="743" spans="1:4" x14ac:dyDescent="0.25">
      <c r="A743">
        <f t="shared" si="34"/>
        <v>17</v>
      </c>
      <c r="B743" s="1">
        <f t="shared" si="35"/>
        <v>45534</v>
      </c>
      <c r="C743">
        <f t="shared" ca="1" si="33"/>
        <v>12</v>
      </c>
      <c r="D743">
        <f>VLOOKUP(A743,Cadastro_item!A:B,2,0)</f>
        <v>12</v>
      </c>
    </row>
    <row r="744" spans="1:4" x14ac:dyDescent="0.25">
      <c r="A744">
        <f t="shared" si="34"/>
        <v>18</v>
      </c>
      <c r="B744" s="1">
        <f t="shared" si="35"/>
        <v>45534</v>
      </c>
      <c r="C744">
        <f t="shared" ca="1" si="33"/>
        <v>48</v>
      </c>
      <c r="D744">
        <f>VLOOKUP(A744,Cadastro_item!A:B,2,0)</f>
        <v>12</v>
      </c>
    </row>
    <row r="745" spans="1:4" x14ac:dyDescent="0.25">
      <c r="A745">
        <f t="shared" si="34"/>
        <v>19</v>
      </c>
      <c r="B745" s="1">
        <f t="shared" si="35"/>
        <v>45534</v>
      </c>
      <c r="C745">
        <f t="shared" ca="1" si="33"/>
        <v>30</v>
      </c>
      <c r="D745">
        <f>VLOOKUP(A745,Cadastro_item!A:B,2,0)</f>
        <v>10</v>
      </c>
    </row>
    <row r="746" spans="1:4" x14ac:dyDescent="0.25">
      <c r="A746">
        <f t="shared" si="34"/>
        <v>20</v>
      </c>
      <c r="B746" s="1">
        <f t="shared" si="35"/>
        <v>45534</v>
      </c>
      <c r="C746">
        <f t="shared" ca="1" si="33"/>
        <v>28</v>
      </c>
      <c r="D746">
        <f>VLOOKUP(A746,Cadastro_item!A:B,2,0)</f>
        <v>7</v>
      </c>
    </row>
    <row r="747" spans="1:4" x14ac:dyDescent="0.25">
      <c r="A747">
        <f t="shared" si="34"/>
        <v>21</v>
      </c>
      <c r="B747" s="1">
        <f t="shared" si="35"/>
        <v>45534</v>
      </c>
      <c r="C747">
        <f t="shared" ca="1" si="33"/>
        <v>18</v>
      </c>
      <c r="D747">
        <f>VLOOKUP(A747,Cadastro_item!A:B,2,0)</f>
        <v>6</v>
      </c>
    </row>
    <row r="748" spans="1:4" x14ac:dyDescent="0.25">
      <c r="A748">
        <f t="shared" si="34"/>
        <v>22</v>
      </c>
      <c r="B748" s="1">
        <f t="shared" si="35"/>
        <v>45534</v>
      </c>
      <c r="C748">
        <f t="shared" ca="1" si="33"/>
        <v>24</v>
      </c>
      <c r="D748">
        <f>VLOOKUP(A748,Cadastro_item!A:B,2,0)</f>
        <v>6</v>
      </c>
    </row>
    <row r="749" spans="1:4" x14ac:dyDescent="0.25">
      <c r="A749">
        <f t="shared" si="34"/>
        <v>23</v>
      </c>
      <c r="B749" s="1">
        <f t="shared" si="35"/>
        <v>45534</v>
      </c>
      <c r="C749">
        <f t="shared" ca="1" si="33"/>
        <v>24</v>
      </c>
      <c r="D749">
        <f>VLOOKUP(A749,Cadastro_item!A:B,2,0)</f>
        <v>8</v>
      </c>
    </row>
    <row r="750" spans="1:4" x14ac:dyDescent="0.25">
      <c r="A750">
        <f t="shared" si="34"/>
        <v>24</v>
      </c>
      <c r="B750" s="1">
        <f t="shared" si="35"/>
        <v>45534</v>
      </c>
      <c r="C750">
        <f t="shared" ca="1" si="33"/>
        <v>24</v>
      </c>
      <c r="D750">
        <f>VLOOKUP(A750,Cadastro_item!A:B,2,0)</f>
        <v>8</v>
      </c>
    </row>
    <row r="751" spans="1:4" x14ac:dyDescent="0.25">
      <c r="A751">
        <f t="shared" si="34"/>
        <v>25</v>
      </c>
      <c r="B751" s="1">
        <f t="shared" si="35"/>
        <v>45534</v>
      </c>
      <c r="C751">
        <f t="shared" ca="1" si="33"/>
        <v>0</v>
      </c>
      <c r="D751">
        <f>VLOOKUP(A751,Cadastro_item!A:B,2,0)</f>
        <v>4</v>
      </c>
    </row>
    <row r="752" spans="1:4" x14ac:dyDescent="0.25">
      <c r="A752">
        <f t="shared" si="34"/>
        <v>1</v>
      </c>
      <c r="B752" s="1">
        <f t="shared" si="35"/>
        <v>45535</v>
      </c>
      <c r="C752">
        <f t="shared" ca="1" si="33"/>
        <v>20</v>
      </c>
      <c r="D752">
        <f>VLOOKUP(A752,Cadastro_item!A:B,2,0)</f>
        <v>5</v>
      </c>
    </row>
    <row r="753" spans="1:4" x14ac:dyDescent="0.25">
      <c r="A753">
        <f t="shared" si="34"/>
        <v>2</v>
      </c>
      <c r="B753" s="1">
        <f t="shared" si="35"/>
        <v>45535</v>
      </c>
      <c r="C753">
        <f t="shared" ca="1" si="33"/>
        <v>10</v>
      </c>
      <c r="D753">
        <f>VLOOKUP(A753,Cadastro_item!A:B,2,0)</f>
        <v>5</v>
      </c>
    </row>
    <row r="754" spans="1:4" x14ac:dyDescent="0.25">
      <c r="A754">
        <f t="shared" si="34"/>
        <v>3</v>
      </c>
      <c r="B754" s="1">
        <f t="shared" si="35"/>
        <v>45535</v>
      </c>
      <c r="C754">
        <f t="shared" ca="1" si="33"/>
        <v>10</v>
      </c>
      <c r="D754">
        <f>VLOOKUP(A754,Cadastro_item!A:B,2,0)</f>
        <v>10</v>
      </c>
    </row>
    <row r="755" spans="1:4" x14ac:dyDescent="0.25">
      <c r="A755">
        <f t="shared" si="34"/>
        <v>4</v>
      </c>
      <c r="B755" s="1">
        <f t="shared" si="35"/>
        <v>45535</v>
      </c>
      <c r="C755">
        <f t="shared" ca="1" si="33"/>
        <v>21</v>
      </c>
      <c r="D755">
        <f>VLOOKUP(A755,Cadastro_item!A:B,2,0)</f>
        <v>7</v>
      </c>
    </row>
    <row r="756" spans="1:4" x14ac:dyDescent="0.25">
      <c r="A756">
        <f t="shared" si="34"/>
        <v>5</v>
      </c>
      <c r="B756" s="1">
        <f t="shared" si="35"/>
        <v>45535</v>
      </c>
      <c r="C756">
        <f t="shared" ca="1" si="33"/>
        <v>60</v>
      </c>
      <c r="D756">
        <f>VLOOKUP(A756,Cadastro_item!A:B,2,0)</f>
        <v>20</v>
      </c>
    </row>
    <row r="757" spans="1:4" x14ac:dyDescent="0.25">
      <c r="A757">
        <f t="shared" si="34"/>
        <v>6</v>
      </c>
      <c r="B757" s="1">
        <f t="shared" si="35"/>
        <v>45535</v>
      </c>
      <c r="C757">
        <f t="shared" ca="1" si="33"/>
        <v>60</v>
      </c>
      <c r="D757">
        <f>VLOOKUP(A757,Cadastro_item!A:B,2,0)</f>
        <v>20</v>
      </c>
    </row>
    <row r="758" spans="1:4" x14ac:dyDescent="0.25">
      <c r="A758">
        <f t="shared" si="34"/>
        <v>7</v>
      </c>
      <c r="B758" s="1">
        <f t="shared" si="35"/>
        <v>45535</v>
      </c>
      <c r="C758">
        <f t="shared" ca="1" si="33"/>
        <v>6</v>
      </c>
      <c r="D758">
        <f>VLOOKUP(A758,Cadastro_item!A:B,2,0)</f>
        <v>6</v>
      </c>
    </row>
    <row r="759" spans="1:4" x14ac:dyDescent="0.25">
      <c r="A759">
        <f t="shared" si="34"/>
        <v>8</v>
      </c>
      <c r="B759" s="1">
        <f t="shared" si="35"/>
        <v>45535</v>
      </c>
      <c r="C759">
        <f t="shared" ca="1" si="33"/>
        <v>12</v>
      </c>
      <c r="D759">
        <f>VLOOKUP(A759,Cadastro_item!A:B,2,0)</f>
        <v>12</v>
      </c>
    </row>
    <row r="760" spans="1:4" x14ac:dyDescent="0.25">
      <c r="A760">
        <f t="shared" si="34"/>
        <v>9</v>
      </c>
      <c r="B760" s="1">
        <f t="shared" si="35"/>
        <v>45535</v>
      </c>
      <c r="C760">
        <f t="shared" ca="1" si="33"/>
        <v>36</v>
      </c>
      <c r="D760">
        <f>VLOOKUP(A760,Cadastro_item!A:B,2,0)</f>
        <v>18</v>
      </c>
    </row>
    <row r="761" spans="1:4" x14ac:dyDescent="0.25">
      <c r="A761">
        <f t="shared" si="34"/>
        <v>10</v>
      </c>
      <c r="B761" s="1">
        <f t="shared" si="35"/>
        <v>45535</v>
      </c>
      <c r="C761">
        <f t="shared" ca="1" si="33"/>
        <v>20</v>
      </c>
      <c r="D761">
        <f>VLOOKUP(A761,Cadastro_item!A:B,2,0)</f>
        <v>5</v>
      </c>
    </row>
    <row r="762" spans="1:4" x14ac:dyDescent="0.25">
      <c r="A762">
        <f t="shared" si="34"/>
        <v>11</v>
      </c>
      <c r="B762" s="1">
        <f t="shared" si="35"/>
        <v>45535</v>
      </c>
      <c r="C762">
        <f t="shared" ca="1" si="33"/>
        <v>40</v>
      </c>
      <c r="D762">
        <f>VLOOKUP(A762,Cadastro_item!A:B,2,0)</f>
        <v>10</v>
      </c>
    </row>
    <row r="763" spans="1:4" x14ac:dyDescent="0.25">
      <c r="A763">
        <f t="shared" si="34"/>
        <v>12</v>
      </c>
      <c r="B763" s="1">
        <f t="shared" si="35"/>
        <v>45535</v>
      </c>
      <c r="C763">
        <f t="shared" ca="1" si="33"/>
        <v>3</v>
      </c>
      <c r="D763">
        <f>VLOOKUP(A763,Cadastro_item!A:B,2,0)</f>
        <v>1</v>
      </c>
    </row>
    <row r="764" spans="1:4" x14ac:dyDescent="0.25">
      <c r="A764">
        <f t="shared" si="34"/>
        <v>13</v>
      </c>
      <c r="B764" s="1">
        <f t="shared" si="35"/>
        <v>45535</v>
      </c>
      <c r="C764">
        <f t="shared" ca="1" si="33"/>
        <v>4</v>
      </c>
      <c r="D764">
        <f>VLOOKUP(A764,Cadastro_item!A:B,2,0)</f>
        <v>2</v>
      </c>
    </row>
    <row r="765" spans="1:4" x14ac:dyDescent="0.25">
      <c r="A765">
        <f t="shared" si="34"/>
        <v>14</v>
      </c>
      <c r="B765" s="1">
        <f t="shared" si="35"/>
        <v>45535</v>
      </c>
      <c r="C765">
        <f t="shared" ca="1" si="33"/>
        <v>4</v>
      </c>
      <c r="D765">
        <f>VLOOKUP(A765,Cadastro_item!A:B,2,0)</f>
        <v>4</v>
      </c>
    </row>
    <row r="766" spans="1:4" x14ac:dyDescent="0.25">
      <c r="A766">
        <f t="shared" si="34"/>
        <v>15</v>
      </c>
      <c r="B766" s="1">
        <f t="shared" si="35"/>
        <v>45535</v>
      </c>
      <c r="C766">
        <f t="shared" ca="1" si="33"/>
        <v>28</v>
      </c>
      <c r="D766">
        <f>VLOOKUP(A766,Cadastro_item!A:B,2,0)</f>
        <v>7</v>
      </c>
    </row>
    <row r="767" spans="1:4" x14ac:dyDescent="0.25">
      <c r="A767">
        <f t="shared" si="34"/>
        <v>16</v>
      </c>
      <c r="B767" s="1">
        <f t="shared" si="35"/>
        <v>45535</v>
      </c>
      <c r="C767">
        <f t="shared" ca="1" si="33"/>
        <v>0</v>
      </c>
      <c r="D767">
        <f>VLOOKUP(A767,Cadastro_item!A:B,2,0)</f>
        <v>10</v>
      </c>
    </row>
    <row r="768" spans="1:4" x14ac:dyDescent="0.25">
      <c r="A768">
        <f t="shared" si="34"/>
        <v>17</v>
      </c>
      <c r="B768" s="1">
        <f t="shared" si="35"/>
        <v>45535</v>
      </c>
      <c r="C768">
        <f t="shared" ca="1" si="33"/>
        <v>12</v>
      </c>
      <c r="D768">
        <f>VLOOKUP(A768,Cadastro_item!A:B,2,0)</f>
        <v>12</v>
      </c>
    </row>
    <row r="769" spans="1:4" x14ac:dyDescent="0.25">
      <c r="A769">
        <f t="shared" si="34"/>
        <v>18</v>
      </c>
      <c r="B769" s="1">
        <f t="shared" si="35"/>
        <v>45535</v>
      </c>
      <c r="C769">
        <f t="shared" ca="1" si="33"/>
        <v>48</v>
      </c>
      <c r="D769">
        <f>VLOOKUP(A769,Cadastro_item!A:B,2,0)</f>
        <v>12</v>
      </c>
    </row>
    <row r="770" spans="1:4" x14ac:dyDescent="0.25">
      <c r="A770">
        <f t="shared" si="34"/>
        <v>19</v>
      </c>
      <c r="B770" s="1">
        <f t="shared" si="35"/>
        <v>45535</v>
      </c>
      <c r="C770">
        <f t="shared" ca="1" si="33"/>
        <v>0</v>
      </c>
      <c r="D770">
        <f>VLOOKUP(A770,Cadastro_item!A:B,2,0)</f>
        <v>10</v>
      </c>
    </row>
    <row r="771" spans="1:4" x14ac:dyDescent="0.25">
      <c r="A771">
        <f t="shared" si="34"/>
        <v>20</v>
      </c>
      <c r="B771" s="1">
        <f t="shared" si="35"/>
        <v>45535</v>
      </c>
      <c r="C771">
        <f t="shared" ref="C771:C776" ca="1" si="36">RANDBETWEEN(0, 4)*D771</f>
        <v>14</v>
      </c>
      <c r="D771">
        <f>VLOOKUP(A771,Cadastro_item!A:B,2,0)</f>
        <v>7</v>
      </c>
    </row>
    <row r="772" spans="1:4" x14ac:dyDescent="0.25">
      <c r="A772">
        <f t="shared" si="34"/>
        <v>21</v>
      </c>
      <c r="B772" s="1">
        <f t="shared" si="35"/>
        <v>45535</v>
      </c>
      <c r="C772">
        <f t="shared" ca="1" si="36"/>
        <v>6</v>
      </c>
      <c r="D772">
        <f>VLOOKUP(A772,Cadastro_item!A:B,2,0)</f>
        <v>6</v>
      </c>
    </row>
    <row r="773" spans="1:4" x14ac:dyDescent="0.25">
      <c r="A773">
        <f t="shared" si="34"/>
        <v>22</v>
      </c>
      <c r="B773" s="1">
        <f t="shared" si="35"/>
        <v>45535</v>
      </c>
      <c r="C773">
        <f t="shared" ca="1" si="36"/>
        <v>18</v>
      </c>
      <c r="D773">
        <f>VLOOKUP(A773,Cadastro_item!A:B,2,0)</f>
        <v>6</v>
      </c>
    </row>
    <row r="774" spans="1:4" x14ac:dyDescent="0.25">
      <c r="A774">
        <f t="shared" si="34"/>
        <v>23</v>
      </c>
      <c r="B774" s="1">
        <f t="shared" si="35"/>
        <v>45535</v>
      </c>
      <c r="C774">
        <f t="shared" ca="1" si="36"/>
        <v>16</v>
      </c>
      <c r="D774">
        <f>VLOOKUP(A774,Cadastro_item!A:B,2,0)</f>
        <v>8</v>
      </c>
    </row>
    <row r="775" spans="1:4" x14ac:dyDescent="0.25">
      <c r="A775">
        <f t="shared" si="34"/>
        <v>24</v>
      </c>
      <c r="B775" s="1">
        <f t="shared" si="35"/>
        <v>45535</v>
      </c>
      <c r="C775">
        <f t="shared" ca="1" si="36"/>
        <v>8</v>
      </c>
      <c r="D775">
        <f>VLOOKUP(A775,Cadastro_item!A:B,2,0)</f>
        <v>8</v>
      </c>
    </row>
    <row r="776" spans="1:4" x14ac:dyDescent="0.25">
      <c r="A776">
        <f t="shared" si="34"/>
        <v>25</v>
      </c>
      <c r="B776" s="1">
        <f t="shared" si="35"/>
        <v>45535</v>
      </c>
      <c r="C776">
        <f t="shared" ca="1" si="36"/>
        <v>8</v>
      </c>
      <c r="D776">
        <f>VLOOKUP(A776,Cadastro_item!A:B,2,0)</f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046A-D51F-4CE4-990A-ACE87D4E24F1}">
  <dimension ref="A1:C776"/>
  <sheetViews>
    <sheetView workbookViewId="0">
      <pane ySplit="1" topLeftCell="A185" activePane="bottomLeft" state="frozen"/>
      <selection pane="bottomLeft" activeCell="D1" sqref="D1"/>
    </sheetView>
  </sheetViews>
  <sheetFormatPr defaultRowHeight="15" x14ac:dyDescent="0.25"/>
  <cols>
    <col min="1" max="1" width="12.42578125" bestFit="1" customWidth="1"/>
    <col min="2" max="2" width="16.7109375" customWidth="1"/>
    <col min="3" max="3" width="22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>
        <v>1</v>
      </c>
      <c r="B2" s="1">
        <v>45505</v>
      </c>
      <c r="C2">
        <f ca="1">RANDBETWEEN(0, 20)</f>
        <v>16</v>
      </c>
    </row>
    <row r="3" spans="1:3" x14ac:dyDescent="0.25">
      <c r="A3">
        <v>2</v>
      </c>
      <c r="B3" s="1">
        <v>45505</v>
      </c>
      <c r="C3">
        <f t="shared" ref="C3:C66" ca="1" si="0">RANDBETWEEN(0, 20)</f>
        <v>5</v>
      </c>
    </row>
    <row r="4" spans="1:3" x14ac:dyDescent="0.25">
      <c r="A4">
        <v>3</v>
      </c>
      <c r="B4" s="1">
        <v>45505</v>
      </c>
      <c r="C4">
        <f t="shared" ca="1" si="0"/>
        <v>10</v>
      </c>
    </row>
    <row r="5" spans="1:3" x14ac:dyDescent="0.25">
      <c r="A5">
        <v>4</v>
      </c>
      <c r="B5" s="1">
        <v>45505</v>
      </c>
      <c r="C5">
        <f t="shared" ca="1" si="0"/>
        <v>19</v>
      </c>
    </row>
    <row r="6" spans="1:3" x14ac:dyDescent="0.25">
      <c r="A6">
        <v>5</v>
      </c>
      <c r="B6" s="1">
        <v>45505</v>
      </c>
      <c r="C6">
        <f t="shared" ca="1" si="0"/>
        <v>18</v>
      </c>
    </row>
    <row r="7" spans="1:3" x14ac:dyDescent="0.25">
      <c r="A7">
        <v>6</v>
      </c>
      <c r="B7" s="1">
        <v>45505</v>
      </c>
      <c r="C7">
        <f t="shared" ca="1" si="0"/>
        <v>2</v>
      </c>
    </row>
    <row r="8" spans="1:3" x14ac:dyDescent="0.25">
      <c r="A8">
        <v>7</v>
      </c>
      <c r="B8" s="1">
        <v>45505</v>
      </c>
      <c r="C8">
        <f t="shared" ca="1" si="0"/>
        <v>15</v>
      </c>
    </row>
    <row r="9" spans="1:3" x14ac:dyDescent="0.25">
      <c r="A9">
        <v>8</v>
      </c>
      <c r="B9" s="1">
        <v>45505</v>
      </c>
      <c r="C9">
        <f t="shared" ca="1" si="0"/>
        <v>19</v>
      </c>
    </row>
    <row r="10" spans="1:3" x14ac:dyDescent="0.25">
      <c r="A10">
        <v>9</v>
      </c>
      <c r="B10" s="1">
        <v>45505</v>
      </c>
      <c r="C10">
        <f t="shared" ca="1" si="0"/>
        <v>2</v>
      </c>
    </row>
    <row r="11" spans="1:3" x14ac:dyDescent="0.25">
      <c r="A11">
        <v>10</v>
      </c>
      <c r="B11" s="1">
        <v>45505</v>
      </c>
      <c r="C11">
        <f t="shared" ca="1" si="0"/>
        <v>13</v>
      </c>
    </row>
    <row r="12" spans="1:3" x14ac:dyDescent="0.25">
      <c r="A12">
        <v>11</v>
      </c>
      <c r="B12" s="1">
        <v>45505</v>
      </c>
      <c r="C12">
        <f t="shared" ca="1" si="0"/>
        <v>9</v>
      </c>
    </row>
    <row r="13" spans="1:3" x14ac:dyDescent="0.25">
      <c r="A13">
        <v>12</v>
      </c>
      <c r="B13" s="1">
        <v>45505</v>
      </c>
      <c r="C13">
        <f t="shared" ca="1" si="0"/>
        <v>20</v>
      </c>
    </row>
    <row r="14" spans="1:3" x14ac:dyDescent="0.25">
      <c r="A14">
        <v>13</v>
      </c>
      <c r="B14" s="1">
        <v>45505</v>
      </c>
      <c r="C14">
        <f t="shared" ca="1" si="0"/>
        <v>10</v>
      </c>
    </row>
    <row r="15" spans="1:3" x14ac:dyDescent="0.25">
      <c r="A15">
        <v>14</v>
      </c>
      <c r="B15" s="1">
        <v>45505</v>
      </c>
      <c r="C15">
        <f t="shared" ca="1" si="0"/>
        <v>7</v>
      </c>
    </row>
    <row r="16" spans="1:3" x14ac:dyDescent="0.25">
      <c r="A16">
        <v>15</v>
      </c>
      <c r="B16" s="1">
        <v>45505</v>
      </c>
      <c r="C16">
        <f t="shared" ca="1" si="0"/>
        <v>11</v>
      </c>
    </row>
    <row r="17" spans="1:3" x14ac:dyDescent="0.25">
      <c r="A17">
        <v>16</v>
      </c>
      <c r="B17" s="1">
        <v>45505</v>
      </c>
      <c r="C17">
        <f t="shared" ca="1" si="0"/>
        <v>15</v>
      </c>
    </row>
    <row r="18" spans="1:3" x14ac:dyDescent="0.25">
      <c r="A18">
        <v>17</v>
      </c>
      <c r="B18" s="1">
        <v>45505</v>
      </c>
      <c r="C18">
        <f t="shared" ca="1" si="0"/>
        <v>7</v>
      </c>
    </row>
    <row r="19" spans="1:3" x14ac:dyDescent="0.25">
      <c r="A19">
        <v>18</v>
      </c>
      <c r="B19" s="1">
        <v>45505</v>
      </c>
      <c r="C19">
        <f t="shared" ca="1" si="0"/>
        <v>6</v>
      </c>
    </row>
    <row r="20" spans="1:3" x14ac:dyDescent="0.25">
      <c r="A20">
        <v>19</v>
      </c>
      <c r="B20" s="1">
        <v>45505</v>
      </c>
      <c r="C20">
        <f t="shared" ca="1" si="0"/>
        <v>14</v>
      </c>
    </row>
    <row r="21" spans="1:3" x14ac:dyDescent="0.25">
      <c r="A21">
        <v>20</v>
      </c>
      <c r="B21" s="1">
        <v>45505</v>
      </c>
      <c r="C21">
        <f t="shared" ca="1" si="0"/>
        <v>12</v>
      </c>
    </row>
    <row r="22" spans="1:3" x14ac:dyDescent="0.25">
      <c r="A22">
        <v>21</v>
      </c>
      <c r="B22" s="1">
        <v>45505</v>
      </c>
      <c r="C22">
        <f t="shared" ca="1" si="0"/>
        <v>4</v>
      </c>
    </row>
    <row r="23" spans="1:3" x14ac:dyDescent="0.25">
      <c r="A23">
        <v>22</v>
      </c>
      <c r="B23" s="1">
        <v>45505</v>
      </c>
      <c r="C23">
        <f t="shared" ca="1" si="0"/>
        <v>15</v>
      </c>
    </row>
    <row r="24" spans="1:3" x14ac:dyDescent="0.25">
      <c r="A24">
        <v>23</v>
      </c>
      <c r="B24" s="1">
        <v>45505</v>
      </c>
      <c r="C24">
        <f t="shared" ca="1" si="0"/>
        <v>16</v>
      </c>
    </row>
    <row r="25" spans="1:3" x14ac:dyDescent="0.25">
      <c r="A25">
        <v>24</v>
      </c>
      <c r="B25" s="1">
        <v>45505</v>
      </c>
      <c r="C25">
        <f t="shared" ca="1" si="0"/>
        <v>8</v>
      </c>
    </row>
    <row r="26" spans="1:3" x14ac:dyDescent="0.25">
      <c r="A26">
        <v>25</v>
      </c>
      <c r="B26" s="1">
        <v>45505</v>
      </c>
      <c r="C26">
        <f t="shared" ca="1" si="0"/>
        <v>3</v>
      </c>
    </row>
    <row r="27" spans="1:3" x14ac:dyDescent="0.25">
      <c r="A27">
        <f>A2</f>
        <v>1</v>
      </c>
      <c r="B27" s="1">
        <f>B2+1</f>
        <v>45506</v>
      </c>
      <c r="C27">
        <f t="shared" ca="1" si="0"/>
        <v>15</v>
      </c>
    </row>
    <row r="28" spans="1:3" x14ac:dyDescent="0.25">
      <c r="A28">
        <f t="shared" ref="A28:A91" si="1">A3</f>
        <v>2</v>
      </c>
      <c r="B28" s="1">
        <f t="shared" ref="B28:B91" si="2">B3+1</f>
        <v>45506</v>
      </c>
      <c r="C28">
        <f t="shared" ca="1" si="0"/>
        <v>10</v>
      </c>
    </row>
    <row r="29" spans="1:3" x14ac:dyDescent="0.25">
      <c r="A29">
        <f t="shared" si="1"/>
        <v>3</v>
      </c>
      <c r="B29" s="1">
        <f t="shared" si="2"/>
        <v>45506</v>
      </c>
      <c r="C29">
        <f t="shared" ca="1" si="0"/>
        <v>15</v>
      </c>
    </row>
    <row r="30" spans="1:3" x14ac:dyDescent="0.25">
      <c r="A30">
        <f t="shared" si="1"/>
        <v>4</v>
      </c>
      <c r="B30" s="1">
        <f t="shared" si="2"/>
        <v>45506</v>
      </c>
      <c r="C30">
        <f t="shared" ca="1" si="0"/>
        <v>11</v>
      </c>
    </row>
    <row r="31" spans="1:3" x14ac:dyDescent="0.25">
      <c r="A31">
        <f t="shared" si="1"/>
        <v>5</v>
      </c>
      <c r="B31" s="1">
        <f t="shared" si="2"/>
        <v>45506</v>
      </c>
      <c r="C31">
        <f t="shared" ca="1" si="0"/>
        <v>11</v>
      </c>
    </row>
    <row r="32" spans="1:3" x14ac:dyDescent="0.25">
      <c r="A32">
        <f t="shared" si="1"/>
        <v>6</v>
      </c>
      <c r="B32" s="1">
        <f t="shared" si="2"/>
        <v>45506</v>
      </c>
      <c r="C32">
        <f t="shared" ca="1" si="0"/>
        <v>5</v>
      </c>
    </row>
    <row r="33" spans="1:3" x14ac:dyDescent="0.25">
      <c r="A33">
        <f t="shared" si="1"/>
        <v>7</v>
      </c>
      <c r="B33" s="1">
        <f t="shared" si="2"/>
        <v>45506</v>
      </c>
      <c r="C33">
        <f t="shared" ca="1" si="0"/>
        <v>3</v>
      </c>
    </row>
    <row r="34" spans="1:3" x14ac:dyDescent="0.25">
      <c r="A34">
        <f t="shared" si="1"/>
        <v>8</v>
      </c>
      <c r="B34" s="1">
        <f t="shared" si="2"/>
        <v>45506</v>
      </c>
      <c r="C34">
        <f t="shared" ca="1" si="0"/>
        <v>3</v>
      </c>
    </row>
    <row r="35" spans="1:3" x14ac:dyDescent="0.25">
      <c r="A35">
        <f t="shared" si="1"/>
        <v>9</v>
      </c>
      <c r="B35" s="1">
        <f t="shared" si="2"/>
        <v>45506</v>
      </c>
      <c r="C35">
        <f t="shared" ca="1" si="0"/>
        <v>7</v>
      </c>
    </row>
    <row r="36" spans="1:3" x14ac:dyDescent="0.25">
      <c r="A36">
        <f t="shared" si="1"/>
        <v>10</v>
      </c>
      <c r="B36" s="1">
        <f t="shared" si="2"/>
        <v>45506</v>
      </c>
      <c r="C36">
        <f t="shared" ca="1" si="0"/>
        <v>14</v>
      </c>
    </row>
    <row r="37" spans="1:3" x14ac:dyDescent="0.25">
      <c r="A37">
        <f t="shared" si="1"/>
        <v>11</v>
      </c>
      <c r="B37" s="1">
        <f t="shared" si="2"/>
        <v>45506</v>
      </c>
      <c r="C37">
        <f t="shared" ca="1" si="0"/>
        <v>20</v>
      </c>
    </row>
    <row r="38" spans="1:3" x14ac:dyDescent="0.25">
      <c r="A38">
        <f t="shared" si="1"/>
        <v>12</v>
      </c>
      <c r="B38" s="1">
        <f t="shared" si="2"/>
        <v>45506</v>
      </c>
      <c r="C38">
        <f t="shared" ca="1" si="0"/>
        <v>20</v>
      </c>
    </row>
    <row r="39" spans="1:3" x14ac:dyDescent="0.25">
      <c r="A39">
        <f t="shared" si="1"/>
        <v>13</v>
      </c>
      <c r="B39" s="1">
        <f t="shared" si="2"/>
        <v>45506</v>
      </c>
      <c r="C39">
        <f t="shared" ca="1" si="0"/>
        <v>3</v>
      </c>
    </row>
    <row r="40" spans="1:3" x14ac:dyDescent="0.25">
      <c r="A40">
        <f t="shared" si="1"/>
        <v>14</v>
      </c>
      <c r="B40" s="1">
        <f t="shared" si="2"/>
        <v>45506</v>
      </c>
      <c r="C40">
        <f t="shared" ca="1" si="0"/>
        <v>15</v>
      </c>
    </row>
    <row r="41" spans="1:3" x14ac:dyDescent="0.25">
      <c r="A41">
        <f t="shared" si="1"/>
        <v>15</v>
      </c>
      <c r="B41" s="1">
        <f t="shared" si="2"/>
        <v>45506</v>
      </c>
      <c r="C41">
        <f t="shared" ca="1" si="0"/>
        <v>4</v>
      </c>
    </row>
    <row r="42" spans="1:3" x14ac:dyDescent="0.25">
      <c r="A42">
        <f t="shared" si="1"/>
        <v>16</v>
      </c>
      <c r="B42" s="1">
        <f t="shared" si="2"/>
        <v>45506</v>
      </c>
      <c r="C42">
        <f t="shared" ca="1" si="0"/>
        <v>8</v>
      </c>
    </row>
    <row r="43" spans="1:3" x14ac:dyDescent="0.25">
      <c r="A43">
        <f t="shared" si="1"/>
        <v>17</v>
      </c>
      <c r="B43" s="1">
        <f t="shared" si="2"/>
        <v>45506</v>
      </c>
      <c r="C43">
        <f t="shared" ca="1" si="0"/>
        <v>3</v>
      </c>
    </row>
    <row r="44" spans="1:3" x14ac:dyDescent="0.25">
      <c r="A44">
        <f t="shared" si="1"/>
        <v>18</v>
      </c>
      <c r="B44" s="1">
        <f t="shared" si="2"/>
        <v>45506</v>
      </c>
      <c r="C44">
        <f t="shared" ca="1" si="0"/>
        <v>11</v>
      </c>
    </row>
    <row r="45" spans="1:3" x14ac:dyDescent="0.25">
      <c r="A45">
        <f t="shared" si="1"/>
        <v>19</v>
      </c>
      <c r="B45" s="1">
        <f t="shared" si="2"/>
        <v>45506</v>
      </c>
      <c r="C45">
        <f t="shared" ca="1" si="0"/>
        <v>0</v>
      </c>
    </row>
    <row r="46" spans="1:3" x14ac:dyDescent="0.25">
      <c r="A46">
        <f t="shared" si="1"/>
        <v>20</v>
      </c>
      <c r="B46" s="1">
        <f t="shared" si="2"/>
        <v>45506</v>
      </c>
      <c r="C46">
        <f t="shared" ca="1" si="0"/>
        <v>15</v>
      </c>
    </row>
    <row r="47" spans="1:3" x14ac:dyDescent="0.25">
      <c r="A47">
        <f t="shared" si="1"/>
        <v>21</v>
      </c>
      <c r="B47" s="1">
        <f t="shared" si="2"/>
        <v>45506</v>
      </c>
      <c r="C47">
        <f t="shared" ca="1" si="0"/>
        <v>13</v>
      </c>
    </row>
    <row r="48" spans="1:3" x14ac:dyDescent="0.25">
      <c r="A48">
        <f t="shared" si="1"/>
        <v>22</v>
      </c>
      <c r="B48" s="1">
        <f t="shared" si="2"/>
        <v>45506</v>
      </c>
      <c r="C48">
        <f t="shared" ca="1" si="0"/>
        <v>5</v>
      </c>
    </row>
    <row r="49" spans="1:3" x14ac:dyDescent="0.25">
      <c r="A49">
        <f t="shared" si="1"/>
        <v>23</v>
      </c>
      <c r="B49" s="1">
        <f t="shared" si="2"/>
        <v>45506</v>
      </c>
      <c r="C49">
        <f t="shared" ca="1" si="0"/>
        <v>15</v>
      </c>
    </row>
    <row r="50" spans="1:3" x14ac:dyDescent="0.25">
      <c r="A50">
        <f t="shared" si="1"/>
        <v>24</v>
      </c>
      <c r="B50" s="1">
        <f t="shared" si="2"/>
        <v>45506</v>
      </c>
      <c r="C50">
        <f t="shared" ca="1" si="0"/>
        <v>3</v>
      </c>
    </row>
    <row r="51" spans="1:3" x14ac:dyDescent="0.25">
      <c r="A51">
        <f t="shared" si="1"/>
        <v>25</v>
      </c>
      <c r="B51" s="1">
        <f t="shared" si="2"/>
        <v>45506</v>
      </c>
      <c r="C51">
        <f t="shared" ca="1" si="0"/>
        <v>10</v>
      </c>
    </row>
    <row r="52" spans="1:3" x14ac:dyDescent="0.25">
      <c r="A52">
        <f t="shared" si="1"/>
        <v>1</v>
      </c>
      <c r="B52" s="1">
        <f t="shared" si="2"/>
        <v>45507</v>
      </c>
      <c r="C52">
        <f t="shared" ca="1" si="0"/>
        <v>9</v>
      </c>
    </row>
    <row r="53" spans="1:3" x14ac:dyDescent="0.25">
      <c r="A53">
        <f t="shared" si="1"/>
        <v>2</v>
      </c>
      <c r="B53" s="1">
        <f t="shared" si="2"/>
        <v>45507</v>
      </c>
      <c r="C53">
        <f t="shared" ca="1" si="0"/>
        <v>9</v>
      </c>
    </row>
    <row r="54" spans="1:3" x14ac:dyDescent="0.25">
      <c r="A54">
        <f t="shared" si="1"/>
        <v>3</v>
      </c>
      <c r="B54" s="1">
        <f t="shared" si="2"/>
        <v>45507</v>
      </c>
      <c r="C54">
        <f t="shared" ca="1" si="0"/>
        <v>2</v>
      </c>
    </row>
    <row r="55" spans="1:3" x14ac:dyDescent="0.25">
      <c r="A55">
        <f t="shared" si="1"/>
        <v>4</v>
      </c>
      <c r="B55" s="1">
        <f t="shared" si="2"/>
        <v>45507</v>
      </c>
      <c r="C55">
        <f t="shared" ca="1" si="0"/>
        <v>8</v>
      </c>
    </row>
    <row r="56" spans="1:3" x14ac:dyDescent="0.25">
      <c r="A56">
        <f t="shared" si="1"/>
        <v>5</v>
      </c>
      <c r="B56" s="1">
        <f t="shared" si="2"/>
        <v>45507</v>
      </c>
      <c r="C56">
        <f t="shared" ca="1" si="0"/>
        <v>0</v>
      </c>
    </row>
    <row r="57" spans="1:3" x14ac:dyDescent="0.25">
      <c r="A57">
        <f t="shared" si="1"/>
        <v>6</v>
      </c>
      <c r="B57" s="1">
        <f t="shared" si="2"/>
        <v>45507</v>
      </c>
      <c r="C57">
        <f t="shared" ca="1" si="0"/>
        <v>15</v>
      </c>
    </row>
    <row r="58" spans="1:3" x14ac:dyDescent="0.25">
      <c r="A58">
        <f t="shared" si="1"/>
        <v>7</v>
      </c>
      <c r="B58" s="1">
        <f t="shared" si="2"/>
        <v>45507</v>
      </c>
      <c r="C58">
        <f t="shared" ca="1" si="0"/>
        <v>16</v>
      </c>
    </row>
    <row r="59" spans="1:3" x14ac:dyDescent="0.25">
      <c r="A59">
        <f t="shared" si="1"/>
        <v>8</v>
      </c>
      <c r="B59" s="1">
        <f t="shared" si="2"/>
        <v>45507</v>
      </c>
      <c r="C59">
        <f t="shared" ca="1" si="0"/>
        <v>15</v>
      </c>
    </row>
    <row r="60" spans="1:3" x14ac:dyDescent="0.25">
      <c r="A60">
        <f t="shared" si="1"/>
        <v>9</v>
      </c>
      <c r="B60" s="1">
        <f t="shared" si="2"/>
        <v>45507</v>
      </c>
      <c r="C60">
        <f t="shared" ca="1" si="0"/>
        <v>16</v>
      </c>
    </row>
    <row r="61" spans="1:3" x14ac:dyDescent="0.25">
      <c r="A61">
        <f t="shared" si="1"/>
        <v>10</v>
      </c>
      <c r="B61" s="1">
        <f t="shared" si="2"/>
        <v>45507</v>
      </c>
      <c r="C61">
        <f t="shared" ca="1" si="0"/>
        <v>3</v>
      </c>
    </row>
    <row r="62" spans="1:3" x14ac:dyDescent="0.25">
      <c r="A62">
        <f t="shared" si="1"/>
        <v>11</v>
      </c>
      <c r="B62" s="1">
        <f t="shared" si="2"/>
        <v>45507</v>
      </c>
      <c r="C62">
        <f t="shared" ca="1" si="0"/>
        <v>12</v>
      </c>
    </row>
    <row r="63" spans="1:3" x14ac:dyDescent="0.25">
      <c r="A63">
        <f t="shared" si="1"/>
        <v>12</v>
      </c>
      <c r="B63" s="1">
        <f t="shared" si="2"/>
        <v>45507</v>
      </c>
      <c r="C63">
        <f t="shared" ca="1" si="0"/>
        <v>17</v>
      </c>
    </row>
    <row r="64" spans="1:3" x14ac:dyDescent="0.25">
      <c r="A64">
        <f t="shared" si="1"/>
        <v>13</v>
      </c>
      <c r="B64" s="1">
        <f t="shared" si="2"/>
        <v>45507</v>
      </c>
      <c r="C64">
        <f t="shared" ca="1" si="0"/>
        <v>9</v>
      </c>
    </row>
    <row r="65" spans="1:3" x14ac:dyDescent="0.25">
      <c r="A65">
        <f t="shared" si="1"/>
        <v>14</v>
      </c>
      <c r="B65" s="1">
        <f t="shared" si="2"/>
        <v>45507</v>
      </c>
      <c r="C65">
        <f t="shared" ca="1" si="0"/>
        <v>9</v>
      </c>
    </row>
    <row r="66" spans="1:3" x14ac:dyDescent="0.25">
      <c r="A66">
        <f t="shared" si="1"/>
        <v>15</v>
      </c>
      <c r="B66" s="1">
        <f t="shared" si="2"/>
        <v>45507</v>
      </c>
      <c r="C66">
        <f t="shared" ca="1" si="0"/>
        <v>16</v>
      </c>
    </row>
    <row r="67" spans="1:3" x14ac:dyDescent="0.25">
      <c r="A67">
        <f t="shared" si="1"/>
        <v>16</v>
      </c>
      <c r="B67" s="1">
        <f t="shared" si="2"/>
        <v>45507</v>
      </c>
      <c r="C67">
        <f t="shared" ref="C67:C130" ca="1" si="3">RANDBETWEEN(0, 20)</f>
        <v>10</v>
      </c>
    </row>
    <row r="68" spans="1:3" x14ac:dyDescent="0.25">
      <c r="A68">
        <f t="shared" si="1"/>
        <v>17</v>
      </c>
      <c r="B68" s="1">
        <f t="shared" si="2"/>
        <v>45507</v>
      </c>
      <c r="C68">
        <f t="shared" ca="1" si="3"/>
        <v>10</v>
      </c>
    </row>
    <row r="69" spans="1:3" x14ac:dyDescent="0.25">
      <c r="A69">
        <f t="shared" si="1"/>
        <v>18</v>
      </c>
      <c r="B69" s="1">
        <f t="shared" si="2"/>
        <v>45507</v>
      </c>
      <c r="C69">
        <f t="shared" ca="1" si="3"/>
        <v>9</v>
      </c>
    </row>
    <row r="70" spans="1:3" x14ac:dyDescent="0.25">
      <c r="A70">
        <f t="shared" si="1"/>
        <v>19</v>
      </c>
      <c r="B70" s="1">
        <f t="shared" si="2"/>
        <v>45507</v>
      </c>
      <c r="C70">
        <f t="shared" ca="1" si="3"/>
        <v>6</v>
      </c>
    </row>
    <row r="71" spans="1:3" x14ac:dyDescent="0.25">
      <c r="A71">
        <f t="shared" si="1"/>
        <v>20</v>
      </c>
      <c r="B71" s="1">
        <f t="shared" si="2"/>
        <v>45507</v>
      </c>
      <c r="C71">
        <f t="shared" ca="1" si="3"/>
        <v>14</v>
      </c>
    </row>
    <row r="72" spans="1:3" x14ac:dyDescent="0.25">
      <c r="A72">
        <f t="shared" si="1"/>
        <v>21</v>
      </c>
      <c r="B72" s="1">
        <f t="shared" si="2"/>
        <v>45507</v>
      </c>
      <c r="C72">
        <f t="shared" ca="1" si="3"/>
        <v>0</v>
      </c>
    </row>
    <row r="73" spans="1:3" x14ac:dyDescent="0.25">
      <c r="A73">
        <f t="shared" si="1"/>
        <v>22</v>
      </c>
      <c r="B73" s="1">
        <f t="shared" si="2"/>
        <v>45507</v>
      </c>
      <c r="C73">
        <f t="shared" ca="1" si="3"/>
        <v>9</v>
      </c>
    </row>
    <row r="74" spans="1:3" x14ac:dyDescent="0.25">
      <c r="A74">
        <f t="shared" si="1"/>
        <v>23</v>
      </c>
      <c r="B74" s="1">
        <f t="shared" si="2"/>
        <v>45507</v>
      </c>
      <c r="C74">
        <f t="shared" ca="1" si="3"/>
        <v>16</v>
      </c>
    </row>
    <row r="75" spans="1:3" x14ac:dyDescent="0.25">
      <c r="A75">
        <f t="shared" si="1"/>
        <v>24</v>
      </c>
      <c r="B75" s="1">
        <f t="shared" si="2"/>
        <v>45507</v>
      </c>
      <c r="C75">
        <f t="shared" ca="1" si="3"/>
        <v>2</v>
      </c>
    </row>
    <row r="76" spans="1:3" x14ac:dyDescent="0.25">
      <c r="A76">
        <f t="shared" si="1"/>
        <v>25</v>
      </c>
      <c r="B76" s="1">
        <f t="shared" si="2"/>
        <v>45507</v>
      </c>
      <c r="C76">
        <f t="shared" ca="1" si="3"/>
        <v>6</v>
      </c>
    </row>
    <row r="77" spans="1:3" x14ac:dyDescent="0.25">
      <c r="A77">
        <f t="shared" si="1"/>
        <v>1</v>
      </c>
      <c r="B77" s="1">
        <f t="shared" si="2"/>
        <v>45508</v>
      </c>
      <c r="C77">
        <f t="shared" ca="1" si="3"/>
        <v>1</v>
      </c>
    </row>
    <row r="78" spans="1:3" x14ac:dyDescent="0.25">
      <c r="A78">
        <f t="shared" si="1"/>
        <v>2</v>
      </c>
      <c r="B78" s="1">
        <f t="shared" si="2"/>
        <v>45508</v>
      </c>
      <c r="C78">
        <f t="shared" ca="1" si="3"/>
        <v>19</v>
      </c>
    </row>
    <row r="79" spans="1:3" x14ac:dyDescent="0.25">
      <c r="A79">
        <f t="shared" si="1"/>
        <v>3</v>
      </c>
      <c r="B79" s="1">
        <f t="shared" si="2"/>
        <v>45508</v>
      </c>
      <c r="C79">
        <f t="shared" ca="1" si="3"/>
        <v>7</v>
      </c>
    </row>
    <row r="80" spans="1:3" x14ac:dyDescent="0.25">
      <c r="A80">
        <f t="shared" si="1"/>
        <v>4</v>
      </c>
      <c r="B80" s="1">
        <f t="shared" si="2"/>
        <v>45508</v>
      </c>
      <c r="C80">
        <f t="shared" ca="1" si="3"/>
        <v>15</v>
      </c>
    </row>
    <row r="81" spans="1:3" x14ac:dyDescent="0.25">
      <c r="A81">
        <f t="shared" si="1"/>
        <v>5</v>
      </c>
      <c r="B81" s="1">
        <f t="shared" si="2"/>
        <v>45508</v>
      </c>
      <c r="C81">
        <f t="shared" ca="1" si="3"/>
        <v>3</v>
      </c>
    </row>
    <row r="82" spans="1:3" x14ac:dyDescent="0.25">
      <c r="A82">
        <f t="shared" si="1"/>
        <v>6</v>
      </c>
      <c r="B82" s="1">
        <f t="shared" si="2"/>
        <v>45508</v>
      </c>
      <c r="C82">
        <f t="shared" ca="1" si="3"/>
        <v>9</v>
      </c>
    </row>
    <row r="83" spans="1:3" x14ac:dyDescent="0.25">
      <c r="A83">
        <f t="shared" si="1"/>
        <v>7</v>
      </c>
      <c r="B83" s="1">
        <f t="shared" si="2"/>
        <v>45508</v>
      </c>
      <c r="C83">
        <f t="shared" ca="1" si="3"/>
        <v>9</v>
      </c>
    </row>
    <row r="84" spans="1:3" x14ac:dyDescent="0.25">
      <c r="A84">
        <f t="shared" si="1"/>
        <v>8</v>
      </c>
      <c r="B84" s="1">
        <f t="shared" si="2"/>
        <v>45508</v>
      </c>
      <c r="C84">
        <f t="shared" ca="1" si="3"/>
        <v>3</v>
      </c>
    </row>
    <row r="85" spans="1:3" x14ac:dyDescent="0.25">
      <c r="A85">
        <f t="shared" si="1"/>
        <v>9</v>
      </c>
      <c r="B85" s="1">
        <f t="shared" si="2"/>
        <v>45508</v>
      </c>
      <c r="C85">
        <f t="shared" ca="1" si="3"/>
        <v>9</v>
      </c>
    </row>
    <row r="86" spans="1:3" x14ac:dyDescent="0.25">
      <c r="A86">
        <f t="shared" si="1"/>
        <v>10</v>
      </c>
      <c r="B86" s="1">
        <f t="shared" si="2"/>
        <v>45508</v>
      </c>
      <c r="C86">
        <f t="shared" ca="1" si="3"/>
        <v>15</v>
      </c>
    </row>
    <row r="87" spans="1:3" x14ac:dyDescent="0.25">
      <c r="A87">
        <f t="shared" si="1"/>
        <v>11</v>
      </c>
      <c r="B87" s="1">
        <f t="shared" si="2"/>
        <v>45508</v>
      </c>
      <c r="C87">
        <f t="shared" ca="1" si="3"/>
        <v>8</v>
      </c>
    </row>
    <row r="88" spans="1:3" x14ac:dyDescent="0.25">
      <c r="A88">
        <f t="shared" si="1"/>
        <v>12</v>
      </c>
      <c r="B88" s="1">
        <f t="shared" si="2"/>
        <v>45508</v>
      </c>
      <c r="C88">
        <f t="shared" ca="1" si="3"/>
        <v>14</v>
      </c>
    </row>
    <row r="89" spans="1:3" x14ac:dyDescent="0.25">
      <c r="A89">
        <f t="shared" si="1"/>
        <v>13</v>
      </c>
      <c r="B89" s="1">
        <f t="shared" si="2"/>
        <v>45508</v>
      </c>
      <c r="C89">
        <f t="shared" ca="1" si="3"/>
        <v>6</v>
      </c>
    </row>
    <row r="90" spans="1:3" x14ac:dyDescent="0.25">
      <c r="A90">
        <f t="shared" si="1"/>
        <v>14</v>
      </c>
      <c r="B90" s="1">
        <f t="shared" si="2"/>
        <v>45508</v>
      </c>
      <c r="C90">
        <f t="shared" ca="1" si="3"/>
        <v>18</v>
      </c>
    </row>
    <row r="91" spans="1:3" x14ac:dyDescent="0.25">
      <c r="A91">
        <f t="shared" si="1"/>
        <v>15</v>
      </c>
      <c r="B91" s="1">
        <f t="shared" si="2"/>
        <v>45508</v>
      </c>
      <c r="C91">
        <f t="shared" ca="1" si="3"/>
        <v>18</v>
      </c>
    </row>
    <row r="92" spans="1:3" x14ac:dyDescent="0.25">
      <c r="A92">
        <f t="shared" ref="A92:A155" si="4">A67</f>
        <v>16</v>
      </c>
      <c r="B92" s="1">
        <f t="shared" ref="B92:B155" si="5">B67+1</f>
        <v>45508</v>
      </c>
      <c r="C92">
        <f t="shared" ca="1" si="3"/>
        <v>10</v>
      </c>
    </row>
    <row r="93" spans="1:3" x14ac:dyDescent="0.25">
      <c r="A93">
        <f t="shared" si="4"/>
        <v>17</v>
      </c>
      <c r="B93" s="1">
        <f t="shared" si="5"/>
        <v>45508</v>
      </c>
      <c r="C93">
        <f t="shared" ca="1" si="3"/>
        <v>8</v>
      </c>
    </row>
    <row r="94" spans="1:3" x14ac:dyDescent="0.25">
      <c r="A94">
        <f t="shared" si="4"/>
        <v>18</v>
      </c>
      <c r="B94" s="1">
        <f t="shared" si="5"/>
        <v>45508</v>
      </c>
      <c r="C94">
        <f t="shared" ca="1" si="3"/>
        <v>1</v>
      </c>
    </row>
    <row r="95" spans="1:3" x14ac:dyDescent="0.25">
      <c r="A95">
        <f t="shared" si="4"/>
        <v>19</v>
      </c>
      <c r="B95" s="1">
        <f t="shared" si="5"/>
        <v>45508</v>
      </c>
      <c r="C95">
        <f t="shared" ca="1" si="3"/>
        <v>11</v>
      </c>
    </row>
    <row r="96" spans="1:3" x14ac:dyDescent="0.25">
      <c r="A96">
        <f t="shared" si="4"/>
        <v>20</v>
      </c>
      <c r="B96" s="1">
        <f t="shared" si="5"/>
        <v>45508</v>
      </c>
      <c r="C96">
        <f t="shared" ca="1" si="3"/>
        <v>14</v>
      </c>
    </row>
    <row r="97" spans="1:3" x14ac:dyDescent="0.25">
      <c r="A97">
        <f t="shared" si="4"/>
        <v>21</v>
      </c>
      <c r="B97" s="1">
        <f t="shared" si="5"/>
        <v>45508</v>
      </c>
      <c r="C97">
        <f t="shared" ca="1" si="3"/>
        <v>9</v>
      </c>
    </row>
    <row r="98" spans="1:3" x14ac:dyDescent="0.25">
      <c r="A98">
        <f t="shared" si="4"/>
        <v>22</v>
      </c>
      <c r="B98" s="1">
        <f t="shared" si="5"/>
        <v>45508</v>
      </c>
      <c r="C98">
        <f t="shared" ca="1" si="3"/>
        <v>8</v>
      </c>
    </row>
    <row r="99" spans="1:3" x14ac:dyDescent="0.25">
      <c r="A99">
        <f t="shared" si="4"/>
        <v>23</v>
      </c>
      <c r="B99" s="1">
        <f t="shared" si="5"/>
        <v>45508</v>
      </c>
      <c r="C99">
        <f t="shared" ca="1" si="3"/>
        <v>7</v>
      </c>
    </row>
    <row r="100" spans="1:3" x14ac:dyDescent="0.25">
      <c r="A100">
        <f t="shared" si="4"/>
        <v>24</v>
      </c>
      <c r="B100" s="1">
        <f t="shared" si="5"/>
        <v>45508</v>
      </c>
      <c r="C100">
        <f t="shared" ca="1" si="3"/>
        <v>18</v>
      </c>
    </row>
    <row r="101" spans="1:3" x14ac:dyDescent="0.25">
      <c r="A101">
        <f t="shared" si="4"/>
        <v>25</v>
      </c>
      <c r="B101" s="1">
        <f t="shared" si="5"/>
        <v>45508</v>
      </c>
      <c r="C101">
        <f t="shared" ca="1" si="3"/>
        <v>14</v>
      </c>
    </row>
    <row r="102" spans="1:3" x14ac:dyDescent="0.25">
      <c r="A102">
        <f t="shared" si="4"/>
        <v>1</v>
      </c>
      <c r="B102" s="1">
        <f t="shared" si="5"/>
        <v>45509</v>
      </c>
      <c r="C102">
        <f t="shared" ca="1" si="3"/>
        <v>4</v>
      </c>
    </row>
    <row r="103" spans="1:3" x14ac:dyDescent="0.25">
      <c r="A103">
        <f t="shared" si="4"/>
        <v>2</v>
      </c>
      <c r="B103" s="1">
        <f t="shared" si="5"/>
        <v>45509</v>
      </c>
      <c r="C103">
        <f t="shared" ca="1" si="3"/>
        <v>9</v>
      </c>
    </row>
    <row r="104" spans="1:3" x14ac:dyDescent="0.25">
      <c r="A104">
        <f t="shared" si="4"/>
        <v>3</v>
      </c>
      <c r="B104" s="1">
        <f t="shared" si="5"/>
        <v>45509</v>
      </c>
      <c r="C104">
        <f t="shared" ca="1" si="3"/>
        <v>4</v>
      </c>
    </row>
    <row r="105" spans="1:3" x14ac:dyDescent="0.25">
      <c r="A105">
        <f t="shared" si="4"/>
        <v>4</v>
      </c>
      <c r="B105" s="1">
        <f t="shared" si="5"/>
        <v>45509</v>
      </c>
      <c r="C105">
        <f t="shared" ca="1" si="3"/>
        <v>7</v>
      </c>
    </row>
    <row r="106" spans="1:3" x14ac:dyDescent="0.25">
      <c r="A106">
        <f t="shared" si="4"/>
        <v>5</v>
      </c>
      <c r="B106" s="1">
        <f t="shared" si="5"/>
        <v>45509</v>
      </c>
      <c r="C106">
        <f t="shared" ca="1" si="3"/>
        <v>3</v>
      </c>
    </row>
    <row r="107" spans="1:3" x14ac:dyDescent="0.25">
      <c r="A107">
        <f t="shared" si="4"/>
        <v>6</v>
      </c>
      <c r="B107" s="1">
        <f t="shared" si="5"/>
        <v>45509</v>
      </c>
      <c r="C107">
        <f t="shared" ca="1" si="3"/>
        <v>3</v>
      </c>
    </row>
    <row r="108" spans="1:3" x14ac:dyDescent="0.25">
      <c r="A108">
        <f t="shared" si="4"/>
        <v>7</v>
      </c>
      <c r="B108" s="1">
        <f t="shared" si="5"/>
        <v>45509</v>
      </c>
      <c r="C108">
        <f t="shared" ca="1" si="3"/>
        <v>1</v>
      </c>
    </row>
    <row r="109" spans="1:3" x14ac:dyDescent="0.25">
      <c r="A109">
        <f t="shared" si="4"/>
        <v>8</v>
      </c>
      <c r="B109" s="1">
        <f t="shared" si="5"/>
        <v>45509</v>
      </c>
      <c r="C109">
        <f t="shared" ca="1" si="3"/>
        <v>13</v>
      </c>
    </row>
    <row r="110" spans="1:3" x14ac:dyDescent="0.25">
      <c r="A110">
        <f t="shared" si="4"/>
        <v>9</v>
      </c>
      <c r="B110" s="1">
        <f t="shared" si="5"/>
        <v>45509</v>
      </c>
      <c r="C110">
        <f t="shared" ca="1" si="3"/>
        <v>19</v>
      </c>
    </row>
    <row r="111" spans="1:3" x14ac:dyDescent="0.25">
      <c r="A111">
        <f t="shared" si="4"/>
        <v>10</v>
      </c>
      <c r="B111" s="1">
        <f t="shared" si="5"/>
        <v>45509</v>
      </c>
      <c r="C111">
        <f t="shared" ca="1" si="3"/>
        <v>9</v>
      </c>
    </row>
    <row r="112" spans="1:3" x14ac:dyDescent="0.25">
      <c r="A112">
        <f t="shared" si="4"/>
        <v>11</v>
      </c>
      <c r="B112" s="1">
        <f t="shared" si="5"/>
        <v>45509</v>
      </c>
      <c r="C112">
        <f t="shared" ca="1" si="3"/>
        <v>7</v>
      </c>
    </row>
    <row r="113" spans="1:3" x14ac:dyDescent="0.25">
      <c r="A113">
        <f t="shared" si="4"/>
        <v>12</v>
      </c>
      <c r="B113" s="1">
        <f t="shared" si="5"/>
        <v>45509</v>
      </c>
      <c r="C113">
        <f t="shared" ca="1" si="3"/>
        <v>13</v>
      </c>
    </row>
    <row r="114" spans="1:3" x14ac:dyDescent="0.25">
      <c r="A114">
        <f t="shared" si="4"/>
        <v>13</v>
      </c>
      <c r="B114" s="1">
        <f t="shared" si="5"/>
        <v>45509</v>
      </c>
      <c r="C114">
        <f t="shared" ca="1" si="3"/>
        <v>0</v>
      </c>
    </row>
    <row r="115" spans="1:3" x14ac:dyDescent="0.25">
      <c r="A115">
        <f t="shared" si="4"/>
        <v>14</v>
      </c>
      <c r="B115" s="1">
        <f t="shared" si="5"/>
        <v>45509</v>
      </c>
      <c r="C115">
        <f t="shared" ca="1" si="3"/>
        <v>18</v>
      </c>
    </row>
    <row r="116" spans="1:3" x14ac:dyDescent="0.25">
      <c r="A116">
        <f t="shared" si="4"/>
        <v>15</v>
      </c>
      <c r="B116" s="1">
        <f t="shared" si="5"/>
        <v>45509</v>
      </c>
      <c r="C116">
        <f t="shared" ca="1" si="3"/>
        <v>2</v>
      </c>
    </row>
    <row r="117" spans="1:3" x14ac:dyDescent="0.25">
      <c r="A117">
        <f t="shared" si="4"/>
        <v>16</v>
      </c>
      <c r="B117" s="1">
        <f t="shared" si="5"/>
        <v>45509</v>
      </c>
      <c r="C117">
        <f t="shared" ca="1" si="3"/>
        <v>7</v>
      </c>
    </row>
    <row r="118" spans="1:3" x14ac:dyDescent="0.25">
      <c r="A118">
        <f t="shared" si="4"/>
        <v>17</v>
      </c>
      <c r="B118" s="1">
        <f t="shared" si="5"/>
        <v>45509</v>
      </c>
      <c r="C118">
        <f t="shared" ca="1" si="3"/>
        <v>11</v>
      </c>
    </row>
    <row r="119" spans="1:3" x14ac:dyDescent="0.25">
      <c r="A119">
        <f t="shared" si="4"/>
        <v>18</v>
      </c>
      <c r="B119" s="1">
        <f t="shared" si="5"/>
        <v>45509</v>
      </c>
      <c r="C119">
        <f t="shared" ca="1" si="3"/>
        <v>11</v>
      </c>
    </row>
    <row r="120" spans="1:3" x14ac:dyDescent="0.25">
      <c r="A120">
        <f t="shared" si="4"/>
        <v>19</v>
      </c>
      <c r="B120" s="1">
        <f t="shared" si="5"/>
        <v>45509</v>
      </c>
      <c r="C120">
        <f t="shared" ca="1" si="3"/>
        <v>17</v>
      </c>
    </row>
    <row r="121" spans="1:3" x14ac:dyDescent="0.25">
      <c r="A121">
        <f t="shared" si="4"/>
        <v>20</v>
      </c>
      <c r="B121" s="1">
        <f t="shared" si="5"/>
        <v>45509</v>
      </c>
      <c r="C121">
        <f t="shared" ca="1" si="3"/>
        <v>16</v>
      </c>
    </row>
    <row r="122" spans="1:3" x14ac:dyDescent="0.25">
      <c r="A122">
        <f t="shared" si="4"/>
        <v>21</v>
      </c>
      <c r="B122" s="1">
        <f t="shared" si="5"/>
        <v>45509</v>
      </c>
      <c r="C122">
        <f t="shared" ca="1" si="3"/>
        <v>7</v>
      </c>
    </row>
    <row r="123" spans="1:3" x14ac:dyDescent="0.25">
      <c r="A123">
        <f t="shared" si="4"/>
        <v>22</v>
      </c>
      <c r="B123" s="1">
        <f t="shared" si="5"/>
        <v>45509</v>
      </c>
      <c r="C123">
        <f t="shared" ca="1" si="3"/>
        <v>3</v>
      </c>
    </row>
    <row r="124" spans="1:3" x14ac:dyDescent="0.25">
      <c r="A124">
        <f t="shared" si="4"/>
        <v>23</v>
      </c>
      <c r="B124" s="1">
        <f t="shared" si="5"/>
        <v>45509</v>
      </c>
      <c r="C124">
        <f t="shared" ca="1" si="3"/>
        <v>10</v>
      </c>
    </row>
    <row r="125" spans="1:3" x14ac:dyDescent="0.25">
      <c r="A125">
        <f t="shared" si="4"/>
        <v>24</v>
      </c>
      <c r="B125" s="1">
        <f t="shared" si="5"/>
        <v>45509</v>
      </c>
      <c r="C125">
        <f t="shared" ca="1" si="3"/>
        <v>16</v>
      </c>
    </row>
    <row r="126" spans="1:3" x14ac:dyDescent="0.25">
      <c r="A126">
        <f t="shared" si="4"/>
        <v>25</v>
      </c>
      <c r="B126" s="1">
        <f t="shared" si="5"/>
        <v>45509</v>
      </c>
      <c r="C126">
        <f t="shared" ca="1" si="3"/>
        <v>1</v>
      </c>
    </row>
    <row r="127" spans="1:3" x14ac:dyDescent="0.25">
      <c r="A127">
        <f t="shared" si="4"/>
        <v>1</v>
      </c>
      <c r="B127" s="1">
        <f t="shared" si="5"/>
        <v>45510</v>
      </c>
      <c r="C127">
        <f t="shared" ca="1" si="3"/>
        <v>18</v>
      </c>
    </row>
    <row r="128" spans="1:3" x14ac:dyDescent="0.25">
      <c r="A128">
        <f t="shared" si="4"/>
        <v>2</v>
      </c>
      <c r="B128" s="1">
        <f t="shared" si="5"/>
        <v>45510</v>
      </c>
      <c r="C128">
        <f t="shared" ca="1" si="3"/>
        <v>0</v>
      </c>
    </row>
    <row r="129" spans="1:3" x14ac:dyDescent="0.25">
      <c r="A129">
        <f t="shared" si="4"/>
        <v>3</v>
      </c>
      <c r="B129" s="1">
        <f t="shared" si="5"/>
        <v>45510</v>
      </c>
      <c r="C129">
        <f t="shared" ca="1" si="3"/>
        <v>11</v>
      </c>
    </row>
    <row r="130" spans="1:3" x14ac:dyDescent="0.25">
      <c r="A130">
        <f t="shared" si="4"/>
        <v>4</v>
      </c>
      <c r="B130" s="1">
        <f t="shared" si="5"/>
        <v>45510</v>
      </c>
      <c r="C130">
        <f t="shared" ca="1" si="3"/>
        <v>13</v>
      </c>
    </row>
    <row r="131" spans="1:3" x14ac:dyDescent="0.25">
      <c r="A131">
        <f t="shared" si="4"/>
        <v>5</v>
      </c>
      <c r="B131" s="1">
        <f t="shared" si="5"/>
        <v>45510</v>
      </c>
      <c r="C131">
        <f t="shared" ref="C131:C194" ca="1" si="6">RANDBETWEEN(0, 20)</f>
        <v>3</v>
      </c>
    </row>
    <row r="132" spans="1:3" x14ac:dyDescent="0.25">
      <c r="A132">
        <f t="shared" si="4"/>
        <v>6</v>
      </c>
      <c r="B132" s="1">
        <f t="shared" si="5"/>
        <v>45510</v>
      </c>
      <c r="C132">
        <f t="shared" ca="1" si="6"/>
        <v>0</v>
      </c>
    </row>
    <row r="133" spans="1:3" x14ac:dyDescent="0.25">
      <c r="A133">
        <f t="shared" si="4"/>
        <v>7</v>
      </c>
      <c r="B133" s="1">
        <f t="shared" si="5"/>
        <v>45510</v>
      </c>
      <c r="C133">
        <f t="shared" ca="1" si="6"/>
        <v>2</v>
      </c>
    </row>
    <row r="134" spans="1:3" x14ac:dyDescent="0.25">
      <c r="A134">
        <f t="shared" si="4"/>
        <v>8</v>
      </c>
      <c r="B134" s="1">
        <f t="shared" si="5"/>
        <v>45510</v>
      </c>
      <c r="C134">
        <f t="shared" ca="1" si="6"/>
        <v>15</v>
      </c>
    </row>
    <row r="135" spans="1:3" x14ac:dyDescent="0.25">
      <c r="A135">
        <f t="shared" si="4"/>
        <v>9</v>
      </c>
      <c r="B135" s="1">
        <f t="shared" si="5"/>
        <v>45510</v>
      </c>
      <c r="C135">
        <f t="shared" ca="1" si="6"/>
        <v>8</v>
      </c>
    </row>
    <row r="136" spans="1:3" x14ac:dyDescent="0.25">
      <c r="A136">
        <f t="shared" si="4"/>
        <v>10</v>
      </c>
      <c r="B136" s="1">
        <f t="shared" si="5"/>
        <v>45510</v>
      </c>
      <c r="C136">
        <f t="shared" ca="1" si="6"/>
        <v>3</v>
      </c>
    </row>
    <row r="137" spans="1:3" x14ac:dyDescent="0.25">
      <c r="A137">
        <f t="shared" si="4"/>
        <v>11</v>
      </c>
      <c r="B137" s="1">
        <f t="shared" si="5"/>
        <v>45510</v>
      </c>
      <c r="C137">
        <f t="shared" ca="1" si="6"/>
        <v>14</v>
      </c>
    </row>
    <row r="138" spans="1:3" x14ac:dyDescent="0.25">
      <c r="A138">
        <f t="shared" si="4"/>
        <v>12</v>
      </c>
      <c r="B138" s="1">
        <f t="shared" si="5"/>
        <v>45510</v>
      </c>
      <c r="C138">
        <f t="shared" ca="1" si="6"/>
        <v>5</v>
      </c>
    </row>
    <row r="139" spans="1:3" x14ac:dyDescent="0.25">
      <c r="A139">
        <f t="shared" si="4"/>
        <v>13</v>
      </c>
      <c r="B139" s="1">
        <f t="shared" si="5"/>
        <v>45510</v>
      </c>
      <c r="C139">
        <f t="shared" ca="1" si="6"/>
        <v>6</v>
      </c>
    </row>
    <row r="140" spans="1:3" x14ac:dyDescent="0.25">
      <c r="A140">
        <f t="shared" si="4"/>
        <v>14</v>
      </c>
      <c r="B140" s="1">
        <f t="shared" si="5"/>
        <v>45510</v>
      </c>
      <c r="C140">
        <f t="shared" ca="1" si="6"/>
        <v>3</v>
      </c>
    </row>
    <row r="141" spans="1:3" x14ac:dyDescent="0.25">
      <c r="A141">
        <f t="shared" si="4"/>
        <v>15</v>
      </c>
      <c r="B141" s="1">
        <f t="shared" si="5"/>
        <v>45510</v>
      </c>
      <c r="C141">
        <f t="shared" ca="1" si="6"/>
        <v>2</v>
      </c>
    </row>
    <row r="142" spans="1:3" x14ac:dyDescent="0.25">
      <c r="A142">
        <f t="shared" si="4"/>
        <v>16</v>
      </c>
      <c r="B142" s="1">
        <f t="shared" si="5"/>
        <v>45510</v>
      </c>
      <c r="C142">
        <f t="shared" ca="1" si="6"/>
        <v>12</v>
      </c>
    </row>
    <row r="143" spans="1:3" x14ac:dyDescent="0.25">
      <c r="A143">
        <f t="shared" si="4"/>
        <v>17</v>
      </c>
      <c r="B143" s="1">
        <f t="shared" si="5"/>
        <v>45510</v>
      </c>
      <c r="C143">
        <f t="shared" ca="1" si="6"/>
        <v>7</v>
      </c>
    </row>
    <row r="144" spans="1:3" x14ac:dyDescent="0.25">
      <c r="A144">
        <f t="shared" si="4"/>
        <v>18</v>
      </c>
      <c r="B144" s="1">
        <f t="shared" si="5"/>
        <v>45510</v>
      </c>
      <c r="C144">
        <f t="shared" ca="1" si="6"/>
        <v>12</v>
      </c>
    </row>
    <row r="145" spans="1:3" x14ac:dyDescent="0.25">
      <c r="A145">
        <f t="shared" si="4"/>
        <v>19</v>
      </c>
      <c r="B145" s="1">
        <f t="shared" si="5"/>
        <v>45510</v>
      </c>
      <c r="C145">
        <f t="shared" ca="1" si="6"/>
        <v>11</v>
      </c>
    </row>
    <row r="146" spans="1:3" x14ac:dyDescent="0.25">
      <c r="A146">
        <f t="shared" si="4"/>
        <v>20</v>
      </c>
      <c r="B146" s="1">
        <f t="shared" si="5"/>
        <v>45510</v>
      </c>
      <c r="C146">
        <f t="shared" ca="1" si="6"/>
        <v>11</v>
      </c>
    </row>
    <row r="147" spans="1:3" x14ac:dyDescent="0.25">
      <c r="A147">
        <f t="shared" si="4"/>
        <v>21</v>
      </c>
      <c r="B147" s="1">
        <f t="shared" si="5"/>
        <v>45510</v>
      </c>
      <c r="C147">
        <f t="shared" ca="1" si="6"/>
        <v>17</v>
      </c>
    </row>
    <row r="148" spans="1:3" x14ac:dyDescent="0.25">
      <c r="A148">
        <f t="shared" si="4"/>
        <v>22</v>
      </c>
      <c r="B148" s="1">
        <f t="shared" si="5"/>
        <v>45510</v>
      </c>
      <c r="C148">
        <f t="shared" ca="1" si="6"/>
        <v>19</v>
      </c>
    </row>
    <row r="149" spans="1:3" x14ac:dyDescent="0.25">
      <c r="A149">
        <f t="shared" si="4"/>
        <v>23</v>
      </c>
      <c r="B149" s="1">
        <f t="shared" si="5"/>
        <v>45510</v>
      </c>
      <c r="C149">
        <f t="shared" ca="1" si="6"/>
        <v>17</v>
      </c>
    </row>
    <row r="150" spans="1:3" x14ac:dyDescent="0.25">
      <c r="A150">
        <f t="shared" si="4"/>
        <v>24</v>
      </c>
      <c r="B150" s="1">
        <f t="shared" si="5"/>
        <v>45510</v>
      </c>
      <c r="C150">
        <f t="shared" ca="1" si="6"/>
        <v>10</v>
      </c>
    </row>
    <row r="151" spans="1:3" x14ac:dyDescent="0.25">
      <c r="A151">
        <f t="shared" si="4"/>
        <v>25</v>
      </c>
      <c r="B151" s="1">
        <f t="shared" si="5"/>
        <v>45510</v>
      </c>
      <c r="C151">
        <f t="shared" ca="1" si="6"/>
        <v>15</v>
      </c>
    </row>
    <row r="152" spans="1:3" x14ac:dyDescent="0.25">
      <c r="A152">
        <f t="shared" si="4"/>
        <v>1</v>
      </c>
      <c r="B152" s="1">
        <f t="shared" si="5"/>
        <v>45511</v>
      </c>
      <c r="C152">
        <f t="shared" ca="1" si="6"/>
        <v>1</v>
      </c>
    </row>
    <row r="153" spans="1:3" x14ac:dyDescent="0.25">
      <c r="A153">
        <f t="shared" si="4"/>
        <v>2</v>
      </c>
      <c r="B153" s="1">
        <f t="shared" si="5"/>
        <v>45511</v>
      </c>
      <c r="C153">
        <f t="shared" ca="1" si="6"/>
        <v>9</v>
      </c>
    </row>
    <row r="154" spans="1:3" x14ac:dyDescent="0.25">
      <c r="A154">
        <f t="shared" si="4"/>
        <v>3</v>
      </c>
      <c r="B154" s="1">
        <f t="shared" si="5"/>
        <v>45511</v>
      </c>
      <c r="C154">
        <f t="shared" ca="1" si="6"/>
        <v>0</v>
      </c>
    </row>
    <row r="155" spans="1:3" x14ac:dyDescent="0.25">
      <c r="A155">
        <f t="shared" si="4"/>
        <v>4</v>
      </c>
      <c r="B155" s="1">
        <f t="shared" si="5"/>
        <v>45511</v>
      </c>
      <c r="C155">
        <f t="shared" ca="1" si="6"/>
        <v>14</v>
      </c>
    </row>
    <row r="156" spans="1:3" x14ac:dyDescent="0.25">
      <c r="A156">
        <f t="shared" ref="A156:A219" si="7">A131</f>
        <v>5</v>
      </c>
      <c r="B156" s="1">
        <f t="shared" ref="B156:B219" si="8">B131+1</f>
        <v>45511</v>
      </c>
      <c r="C156">
        <f t="shared" ca="1" si="6"/>
        <v>10</v>
      </c>
    </row>
    <row r="157" spans="1:3" x14ac:dyDescent="0.25">
      <c r="A157">
        <f t="shared" si="7"/>
        <v>6</v>
      </c>
      <c r="B157" s="1">
        <f t="shared" si="8"/>
        <v>45511</v>
      </c>
      <c r="C157">
        <f t="shared" ca="1" si="6"/>
        <v>11</v>
      </c>
    </row>
    <row r="158" spans="1:3" x14ac:dyDescent="0.25">
      <c r="A158">
        <f t="shared" si="7"/>
        <v>7</v>
      </c>
      <c r="B158" s="1">
        <f t="shared" si="8"/>
        <v>45511</v>
      </c>
      <c r="C158">
        <f t="shared" ca="1" si="6"/>
        <v>7</v>
      </c>
    </row>
    <row r="159" spans="1:3" x14ac:dyDescent="0.25">
      <c r="A159">
        <f t="shared" si="7"/>
        <v>8</v>
      </c>
      <c r="B159" s="1">
        <f t="shared" si="8"/>
        <v>45511</v>
      </c>
      <c r="C159">
        <f t="shared" ca="1" si="6"/>
        <v>1</v>
      </c>
    </row>
    <row r="160" spans="1:3" x14ac:dyDescent="0.25">
      <c r="A160">
        <f t="shared" si="7"/>
        <v>9</v>
      </c>
      <c r="B160" s="1">
        <f t="shared" si="8"/>
        <v>45511</v>
      </c>
      <c r="C160">
        <f t="shared" ca="1" si="6"/>
        <v>2</v>
      </c>
    </row>
    <row r="161" spans="1:3" x14ac:dyDescent="0.25">
      <c r="A161">
        <f t="shared" si="7"/>
        <v>10</v>
      </c>
      <c r="B161" s="1">
        <f t="shared" si="8"/>
        <v>45511</v>
      </c>
      <c r="C161">
        <f t="shared" ca="1" si="6"/>
        <v>18</v>
      </c>
    </row>
    <row r="162" spans="1:3" x14ac:dyDescent="0.25">
      <c r="A162">
        <f t="shared" si="7"/>
        <v>11</v>
      </c>
      <c r="B162" s="1">
        <f t="shared" si="8"/>
        <v>45511</v>
      </c>
      <c r="C162">
        <f t="shared" ca="1" si="6"/>
        <v>6</v>
      </c>
    </row>
    <row r="163" spans="1:3" x14ac:dyDescent="0.25">
      <c r="A163">
        <f t="shared" si="7"/>
        <v>12</v>
      </c>
      <c r="B163" s="1">
        <f t="shared" si="8"/>
        <v>45511</v>
      </c>
      <c r="C163">
        <f t="shared" ca="1" si="6"/>
        <v>9</v>
      </c>
    </row>
    <row r="164" spans="1:3" x14ac:dyDescent="0.25">
      <c r="A164">
        <f t="shared" si="7"/>
        <v>13</v>
      </c>
      <c r="B164" s="1">
        <f t="shared" si="8"/>
        <v>45511</v>
      </c>
      <c r="C164">
        <f t="shared" ca="1" si="6"/>
        <v>3</v>
      </c>
    </row>
    <row r="165" spans="1:3" x14ac:dyDescent="0.25">
      <c r="A165">
        <f t="shared" si="7"/>
        <v>14</v>
      </c>
      <c r="B165" s="1">
        <f t="shared" si="8"/>
        <v>45511</v>
      </c>
      <c r="C165">
        <f t="shared" ca="1" si="6"/>
        <v>11</v>
      </c>
    </row>
    <row r="166" spans="1:3" x14ac:dyDescent="0.25">
      <c r="A166">
        <f t="shared" si="7"/>
        <v>15</v>
      </c>
      <c r="B166" s="1">
        <f t="shared" si="8"/>
        <v>45511</v>
      </c>
      <c r="C166">
        <f t="shared" ca="1" si="6"/>
        <v>5</v>
      </c>
    </row>
    <row r="167" spans="1:3" x14ac:dyDescent="0.25">
      <c r="A167">
        <f t="shared" si="7"/>
        <v>16</v>
      </c>
      <c r="B167" s="1">
        <f t="shared" si="8"/>
        <v>45511</v>
      </c>
      <c r="C167">
        <f t="shared" ca="1" si="6"/>
        <v>16</v>
      </c>
    </row>
    <row r="168" spans="1:3" x14ac:dyDescent="0.25">
      <c r="A168">
        <f t="shared" si="7"/>
        <v>17</v>
      </c>
      <c r="B168" s="1">
        <f t="shared" si="8"/>
        <v>45511</v>
      </c>
      <c r="C168">
        <f t="shared" ca="1" si="6"/>
        <v>8</v>
      </c>
    </row>
    <row r="169" spans="1:3" x14ac:dyDescent="0.25">
      <c r="A169">
        <f t="shared" si="7"/>
        <v>18</v>
      </c>
      <c r="B169" s="1">
        <f t="shared" si="8"/>
        <v>45511</v>
      </c>
      <c r="C169">
        <f t="shared" ca="1" si="6"/>
        <v>14</v>
      </c>
    </row>
    <row r="170" spans="1:3" x14ac:dyDescent="0.25">
      <c r="A170">
        <f t="shared" si="7"/>
        <v>19</v>
      </c>
      <c r="B170" s="1">
        <f t="shared" si="8"/>
        <v>45511</v>
      </c>
      <c r="C170">
        <f t="shared" ca="1" si="6"/>
        <v>10</v>
      </c>
    </row>
    <row r="171" spans="1:3" x14ac:dyDescent="0.25">
      <c r="A171">
        <f t="shared" si="7"/>
        <v>20</v>
      </c>
      <c r="B171" s="1">
        <f t="shared" si="8"/>
        <v>45511</v>
      </c>
      <c r="C171">
        <f t="shared" ca="1" si="6"/>
        <v>2</v>
      </c>
    </row>
    <row r="172" spans="1:3" x14ac:dyDescent="0.25">
      <c r="A172">
        <f t="shared" si="7"/>
        <v>21</v>
      </c>
      <c r="B172" s="1">
        <f t="shared" si="8"/>
        <v>45511</v>
      </c>
      <c r="C172">
        <f t="shared" ca="1" si="6"/>
        <v>10</v>
      </c>
    </row>
    <row r="173" spans="1:3" x14ac:dyDescent="0.25">
      <c r="A173">
        <f t="shared" si="7"/>
        <v>22</v>
      </c>
      <c r="B173" s="1">
        <f t="shared" si="8"/>
        <v>45511</v>
      </c>
      <c r="C173">
        <f t="shared" ca="1" si="6"/>
        <v>20</v>
      </c>
    </row>
    <row r="174" spans="1:3" x14ac:dyDescent="0.25">
      <c r="A174">
        <f t="shared" si="7"/>
        <v>23</v>
      </c>
      <c r="B174" s="1">
        <f t="shared" si="8"/>
        <v>45511</v>
      </c>
      <c r="C174">
        <f t="shared" ca="1" si="6"/>
        <v>6</v>
      </c>
    </row>
    <row r="175" spans="1:3" x14ac:dyDescent="0.25">
      <c r="A175">
        <f t="shared" si="7"/>
        <v>24</v>
      </c>
      <c r="B175" s="1">
        <f t="shared" si="8"/>
        <v>45511</v>
      </c>
      <c r="C175">
        <f t="shared" ca="1" si="6"/>
        <v>15</v>
      </c>
    </row>
    <row r="176" spans="1:3" x14ac:dyDescent="0.25">
      <c r="A176">
        <f t="shared" si="7"/>
        <v>25</v>
      </c>
      <c r="B176" s="1">
        <f t="shared" si="8"/>
        <v>45511</v>
      </c>
      <c r="C176">
        <f t="shared" ca="1" si="6"/>
        <v>14</v>
      </c>
    </row>
    <row r="177" spans="1:3" x14ac:dyDescent="0.25">
      <c r="A177">
        <f t="shared" si="7"/>
        <v>1</v>
      </c>
      <c r="B177" s="1">
        <f t="shared" si="8"/>
        <v>45512</v>
      </c>
      <c r="C177">
        <f t="shared" ca="1" si="6"/>
        <v>3</v>
      </c>
    </row>
    <row r="178" spans="1:3" x14ac:dyDescent="0.25">
      <c r="A178">
        <f t="shared" si="7"/>
        <v>2</v>
      </c>
      <c r="B178" s="1">
        <f t="shared" si="8"/>
        <v>45512</v>
      </c>
      <c r="C178">
        <f t="shared" ca="1" si="6"/>
        <v>18</v>
      </c>
    </row>
    <row r="179" spans="1:3" x14ac:dyDescent="0.25">
      <c r="A179">
        <f t="shared" si="7"/>
        <v>3</v>
      </c>
      <c r="B179" s="1">
        <f t="shared" si="8"/>
        <v>45512</v>
      </c>
      <c r="C179">
        <f t="shared" ca="1" si="6"/>
        <v>0</v>
      </c>
    </row>
    <row r="180" spans="1:3" x14ac:dyDescent="0.25">
      <c r="A180">
        <f t="shared" si="7"/>
        <v>4</v>
      </c>
      <c r="B180" s="1">
        <f t="shared" si="8"/>
        <v>45512</v>
      </c>
      <c r="C180">
        <f t="shared" ca="1" si="6"/>
        <v>16</v>
      </c>
    </row>
    <row r="181" spans="1:3" x14ac:dyDescent="0.25">
      <c r="A181">
        <f t="shared" si="7"/>
        <v>5</v>
      </c>
      <c r="B181" s="1">
        <f t="shared" si="8"/>
        <v>45512</v>
      </c>
      <c r="C181">
        <f t="shared" ca="1" si="6"/>
        <v>8</v>
      </c>
    </row>
    <row r="182" spans="1:3" x14ac:dyDescent="0.25">
      <c r="A182">
        <f t="shared" si="7"/>
        <v>6</v>
      </c>
      <c r="B182" s="1">
        <f t="shared" si="8"/>
        <v>45512</v>
      </c>
      <c r="C182">
        <f t="shared" ca="1" si="6"/>
        <v>0</v>
      </c>
    </row>
    <row r="183" spans="1:3" x14ac:dyDescent="0.25">
      <c r="A183">
        <f t="shared" si="7"/>
        <v>7</v>
      </c>
      <c r="B183" s="1">
        <f t="shared" si="8"/>
        <v>45512</v>
      </c>
      <c r="C183">
        <f t="shared" ca="1" si="6"/>
        <v>15</v>
      </c>
    </row>
    <row r="184" spans="1:3" x14ac:dyDescent="0.25">
      <c r="A184">
        <f t="shared" si="7"/>
        <v>8</v>
      </c>
      <c r="B184" s="1">
        <f t="shared" si="8"/>
        <v>45512</v>
      </c>
      <c r="C184">
        <f t="shared" ca="1" si="6"/>
        <v>18</v>
      </c>
    </row>
    <row r="185" spans="1:3" x14ac:dyDescent="0.25">
      <c r="A185">
        <f t="shared" si="7"/>
        <v>9</v>
      </c>
      <c r="B185" s="1">
        <f t="shared" si="8"/>
        <v>45512</v>
      </c>
      <c r="C185">
        <f t="shared" ca="1" si="6"/>
        <v>6</v>
      </c>
    </row>
    <row r="186" spans="1:3" x14ac:dyDescent="0.25">
      <c r="A186">
        <f t="shared" si="7"/>
        <v>10</v>
      </c>
      <c r="B186" s="1">
        <f t="shared" si="8"/>
        <v>45512</v>
      </c>
      <c r="C186">
        <f t="shared" ca="1" si="6"/>
        <v>8</v>
      </c>
    </row>
    <row r="187" spans="1:3" x14ac:dyDescent="0.25">
      <c r="A187">
        <f t="shared" si="7"/>
        <v>11</v>
      </c>
      <c r="B187" s="1">
        <f t="shared" si="8"/>
        <v>45512</v>
      </c>
      <c r="C187">
        <f t="shared" ca="1" si="6"/>
        <v>1</v>
      </c>
    </row>
    <row r="188" spans="1:3" x14ac:dyDescent="0.25">
      <c r="A188">
        <f t="shared" si="7"/>
        <v>12</v>
      </c>
      <c r="B188" s="1">
        <f t="shared" si="8"/>
        <v>45512</v>
      </c>
      <c r="C188">
        <f t="shared" ca="1" si="6"/>
        <v>15</v>
      </c>
    </row>
    <row r="189" spans="1:3" x14ac:dyDescent="0.25">
      <c r="A189">
        <f t="shared" si="7"/>
        <v>13</v>
      </c>
      <c r="B189" s="1">
        <f t="shared" si="8"/>
        <v>45512</v>
      </c>
      <c r="C189">
        <f t="shared" ca="1" si="6"/>
        <v>12</v>
      </c>
    </row>
    <row r="190" spans="1:3" x14ac:dyDescent="0.25">
      <c r="A190">
        <f t="shared" si="7"/>
        <v>14</v>
      </c>
      <c r="B190" s="1">
        <f t="shared" si="8"/>
        <v>45512</v>
      </c>
      <c r="C190">
        <f t="shared" ca="1" si="6"/>
        <v>16</v>
      </c>
    </row>
    <row r="191" spans="1:3" x14ac:dyDescent="0.25">
      <c r="A191">
        <f t="shared" si="7"/>
        <v>15</v>
      </c>
      <c r="B191" s="1">
        <f t="shared" si="8"/>
        <v>45512</v>
      </c>
      <c r="C191">
        <f t="shared" ca="1" si="6"/>
        <v>3</v>
      </c>
    </row>
    <row r="192" spans="1:3" x14ac:dyDescent="0.25">
      <c r="A192">
        <f t="shared" si="7"/>
        <v>16</v>
      </c>
      <c r="B192" s="1">
        <f t="shared" si="8"/>
        <v>45512</v>
      </c>
      <c r="C192">
        <f t="shared" ca="1" si="6"/>
        <v>14</v>
      </c>
    </row>
    <row r="193" spans="1:3" x14ac:dyDescent="0.25">
      <c r="A193">
        <f t="shared" si="7"/>
        <v>17</v>
      </c>
      <c r="B193" s="1">
        <f t="shared" si="8"/>
        <v>45512</v>
      </c>
      <c r="C193">
        <f t="shared" ca="1" si="6"/>
        <v>3</v>
      </c>
    </row>
    <row r="194" spans="1:3" x14ac:dyDescent="0.25">
      <c r="A194">
        <f t="shared" si="7"/>
        <v>18</v>
      </c>
      <c r="B194" s="1">
        <f t="shared" si="8"/>
        <v>45512</v>
      </c>
      <c r="C194">
        <f t="shared" ca="1" si="6"/>
        <v>11</v>
      </c>
    </row>
    <row r="195" spans="1:3" x14ac:dyDescent="0.25">
      <c r="A195">
        <f t="shared" si="7"/>
        <v>19</v>
      </c>
      <c r="B195" s="1">
        <f t="shared" si="8"/>
        <v>45512</v>
      </c>
      <c r="C195">
        <f t="shared" ref="C195:C258" ca="1" si="9">RANDBETWEEN(0, 20)</f>
        <v>18</v>
      </c>
    </row>
    <row r="196" spans="1:3" x14ac:dyDescent="0.25">
      <c r="A196">
        <f t="shared" si="7"/>
        <v>20</v>
      </c>
      <c r="B196" s="1">
        <f t="shared" si="8"/>
        <v>45512</v>
      </c>
      <c r="C196">
        <f t="shared" ca="1" si="9"/>
        <v>18</v>
      </c>
    </row>
    <row r="197" spans="1:3" x14ac:dyDescent="0.25">
      <c r="A197">
        <f t="shared" si="7"/>
        <v>21</v>
      </c>
      <c r="B197" s="1">
        <f t="shared" si="8"/>
        <v>45512</v>
      </c>
      <c r="C197">
        <f t="shared" ca="1" si="9"/>
        <v>6</v>
      </c>
    </row>
    <row r="198" spans="1:3" x14ac:dyDescent="0.25">
      <c r="A198">
        <f t="shared" si="7"/>
        <v>22</v>
      </c>
      <c r="B198" s="1">
        <f t="shared" si="8"/>
        <v>45512</v>
      </c>
      <c r="C198">
        <f t="shared" ca="1" si="9"/>
        <v>13</v>
      </c>
    </row>
    <row r="199" spans="1:3" x14ac:dyDescent="0.25">
      <c r="A199">
        <f t="shared" si="7"/>
        <v>23</v>
      </c>
      <c r="B199" s="1">
        <f t="shared" si="8"/>
        <v>45512</v>
      </c>
      <c r="C199">
        <f t="shared" ca="1" si="9"/>
        <v>2</v>
      </c>
    </row>
    <row r="200" spans="1:3" x14ac:dyDescent="0.25">
      <c r="A200">
        <f t="shared" si="7"/>
        <v>24</v>
      </c>
      <c r="B200" s="1">
        <f t="shared" si="8"/>
        <v>45512</v>
      </c>
      <c r="C200">
        <f t="shared" ca="1" si="9"/>
        <v>9</v>
      </c>
    </row>
    <row r="201" spans="1:3" x14ac:dyDescent="0.25">
      <c r="A201">
        <f t="shared" si="7"/>
        <v>25</v>
      </c>
      <c r="B201" s="1">
        <f t="shared" si="8"/>
        <v>45512</v>
      </c>
      <c r="C201">
        <f t="shared" ca="1" si="9"/>
        <v>15</v>
      </c>
    </row>
    <row r="202" spans="1:3" x14ac:dyDescent="0.25">
      <c r="A202">
        <f t="shared" si="7"/>
        <v>1</v>
      </c>
      <c r="B202" s="1">
        <f t="shared" si="8"/>
        <v>45513</v>
      </c>
      <c r="C202">
        <f t="shared" ca="1" si="9"/>
        <v>18</v>
      </c>
    </row>
    <row r="203" spans="1:3" x14ac:dyDescent="0.25">
      <c r="A203">
        <f t="shared" si="7"/>
        <v>2</v>
      </c>
      <c r="B203" s="1">
        <f t="shared" si="8"/>
        <v>45513</v>
      </c>
      <c r="C203">
        <f t="shared" ca="1" si="9"/>
        <v>3</v>
      </c>
    </row>
    <row r="204" spans="1:3" x14ac:dyDescent="0.25">
      <c r="A204">
        <f t="shared" si="7"/>
        <v>3</v>
      </c>
      <c r="B204" s="1">
        <f t="shared" si="8"/>
        <v>45513</v>
      </c>
      <c r="C204">
        <f t="shared" ca="1" si="9"/>
        <v>4</v>
      </c>
    </row>
    <row r="205" spans="1:3" x14ac:dyDescent="0.25">
      <c r="A205">
        <f t="shared" si="7"/>
        <v>4</v>
      </c>
      <c r="B205" s="1">
        <f t="shared" si="8"/>
        <v>45513</v>
      </c>
      <c r="C205">
        <f t="shared" ca="1" si="9"/>
        <v>11</v>
      </c>
    </row>
    <row r="206" spans="1:3" x14ac:dyDescent="0.25">
      <c r="A206">
        <f t="shared" si="7"/>
        <v>5</v>
      </c>
      <c r="B206" s="1">
        <f t="shared" si="8"/>
        <v>45513</v>
      </c>
      <c r="C206">
        <f t="shared" ca="1" si="9"/>
        <v>7</v>
      </c>
    </row>
    <row r="207" spans="1:3" x14ac:dyDescent="0.25">
      <c r="A207">
        <f t="shared" si="7"/>
        <v>6</v>
      </c>
      <c r="B207" s="1">
        <f t="shared" si="8"/>
        <v>45513</v>
      </c>
      <c r="C207">
        <f t="shared" ca="1" si="9"/>
        <v>7</v>
      </c>
    </row>
    <row r="208" spans="1:3" x14ac:dyDescent="0.25">
      <c r="A208">
        <f t="shared" si="7"/>
        <v>7</v>
      </c>
      <c r="B208" s="1">
        <f t="shared" si="8"/>
        <v>45513</v>
      </c>
      <c r="C208">
        <f t="shared" ca="1" si="9"/>
        <v>9</v>
      </c>
    </row>
    <row r="209" spans="1:3" x14ac:dyDescent="0.25">
      <c r="A209">
        <f t="shared" si="7"/>
        <v>8</v>
      </c>
      <c r="B209" s="1">
        <f t="shared" si="8"/>
        <v>45513</v>
      </c>
      <c r="C209">
        <f t="shared" ca="1" si="9"/>
        <v>2</v>
      </c>
    </row>
    <row r="210" spans="1:3" x14ac:dyDescent="0.25">
      <c r="A210">
        <f t="shared" si="7"/>
        <v>9</v>
      </c>
      <c r="B210" s="1">
        <f t="shared" si="8"/>
        <v>45513</v>
      </c>
      <c r="C210">
        <f t="shared" ca="1" si="9"/>
        <v>13</v>
      </c>
    </row>
    <row r="211" spans="1:3" x14ac:dyDescent="0.25">
      <c r="A211">
        <f t="shared" si="7"/>
        <v>10</v>
      </c>
      <c r="B211" s="1">
        <f t="shared" si="8"/>
        <v>45513</v>
      </c>
      <c r="C211">
        <f t="shared" ca="1" si="9"/>
        <v>13</v>
      </c>
    </row>
    <row r="212" spans="1:3" x14ac:dyDescent="0.25">
      <c r="A212">
        <f t="shared" si="7"/>
        <v>11</v>
      </c>
      <c r="B212" s="1">
        <f t="shared" si="8"/>
        <v>45513</v>
      </c>
      <c r="C212">
        <f t="shared" ca="1" si="9"/>
        <v>1</v>
      </c>
    </row>
    <row r="213" spans="1:3" x14ac:dyDescent="0.25">
      <c r="A213">
        <f t="shared" si="7"/>
        <v>12</v>
      </c>
      <c r="B213" s="1">
        <f t="shared" si="8"/>
        <v>45513</v>
      </c>
      <c r="C213">
        <f t="shared" ca="1" si="9"/>
        <v>4</v>
      </c>
    </row>
    <row r="214" spans="1:3" x14ac:dyDescent="0.25">
      <c r="A214">
        <f t="shared" si="7"/>
        <v>13</v>
      </c>
      <c r="B214" s="1">
        <f t="shared" si="8"/>
        <v>45513</v>
      </c>
      <c r="C214">
        <f t="shared" ca="1" si="9"/>
        <v>17</v>
      </c>
    </row>
    <row r="215" spans="1:3" x14ac:dyDescent="0.25">
      <c r="A215">
        <f t="shared" si="7"/>
        <v>14</v>
      </c>
      <c r="B215" s="1">
        <f t="shared" si="8"/>
        <v>45513</v>
      </c>
      <c r="C215">
        <f t="shared" ca="1" si="9"/>
        <v>13</v>
      </c>
    </row>
    <row r="216" spans="1:3" x14ac:dyDescent="0.25">
      <c r="A216">
        <f t="shared" si="7"/>
        <v>15</v>
      </c>
      <c r="B216" s="1">
        <f t="shared" si="8"/>
        <v>45513</v>
      </c>
      <c r="C216">
        <f t="shared" ca="1" si="9"/>
        <v>3</v>
      </c>
    </row>
    <row r="217" spans="1:3" x14ac:dyDescent="0.25">
      <c r="A217">
        <f t="shared" si="7"/>
        <v>16</v>
      </c>
      <c r="B217" s="1">
        <f t="shared" si="8"/>
        <v>45513</v>
      </c>
      <c r="C217">
        <f t="shared" ca="1" si="9"/>
        <v>14</v>
      </c>
    </row>
    <row r="218" spans="1:3" x14ac:dyDescent="0.25">
      <c r="A218">
        <f t="shared" si="7"/>
        <v>17</v>
      </c>
      <c r="B218" s="1">
        <f t="shared" si="8"/>
        <v>45513</v>
      </c>
      <c r="C218">
        <f t="shared" ca="1" si="9"/>
        <v>0</v>
      </c>
    </row>
    <row r="219" spans="1:3" x14ac:dyDescent="0.25">
      <c r="A219">
        <f t="shared" si="7"/>
        <v>18</v>
      </c>
      <c r="B219" s="1">
        <f t="shared" si="8"/>
        <v>45513</v>
      </c>
      <c r="C219">
        <f t="shared" ca="1" si="9"/>
        <v>10</v>
      </c>
    </row>
    <row r="220" spans="1:3" x14ac:dyDescent="0.25">
      <c r="A220">
        <f t="shared" ref="A220:A283" si="10">A195</f>
        <v>19</v>
      </c>
      <c r="B220" s="1">
        <f t="shared" ref="B220:B283" si="11">B195+1</f>
        <v>45513</v>
      </c>
      <c r="C220">
        <f t="shared" ca="1" si="9"/>
        <v>1</v>
      </c>
    </row>
    <row r="221" spans="1:3" x14ac:dyDescent="0.25">
      <c r="A221">
        <f t="shared" si="10"/>
        <v>20</v>
      </c>
      <c r="B221" s="1">
        <f t="shared" si="11"/>
        <v>45513</v>
      </c>
      <c r="C221">
        <f t="shared" ca="1" si="9"/>
        <v>8</v>
      </c>
    </row>
    <row r="222" spans="1:3" x14ac:dyDescent="0.25">
      <c r="A222">
        <f t="shared" si="10"/>
        <v>21</v>
      </c>
      <c r="B222" s="1">
        <f t="shared" si="11"/>
        <v>45513</v>
      </c>
      <c r="C222">
        <f t="shared" ca="1" si="9"/>
        <v>9</v>
      </c>
    </row>
    <row r="223" spans="1:3" x14ac:dyDescent="0.25">
      <c r="A223">
        <f t="shared" si="10"/>
        <v>22</v>
      </c>
      <c r="B223" s="1">
        <f t="shared" si="11"/>
        <v>45513</v>
      </c>
      <c r="C223">
        <f t="shared" ca="1" si="9"/>
        <v>16</v>
      </c>
    </row>
    <row r="224" spans="1:3" x14ac:dyDescent="0.25">
      <c r="A224">
        <f t="shared" si="10"/>
        <v>23</v>
      </c>
      <c r="B224" s="1">
        <f t="shared" si="11"/>
        <v>45513</v>
      </c>
      <c r="C224">
        <f t="shared" ca="1" si="9"/>
        <v>15</v>
      </c>
    </row>
    <row r="225" spans="1:3" x14ac:dyDescent="0.25">
      <c r="A225">
        <f t="shared" si="10"/>
        <v>24</v>
      </c>
      <c r="B225" s="1">
        <f t="shared" si="11"/>
        <v>45513</v>
      </c>
      <c r="C225">
        <f t="shared" ca="1" si="9"/>
        <v>2</v>
      </c>
    </row>
    <row r="226" spans="1:3" x14ac:dyDescent="0.25">
      <c r="A226">
        <f t="shared" si="10"/>
        <v>25</v>
      </c>
      <c r="B226" s="1">
        <f t="shared" si="11"/>
        <v>45513</v>
      </c>
      <c r="C226">
        <f t="shared" ca="1" si="9"/>
        <v>4</v>
      </c>
    </row>
    <row r="227" spans="1:3" x14ac:dyDescent="0.25">
      <c r="A227">
        <f t="shared" si="10"/>
        <v>1</v>
      </c>
      <c r="B227" s="1">
        <f t="shared" si="11"/>
        <v>45514</v>
      </c>
      <c r="C227">
        <f t="shared" ca="1" si="9"/>
        <v>13</v>
      </c>
    </row>
    <row r="228" spans="1:3" x14ac:dyDescent="0.25">
      <c r="A228">
        <f t="shared" si="10"/>
        <v>2</v>
      </c>
      <c r="B228" s="1">
        <f t="shared" si="11"/>
        <v>45514</v>
      </c>
      <c r="C228">
        <f t="shared" ca="1" si="9"/>
        <v>1</v>
      </c>
    </row>
    <row r="229" spans="1:3" x14ac:dyDescent="0.25">
      <c r="A229">
        <f t="shared" si="10"/>
        <v>3</v>
      </c>
      <c r="B229" s="1">
        <f t="shared" si="11"/>
        <v>45514</v>
      </c>
      <c r="C229">
        <f t="shared" ca="1" si="9"/>
        <v>10</v>
      </c>
    </row>
    <row r="230" spans="1:3" x14ac:dyDescent="0.25">
      <c r="A230">
        <f t="shared" si="10"/>
        <v>4</v>
      </c>
      <c r="B230" s="1">
        <f t="shared" si="11"/>
        <v>45514</v>
      </c>
      <c r="C230">
        <f t="shared" ca="1" si="9"/>
        <v>0</v>
      </c>
    </row>
    <row r="231" spans="1:3" x14ac:dyDescent="0.25">
      <c r="A231">
        <f t="shared" si="10"/>
        <v>5</v>
      </c>
      <c r="B231" s="1">
        <f t="shared" si="11"/>
        <v>45514</v>
      </c>
      <c r="C231">
        <f t="shared" ca="1" si="9"/>
        <v>0</v>
      </c>
    </row>
    <row r="232" spans="1:3" x14ac:dyDescent="0.25">
      <c r="A232">
        <f t="shared" si="10"/>
        <v>6</v>
      </c>
      <c r="B232" s="1">
        <f t="shared" si="11"/>
        <v>45514</v>
      </c>
      <c r="C232">
        <f t="shared" ca="1" si="9"/>
        <v>7</v>
      </c>
    </row>
    <row r="233" spans="1:3" x14ac:dyDescent="0.25">
      <c r="A233">
        <f t="shared" si="10"/>
        <v>7</v>
      </c>
      <c r="B233" s="1">
        <f t="shared" si="11"/>
        <v>45514</v>
      </c>
      <c r="C233">
        <f t="shared" ca="1" si="9"/>
        <v>1</v>
      </c>
    </row>
    <row r="234" spans="1:3" x14ac:dyDescent="0.25">
      <c r="A234">
        <f t="shared" si="10"/>
        <v>8</v>
      </c>
      <c r="B234" s="1">
        <f t="shared" si="11"/>
        <v>45514</v>
      </c>
      <c r="C234">
        <f t="shared" ca="1" si="9"/>
        <v>3</v>
      </c>
    </row>
    <row r="235" spans="1:3" x14ac:dyDescent="0.25">
      <c r="A235">
        <f t="shared" si="10"/>
        <v>9</v>
      </c>
      <c r="B235" s="1">
        <f t="shared" si="11"/>
        <v>45514</v>
      </c>
      <c r="C235">
        <f t="shared" ca="1" si="9"/>
        <v>13</v>
      </c>
    </row>
    <row r="236" spans="1:3" x14ac:dyDescent="0.25">
      <c r="A236">
        <f t="shared" si="10"/>
        <v>10</v>
      </c>
      <c r="B236" s="1">
        <f t="shared" si="11"/>
        <v>45514</v>
      </c>
      <c r="C236">
        <f t="shared" ca="1" si="9"/>
        <v>0</v>
      </c>
    </row>
    <row r="237" spans="1:3" x14ac:dyDescent="0.25">
      <c r="A237">
        <f t="shared" si="10"/>
        <v>11</v>
      </c>
      <c r="B237" s="1">
        <f t="shared" si="11"/>
        <v>45514</v>
      </c>
      <c r="C237">
        <f t="shared" ca="1" si="9"/>
        <v>11</v>
      </c>
    </row>
    <row r="238" spans="1:3" x14ac:dyDescent="0.25">
      <c r="A238">
        <f t="shared" si="10"/>
        <v>12</v>
      </c>
      <c r="B238" s="1">
        <f t="shared" si="11"/>
        <v>45514</v>
      </c>
      <c r="C238">
        <f t="shared" ca="1" si="9"/>
        <v>3</v>
      </c>
    </row>
    <row r="239" spans="1:3" x14ac:dyDescent="0.25">
      <c r="A239">
        <f t="shared" si="10"/>
        <v>13</v>
      </c>
      <c r="B239" s="1">
        <f t="shared" si="11"/>
        <v>45514</v>
      </c>
      <c r="C239">
        <f t="shared" ca="1" si="9"/>
        <v>7</v>
      </c>
    </row>
    <row r="240" spans="1:3" x14ac:dyDescent="0.25">
      <c r="A240">
        <f t="shared" si="10"/>
        <v>14</v>
      </c>
      <c r="B240" s="1">
        <f t="shared" si="11"/>
        <v>45514</v>
      </c>
      <c r="C240">
        <f t="shared" ca="1" si="9"/>
        <v>11</v>
      </c>
    </row>
    <row r="241" spans="1:3" x14ac:dyDescent="0.25">
      <c r="A241">
        <f t="shared" si="10"/>
        <v>15</v>
      </c>
      <c r="B241" s="1">
        <f t="shared" si="11"/>
        <v>45514</v>
      </c>
      <c r="C241">
        <f t="shared" ca="1" si="9"/>
        <v>20</v>
      </c>
    </row>
    <row r="242" spans="1:3" x14ac:dyDescent="0.25">
      <c r="A242">
        <f t="shared" si="10"/>
        <v>16</v>
      </c>
      <c r="B242" s="1">
        <f t="shared" si="11"/>
        <v>45514</v>
      </c>
      <c r="C242">
        <f t="shared" ca="1" si="9"/>
        <v>18</v>
      </c>
    </row>
    <row r="243" spans="1:3" x14ac:dyDescent="0.25">
      <c r="A243">
        <f t="shared" si="10"/>
        <v>17</v>
      </c>
      <c r="B243" s="1">
        <f t="shared" si="11"/>
        <v>45514</v>
      </c>
      <c r="C243">
        <f t="shared" ca="1" si="9"/>
        <v>14</v>
      </c>
    </row>
    <row r="244" spans="1:3" x14ac:dyDescent="0.25">
      <c r="A244">
        <f t="shared" si="10"/>
        <v>18</v>
      </c>
      <c r="B244" s="1">
        <f t="shared" si="11"/>
        <v>45514</v>
      </c>
      <c r="C244">
        <f t="shared" ca="1" si="9"/>
        <v>12</v>
      </c>
    </row>
    <row r="245" spans="1:3" x14ac:dyDescent="0.25">
      <c r="A245">
        <f t="shared" si="10"/>
        <v>19</v>
      </c>
      <c r="B245" s="1">
        <f t="shared" si="11"/>
        <v>45514</v>
      </c>
      <c r="C245">
        <f t="shared" ca="1" si="9"/>
        <v>6</v>
      </c>
    </row>
    <row r="246" spans="1:3" x14ac:dyDescent="0.25">
      <c r="A246">
        <f t="shared" si="10"/>
        <v>20</v>
      </c>
      <c r="B246" s="1">
        <f t="shared" si="11"/>
        <v>45514</v>
      </c>
      <c r="C246">
        <f t="shared" ca="1" si="9"/>
        <v>8</v>
      </c>
    </row>
    <row r="247" spans="1:3" x14ac:dyDescent="0.25">
      <c r="A247">
        <f t="shared" si="10"/>
        <v>21</v>
      </c>
      <c r="B247" s="1">
        <f t="shared" si="11"/>
        <v>45514</v>
      </c>
      <c r="C247">
        <f t="shared" ca="1" si="9"/>
        <v>16</v>
      </c>
    </row>
    <row r="248" spans="1:3" x14ac:dyDescent="0.25">
      <c r="A248">
        <f t="shared" si="10"/>
        <v>22</v>
      </c>
      <c r="B248" s="1">
        <f t="shared" si="11"/>
        <v>45514</v>
      </c>
      <c r="C248">
        <f t="shared" ca="1" si="9"/>
        <v>11</v>
      </c>
    </row>
    <row r="249" spans="1:3" x14ac:dyDescent="0.25">
      <c r="A249">
        <f t="shared" si="10"/>
        <v>23</v>
      </c>
      <c r="B249" s="1">
        <f t="shared" si="11"/>
        <v>45514</v>
      </c>
      <c r="C249">
        <f t="shared" ca="1" si="9"/>
        <v>8</v>
      </c>
    </row>
    <row r="250" spans="1:3" x14ac:dyDescent="0.25">
      <c r="A250">
        <f t="shared" si="10"/>
        <v>24</v>
      </c>
      <c r="B250" s="1">
        <f t="shared" si="11"/>
        <v>45514</v>
      </c>
      <c r="C250">
        <f t="shared" ca="1" si="9"/>
        <v>10</v>
      </c>
    </row>
    <row r="251" spans="1:3" x14ac:dyDescent="0.25">
      <c r="A251">
        <f t="shared" si="10"/>
        <v>25</v>
      </c>
      <c r="B251" s="1">
        <f t="shared" si="11"/>
        <v>45514</v>
      </c>
      <c r="C251">
        <f t="shared" ca="1" si="9"/>
        <v>18</v>
      </c>
    </row>
    <row r="252" spans="1:3" x14ac:dyDescent="0.25">
      <c r="A252">
        <f t="shared" si="10"/>
        <v>1</v>
      </c>
      <c r="B252" s="1">
        <f t="shared" si="11"/>
        <v>45515</v>
      </c>
      <c r="C252">
        <f t="shared" ca="1" si="9"/>
        <v>11</v>
      </c>
    </row>
    <row r="253" spans="1:3" x14ac:dyDescent="0.25">
      <c r="A253">
        <f t="shared" si="10"/>
        <v>2</v>
      </c>
      <c r="B253" s="1">
        <f t="shared" si="11"/>
        <v>45515</v>
      </c>
      <c r="C253">
        <f t="shared" ca="1" si="9"/>
        <v>3</v>
      </c>
    </row>
    <row r="254" spans="1:3" x14ac:dyDescent="0.25">
      <c r="A254">
        <f t="shared" si="10"/>
        <v>3</v>
      </c>
      <c r="B254" s="1">
        <f t="shared" si="11"/>
        <v>45515</v>
      </c>
      <c r="C254">
        <f t="shared" ca="1" si="9"/>
        <v>9</v>
      </c>
    </row>
    <row r="255" spans="1:3" x14ac:dyDescent="0.25">
      <c r="A255">
        <f t="shared" si="10"/>
        <v>4</v>
      </c>
      <c r="B255" s="1">
        <f t="shared" si="11"/>
        <v>45515</v>
      </c>
      <c r="C255">
        <f t="shared" ca="1" si="9"/>
        <v>13</v>
      </c>
    </row>
    <row r="256" spans="1:3" x14ac:dyDescent="0.25">
      <c r="A256">
        <f t="shared" si="10"/>
        <v>5</v>
      </c>
      <c r="B256" s="1">
        <f t="shared" si="11"/>
        <v>45515</v>
      </c>
      <c r="C256">
        <f t="shared" ca="1" si="9"/>
        <v>19</v>
      </c>
    </row>
    <row r="257" spans="1:3" x14ac:dyDescent="0.25">
      <c r="A257">
        <f t="shared" si="10"/>
        <v>6</v>
      </c>
      <c r="B257" s="1">
        <f t="shared" si="11"/>
        <v>45515</v>
      </c>
      <c r="C257">
        <f t="shared" ca="1" si="9"/>
        <v>16</v>
      </c>
    </row>
    <row r="258" spans="1:3" x14ac:dyDescent="0.25">
      <c r="A258">
        <f t="shared" si="10"/>
        <v>7</v>
      </c>
      <c r="B258" s="1">
        <f t="shared" si="11"/>
        <v>45515</v>
      </c>
      <c r="C258">
        <f t="shared" ca="1" si="9"/>
        <v>5</v>
      </c>
    </row>
    <row r="259" spans="1:3" x14ac:dyDescent="0.25">
      <c r="A259">
        <f t="shared" si="10"/>
        <v>8</v>
      </c>
      <c r="B259" s="1">
        <f t="shared" si="11"/>
        <v>45515</v>
      </c>
      <c r="C259">
        <f t="shared" ref="C259:C322" ca="1" si="12">RANDBETWEEN(0, 20)</f>
        <v>1</v>
      </c>
    </row>
    <row r="260" spans="1:3" x14ac:dyDescent="0.25">
      <c r="A260">
        <f t="shared" si="10"/>
        <v>9</v>
      </c>
      <c r="B260" s="1">
        <f t="shared" si="11"/>
        <v>45515</v>
      </c>
      <c r="C260">
        <f t="shared" ca="1" si="12"/>
        <v>20</v>
      </c>
    </row>
    <row r="261" spans="1:3" x14ac:dyDescent="0.25">
      <c r="A261">
        <f t="shared" si="10"/>
        <v>10</v>
      </c>
      <c r="B261" s="1">
        <f t="shared" si="11"/>
        <v>45515</v>
      </c>
      <c r="C261">
        <f t="shared" ca="1" si="12"/>
        <v>11</v>
      </c>
    </row>
    <row r="262" spans="1:3" x14ac:dyDescent="0.25">
      <c r="A262">
        <f t="shared" si="10"/>
        <v>11</v>
      </c>
      <c r="B262" s="1">
        <f t="shared" si="11"/>
        <v>45515</v>
      </c>
      <c r="C262">
        <f t="shared" ca="1" si="12"/>
        <v>14</v>
      </c>
    </row>
    <row r="263" spans="1:3" x14ac:dyDescent="0.25">
      <c r="A263">
        <f t="shared" si="10"/>
        <v>12</v>
      </c>
      <c r="B263" s="1">
        <f t="shared" si="11"/>
        <v>45515</v>
      </c>
      <c r="C263">
        <f t="shared" ca="1" si="12"/>
        <v>10</v>
      </c>
    </row>
    <row r="264" spans="1:3" x14ac:dyDescent="0.25">
      <c r="A264">
        <f t="shared" si="10"/>
        <v>13</v>
      </c>
      <c r="B264" s="1">
        <f t="shared" si="11"/>
        <v>45515</v>
      </c>
      <c r="C264">
        <f t="shared" ca="1" si="12"/>
        <v>16</v>
      </c>
    </row>
    <row r="265" spans="1:3" x14ac:dyDescent="0.25">
      <c r="A265">
        <f t="shared" si="10"/>
        <v>14</v>
      </c>
      <c r="B265" s="1">
        <f t="shared" si="11"/>
        <v>45515</v>
      </c>
      <c r="C265">
        <f t="shared" ca="1" si="12"/>
        <v>10</v>
      </c>
    </row>
    <row r="266" spans="1:3" x14ac:dyDescent="0.25">
      <c r="A266">
        <f t="shared" si="10"/>
        <v>15</v>
      </c>
      <c r="B266" s="1">
        <f t="shared" si="11"/>
        <v>45515</v>
      </c>
      <c r="C266">
        <f t="shared" ca="1" si="12"/>
        <v>16</v>
      </c>
    </row>
    <row r="267" spans="1:3" x14ac:dyDescent="0.25">
      <c r="A267">
        <f t="shared" si="10"/>
        <v>16</v>
      </c>
      <c r="B267" s="1">
        <f t="shared" si="11"/>
        <v>45515</v>
      </c>
      <c r="C267">
        <f t="shared" ca="1" si="12"/>
        <v>17</v>
      </c>
    </row>
    <row r="268" spans="1:3" x14ac:dyDescent="0.25">
      <c r="A268">
        <f t="shared" si="10"/>
        <v>17</v>
      </c>
      <c r="B268" s="1">
        <f t="shared" si="11"/>
        <v>45515</v>
      </c>
      <c r="C268">
        <f t="shared" ca="1" si="12"/>
        <v>5</v>
      </c>
    </row>
    <row r="269" spans="1:3" x14ac:dyDescent="0.25">
      <c r="A269">
        <f t="shared" si="10"/>
        <v>18</v>
      </c>
      <c r="B269" s="1">
        <f t="shared" si="11"/>
        <v>45515</v>
      </c>
      <c r="C269">
        <f t="shared" ca="1" si="12"/>
        <v>12</v>
      </c>
    </row>
    <row r="270" spans="1:3" x14ac:dyDescent="0.25">
      <c r="A270">
        <f t="shared" si="10"/>
        <v>19</v>
      </c>
      <c r="B270" s="1">
        <f t="shared" si="11"/>
        <v>45515</v>
      </c>
      <c r="C270">
        <f t="shared" ca="1" si="12"/>
        <v>14</v>
      </c>
    </row>
    <row r="271" spans="1:3" x14ac:dyDescent="0.25">
      <c r="A271">
        <f t="shared" si="10"/>
        <v>20</v>
      </c>
      <c r="B271" s="1">
        <f t="shared" si="11"/>
        <v>45515</v>
      </c>
      <c r="C271">
        <f t="shared" ca="1" si="12"/>
        <v>2</v>
      </c>
    </row>
    <row r="272" spans="1:3" x14ac:dyDescent="0.25">
      <c r="A272">
        <f t="shared" si="10"/>
        <v>21</v>
      </c>
      <c r="B272" s="1">
        <f t="shared" si="11"/>
        <v>45515</v>
      </c>
      <c r="C272">
        <f t="shared" ca="1" si="12"/>
        <v>11</v>
      </c>
    </row>
    <row r="273" spans="1:3" x14ac:dyDescent="0.25">
      <c r="A273">
        <f t="shared" si="10"/>
        <v>22</v>
      </c>
      <c r="B273" s="1">
        <f t="shared" si="11"/>
        <v>45515</v>
      </c>
      <c r="C273">
        <f t="shared" ca="1" si="12"/>
        <v>9</v>
      </c>
    </row>
    <row r="274" spans="1:3" x14ac:dyDescent="0.25">
      <c r="A274">
        <f t="shared" si="10"/>
        <v>23</v>
      </c>
      <c r="B274" s="1">
        <f t="shared" si="11"/>
        <v>45515</v>
      </c>
      <c r="C274">
        <f t="shared" ca="1" si="12"/>
        <v>9</v>
      </c>
    </row>
    <row r="275" spans="1:3" x14ac:dyDescent="0.25">
      <c r="A275">
        <f t="shared" si="10"/>
        <v>24</v>
      </c>
      <c r="B275" s="1">
        <f t="shared" si="11"/>
        <v>45515</v>
      </c>
      <c r="C275">
        <f t="shared" ca="1" si="12"/>
        <v>1</v>
      </c>
    </row>
    <row r="276" spans="1:3" x14ac:dyDescent="0.25">
      <c r="A276">
        <f t="shared" si="10"/>
        <v>25</v>
      </c>
      <c r="B276" s="1">
        <f t="shared" si="11"/>
        <v>45515</v>
      </c>
      <c r="C276">
        <f t="shared" ca="1" si="12"/>
        <v>2</v>
      </c>
    </row>
    <row r="277" spans="1:3" x14ac:dyDescent="0.25">
      <c r="A277">
        <f t="shared" si="10"/>
        <v>1</v>
      </c>
      <c r="B277" s="1">
        <f t="shared" si="11"/>
        <v>45516</v>
      </c>
      <c r="C277">
        <f t="shared" ca="1" si="12"/>
        <v>12</v>
      </c>
    </row>
    <row r="278" spans="1:3" x14ac:dyDescent="0.25">
      <c r="A278">
        <f t="shared" si="10"/>
        <v>2</v>
      </c>
      <c r="B278" s="1">
        <f t="shared" si="11"/>
        <v>45516</v>
      </c>
      <c r="C278">
        <f t="shared" ca="1" si="12"/>
        <v>15</v>
      </c>
    </row>
    <row r="279" spans="1:3" x14ac:dyDescent="0.25">
      <c r="A279">
        <f t="shared" si="10"/>
        <v>3</v>
      </c>
      <c r="B279" s="1">
        <f t="shared" si="11"/>
        <v>45516</v>
      </c>
      <c r="C279">
        <f t="shared" ca="1" si="12"/>
        <v>5</v>
      </c>
    </row>
    <row r="280" spans="1:3" x14ac:dyDescent="0.25">
      <c r="A280">
        <f t="shared" si="10"/>
        <v>4</v>
      </c>
      <c r="B280" s="1">
        <f t="shared" si="11"/>
        <v>45516</v>
      </c>
      <c r="C280">
        <f t="shared" ca="1" si="12"/>
        <v>8</v>
      </c>
    </row>
    <row r="281" spans="1:3" x14ac:dyDescent="0.25">
      <c r="A281">
        <f t="shared" si="10"/>
        <v>5</v>
      </c>
      <c r="B281" s="1">
        <f t="shared" si="11"/>
        <v>45516</v>
      </c>
      <c r="C281">
        <f t="shared" ca="1" si="12"/>
        <v>6</v>
      </c>
    </row>
    <row r="282" spans="1:3" x14ac:dyDescent="0.25">
      <c r="A282">
        <f t="shared" si="10"/>
        <v>6</v>
      </c>
      <c r="B282" s="1">
        <f t="shared" si="11"/>
        <v>45516</v>
      </c>
      <c r="C282">
        <f t="shared" ca="1" si="12"/>
        <v>3</v>
      </c>
    </row>
    <row r="283" spans="1:3" x14ac:dyDescent="0.25">
      <c r="A283">
        <f t="shared" si="10"/>
        <v>7</v>
      </c>
      <c r="B283" s="1">
        <f t="shared" si="11"/>
        <v>45516</v>
      </c>
      <c r="C283">
        <f t="shared" ca="1" si="12"/>
        <v>9</v>
      </c>
    </row>
    <row r="284" spans="1:3" x14ac:dyDescent="0.25">
      <c r="A284">
        <f t="shared" ref="A284:A347" si="13">A259</f>
        <v>8</v>
      </c>
      <c r="B284" s="1">
        <f t="shared" ref="B284:B347" si="14">B259+1</f>
        <v>45516</v>
      </c>
      <c r="C284">
        <f t="shared" ca="1" si="12"/>
        <v>0</v>
      </c>
    </row>
    <row r="285" spans="1:3" x14ac:dyDescent="0.25">
      <c r="A285">
        <f t="shared" si="13"/>
        <v>9</v>
      </c>
      <c r="B285" s="1">
        <f t="shared" si="14"/>
        <v>45516</v>
      </c>
      <c r="C285">
        <f t="shared" ca="1" si="12"/>
        <v>6</v>
      </c>
    </row>
    <row r="286" spans="1:3" x14ac:dyDescent="0.25">
      <c r="A286">
        <f t="shared" si="13"/>
        <v>10</v>
      </c>
      <c r="B286" s="1">
        <f t="shared" si="14"/>
        <v>45516</v>
      </c>
      <c r="C286">
        <f t="shared" ca="1" si="12"/>
        <v>10</v>
      </c>
    </row>
    <row r="287" spans="1:3" x14ac:dyDescent="0.25">
      <c r="A287">
        <f t="shared" si="13"/>
        <v>11</v>
      </c>
      <c r="B287" s="1">
        <f t="shared" si="14"/>
        <v>45516</v>
      </c>
      <c r="C287">
        <f t="shared" ca="1" si="12"/>
        <v>6</v>
      </c>
    </row>
    <row r="288" spans="1:3" x14ac:dyDescent="0.25">
      <c r="A288">
        <f t="shared" si="13"/>
        <v>12</v>
      </c>
      <c r="B288" s="1">
        <f t="shared" si="14"/>
        <v>45516</v>
      </c>
      <c r="C288">
        <f t="shared" ca="1" si="12"/>
        <v>13</v>
      </c>
    </row>
    <row r="289" spans="1:3" x14ac:dyDescent="0.25">
      <c r="A289">
        <f t="shared" si="13"/>
        <v>13</v>
      </c>
      <c r="B289" s="1">
        <f t="shared" si="14"/>
        <v>45516</v>
      </c>
      <c r="C289">
        <f t="shared" ca="1" si="12"/>
        <v>16</v>
      </c>
    </row>
    <row r="290" spans="1:3" x14ac:dyDescent="0.25">
      <c r="A290">
        <f t="shared" si="13"/>
        <v>14</v>
      </c>
      <c r="B290" s="1">
        <f t="shared" si="14"/>
        <v>45516</v>
      </c>
      <c r="C290">
        <f t="shared" ca="1" si="12"/>
        <v>13</v>
      </c>
    </row>
    <row r="291" spans="1:3" x14ac:dyDescent="0.25">
      <c r="A291">
        <f t="shared" si="13"/>
        <v>15</v>
      </c>
      <c r="B291" s="1">
        <f t="shared" si="14"/>
        <v>45516</v>
      </c>
      <c r="C291">
        <f t="shared" ca="1" si="12"/>
        <v>12</v>
      </c>
    </row>
    <row r="292" spans="1:3" x14ac:dyDescent="0.25">
      <c r="A292">
        <f t="shared" si="13"/>
        <v>16</v>
      </c>
      <c r="B292" s="1">
        <f t="shared" si="14"/>
        <v>45516</v>
      </c>
      <c r="C292">
        <f t="shared" ca="1" si="12"/>
        <v>17</v>
      </c>
    </row>
    <row r="293" spans="1:3" x14ac:dyDescent="0.25">
      <c r="A293">
        <f t="shared" si="13"/>
        <v>17</v>
      </c>
      <c r="B293" s="1">
        <f t="shared" si="14"/>
        <v>45516</v>
      </c>
      <c r="C293">
        <f t="shared" ca="1" si="12"/>
        <v>11</v>
      </c>
    </row>
    <row r="294" spans="1:3" x14ac:dyDescent="0.25">
      <c r="A294">
        <f t="shared" si="13"/>
        <v>18</v>
      </c>
      <c r="B294" s="1">
        <f t="shared" si="14"/>
        <v>45516</v>
      </c>
      <c r="C294">
        <f t="shared" ca="1" si="12"/>
        <v>3</v>
      </c>
    </row>
    <row r="295" spans="1:3" x14ac:dyDescent="0.25">
      <c r="A295">
        <f t="shared" si="13"/>
        <v>19</v>
      </c>
      <c r="B295" s="1">
        <f t="shared" si="14"/>
        <v>45516</v>
      </c>
      <c r="C295">
        <f t="shared" ca="1" si="12"/>
        <v>1</v>
      </c>
    </row>
    <row r="296" spans="1:3" x14ac:dyDescent="0.25">
      <c r="A296">
        <f t="shared" si="13"/>
        <v>20</v>
      </c>
      <c r="B296" s="1">
        <f t="shared" si="14"/>
        <v>45516</v>
      </c>
      <c r="C296">
        <f t="shared" ca="1" si="12"/>
        <v>3</v>
      </c>
    </row>
    <row r="297" spans="1:3" x14ac:dyDescent="0.25">
      <c r="A297">
        <f t="shared" si="13"/>
        <v>21</v>
      </c>
      <c r="B297" s="1">
        <f t="shared" si="14"/>
        <v>45516</v>
      </c>
      <c r="C297">
        <f t="shared" ca="1" si="12"/>
        <v>8</v>
      </c>
    </row>
    <row r="298" spans="1:3" x14ac:dyDescent="0.25">
      <c r="A298">
        <f t="shared" si="13"/>
        <v>22</v>
      </c>
      <c r="B298" s="1">
        <f t="shared" si="14"/>
        <v>45516</v>
      </c>
      <c r="C298">
        <f t="shared" ca="1" si="12"/>
        <v>19</v>
      </c>
    </row>
    <row r="299" spans="1:3" x14ac:dyDescent="0.25">
      <c r="A299">
        <f t="shared" si="13"/>
        <v>23</v>
      </c>
      <c r="B299" s="1">
        <f t="shared" si="14"/>
        <v>45516</v>
      </c>
      <c r="C299">
        <f t="shared" ca="1" si="12"/>
        <v>7</v>
      </c>
    </row>
    <row r="300" spans="1:3" x14ac:dyDescent="0.25">
      <c r="A300">
        <f t="shared" si="13"/>
        <v>24</v>
      </c>
      <c r="B300" s="1">
        <f t="shared" si="14"/>
        <v>45516</v>
      </c>
      <c r="C300">
        <f t="shared" ca="1" si="12"/>
        <v>14</v>
      </c>
    </row>
    <row r="301" spans="1:3" x14ac:dyDescent="0.25">
      <c r="A301">
        <f t="shared" si="13"/>
        <v>25</v>
      </c>
      <c r="B301" s="1">
        <f t="shared" si="14"/>
        <v>45516</v>
      </c>
      <c r="C301">
        <f t="shared" ca="1" si="12"/>
        <v>20</v>
      </c>
    </row>
    <row r="302" spans="1:3" x14ac:dyDescent="0.25">
      <c r="A302">
        <f t="shared" si="13"/>
        <v>1</v>
      </c>
      <c r="B302" s="1">
        <f t="shared" si="14"/>
        <v>45517</v>
      </c>
      <c r="C302">
        <f t="shared" ca="1" si="12"/>
        <v>20</v>
      </c>
    </row>
    <row r="303" spans="1:3" x14ac:dyDescent="0.25">
      <c r="A303">
        <f t="shared" si="13"/>
        <v>2</v>
      </c>
      <c r="B303" s="1">
        <f t="shared" si="14"/>
        <v>45517</v>
      </c>
      <c r="C303">
        <f t="shared" ca="1" si="12"/>
        <v>9</v>
      </c>
    </row>
    <row r="304" spans="1:3" x14ac:dyDescent="0.25">
      <c r="A304">
        <f t="shared" si="13"/>
        <v>3</v>
      </c>
      <c r="B304" s="1">
        <f t="shared" si="14"/>
        <v>45517</v>
      </c>
      <c r="C304">
        <f t="shared" ca="1" si="12"/>
        <v>19</v>
      </c>
    </row>
    <row r="305" spans="1:3" x14ac:dyDescent="0.25">
      <c r="A305">
        <f t="shared" si="13"/>
        <v>4</v>
      </c>
      <c r="B305" s="1">
        <f t="shared" si="14"/>
        <v>45517</v>
      </c>
      <c r="C305">
        <f t="shared" ca="1" si="12"/>
        <v>18</v>
      </c>
    </row>
    <row r="306" spans="1:3" x14ac:dyDescent="0.25">
      <c r="A306">
        <f t="shared" si="13"/>
        <v>5</v>
      </c>
      <c r="B306" s="1">
        <f t="shared" si="14"/>
        <v>45517</v>
      </c>
      <c r="C306">
        <f t="shared" ca="1" si="12"/>
        <v>10</v>
      </c>
    </row>
    <row r="307" spans="1:3" x14ac:dyDescent="0.25">
      <c r="A307">
        <f t="shared" si="13"/>
        <v>6</v>
      </c>
      <c r="B307" s="1">
        <f t="shared" si="14"/>
        <v>45517</v>
      </c>
      <c r="C307">
        <f t="shared" ca="1" si="12"/>
        <v>10</v>
      </c>
    </row>
    <row r="308" spans="1:3" x14ac:dyDescent="0.25">
      <c r="A308">
        <f t="shared" si="13"/>
        <v>7</v>
      </c>
      <c r="B308" s="1">
        <f t="shared" si="14"/>
        <v>45517</v>
      </c>
      <c r="C308">
        <f t="shared" ca="1" si="12"/>
        <v>4</v>
      </c>
    </row>
    <row r="309" spans="1:3" x14ac:dyDescent="0.25">
      <c r="A309">
        <f t="shared" si="13"/>
        <v>8</v>
      </c>
      <c r="B309" s="1">
        <f t="shared" si="14"/>
        <v>45517</v>
      </c>
      <c r="C309">
        <f t="shared" ca="1" si="12"/>
        <v>20</v>
      </c>
    </row>
    <row r="310" spans="1:3" x14ac:dyDescent="0.25">
      <c r="A310">
        <f t="shared" si="13"/>
        <v>9</v>
      </c>
      <c r="B310" s="1">
        <f t="shared" si="14"/>
        <v>45517</v>
      </c>
      <c r="C310">
        <f t="shared" ca="1" si="12"/>
        <v>17</v>
      </c>
    </row>
    <row r="311" spans="1:3" x14ac:dyDescent="0.25">
      <c r="A311">
        <f t="shared" si="13"/>
        <v>10</v>
      </c>
      <c r="B311" s="1">
        <f t="shared" si="14"/>
        <v>45517</v>
      </c>
      <c r="C311">
        <f t="shared" ca="1" si="12"/>
        <v>2</v>
      </c>
    </row>
    <row r="312" spans="1:3" x14ac:dyDescent="0.25">
      <c r="A312">
        <f t="shared" si="13"/>
        <v>11</v>
      </c>
      <c r="B312" s="1">
        <f t="shared" si="14"/>
        <v>45517</v>
      </c>
      <c r="C312">
        <f t="shared" ca="1" si="12"/>
        <v>2</v>
      </c>
    </row>
    <row r="313" spans="1:3" x14ac:dyDescent="0.25">
      <c r="A313">
        <f t="shared" si="13"/>
        <v>12</v>
      </c>
      <c r="B313" s="1">
        <f t="shared" si="14"/>
        <v>45517</v>
      </c>
      <c r="C313">
        <f t="shared" ca="1" si="12"/>
        <v>0</v>
      </c>
    </row>
    <row r="314" spans="1:3" x14ac:dyDescent="0.25">
      <c r="A314">
        <f t="shared" si="13"/>
        <v>13</v>
      </c>
      <c r="B314" s="1">
        <f t="shared" si="14"/>
        <v>45517</v>
      </c>
      <c r="C314">
        <f t="shared" ca="1" si="12"/>
        <v>4</v>
      </c>
    </row>
    <row r="315" spans="1:3" x14ac:dyDescent="0.25">
      <c r="A315">
        <f t="shared" si="13"/>
        <v>14</v>
      </c>
      <c r="B315" s="1">
        <f t="shared" si="14"/>
        <v>45517</v>
      </c>
      <c r="C315">
        <f t="shared" ca="1" si="12"/>
        <v>4</v>
      </c>
    </row>
    <row r="316" spans="1:3" x14ac:dyDescent="0.25">
      <c r="A316">
        <f t="shared" si="13"/>
        <v>15</v>
      </c>
      <c r="B316" s="1">
        <f t="shared" si="14"/>
        <v>45517</v>
      </c>
      <c r="C316">
        <f t="shared" ca="1" si="12"/>
        <v>5</v>
      </c>
    </row>
    <row r="317" spans="1:3" x14ac:dyDescent="0.25">
      <c r="A317">
        <f t="shared" si="13"/>
        <v>16</v>
      </c>
      <c r="B317" s="1">
        <f t="shared" si="14"/>
        <v>45517</v>
      </c>
      <c r="C317">
        <f t="shared" ca="1" si="12"/>
        <v>4</v>
      </c>
    </row>
    <row r="318" spans="1:3" x14ac:dyDescent="0.25">
      <c r="A318">
        <f t="shared" si="13"/>
        <v>17</v>
      </c>
      <c r="B318" s="1">
        <f t="shared" si="14"/>
        <v>45517</v>
      </c>
      <c r="C318">
        <f t="shared" ca="1" si="12"/>
        <v>9</v>
      </c>
    </row>
    <row r="319" spans="1:3" x14ac:dyDescent="0.25">
      <c r="A319">
        <f t="shared" si="13"/>
        <v>18</v>
      </c>
      <c r="B319" s="1">
        <f t="shared" si="14"/>
        <v>45517</v>
      </c>
      <c r="C319">
        <f t="shared" ca="1" si="12"/>
        <v>13</v>
      </c>
    </row>
    <row r="320" spans="1:3" x14ac:dyDescent="0.25">
      <c r="A320">
        <f t="shared" si="13"/>
        <v>19</v>
      </c>
      <c r="B320" s="1">
        <f t="shared" si="14"/>
        <v>45517</v>
      </c>
      <c r="C320">
        <f t="shared" ca="1" si="12"/>
        <v>15</v>
      </c>
    </row>
    <row r="321" spans="1:3" x14ac:dyDescent="0.25">
      <c r="A321">
        <f t="shared" si="13"/>
        <v>20</v>
      </c>
      <c r="B321" s="1">
        <f t="shared" si="14"/>
        <v>45517</v>
      </c>
      <c r="C321">
        <f t="shared" ca="1" si="12"/>
        <v>18</v>
      </c>
    </row>
    <row r="322" spans="1:3" x14ac:dyDescent="0.25">
      <c r="A322">
        <f t="shared" si="13"/>
        <v>21</v>
      </c>
      <c r="B322" s="1">
        <f t="shared" si="14"/>
        <v>45517</v>
      </c>
      <c r="C322">
        <f t="shared" ca="1" si="12"/>
        <v>19</v>
      </c>
    </row>
    <row r="323" spans="1:3" x14ac:dyDescent="0.25">
      <c r="A323">
        <f t="shared" si="13"/>
        <v>22</v>
      </c>
      <c r="B323" s="1">
        <f t="shared" si="14"/>
        <v>45517</v>
      </c>
      <c r="C323">
        <f t="shared" ref="C323:C386" ca="1" si="15">RANDBETWEEN(0, 20)</f>
        <v>4</v>
      </c>
    </row>
    <row r="324" spans="1:3" x14ac:dyDescent="0.25">
      <c r="A324">
        <f t="shared" si="13"/>
        <v>23</v>
      </c>
      <c r="B324" s="1">
        <f t="shared" si="14"/>
        <v>45517</v>
      </c>
      <c r="C324">
        <f t="shared" ca="1" si="15"/>
        <v>7</v>
      </c>
    </row>
    <row r="325" spans="1:3" x14ac:dyDescent="0.25">
      <c r="A325">
        <f t="shared" si="13"/>
        <v>24</v>
      </c>
      <c r="B325" s="1">
        <f t="shared" si="14"/>
        <v>45517</v>
      </c>
      <c r="C325">
        <f t="shared" ca="1" si="15"/>
        <v>5</v>
      </c>
    </row>
    <row r="326" spans="1:3" x14ac:dyDescent="0.25">
      <c r="A326">
        <f t="shared" si="13"/>
        <v>25</v>
      </c>
      <c r="B326" s="1">
        <f t="shared" si="14"/>
        <v>45517</v>
      </c>
      <c r="C326">
        <f t="shared" ca="1" si="15"/>
        <v>6</v>
      </c>
    </row>
    <row r="327" spans="1:3" x14ac:dyDescent="0.25">
      <c r="A327">
        <f t="shared" si="13"/>
        <v>1</v>
      </c>
      <c r="B327" s="1">
        <f t="shared" si="14"/>
        <v>45518</v>
      </c>
      <c r="C327">
        <f t="shared" ca="1" si="15"/>
        <v>6</v>
      </c>
    </row>
    <row r="328" spans="1:3" x14ac:dyDescent="0.25">
      <c r="A328">
        <f t="shared" si="13"/>
        <v>2</v>
      </c>
      <c r="B328" s="1">
        <f t="shared" si="14"/>
        <v>45518</v>
      </c>
      <c r="C328">
        <f t="shared" ca="1" si="15"/>
        <v>1</v>
      </c>
    </row>
    <row r="329" spans="1:3" x14ac:dyDescent="0.25">
      <c r="A329">
        <f t="shared" si="13"/>
        <v>3</v>
      </c>
      <c r="B329" s="1">
        <f t="shared" si="14"/>
        <v>45518</v>
      </c>
      <c r="C329">
        <f t="shared" ca="1" si="15"/>
        <v>13</v>
      </c>
    </row>
    <row r="330" spans="1:3" x14ac:dyDescent="0.25">
      <c r="A330">
        <f t="shared" si="13"/>
        <v>4</v>
      </c>
      <c r="B330" s="1">
        <f t="shared" si="14"/>
        <v>45518</v>
      </c>
      <c r="C330">
        <f t="shared" ca="1" si="15"/>
        <v>13</v>
      </c>
    </row>
    <row r="331" spans="1:3" x14ac:dyDescent="0.25">
      <c r="A331">
        <f t="shared" si="13"/>
        <v>5</v>
      </c>
      <c r="B331" s="1">
        <f t="shared" si="14"/>
        <v>45518</v>
      </c>
      <c r="C331">
        <f t="shared" ca="1" si="15"/>
        <v>20</v>
      </c>
    </row>
    <row r="332" spans="1:3" x14ac:dyDescent="0.25">
      <c r="A332">
        <f t="shared" si="13"/>
        <v>6</v>
      </c>
      <c r="B332" s="1">
        <f t="shared" si="14"/>
        <v>45518</v>
      </c>
      <c r="C332">
        <f t="shared" ca="1" si="15"/>
        <v>17</v>
      </c>
    </row>
    <row r="333" spans="1:3" x14ac:dyDescent="0.25">
      <c r="A333">
        <f t="shared" si="13"/>
        <v>7</v>
      </c>
      <c r="B333" s="1">
        <f t="shared" si="14"/>
        <v>45518</v>
      </c>
      <c r="C333">
        <f t="shared" ca="1" si="15"/>
        <v>6</v>
      </c>
    </row>
    <row r="334" spans="1:3" x14ac:dyDescent="0.25">
      <c r="A334">
        <f t="shared" si="13"/>
        <v>8</v>
      </c>
      <c r="B334" s="1">
        <f t="shared" si="14"/>
        <v>45518</v>
      </c>
      <c r="C334">
        <f t="shared" ca="1" si="15"/>
        <v>7</v>
      </c>
    </row>
    <row r="335" spans="1:3" x14ac:dyDescent="0.25">
      <c r="A335">
        <f t="shared" si="13"/>
        <v>9</v>
      </c>
      <c r="B335" s="1">
        <f t="shared" si="14"/>
        <v>45518</v>
      </c>
      <c r="C335">
        <f t="shared" ca="1" si="15"/>
        <v>17</v>
      </c>
    </row>
    <row r="336" spans="1:3" x14ac:dyDescent="0.25">
      <c r="A336">
        <f t="shared" si="13"/>
        <v>10</v>
      </c>
      <c r="B336" s="1">
        <f t="shared" si="14"/>
        <v>45518</v>
      </c>
      <c r="C336">
        <f t="shared" ca="1" si="15"/>
        <v>3</v>
      </c>
    </row>
    <row r="337" spans="1:3" x14ac:dyDescent="0.25">
      <c r="A337">
        <f t="shared" si="13"/>
        <v>11</v>
      </c>
      <c r="B337" s="1">
        <f t="shared" si="14"/>
        <v>45518</v>
      </c>
      <c r="C337">
        <f t="shared" ca="1" si="15"/>
        <v>8</v>
      </c>
    </row>
    <row r="338" spans="1:3" x14ac:dyDescent="0.25">
      <c r="A338">
        <f t="shared" si="13"/>
        <v>12</v>
      </c>
      <c r="B338" s="1">
        <f t="shared" si="14"/>
        <v>45518</v>
      </c>
      <c r="C338">
        <f t="shared" ca="1" si="15"/>
        <v>19</v>
      </c>
    </row>
    <row r="339" spans="1:3" x14ac:dyDescent="0.25">
      <c r="A339">
        <f t="shared" si="13"/>
        <v>13</v>
      </c>
      <c r="B339" s="1">
        <f t="shared" si="14"/>
        <v>45518</v>
      </c>
      <c r="C339">
        <f t="shared" ca="1" si="15"/>
        <v>14</v>
      </c>
    </row>
    <row r="340" spans="1:3" x14ac:dyDescent="0.25">
      <c r="A340">
        <f t="shared" si="13"/>
        <v>14</v>
      </c>
      <c r="B340" s="1">
        <f t="shared" si="14"/>
        <v>45518</v>
      </c>
      <c r="C340">
        <f t="shared" ca="1" si="15"/>
        <v>11</v>
      </c>
    </row>
    <row r="341" spans="1:3" x14ac:dyDescent="0.25">
      <c r="A341">
        <f t="shared" si="13"/>
        <v>15</v>
      </c>
      <c r="B341" s="1">
        <f t="shared" si="14"/>
        <v>45518</v>
      </c>
      <c r="C341">
        <f t="shared" ca="1" si="15"/>
        <v>7</v>
      </c>
    </row>
    <row r="342" spans="1:3" x14ac:dyDescent="0.25">
      <c r="A342">
        <f t="shared" si="13"/>
        <v>16</v>
      </c>
      <c r="B342" s="1">
        <f t="shared" si="14"/>
        <v>45518</v>
      </c>
      <c r="C342">
        <f t="shared" ca="1" si="15"/>
        <v>11</v>
      </c>
    </row>
    <row r="343" spans="1:3" x14ac:dyDescent="0.25">
      <c r="A343">
        <f t="shared" si="13"/>
        <v>17</v>
      </c>
      <c r="B343" s="1">
        <f t="shared" si="14"/>
        <v>45518</v>
      </c>
      <c r="C343">
        <f t="shared" ca="1" si="15"/>
        <v>9</v>
      </c>
    </row>
    <row r="344" spans="1:3" x14ac:dyDescent="0.25">
      <c r="A344">
        <f t="shared" si="13"/>
        <v>18</v>
      </c>
      <c r="B344" s="1">
        <f t="shared" si="14"/>
        <v>45518</v>
      </c>
      <c r="C344">
        <f t="shared" ca="1" si="15"/>
        <v>2</v>
      </c>
    </row>
    <row r="345" spans="1:3" x14ac:dyDescent="0.25">
      <c r="A345">
        <f t="shared" si="13"/>
        <v>19</v>
      </c>
      <c r="B345" s="1">
        <f t="shared" si="14"/>
        <v>45518</v>
      </c>
      <c r="C345">
        <f t="shared" ca="1" si="15"/>
        <v>7</v>
      </c>
    </row>
    <row r="346" spans="1:3" x14ac:dyDescent="0.25">
      <c r="A346">
        <f t="shared" si="13"/>
        <v>20</v>
      </c>
      <c r="B346" s="1">
        <f t="shared" si="14"/>
        <v>45518</v>
      </c>
      <c r="C346">
        <f t="shared" ca="1" si="15"/>
        <v>13</v>
      </c>
    </row>
    <row r="347" spans="1:3" x14ac:dyDescent="0.25">
      <c r="A347">
        <f t="shared" si="13"/>
        <v>21</v>
      </c>
      <c r="B347" s="1">
        <f t="shared" si="14"/>
        <v>45518</v>
      </c>
      <c r="C347">
        <f t="shared" ca="1" si="15"/>
        <v>11</v>
      </c>
    </row>
    <row r="348" spans="1:3" x14ac:dyDescent="0.25">
      <c r="A348">
        <f t="shared" ref="A348:A411" si="16">A323</f>
        <v>22</v>
      </c>
      <c r="B348" s="1">
        <f t="shared" ref="B348:B411" si="17">B323+1</f>
        <v>45518</v>
      </c>
      <c r="C348">
        <f t="shared" ca="1" si="15"/>
        <v>15</v>
      </c>
    </row>
    <row r="349" spans="1:3" x14ac:dyDescent="0.25">
      <c r="A349">
        <f t="shared" si="16"/>
        <v>23</v>
      </c>
      <c r="B349" s="1">
        <f t="shared" si="17"/>
        <v>45518</v>
      </c>
      <c r="C349">
        <f t="shared" ca="1" si="15"/>
        <v>20</v>
      </c>
    </row>
    <row r="350" spans="1:3" x14ac:dyDescent="0.25">
      <c r="A350">
        <f t="shared" si="16"/>
        <v>24</v>
      </c>
      <c r="B350" s="1">
        <f t="shared" si="17"/>
        <v>45518</v>
      </c>
      <c r="C350">
        <f t="shared" ca="1" si="15"/>
        <v>8</v>
      </c>
    </row>
    <row r="351" spans="1:3" x14ac:dyDescent="0.25">
      <c r="A351">
        <f t="shared" si="16"/>
        <v>25</v>
      </c>
      <c r="B351" s="1">
        <f t="shared" si="17"/>
        <v>45518</v>
      </c>
      <c r="C351">
        <f t="shared" ca="1" si="15"/>
        <v>5</v>
      </c>
    </row>
    <row r="352" spans="1:3" x14ac:dyDescent="0.25">
      <c r="A352">
        <f t="shared" si="16"/>
        <v>1</v>
      </c>
      <c r="B352" s="1">
        <f t="shared" si="17"/>
        <v>45519</v>
      </c>
      <c r="C352">
        <f t="shared" ca="1" si="15"/>
        <v>6</v>
      </c>
    </row>
    <row r="353" spans="1:3" x14ac:dyDescent="0.25">
      <c r="A353">
        <f t="shared" si="16"/>
        <v>2</v>
      </c>
      <c r="B353" s="1">
        <f t="shared" si="17"/>
        <v>45519</v>
      </c>
      <c r="C353">
        <f t="shared" ca="1" si="15"/>
        <v>5</v>
      </c>
    </row>
    <row r="354" spans="1:3" x14ac:dyDescent="0.25">
      <c r="A354">
        <f t="shared" si="16"/>
        <v>3</v>
      </c>
      <c r="B354" s="1">
        <f t="shared" si="17"/>
        <v>45519</v>
      </c>
      <c r="C354">
        <f t="shared" ca="1" si="15"/>
        <v>9</v>
      </c>
    </row>
    <row r="355" spans="1:3" x14ac:dyDescent="0.25">
      <c r="A355">
        <f t="shared" si="16"/>
        <v>4</v>
      </c>
      <c r="B355" s="1">
        <f t="shared" si="17"/>
        <v>45519</v>
      </c>
      <c r="C355">
        <f t="shared" ca="1" si="15"/>
        <v>1</v>
      </c>
    </row>
    <row r="356" spans="1:3" x14ac:dyDescent="0.25">
      <c r="A356">
        <f t="shared" si="16"/>
        <v>5</v>
      </c>
      <c r="B356" s="1">
        <f t="shared" si="17"/>
        <v>45519</v>
      </c>
      <c r="C356">
        <f t="shared" ca="1" si="15"/>
        <v>12</v>
      </c>
    </row>
    <row r="357" spans="1:3" x14ac:dyDescent="0.25">
      <c r="A357">
        <f t="shared" si="16"/>
        <v>6</v>
      </c>
      <c r="B357" s="1">
        <f t="shared" si="17"/>
        <v>45519</v>
      </c>
      <c r="C357">
        <f t="shared" ca="1" si="15"/>
        <v>13</v>
      </c>
    </row>
    <row r="358" spans="1:3" x14ac:dyDescent="0.25">
      <c r="A358">
        <f t="shared" si="16"/>
        <v>7</v>
      </c>
      <c r="B358" s="1">
        <f t="shared" si="17"/>
        <v>45519</v>
      </c>
      <c r="C358">
        <f t="shared" ca="1" si="15"/>
        <v>2</v>
      </c>
    </row>
    <row r="359" spans="1:3" x14ac:dyDescent="0.25">
      <c r="A359">
        <f t="shared" si="16"/>
        <v>8</v>
      </c>
      <c r="B359" s="1">
        <f t="shared" si="17"/>
        <v>45519</v>
      </c>
      <c r="C359">
        <f t="shared" ca="1" si="15"/>
        <v>3</v>
      </c>
    </row>
    <row r="360" spans="1:3" x14ac:dyDescent="0.25">
      <c r="A360">
        <f t="shared" si="16"/>
        <v>9</v>
      </c>
      <c r="B360" s="1">
        <f t="shared" si="17"/>
        <v>45519</v>
      </c>
      <c r="C360">
        <f t="shared" ca="1" si="15"/>
        <v>19</v>
      </c>
    </row>
    <row r="361" spans="1:3" x14ac:dyDescent="0.25">
      <c r="A361">
        <f t="shared" si="16"/>
        <v>10</v>
      </c>
      <c r="B361" s="1">
        <f t="shared" si="17"/>
        <v>45519</v>
      </c>
      <c r="C361">
        <f t="shared" ca="1" si="15"/>
        <v>16</v>
      </c>
    </row>
    <row r="362" spans="1:3" x14ac:dyDescent="0.25">
      <c r="A362">
        <f t="shared" si="16"/>
        <v>11</v>
      </c>
      <c r="B362" s="1">
        <f t="shared" si="17"/>
        <v>45519</v>
      </c>
      <c r="C362">
        <f t="shared" ca="1" si="15"/>
        <v>3</v>
      </c>
    </row>
    <row r="363" spans="1:3" x14ac:dyDescent="0.25">
      <c r="A363">
        <f t="shared" si="16"/>
        <v>12</v>
      </c>
      <c r="B363" s="1">
        <f t="shared" si="17"/>
        <v>45519</v>
      </c>
      <c r="C363">
        <f t="shared" ca="1" si="15"/>
        <v>17</v>
      </c>
    </row>
    <row r="364" spans="1:3" x14ac:dyDescent="0.25">
      <c r="A364">
        <f t="shared" si="16"/>
        <v>13</v>
      </c>
      <c r="B364" s="1">
        <f t="shared" si="17"/>
        <v>45519</v>
      </c>
      <c r="C364">
        <f t="shared" ca="1" si="15"/>
        <v>9</v>
      </c>
    </row>
    <row r="365" spans="1:3" x14ac:dyDescent="0.25">
      <c r="A365">
        <f t="shared" si="16"/>
        <v>14</v>
      </c>
      <c r="B365" s="1">
        <f t="shared" si="17"/>
        <v>45519</v>
      </c>
      <c r="C365">
        <f t="shared" ca="1" si="15"/>
        <v>1</v>
      </c>
    </row>
    <row r="366" spans="1:3" x14ac:dyDescent="0.25">
      <c r="A366">
        <f t="shared" si="16"/>
        <v>15</v>
      </c>
      <c r="B366" s="1">
        <f t="shared" si="17"/>
        <v>45519</v>
      </c>
      <c r="C366">
        <f t="shared" ca="1" si="15"/>
        <v>0</v>
      </c>
    </row>
    <row r="367" spans="1:3" x14ac:dyDescent="0.25">
      <c r="A367">
        <f t="shared" si="16"/>
        <v>16</v>
      </c>
      <c r="B367" s="1">
        <f t="shared" si="17"/>
        <v>45519</v>
      </c>
      <c r="C367">
        <f t="shared" ca="1" si="15"/>
        <v>19</v>
      </c>
    </row>
    <row r="368" spans="1:3" x14ac:dyDescent="0.25">
      <c r="A368">
        <f t="shared" si="16"/>
        <v>17</v>
      </c>
      <c r="B368" s="1">
        <f t="shared" si="17"/>
        <v>45519</v>
      </c>
      <c r="C368">
        <f t="shared" ca="1" si="15"/>
        <v>8</v>
      </c>
    </row>
    <row r="369" spans="1:3" x14ac:dyDescent="0.25">
      <c r="A369">
        <f t="shared" si="16"/>
        <v>18</v>
      </c>
      <c r="B369" s="1">
        <f t="shared" si="17"/>
        <v>45519</v>
      </c>
      <c r="C369">
        <f t="shared" ca="1" si="15"/>
        <v>3</v>
      </c>
    </row>
    <row r="370" spans="1:3" x14ac:dyDescent="0.25">
      <c r="A370">
        <f t="shared" si="16"/>
        <v>19</v>
      </c>
      <c r="B370" s="1">
        <f t="shared" si="17"/>
        <v>45519</v>
      </c>
      <c r="C370">
        <f t="shared" ca="1" si="15"/>
        <v>16</v>
      </c>
    </row>
    <row r="371" spans="1:3" x14ac:dyDescent="0.25">
      <c r="A371">
        <f t="shared" si="16"/>
        <v>20</v>
      </c>
      <c r="B371" s="1">
        <f t="shared" si="17"/>
        <v>45519</v>
      </c>
      <c r="C371">
        <f t="shared" ca="1" si="15"/>
        <v>20</v>
      </c>
    </row>
    <row r="372" spans="1:3" x14ac:dyDescent="0.25">
      <c r="A372">
        <f t="shared" si="16"/>
        <v>21</v>
      </c>
      <c r="B372" s="1">
        <f t="shared" si="17"/>
        <v>45519</v>
      </c>
      <c r="C372">
        <f t="shared" ca="1" si="15"/>
        <v>18</v>
      </c>
    </row>
    <row r="373" spans="1:3" x14ac:dyDescent="0.25">
      <c r="A373">
        <f t="shared" si="16"/>
        <v>22</v>
      </c>
      <c r="B373" s="1">
        <f t="shared" si="17"/>
        <v>45519</v>
      </c>
      <c r="C373">
        <f t="shared" ca="1" si="15"/>
        <v>10</v>
      </c>
    </row>
    <row r="374" spans="1:3" x14ac:dyDescent="0.25">
      <c r="A374">
        <f t="shared" si="16"/>
        <v>23</v>
      </c>
      <c r="B374" s="1">
        <f t="shared" si="17"/>
        <v>45519</v>
      </c>
      <c r="C374">
        <f t="shared" ca="1" si="15"/>
        <v>16</v>
      </c>
    </row>
    <row r="375" spans="1:3" x14ac:dyDescent="0.25">
      <c r="A375">
        <f t="shared" si="16"/>
        <v>24</v>
      </c>
      <c r="B375" s="1">
        <f t="shared" si="17"/>
        <v>45519</v>
      </c>
      <c r="C375">
        <f t="shared" ca="1" si="15"/>
        <v>1</v>
      </c>
    </row>
    <row r="376" spans="1:3" x14ac:dyDescent="0.25">
      <c r="A376">
        <f t="shared" si="16"/>
        <v>25</v>
      </c>
      <c r="B376" s="1">
        <f t="shared" si="17"/>
        <v>45519</v>
      </c>
      <c r="C376">
        <f t="shared" ca="1" si="15"/>
        <v>16</v>
      </c>
    </row>
    <row r="377" spans="1:3" x14ac:dyDescent="0.25">
      <c r="A377">
        <f t="shared" si="16"/>
        <v>1</v>
      </c>
      <c r="B377" s="1">
        <f t="shared" si="17"/>
        <v>45520</v>
      </c>
      <c r="C377">
        <f t="shared" ca="1" si="15"/>
        <v>16</v>
      </c>
    </row>
    <row r="378" spans="1:3" x14ac:dyDescent="0.25">
      <c r="A378">
        <f t="shared" si="16"/>
        <v>2</v>
      </c>
      <c r="B378" s="1">
        <f t="shared" si="17"/>
        <v>45520</v>
      </c>
      <c r="C378">
        <f t="shared" ca="1" si="15"/>
        <v>20</v>
      </c>
    </row>
    <row r="379" spans="1:3" x14ac:dyDescent="0.25">
      <c r="A379">
        <f t="shared" si="16"/>
        <v>3</v>
      </c>
      <c r="B379" s="1">
        <f t="shared" si="17"/>
        <v>45520</v>
      </c>
      <c r="C379">
        <f t="shared" ca="1" si="15"/>
        <v>0</v>
      </c>
    </row>
    <row r="380" spans="1:3" x14ac:dyDescent="0.25">
      <c r="A380">
        <f t="shared" si="16"/>
        <v>4</v>
      </c>
      <c r="B380" s="1">
        <f t="shared" si="17"/>
        <v>45520</v>
      </c>
      <c r="C380">
        <f t="shared" ca="1" si="15"/>
        <v>11</v>
      </c>
    </row>
    <row r="381" spans="1:3" x14ac:dyDescent="0.25">
      <c r="A381">
        <f t="shared" si="16"/>
        <v>5</v>
      </c>
      <c r="B381" s="1">
        <f t="shared" si="17"/>
        <v>45520</v>
      </c>
      <c r="C381">
        <f t="shared" ca="1" si="15"/>
        <v>15</v>
      </c>
    </row>
    <row r="382" spans="1:3" x14ac:dyDescent="0.25">
      <c r="A382">
        <f t="shared" si="16"/>
        <v>6</v>
      </c>
      <c r="B382" s="1">
        <f t="shared" si="17"/>
        <v>45520</v>
      </c>
      <c r="C382">
        <f t="shared" ca="1" si="15"/>
        <v>4</v>
      </c>
    </row>
    <row r="383" spans="1:3" x14ac:dyDescent="0.25">
      <c r="A383">
        <f t="shared" si="16"/>
        <v>7</v>
      </c>
      <c r="B383" s="1">
        <f t="shared" si="17"/>
        <v>45520</v>
      </c>
      <c r="C383">
        <f t="shared" ca="1" si="15"/>
        <v>20</v>
      </c>
    </row>
    <row r="384" spans="1:3" x14ac:dyDescent="0.25">
      <c r="A384">
        <f t="shared" si="16"/>
        <v>8</v>
      </c>
      <c r="B384" s="1">
        <f t="shared" si="17"/>
        <v>45520</v>
      </c>
      <c r="C384">
        <f t="shared" ca="1" si="15"/>
        <v>11</v>
      </c>
    </row>
    <row r="385" spans="1:3" x14ac:dyDescent="0.25">
      <c r="A385">
        <f t="shared" si="16"/>
        <v>9</v>
      </c>
      <c r="B385" s="1">
        <f t="shared" si="17"/>
        <v>45520</v>
      </c>
      <c r="C385">
        <f t="shared" ca="1" si="15"/>
        <v>17</v>
      </c>
    </row>
    <row r="386" spans="1:3" x14ac:dyDescent="0.25">
      <c r="A386">
        <f t="shared" si="16"/>
        <v>10</v>
      </c>
      <c r="B386" s="1">
        <f t="shared" si="17"/>
        <v>45520</v>
      </c>
      <c r="C386">
        <f t="shared" ca="1" si="15"/>
        <v>13</v>
      </c>
    </row>
    <row r="387" spans="1:3" x14ac:dyDescent="0.25">
      <c r="A387">
        <f t="shared" si="16"/>
        <v>11</v>
      </c>
      <c r="B387" s="1">
        <f t="shared" si="17"/>
        <v>45520</v>
      </c>
      <c r="C387">
        <f t="shared" ref="C387:C450" ca="1" si="18">RANDBETWEEN(0, 20)</f>
        <v>6</v>
      </c>
    </row>
    <row r="388" spans="1:3" x14ac:dyDescent="0.25">
      <c r="A388">
        <f t="shared" si="16"/>
        <v>12</v>
      </c>
      <c r="B388" s="1">
        <f t="shared" si="17"/>
        <v>45520</v>
      </c>
      <c r="C388">
        <f t="shared" ca="1" si="18"/>
        <v>8</v>
      </c>
    </row>
    <row r="389" spans="1:3" x14ac:dyDescent="0.25">
      <c r="A389">
        <f t="shared" si="16"/>
        <v>13</v>
      </c>
      <c r="B389" s="1">
        <f t="shared" si="17"/>
        <v>45520</v>
      </c>
      <c r="C389">
        <f t="shared" ca="1" si="18"/>
        <v>0</v>
      </c>
    </row>
    <row r="390" spans="1:3" x14ac:dyDescent="0.25">
      <c r="A390">
        <f t="shared" si="16"/>
        <v>14</v>
      </c>
      <c r="B390" s="1">
        <f t="shared" si="17"/>
        <v>45520</v>
      </c>
      <c r="C390">
        <f t="shared" ca="1" si="18"/>
        <v>11</v>
      </c>
    </row>
    <row r="391" spans="1:3" x14ac:dyDescent="0.25">
      <c r="A391">
        <f t="shared" si="16"/>
        <v>15</v>
      </c>
      <c r="B391" s="1">
        <f t="shared" si="17"/>
        <v>45520</v>
      </c>
      <c r="C391">
        <f t="shared" ca="1" si="18"/>
        <v>9</v>
      </c>
    </row>
    <row r="392" spans="1:3" x14ac:dyDescent="0.25">
      <c r="A392">
        <f t="shared" si="16"/>
        <v>16</v>
      </c>
      <c r="B392" s="1">
        <f t="shared" si="17"/>
        <v>45520</v>
      </c>
      <c r="C392">
        <f t="shared" ca="1" si="18"/>
        <v>19</v>
      </c>
    </row>
    <row r="393" spans="1:3" x14ac:dyDescent="0.25">
      <c r="A393">
        <f t="shared" si="16"/>
        <v>17</v>
      </c>
      <c r="B393" s="1">
        <f t="shared" si="17"/>
        <v>45520</v>
      </c>
      <c r="C393">
        <f t="shared" ca="1" si="18"/>
        <v>18</v>
      </c>
    </row>
    <row r="394" spans="1:3" x14ac:dyDescent="0.25">
      <c r="A394">
        <f t="shared" si="16"/>
        <v>18</v>
      </c>
      <c r="B394" s="1">
        <f t="shared" si="17"/>
        <v>45520</v>
      </c>
      <c r="C394">
        <f t="shared" ca="1" si="18"/>
        <v>5</v>
      </c>
    </row>
    <row r="395" spans="1:3" x14ac:dyDescent="0.25">
      <c r="A395">
        <f t="shared" si="16"/>
        <v>19</v>
      </c>
      <c r="B395" s="1">
        <f t="shared" si="17"/>
        <v>45520</v>
      </c>
      <c r="C395">
        <f t="shared" ca="1" si="18"/>
        <v>15</v>
      </c>
    </row>
    <row r="396" spans="1:3" x14ac:dyDescent="0.25">
      <c r="A396">
        <f t="shared" si="16"/>
        <v>20</v>
      </c>
      <c r="B396" s="1">
        <f t="shared" si="17"/>
        <v>45520</v>
      </c>
      <c r="C396">
        <f t="shared" ca="1" si="18"/>
        <v>16</v>
      </c>
    </row>
    <row r="397" spans="1:3" x14ac:dyDescent="0.25">
      <c r="A397">
        <f t="shared" si="16"/>
        <v>21</v>
      </c>
      <c r="B397" s="1">
        <f t="shared" si="17"/>
        <v>45520</v>
      </c>
      <c r="C397">
        <f t="shared" ca="1" si="18"/>
        <v>3</v>
      </c>
    </row>
    <row r="398" spans="1:3" x14ac:dyDescent="0.25">
      <c r="A398">
        <f t="shared" si="16"/>
        <v>22</v>
      </c>
      <c r="B398" s="1">
        <f t="shared" si="17"/>
        <v>45520</v>
      </c>
      <c r="C398">
        <f t="shared" ca="1" si="18"/>
        <v>4</v>
      </c>
    </row>
    <row r="399" spans="1:3" x14ac:dyDescent="0.25">
      <c r="A399">
        <f t="shared" si="16"/>
        <v>23</v>
      </c>
      <c r="B399" s="1">
        <f t="shared" si="17"/>
        <v>45520</v>
      </c>
      <c r="C399">
        <f t="shared" ca="1" si="18"/>
        <v>17</v>
      </c>
    </row>
    <row r="400" spans="1:3" x14ac:dyDescent="0.25">
      <c r="A400">
        <f t="shared" si="16"/>
        <v>24</v>
      </c>
      <c r="B400" s="1">
        <f t="shared" si="17"/>
        <v>45520</v>
      </c>
      <c r="C400">
        <f t="shared" ca="1" si="18"/>
        <v>7</v>
      </c>
    </row>
    <row r="401" spans="1:3" x14ac:dyDescent="0.25">
      <c r="A401">
        <f t="shared" si="16"/>
        <v>25</v>
      </c>
      <c r="B401" s="1">
        <f t="shared" si="17"/>
        <v>45520</v>
      </c>
      <c r="C401">
        <f t="shared" ca="1" si="18"/>
        <v>5</v>
      </c>
    </row>
    <row r="402" spans="1:3" x14ac:dyDescent="0.25">
      <c r="A402">
        <f t="shared" si="16"/>
        <v>1</v>
      </c>
      <c r="B402" s="1">
        <f t="shared" si="17"/>
        <v>45521</v>
      </c>
      <c r="C402">
        <f t="shared" ca="1" si="18"/>
        <v>11</v>
      </c>
    </row>
    <row r="403" spans="1:3" x14ac:dyDescent="0.25">
      <c r="A403">
        <f t="shared" si="16"/>
        <v>2</v>
      </c>
      <c r="B403" s="1">
        <f t="shared" si="17"/>
        <v>45521</v>
      </c>
      <c r="C403">
        <f t="shared" ca="1" si="18"/>
        <v>15</v>
      </c>
    </row>
    <row r="404" spans="1:3" x14ac:dyDescent="0.25">
      <c r="A404">
        <f t="shared" si="16"/>
        <v>3</v>
      </c>
      <c r="B404" s="1">
        <f t="shared" si="17"/>
        <v>45521</v>
      </c>
      <c r="C404">
        <f t="shared" ca="1" si="18"/>
        <v>14</v>
      </c>
    </row>
    <row r="405" spans="1:3" x14ac:dyDescent="0.25">
      <c r="A405">
        <f t="shared" si="16"/>
        <v>4</v>
      </c>
      <c r="B405" s="1">
        <f t="shared" si="17"/>
        <v>45521</v>
      </c>
      <c r="C405">
        <f t="shared" ca="1" si="18"/>
        <v>6</v>
      </c>
    </row>
    <row r="406" spans="1:3" x14ac:dyDescent="0.25">
      <c r="A406">
        <f t="shared" si="16"/>
        <v>5</v>
      </c>
      <c r="B406" s="1">
        <f t="shared" si="17"/>
        <v>45521</v>
      </c>
      <c r="C406">
        <f t="shared" ca="1" si="18"/>
        <v>5</v>
      </c>
    </row>
    <row r="407" spans="1:3" x14ac:dyDescent="0.25">
      <c r="A407">
        <f t="shared" si="16"/>
        <v>6</v>
      </c>
      <c r="B407" s="1">
        <f t="shared" si="17"/>
        <v>45521</v>
      </c>
      <c r="C407">
        <f t="shared" ca="1" si="18"/>
        <v>9</v>
      </c>
    </row>
    <row r="408" spans="1:3" x14ac:dyDescent="0.25">
      <c r="A408">
        <f t="shared" si="16"/>
        <v>7</v>
      </c>
      <c r="B408" s="1">
        <f t="shared" si="17"/>
        <v>45521</v>
      </c>
      <c r="C408">
        <f t="shared" ca="1" si="18"/>
        <v>8</v>
      </c>
    </row>
    <row r="409" spans="1:3" x14ac:dyDescent="0.25">
      <c r="A409">
        <f t="shared" si="16"/>
        <v>8</v>
      </c>
      <c r="B409" s="1">
        <f t="shared" si="17"/>
        <v>45521</v>
      </c>
      <c r="C409">
        <f t="shared" ca="1" si="18"/>
        <v>16</v>
      </c>
    </row>
    <row r="410" spans="1:3" x14ac:dyDescent="0.25">
      <c r="A410">
        <f t="shared" si="16"/>
        <v>9</v>
      </c>
      <c r="B410" s="1">
        <f t="shared" si="17"/>
        <v>45521</v>
      </c>
      <c r="C410">
        <f t="shared" ca="1" si="18"/>
        <v>12</v>
      </c>
    </row>
    <row r="411" spans="1:3" x14ac:dyDescent="0.25">
      <c r="A411">
        <f t="shared" si="16"/>
        <v>10</v>
      </c>
      <c r="B411" s="1">
        <f t="shared" si="17"/>
        <v>45521</v>
      </c>
      <c r="C411">
        <f t="shared" ca="1" si="18"/>
        <v>4</v>
      </c>
    </row>
    <row r="412" spans="1:3" x14ac:dyDescent="0.25">
      <c r="A412">
        <f t="shared" ref="A412:A475" si="19">A387</f>
        <v>11</v>
      </c>
      <c r="B412" s="1">
        <f t="shared" ref="B412:B475" si="20">B387+1</f>
        <v>45521</v>
      </c>
      <c r="C412">
        <f t="shared" ca="1" si="18"/>
        <v>6</v>
      </c>
    </row>
    <row r="413" spans="1:3" x14ac:dyDescent="0.25">
      <c r="A413">
        <f t="shared" si="19"/>
        <v>12</v>
      </c>
      <c r="B413" s="1">
        <f t="shared" si="20"/>
        <v>45521</v>
      </c>
      <c r="C413">
        <f t="shared" ca="1" si="18"/>
        <v>9</v>
      </c>
    </row>
    <row r="414" spans="1:3" x14ac:dyDescent="0.25">
      <c r="A414">
        <f t="shared" si="19"/>
        <v>13</v>
      </c>
      <c r="B414" s="1">
        <f t="shared" si="20"/>
        <v>45521</v>
      </c>
      <c r="C414">
        <f t="shared" ca="1" si="18"/>
        <v>1</v>
      </c>
    </row>
    <row r="415" spans="1:3" x14ac:dyDescent="0.25">
      <c r="A415">
        <f t="shared" si="19"/>
        <v>14</v>
      </c>
      <c r="B415" s="1">
        <f t="shared" si="20"/>
        <v>45521</v>
      </c>
      <c r="C415">
        <f t="shared" ca="1" si="18"/>
        <v>3</v>
      </c>
    </row>
    <row r="416" spans="1:3" x14ac:dyDescent="0.25">
      <c r="A416">
        <f t="shared" si="19"/>
        <v>15</v>
      </c>
      <c r="B416" s="1">
        <f t="shared" si="20"/>
        <v>45521</v>
      </c>
      <c r="C416">
        <f t="shared" ca="1" si="18"/>
        <v>13</v>
      </c>
    </row>
    <row r="417" spans="1:3" x14ac:dyDescent="0.25">
      <c r="A417">
        <f t="shared" si="19"/>
        <v>16</v>
      </c>
      <c r="B417" s="1">
        <f t="shared" si="20"/>
        <v>45521</v>
      </c>
      <c r="C417">
        <f t="shared" ca="1" si="18"/>
        <v>10</v>
      </c>
    </row>
    <row r="418" spans="1:3" x14ac:dyDescent="0.25">
      <c r="A418">
        <f t="shared" si="19"/>
        <v>17</v>
      </c>
      <c r="B418" s="1">
        <f t="shared" si="20"/>
        <v>45521</v>
      </c>
      <c r="C418">
        <f t="shared" ca="1" si="18"/>
        <v>16</v>
      </c>
    </row>
    <row r="419" spans="1:3" x14ac:dyDescent="0.25">
      <c r="A419">
        <f t="shared" si="19"/>
        <v>18</v>
      </c>
      <c r="B419" s="1">
        <f t="shared" si="20"/>
        <v>45521</v>
      </c>
      <c r="C419">
        <f t="shared" ca="1" si="18"/>
        <v>0</v>
      </c>
    </row>
    <row r="420" spans="1:3" x14ac:dyDescent="0.25">
      <c r="A420">
        <f t="shared" si="19"/>
        <v>19</v>
      </c>
      <c r="B420" s="1">
        <f t="shared" si="20"/>
        <v>45521</v>
      </c>
      <c r="C420">
        <f t="shared" ca="1" si="18"/>
        <v>8</v>
      </c>
    </row>
    <row r="421" spans="1:3" x14ac:dyDescent="0.25">
      <c r="A421">
        <f t="shared" si="19"/>
        <v>20</v>
      </c>
      <c r="B421" s="1">
        <f t="shared" si="20"/>
        <v>45521</v>
      </c>
      <c r="C421">
        <f t="shared" ca="1" si="18"/>
        <v>7</v>
      </c>
    </row>
    <row r="422" spans="1:3" x14ac:dyDescent="0.25">
      <c r="A422">
        <f t="shared" si="19"/>
        <v>21</v>
      </c>
      <c r="B422" s="1">
        <f t="shared" si="20"/>
        <v>45521</v>
      </c>
      <c r="C422">
        <f t="shared" ca="1" si="18"/>
        <v>15</v>
      </c>
    </row>
    <row r="423" spans="1:3" x14ac:dyDescent="0.25">
      <c r="A423">
        <f t="shared" si="19"/>
        <v>22</v>
      </c>
      <c r="B423" s="1">
        <f t="shared" si="20"/>
        <v>45521</v>
      </c>
      <c r="C423">
        <f t="shared" ca="1" si="18"/>
        <v>18</v>
      </c>
    </row>
    <row r="424" spans="1:3" x14ac:dyDescent="0.25">
      <c r="A424">
        <f t="shared" si="19"/>
        <v>23</v>
      </c>
      <c r="B424" s="1">
        <f t="shared" si="20"/>
        <v>45521</v>
      </c>
      <c r="C424">
        <f t="shared" ca="1" si="18"/>
        <v>15</v>
      </c>
    </row>
    <row r="425" spans="1:3" x14ac:dyDescent="0.25">
      <c r="A425">
        <f t="shared" si="19"/>
        <v>24</v>
      </c>
      <c r="B425" s="1">
        <f t="shared" si="20"/>
        <v>45521</v>
      </c>
      <c r="C425">
        <f t="shared" ca="1" si="18"/>
        <v>20</v>
      </c>
    </row>
    <row r="426" spans="1:3" x14ac:dyDescent="0.25">
      <c r="A426">
        <f t="shared" si="19"/>
        <v>25</v>
      </c>
      <c r="B426" s="1">
        <f t="shared" si="20"/>
        <v>45521</v>
      </c>
      <c r="C426">
        <f t="shared" ca="1" si="18"/>
        <v>10</v>
      </c>
    </row>
    <row r="427" spans="1:3" x14ac:dyDescent="0.25">
      <c r="A427">
        <f t="shared" si="19"/>
        <v>1</v>
      </c>
      <c r="B427" s="1">
        <f t="shared" si="20"/>
        <v>45522</v>
      </c>
      <c r="C427">
        <f t="shared" ca="1" si="18"/>
        <v>4</v>
      </c>
    </row>
    <row r="428" spans="1:3" x14ac:dyDescent="0.25">
      <c r="A428">
        <f t="shared" si="19"/>
        <v>2</v>
      </c>
      <c r="B428" s="1">
        <f t="shared" si="20"/>
        <v>45522</v>
      </c>
      <c r="C428">
        <f t="shared" ca="1" si="18"/>
        <v>14</v>
      </c>
    </row>
    <row r="429" spans="1:3" x14ac:dyDescent="0.25">
      <c r="A429">
        <f t="shared" si="19"/>
        <v>3</v>
      </c>
      <c r="B429" s="1">
        <f t="shared" si="20"/>
        <v>45522</v>
      </c>
      <c r="C429">
        <f t="shared" ca="1" si="18"/>
        <v>6</v>
      </c>
    </row>
    <row r="430" spans="1:3" x14ac:dyDescent="0.25">
      <c r="A430">
        <f t="shared" si="19"/>
        <v>4</v>
      </c>
      <c r="B430" s="1">
        <f t="shared" si="20"/>
        <v>45522</v>
      </c>
      <c r="C430">
        <f t="shared" ca="1" si="18"/>
        <v>8</v>
      </c>
    </row>
    <row r="431" spans="1:3" x14ac:dyDescent="0.25">
      <c r="A431">
        <f t="shared" si="19"/>
        <v>5</v>
      </c>
      <c r="B431" s="1">
        <f t="shared" si="20"/>
        <v>45522</v>
      </c>
      <c r="C431">
        <f t="shared" ca="1" si="18"/>
        <v>8</v>
      </c>
    </row>
    <row r="432" spans="1:3" x14ac:dyDescent="0.25">
      <c r="A432">
        <f t="shared" si="19"/>
        <v>6</v>
      </c>
      <c r="B432" s="1">
        <f t="shared" si="20"/>
        <v>45522</v>
      </c>
      <c r="C432">
        <f t="shared" ca="1" si="18"/>
        <v>14</v>
      </c>
    </row>
    <row r="433" spans="1:3" x14ac:dyDescent="0.25">
      <c r="A433">
        <f t="shared" si="19"/>
        <v>7</v>
      </c>
      <c r="B433" s="1">
        <f t="shared" si="20"/>
        <v>45522</v>
      </c>
      <c r="C433">
        <f t="shared" ca="1" si="18"/>
        <v>19</v>
      </c>
    </row>
    <row r="434" spans="1:3" x14ac:dyDescent="0.25">
      <c r="A434">
        <f t="shared" si="19"/>
        <v>8</v>
      </c>
      <c r="B434" s="1">
        <f t="shared" si="20"/>
        <v>45522</v>
      </c>
      <c r="C434">
        <f t="shared" ca="1" si="18"/>
        <v>13</v>
      </c>
    </row>
    <row r="435" spans="1:3" x14ac:dyDescent="0.25">
      <c r="A435">
        <f t="shared" si="19"/>
        <v>9</v>
      </c>
      <c r="B435" s="1">
        <f t="shared" si="20"/>
        <v>45522</v>
      </c>
      <c r="C435">
        <f t="shared" ca="1" si="18"/>
        <v>1</v>
      </c>
    </row>
    <row r="436" spans="1:3" x14ac:dyDescent="0.25">
      <c r="A436">
        <f t="shared" si="19"/>
        <v>10</v>
      </c>
      <c r="B436" s="1">
        <f t="shared" si="20"/>
        <v>45522</v>
      </c>
      <c r="C436">
        <f t="shared" ca="1" si="18"/>
        <v>18</v>
      </c>
    </row>
    <row r="437" spans="1:3" x14ac:dyDescent="0.25">
      <c r="A437">
        <f t="shared" si="19"/>
        <v>11</v>
      </c>
      <c r="B437" s="1">
        <f t="shared" si="20"/>
        <v>45522</v>
      </c>
      <c r="C437">
        <f t="shared" ca="1" si="18"/>
        <v>14</v>
      </c>
    </row>
    <row r="438" spans="1:3" x14ac:dyDescent="0.25">
      <c r="A438">
        <f t="shared" si="19"/>
        <v>12</v>
      </c>
      <c r="B438" s="1">
        <f t="shared" si="20"/>
        <v>45522</v>
      </c>
      <c r="C438">
        <f t="shared" ca="1" si="18"/>
        <v>18</v>
      </c>
    </row>
    <row r="439" spans="1:3" x14ac:dyDescent="0.25">
      <c r="A439">
        <f t="shared" si="19"/>
        <v>13</v>
      </c>
      <c r="B439" s="1">
        <f t="shared" si="20"/>
        <v>45522</v>
      </c>
      <c r="C439">
        <f t="shared" ca="1" si="18"/>
        <v>15</v>
      </c>
    </row>
    <row r="440" spans="1:3" x14ac:dyDescent="0.25">
      <c r="A440">
        <f t="shared" si="19"/>
        <v>14</v>
      </c>
      <c r="B440" s="1">
        <f t="shared" si="20"/>
        <v>45522</v>
      </c>
      <c r="C440">
        <f t="shared" ca="1" si="18"/>
        <v>2</v>
      </c>
    </row>
    <row r="441" spans="1:3" x14ac:dyDescent="0.25">
      <c r="A441">
        <f t="shared" si="19"/>
        <v>15</v>
      </c>
      <c r="B441" s="1">
        <f t="shared" si="20"/>
        <v>45522</v>
      </c>
      <c r="C441">
        <f t="shared" ca="1" si="18"/>
        <v>4</v>
      </c>
    </row>
    <row r="442" spans="1:3" x14ac:dyDescent="0.25">
      <c r="A442">
        <f t="shared" si="19"/>
        <v>16</v>
      </c>
      <c r="B442" s="1">
        <f t="shared" si="20"/>
        <v>45522</v>
      </c>
      <c r="C442">
        <f t="shared" ca="1" si="18"/>
        <v>3</v>
      </c>
    </row>
    <row r="443" spans="1:3" x14ac:dyDescent="0.25">
      <c r="A443">
        <f t="shared" si="19"/>
        <v>17</v>
      </c>
      <c r="B443" s="1">
        <f t="shared" si="20"/>
        <v>45522</v>
      </c>
      <c r="C443">
        <f t="shared" ca="1" si="18"/>
        <v>12</v>
      </c>
    </row>
    <row r="444" spans="1:3" x14ac:dyDescent="0.25">
      <c r="A444">
        <f t="shared" si="19"/>
        <v>18</v>
      </c>
      <c r="B444" s="1">
        <f t="shared" si="20"/>
        <v>45522</v>
      </c>
      <c r="C444">
        <f t="shared" ca="1" si="18"/>
        <v>11</v>
      </c>
    </row>
    <row r="445" spans="1:3" x14ac:dyDescent="0.25">
      <c r="A445">
        <f t="shared" si="19"/>
        <v>19</v>
      </c>
      <c r="B445" s="1">
        <f t="shared" si="20"/>
        <v>45522</v>
      </c>
      <c r="C445">
        <f t="shared" ca="1" si="18"/>
        <v>5</v>
      </c>
    </row>
    <row r="446" spans="1:3" x14ac:dyDescent="0.25">
      <c r="A446">
        <f t="shared" si="19"/>
        <v>20</v>
      </c>
      <c r="B446" s="1">
        <f t="shared" si="20"/>
        <v>45522</v>
      </c>
      <c r="C446">
        <f t="shared" ca="1" si="18"/>
        <v>12</v>
      </c>
    </row>
    <row r="447" spans="1:3" x14ac:dyDescent="0.25">
      <c r="A447">
        <f t="shared" si="19"/>
        <v>21</v>
      </c>
      <c r="B447" s="1">
        <f t="shared" si="20"/>
        <v>45522</v>
      </c>
      <c r="C447">
        <f t="shared" ca="1" si="18"/>
        <v>13</v>
      </c>
    </row>
    <row r="448" spans="1:3" x14ac:dyDescent="0.25">
      <c r="A448">
        <f t="shared" si="19"/>
        <v>22</v>
      </c>
      <c r="B448" s="1">
        <f t="shared" si="20"/>
        <v>45522</v>
      </c>
      <c r="C448">
        <f t="shared" ca="1" si="18"/>
        <v>11</v>
      </c>
    </row>
    <row r="449" spans="1:3" x14ac:dyDescent="0.25">
      <c r="A449">
        <f t="shared" si="19"/>
        <v>23</v>
      </c>
      <c r="B449" s="1">
        <f t="shared" si="20"/>
        <v>45522</v>
      </c>
      <c r="C449">
        <f t="shared" ca="1" si="18"/>
        <v>8</v>
      </c>
    </row>
    <row r="450" spans="1:3" x14ac:dyDescent="0.25">
      <c r="A450">
        <f t="shared" si="19"/>
        <v>24</v>
      </c>
      <c r="B450" s="1">
        <f t="shared" si="20"/>
        <v>45522</v>
      </c>
      <c r="C450">
        <f t="shared" ca="1" si="18"/>
        <v>12</v>
      </c>
    </row>
    <row r="451" spans="1:3" x14ac:dyDescent="0.25">
      <c r="A451">
        <f t="shared" si="19"/>
        <v>25</v>
      </c>
      <c r="B451" s="1">
        <f t="shared" si="20"/>
        <v>45522</v>
      </c>
      <c r="C451">
        <f t="shared" ref="C451:C514" ca="1" si="21">RANDBETWEEN(0, 20)</f>
        <v>8</v>
      </c>
    </row>
    <row r="452" spans="1:3" x14ac:dyDescent="0.25">
      <c r="A452">
        <f t="shared" si="19"/>
        <v>1</v>
      </c>
      <c r="B452" s="1">
        <f t="shared" si="20"/>
        <v>45523</v>
      </c>
      <c r="C452">
        <f t="shared" ca="1" si="21"/>
        <v>7</v>
      </c>
    </row>
    <row r="453" spans="1:3" x14ac:dyDescent="0.25">
      <c r="A453">
        <f t="shared" si="19"/>
        <v>2</v>
      </c>
      <c r="B453" s="1">
        <f t="shared" si="20"/>
        <v>45523</v>
      </c>
      <c r="C453">
        <f t="shared" ca="1" si="21"/>
        <v>0</v>
      </c>
    </row>
    <row r="454" spans="1:3" x14ac:dyDescent="0.25">
      <c r="A454">
        <f t="shared" si="19"/>
        <v>3</v>
      </c>
      <c r="B454" s="1">
        <f t="shared" si="20"/>
        <v>45523</v>
      </c>
      <c r="C454">
        <f t="shared" ca="1" si="21"/>
        <v>11</v>
      </c>
    </row>
    <row r="455" spans="1:3" x14ac:dyDescent="0.25">
      <c r="A455">
        <f t="shared" si="19"/>
        <v>4</v>
      </c>
      <c r="B455" s="1">
        <f t="shared" si="20"/>
        <v>45523</v>
      </c>
      <c r="C455">
        <f t="shared" ca="1" si="21"/>
        <v>4</v>
      </c>
    </row>
    <row r="456" spans="1:3" x14ac:dyDescent="0.25">
      <c r="A456">
        <f t="shared" si="19"/>
        <v>5</v>
      </c>
      <c r="B456" s="1">
        <f t="shared" si="20"/>
        <v>45523</v>
      </c>
      <c r="C456">
        <f t="shared" ca="1" si="21"/>
        <v>15</v>
      </c>
    </row>
    <row r="457" spans="1:3" x14ac:dyDescent="0.25">
      <c r="A457">
        <f t="shared" si="19"/>
        <v>6</v>
      </c>
      <c r="B457" s="1">
        <f t="shared" si="20"/>
        <v>45523</v>
      </c>
      <c r="C457">
        <f t="shared" ca="1" si="21"/>
        <v>14</v>
      </c>
    </row>
    <row r="458" spans="1:3" x14ac:dyDescent="0.25">
      <c r="A458">
        <f t="shared" si="19"/>
        <v>7</v>
      </c>
      <c r="B458" s="1">
        <f t="shared" si="20"/>
        <v>45523</v>
      </c>
      <c r="C458">
        <f t="shared" ca="1" si="21"/>
        <v>0</v>
      </c>
    </row>
    <row r="459" spans="1:3" x14ac:dyDescent="0.25">
      <c r="A459">
        <f t="shared" si="19"/>
        <v>8</v>
      </c>
      <c r="B459" s="1">
        <f t="shared" si="20"/>
        <v>45523</v>
      </c>
      <c r="C459">
        <f t="shared" ca="1" si="21"/>
        <v>10</v>
      </c>
    </row>
    <row r="460" spans="1:3" x14ac:dyDescent="0.25">
      <c r="A460">
        <f t="shared" si="19"/>
        <v>9</v>
      </c>
      <c r="B460" s="1">
        <f t="shared" si="20"/>
        <v>45523</v>
      </c>
      <c r="C460">
        <f t="shared" ca="1" si="21"/>
        <v>3</v>
      </c>
    </row>
    <row r="461" spans="1:3" x14ac:dyDescent="0.25">
      <c r="A461">
        <f t="shared" si="19"/>
        <v>10</v>
      </c>
      <c r="B461" s="1">
        <f t="shared" si="20"/>
        <v>45523</v>
      </c>
      <c r="C461">
        <f t="shared" ca="1" si="21"/>
        <v>3</v>
      </c>
    </row>
    <row r="462" spans="1:3" x14ac:dyDescent="0.25">
      <c r="A462">
        <f t="shared" si="19"/>
        <v>11</v>
      </c>
      <c r="B462" s="1">
        <f t="shared" si="20"/>
        <v>45523</v>
      </c>
      <c r="C462">
        <f t="shared" ca="1" si="21"/>
        <v>2</v>
      </c>
    </row>
    <row r="463" spans="1:3" x14ac:dyDescent="0.25">
      <c r="A463">
        <f t="shared" si="19"/>
        <v>12</v>
      </c>
      <c r="B463" s="1">
        <f t="shared" si="20"/>
        <v>45523</v>
      </c>
      <c r="C463">
        <f t="shared" ca="1" si="21"/>
        <v>3</v>
      </c>
    </row>
    <row r="464" spans="1:3" x14ac:dyDescent="0.25">
      <c r="A464">
        <f t="shared" si="19"/>
        <v>13</v>
      </c>
      <c r="B464" s="1">
        <f t="shared" si="20"/>
        <v>45523</v>
      </c>
      <c r="C464">
        <f t="shared" ca="1" si="21"/>
        <v>11</v>
      </c>
    </row>
    <row r="465" spans="1:3" x14ac:dyDescent="0.25">
      <c r="A465">
        <f t="shared" si="19"/>
        <v>14</v>
      </c>
      <c r="B465" s="1">
        <f t="shared" si="20"/>
        <v>45523</v>
      </c>
      <c r="C465">
        <f t="shared" ca="1" si="21"/>
        <v>2</v>
      </c>
    </row>
    <row r="466" spans="1:3" x14ac:dyDescent="0.25">
      <c r="A466">
        <f t="shared" si="19"/>
        <v>15</v>
      </c>
      <c r="B466" s="1">
        <f t="shared" si="20"/>
        <v>45523</v>
      </c>
      <c r="C466">
        <f t="shared" ca="1" si="21"/>
        <v>5</v>
      </c>
    </row>
    <row r="467" spans="1:3" x14ac:dyDescent="0.25">
      <c r="A467">
        <f t="shared" si="19"/>
        <v>16</v>
      </c>
      <c r="B467" s="1">
        <f t="shared" si="20"/>
        <v>45523</v>
      </c>
      <c r="C467">
        <f t="shared" ca="1" si="21"/>
        <v>18</v>
      </c>
    </row>
    <row r="468" spans="1:3" x14ac:dyDescent="0.25">
      <c r="A468">
        <f t="shared" si="19"/>
        <v>17</v>
      </c>
      <c r="B468" s="1">
        <f t="shared" si="20"/>
        <v>45523</v>
      </c>
      <c r="C468">
        <f t="shared" ca="1" si="21"/>
        <v>20</v>
      </c>
    </row>
    <row r="469" spans="1:3" x14ac:dyDescent="0.25">
      <c r="A469">
        <f t="shared" si="19"/>
        <v>18</v>
      </c>
      <c r="B469" s="1">
        <f t="shared" si="20"/>
        <v>45523</v>
      </c>
      <c r="C469">
        <f t="shared" ca="1" si="21"/>
        <v>2</v>
      </c>
    </row>
    <row r="470" spans="1:3" x14ac:dyDescent="0.25">
      <c r="A470">
        <f t="shared" si="19"/>
        <v>19</v>
      </c>
      <c r="B470" s="1">
        <f t="shared" si="20"/>
        <v>45523</v>
      </c>
      <c r="C470">
        <f t="shared" ca="1" si="21"/>
        <v>18</v>
      </c>
    </row>
    <row r="471" spans="1:3" x14ac:dyDescent="0.25">
      <c r="A471">
        <f t="shared" si="19"/>
        <v>20</v>
      </c>
      <c r="B471" s="1">
        <f t="shared" si="20"/>
        <v>45523</v>
      </c>
      <c r="C471">
        <f t="shared" ca="1" si="21"/>
        <v>2</v>
      </c>
    </row>
    <row r="472" spans="1:3" x14ac:dyDescent="0.25">
      <c r="A472">
        <f t="shared" si="19"/>
        <v>21</v>
      </c>
      <c r="B472" s="1">
        <f t="shared" si="20"/>
        <v>45523</v>
      </c>
      <c r="C472">
        <f t="shared" ca="1" si="21"/>
        <v>12</v>
      </c>
    </row>
    <row r="473" spans="1:3" x14ac:dyDescent="0.25">
      <c r="A473">
        <f t="shared" si="19"/>
        <v>22</v>
      </c>
      <c r="B473" s="1">
        <f t="shared" si="20"/>
        <v>45523</v>
      </c>
      <c r="C473">
        <f t="shared" ca="1" si="21"/>
        <v>9</v>
      </c>
    </row>
    <row r="474" spans="1:3" x14ac:dyDescent="0.25">
      <c r="A474">
        <f t="shared" si="19"/>
        <v>23</v>
      </c>
      <c r="B474" s="1">
        <f t="shared" si="20"/>
        <v>45523</v>
      </c>
      <c r="C474">
        <f t="shared" ca="1" si="21"/>
        <v>14</v>
      </c>
    </row>
    <row r="475" spans="1:3" x14ac:dyDescent="0.25">
      <c r="A475">
        <f t="shared" si="19"/>
        <v>24</v>
      </c>
      <c r="B475" s="1">
        <f t="shared" si="20"/>
        <v>45523</v>
      </c>
      <c r="C475">
        <f t="shared" ca="1" si="21"/>
        <v>7</v>
      </c>
    </row>
    <row r="476" spans="1:3" x14ac:dyDescent="0.25">
      <c r="A476">
        <f t="shared" ref="A476:A539" si="22">A451</f>
        <v>25</v>
      </c>
      <c r="B476" s="1">
        <f t="shared" ref="B476:B539" si="23">B451+1</f>
        <v>45523</v>
      </c>
      <c r="C476">
        <f t="shared" ca="1" si="21"/>
        <v>17</v>
      </c>
    </row>
    <row r="477" spans="1:3" x14ac:dyDescent="0.25">
      <c r="A477">
        <f t="shared" si="22"/>
        <v>1</v>
      </c>
      <c r="B477" s="1">
        <f t="shared" si="23"/>
        <v>45524</v>
      </c>
      <c r="C477">
        <f t="shared" ca="1" si="21"/>
        <v>0</v>
      </c>
    </row>
    <row r="478" spans="1:3" x14ac:dyDescent="0.25">
      <c r="A478">
        <f t="shared" si="22"/>
        <v>2</v>
      </c>
      <c r="B478" s="1">
        <f t="shared" si="23"/>
        <v>45524</v>
      </c>
      <c r="C478">
        <f t="shared" ca="1" si="21"/>
        <v>10</v>
      </c>
    </row>
    <row r="479" spans="1:3" x14ac:dyDescent="0.25">
      <c r="A479">
        <f t="shared" si="22"/>
        <v>3</v>
      </c>
      <c r="B479" s="1">
        <f t="shared" si="23"/>
        <v>45524</v>
      </c>
      <c r="C479">
        <f t="shared" ca="1" si="21"/>
        <v>4</v>
      </c>
    </row>
    <row r="480" spans="1:3" x14ac:dyDescent="0.25">
      <c r="A480">
        <f t="shared" si="22"/>
        <v>4</v>
      </c>
      <c r="B480" s="1">
        <f t="shared" si="23"/>
        <v>45524</v>
      </c>
      <c r="C480">
        <f t="shared" ca="1" si="21"/>
        <v>3</v>
      </c>
    </row>
    <row r="481" spans="1:3" x14ac:dyDescent="0.25">
      <c r="A481">
        <f t="shared" si="22"/>
        <v>5</v>
      </c>
      <c r="B481" s="1">
        <f t="shared" si="23"/>
        <v>45524</v>
      </c>
      <c r="C481">
        <f t="shared" ca="1" si="21"/>
        <v>20</v>
      </c>
    </row>
    <row r="482" spans="1:3" x14ac:dyDescent="0.25">
      <c r="A482">
        <f t="shared" si="22"/>
        <v>6</v>
      </c>
      <c r="B482" s="1">
        <f t="shared" si="23"/>
        <v>45524</v>
      </c>
      <c r="C482">
        <f t="shared" ca="1" si="21"/>
        <v>2</v>
      </c>
    </row>
    <row r="483" spans="1:3" x14ac:dyDescent="0.25">
      <c r="A483">
        <f t="shared" si="22"/>
        <v>7</v>
      </c>
      <c r="B483" s="1">
        <f t="shared" si="23"/>
        <v>45524</v>
      </c>
      <c r="C483">
        <f t="shared" ca="1" si="21"/>
        <v>18</v>
      </c>
    </row>
    <row r="484" spans="1:3" x14ac:dyDescent="0.25">
      <c r="A484">
        <f t="shared" si="22"/>
        <v>8</v>
      </c>
      <c r="B484" s="1">
        <f t="shared" si="23"/>
        <v>45524</v>
      </c>
      <c r="C484">
        <f t="shared" ca="1" si="21"/>
        <v>18</v>
      </c>
    </row>
    <row r="485" spans="1:3" x14ac:dyDescent="0.25">
      <c r="A485">
        <f t="shared" si="22"/>
        <v>9</v>
      </c>
      <c r="B485" s="1">
        <f t="shared" si="23"/>
        <v>45524</v>
      </c>
      <c r="C485">
        <f t="shared" ca="1" si="21"/>
        <v>1</v>
      </c>
    </row>
    <row r="486" spans="1:3" x14ac:dyDescent="0.25">
      <c r="A486">
        <f t="shared" si="22"/>
        <v>10</v>
      </c>
      <c r="B486" s="1">
        <f t="shared" si="23"/>
        <v>45524</v>
      </c>
      <c r="C486">
        <f t="shared" ca="1" si="21"/>
        <v>13</v>
      </c>
    </row>
    <row r="487" spans="1:3" x14ac:dyDescent="0.25">
      <c r="A487">
        <f t="shared" si="22"/>
        <v>11</v>
      </c>
      <c r="B487" s="1">
        <f t="shared" si="23"/>
        <v>45524</v>
      </c>
      <c r="C487">
        <f t="shared" ca="1" si="21"/>
        <v>20</v>
      </c>
    </row>
    <row r="488" spans="1:3" x14ac:dyDescent="0.25">
      <c r="A488">
        <f t="shared" si="22"/>
        <v>12</v>
      </c>
      <c r="B488" s="1">
        <f t="shared" si="23"/>
        <v>45524</v>
      </c>
      <c r="C488">
        <f t="shared" ca="1" si="21"/>
        <v>14</v>
      </c>
    </row>
    <row r="489" spans="1:3" x14ac:dyDescent="0.25">
      <c r="A489">
        <f t="shared" si="22"/>
        <v>13</v>
      </c>
      <c r="B489" s="1">
        <f t="shared" si="23"/>
        <v>45524</v>
      </c>
      <c r="C489">
        <f t="shared" ca="1" si="21"/>
        <v>18</v>
      </c>
    </row>
    <row r="490" spans="1:3" x14ac:dyDescent="0.25">
      <c r="A490">
        <f t="shared" si="22"/>
        <v>14</v>
      </c>
      <c r="B490" s="1">
        <f t="shared" si="23"/>
        <v>45524</v>
      </c>
      <c r="C490">
        <f t="shared" ca="1" si="21"/>
        <v>1</v>
      </c>
    </row>
    <row r="491" spans="1:3" x14ac:dyDescent="0.25">
      <c r="A491">
        <f t="shared" si="22"/>
        <v>15</v>
      </c>
      <c r="B491" s="1">
        <f t="shared" si="23"/>
        <v>45524</v>
      </c>
      <c r="C491">
        <f t="shared" ca="1" si="21"/>
        <v>1</v>
      </c>
    </row>
    <row r="492" spans="1:3" x14ac:dyDescent="0.25">
      <c r="A492">
        <f t="shared" si="22"/>
        <v>16</v>
      </c>
      <c r="B492" s="1">
        <f t="shared" si="23"/>
        <v>45524</v>
      </c>
      <c r="C492">
        <f t="shared" ca="1" si="21"/>
        <v>2</v>
      </c>
    </row>
    <row r="493" spans="1:3" x14ac:dyDescent="0.25">
      <c r="A493">
        <f t="shared" si="22"/>
        <v>17</v>
      </c>
      <c r="B493" s="1">
        <f t="shared" si="23"/>
        <v>45524</v>
      </c>
      <c r="C493">
        <f t="shared" ca="1" si="21"/>
        <v>11</v>
      </c>
    </row>
    <row r="494" spans="1:3" x14ac:dyDescent="0.25">
      <c r="A494">
        <f t="shared" si="22"/>
        <v>18</v>
      </c>
      <c r="B494" s="1">
        <f t="shared" si="23"/>
        <v>45524</v>
      </c>
      <c r="C494">
        <f t="shared" ca="1" si="21"/>
        <v>11</v>
      </c>
    </row>
    <row r="495" spans="1:3" x14ac:dyDescent="0.25">
      <c r="A495">
        <f t="shared" si="22"/>
        <v>19</v>
      </c>
      <c r="B495" s="1">
        <f t="shared" si="23"/>
        <v>45524</v>
      </c>
      <c r="C495">
        <f t="shared" ca="1" si="21"/>
        <v>3</v>
      </c>
    </row>
    <row r="496" spans="1:3" x14ac:dyDescent="0.25">
      <c r="A496">
        <f t="shared" si="22"/>
        <v>20</v>
      </c>
      <c r="B496" s="1">
        <f t="shared" si="23"/>
        <v>45524</v>
      </c>
      <c r="C496">
        <f t="shared" ca="1" si="21"/>
        <v>5</v>
      </c>
    </row>
    <row r="497" spans="1:3" x14ac:dyDescent="0.25">
      <c r="A497">
        <f t="shared" si="22"/>
        <v>21</v>
      </c>
      <c r="B497" s="1">
        <f t="shared" si="23"/>
        <v>45524</v>
      </c>
      <c r="C497">
        <f t="shared" ca="1" si="21"/>
        <v>14</v>
      </c>
    </row>
    <row r="498" spans="1:3" x14ac:dyDescent="0.25">
      <c r="A498">
        <f t="shared" si="22"/>
        <v>22</v>
      </c>
      <c r="B498" s="1">
        <f t="shared" si="23"/>
        <v>45524</v>
      </c>
      <c r="C498">
        <f t="shared" ca="1" si="21"/>
        <v>1</v>
      </c>
    </row>
    <row r="499" spans="1:3" x14ac:dyDescent="0.25">
      <c r="A499">
        <f t="shared" si="22"/>
        <v>23</v>
      </c>
      <c r="B499" s="1">
        <f t="shared" si="23"/>
        <v>45524</v>
      </c>
      <c r="C499">
        <f t="shared" ca="1" si="21"/>
        <v>0</v>
      </c>
    </row>
    <row r="500" spans="1:3" x14ac:dyDescent="0.25">
      <c r="A500">
        <f t="shared" si="22"/>
        <v>24</v>
      </c>
      <c r="B500" s="1">
        <f t="shared" si="23"/>
        <v>45524</v>
      </c>
      <c r="C500">
        <f t="shared" ca="1" si="21"/>
        <v>13</v>
      </c>
    </row>
    <row r="501" spans="1:3" x14ac:dyDescent="0.25">
      <c r="A501">
        <f t="shared" si="22"/>
        <v>25</v>
      </c>
      <c r="B501" s="1">
        <f t="shared" si="23"/>
        <v>45524</v>
      </c>
      <c r="C501">
        <f t="shared" ca="1" si="21"/>
        <v>19</v>
      </c>
    </row>
    <row r="502" spans="1:3" x14ac:dyDescent="0.25">
      <c r="A502">
        <f t="shared" si="22"/>
        <v>1</v>
      </c>
      <c r="B502" s="1">
        <f t="shared" si="23"/>
        <v>45525</v>
      </c>
      <c r="C502">
        <f t="shared" ca="1" si="21"/>
        <v>19</v>
      </c>
    </row>
    <row r="503" spans="1:3" x14ac:dyDescent="0.25">
      <c r="A503">
        <f t="shared" si="22"/>
        <v>2</v>
      </c>
      <c r="B503" s="1">
        <f t="shared" si="23"/>
        <v>45525</v>
      </c>
      <c r="C503">
        <f t="shared" ca="1" si="21"/>
        <v>5</v>
      </c>
    </row>
    <row r="504" spans="1:3" x14ac:dyDescent="0.25">
      <c r="A504">
        <f t="shared" si="22"/>
        <v>3</v>
      </c>
      <c r="B504" s="1">
        <f t="shared" si="23"/>
        <v>45525</v>
      </c>
      <c r="C504">
        <f t="shared" ca="1" si="21"/>
        <v>18</v>
      </c>
    </row>
    <row r="505" spans="1:3" x14ac:dyDescent="0.25">
      <c r="A505">
        <f t="shared" si="22"/>
        <v>4</v>
      </c>
      <c r="B505" s="1">
        <f t="shared" si="23"/>
        <v>45525</v>
      </c>
      <c r="C505">
        <f t="shared" ca="1" si="21"/>
        <v>4</v>
      </c>
    </row>
    <row r="506" spans="1:3" x14ac:dyDescent="0.25">
      <c r="A506">
        <f t="shared" si="22"/>
        <v>5</v>
      </c>
      <c r="B506" s="1">
        <f t="shared" si="23"/>
        <v>45525</v>
      </c>
      <c r="C506">
        <f t="shared" ca="1" si="21"/>
        <v>16</v>
      </c>
    </row>
    <row r="507" spans="1:3" x14ac:dyDescent="0.25">
      <c r="A507">
        <f t="shared" si="22"/>
        <v>6</v>
      </c>
      <c r="B507" s="1">
        <f t="shared" si="23"/>
        <v>45525</v>
      </c>
      <c r="C507">
        <f t="shared" ca="1" si="21"/>
        <v>12</v>
      </c>
    </row>
    <row r="508" spans="1:3" x14ac:dyDescent="0.25">
      <c r="A508">
        <f t="shared" si="22"/>
        <v>7</v>
      </c>
      <c r="B508" s="1">
        <f t="shared" si="23"/>
        <v>45525</v>
      </c>
      <c r="C508">
        <f t="shared" ca="1" si="21"/>
        <v>16</v>
      </c>
    </row>
    <row r="509" spans="1:3" x14ac:dyDescent="0.25">
      <c r="A509">
        <f t="shared" si="22"/>
        <v>8</v>
      </c>
      <c r="B509" s="1">
        <f t="shared" si="23"/>
        <v>45525</v>
      </c>
      <c r="C509">
        <f t="shared" ca="1" si="21"/>
        <v>9</v>
      </c>
    </row>
    <row r="510" spans="1:3" x14ac:dyDescent="0.25">
      <c r="A510">
        <f t="shared" si="22"/>
        <v>9</v>
      </c>
      <c r="B510" s="1">
        <f t="shared" si="23"/>
        <v>45525</v>
      </c>
      <c r="C510">
        <f t="shared" ca="1" si="21"/>
        <v>13</v>
      </c>
    </row>
    <row r="511" spans="1:3" x14ac:dyDescent="0.25">
      <c r="A511">
        <f t="shared" si="22"/>
        <v>10</v>
      </c>
      <c r="B511" s="1">
        <f t="shared" si="23"/>
        <v>45525</v>
      </c>
      <c r="C511">
        <f t="shared" ca="1" si="21"/>
        <v>6</v>
      </c>
    </row>
    <row r="512" spans="1:3" x14ac:dyDescent="0.25">
      <c r="A512">
        <f t="shared" si="22"/>
        <v>11</v>
      </c>
      <c r="B512" s="1">
        <f t="shared" si="23"/>
        <v>45525</v>
      </c>
      <c r="C512">
        <f t="shared" ca="1" si="21"/>
        <v>14</v>
      </c>
    </row>
    <row r="513" spans="1:3" x14ac:dyDescent="0.25">
      <c r="A513">
        <f t="shared" si="22"/>
        <v>12</v>
      </c>
      <c r="B513" s="1">
        <f t="shared" si="23"/>
        <v>45525</v>
      </c>
      <c r="C513">
        <f t="shared" ca="1" si="21"/>
        <v>17</v>
      </c>
    </row>
    <row r="514" spans="1:3" x14ac:dyDescent="0.25">
      <c r="A514">
        <f t="shared" si="22"/>
        <v>13</v>
      </c>
      <c r="B514" s="1">
        <f t="shared" si="23"/>
        <v>45525</v>
      </c>
      <c r="C514">
        <f t="shared" ca="1" si="21"/>
        <v>11</v>
      </c>
    </row>
    <row r="515" spans="1:3" x14ac:dyDescent="0.25">
      <c r="A515">
        <f t="shared" si="22"/>
        <v>14</v>
      </c>
      <c r="B515" s="1">
        <f t="shared" si="23"/>
        <v>45525</v>
      </c>
      <c r="C515">
        <f t="shared" ref="C515:C578" ca="1" si="24">RANDBETWEEN(0, 20)</f>
        <v>7</v>
      </c>
    </row>
    <row r="516" spans="1:3" x14ac:dyDescent="0.25">
      <c r="A516">
        <f t="shared" si="22"/>
        <v>15</v>
      </c>
      <c r="B516" s="1">
        <f t="shared" si="23"/>
        <v>45525</v>
      </c>
      <c r="C516">
        <f t="shared" ca="1" si="24"/>
        <v>17</v>
      </c>
    </row>
    <row r="517" spans="1:3" x14ac:dyDescent="0.25">
      <c r="A517">
        <f t="shared" si="22"/>
        <v>16</v>
      </c>
      <c r="B517" s="1">
        <f t="shared" si="23"/>
        <v>45525</v>
      </c>
      <c r="C517">
        <f t="shared" ca="1" si="24"/>
        <v>6</v>
      </c>
    </row>
    <row r="518" spans="1:3" x14ac:dyDescent="0.25">
      <c r="A518">
        <f t="shared" si="22"/>
        <v>17</v>
      </c>
      <c r="B518" s="1">
        <f t="shared" si="23"/>
        <v>45525</v>
      </c>
      <c r="C518">
        <f t="shared" ca="1" si="24"/>
        <v>1</v>
      </c>
    </row>
    <row r="519" spans="1:3" x14ac:dyDescent="0.25">
      <c r="A519">
        <f t="shared" si="22"/>
        <v>18</v>
      </c>
      <c r="B519" s="1">
        <f t="shared" si="23"/>
        <v>45525</v>
      </c>
      <c r="C519">
        <f t="shared" ca="1" si="24"/>
        <v>5</v>
      </c>
    </row>
    <row r="520" spans="1:3" x14ac:dyDescent="0.25">
      <c r="A520">
        <f t="shared" si="22"/>
        <v>19</v>
      </c>
      <c r="B520" s="1">
        <f t="shared" si="23"/>
        <v>45525</v>
      </c>
      <c r="C520">
        <f t="shared" ca="1" si="24"/>
        <v>14</v>
      </c>
    </row>
    <row r="521" spans="1:3" x14ac:dyDescent="0.25">
      <c r="A521">
        <f t="shared" si="22"/>
        <v>20</v>
      </c>
      <c r="B521" s="1">
        <f t="shared" si="23"/>
        <v>45525</v>
      </c>
      <c r="C521">
        <f t="shared" ca="1" si="24"/>
        <v>7</v>
      </c>
    </row>
    <row r="522" spans="1:3" x14ac:dyDescent="0.25">
      <c r="A522">
        <f t="shared" si="22"/>
        <v>21</v>
      </c>
      <c r="B522" s="1">
        <f t="shared" si="23"/>
        <v>45525</v>
      </c>
      <c r="C522">
        <f t="shared" ca="1" si="24"/>
        <v>1</v>
      </c>
    </row>
    <row r="523" spans="1:3" x14ac:dyDescent="0.25">
      <c r="A523">
        <f t="shared" si="22"/>
        <v>22</v>
      </c>
      <c r="B523" s="1">
        <f t="shared" si="23"/>
        <v>45525</v>
      </c>
      <c r="C523">
        <f t="shared" ca="1" si="24"/>
        <v>3</v>
      </c>
    </row>
    <row r="524" spans="1:3" x14ac:dyDescent="0.25">
      <c r="A524">
        <f t="shared" si="22"/>
        <v>23</v>
      </c>
      <c r="B524" s="1">
        <f t="shared" si="23"/>
        <v>45525</v>
      </c>
      <c r="C524">
        <f t="shared" ca="1" si="24"/>
        <v>18</v>
      </c>
    </row>
    <row r="525" spans="1:3" x14ac:dyDescent="0.25">
      <c r="A525">
        <f t="shared" si="22"/>
        <v>24</v>
      </c>
      <c r="B525" s="1">
        <f t="shared" si="23"/>
        <v>45525</v>
      </c>
      <c r="C525">
        <f t="shared" ca="1" si="24"/>
        <v>13</v>
      </c>
    </row>
    <row r="526" spans="1:3" x14ac:dyDescent="0.25">
      <c r="A526">
        <f t="shared" si="22"/>
        <v>25</v>
      </c>
      <c r="B526" s="1">
        <f t="shared" si="23"/>
        <v>45525</v>
      </c>
      <c r="C526">
        <f t="shared" ca="1" si="24"/>
        <v>2</v>
      </c>
    </row>
    <row r="527" spans="1:3" x14ac:dyDescent="0.25">
      <c r="A527">
        <f t="shared" si="22"/>
        <v>1</v>
      </c>
      <c r="B527" s="1">
        <f t="shared" si="23"/>
        <v>45526</v>
      </c>
      <c r="C527">
        <f t="shared" ca="1" si="24"/>
        <v>12</v>
      </c>
    </row>
    <row r="528" spans="1:3" x14ac:dyDescent="0.25">
      <c r="A528">
        <f t="shared" si="22"/>
        <v>2</v>
      </c>
      <c r="B528" s="1">
        <f t="shared" si="23"/>
        <v>45526</v>
      </c>
      <c r="C528">
        <f t="shared" ca="1" si="24"/>
        <v>20</v>
      </c>
    </row>
    <row r="529" spans="1:3" x14ac:dyDescent="0.25">
      <c r="A529">
        <f t="shared" si="22"/>
        <v>3</v>
      </c>
      <c r="B529" s="1">
        <f t="shared" si="23"/>
        <v>45526</v>
      </c>
      <c r="C529">
        <f t="shared" ca="1" si="24"/>
        <v>14</v>
      </c>
    </row>
    <row r="530" spans="1:3" x14ac:dyDescent="0.25">
      <c r="A530">
        <f t="shared" si="22"/>
        <v>4</v>
      </c>
      <c r="B530" s="1">
        <f t="shared" si="23"/>
        <v>45526</v>
      </c>
      <c r="C530">
        <f t="shared" ca="1" si="24"/>
        <v>10</v>
      </c>
    </row>
    <row r="531" spans="1:3" x14ac:dyDescent="0.25">
      <c r="A531">
        <f t="shared" si="22"/>
        <v>5</v>
      </c>
      <c r="B531" s="1">
        <f t="shared" si="23"/>
        <v>45526</v>
      </c>
      <c r="C531">
        <f t="shared" ca="1" si="24"/>
        <v>11</v>
      </c>
    </row>
    <row r="532" spans="1:3" x14ac:dyDescent="0.25">
      <c r="A532">
        <f t="shared" si="22"/>
        <v>6</v>
      </c>
      <c r="B532" s="1">
        <f t="shared" si="23"/>
        <v>45526</v>
      </c>
      <c r="C532">
        <f t="shared" ca="1" si="24"/>
        <v>18</v>
      </c>
    </row>
    <row r="533" spans="1:3" x14ac:dyDescent="0.25">
      <c r="A533">
        <f t="shared" si="22"/>
        <v>7</v>
      </c>
      <c r="B533" s="1">
        <f t="shared" si="23"/>
        <v>45526</v>
      </c>
      <c r="C533">
        <f t="shared" ca="1" si="24"/>
        <v>7</v>
      </c>
    </row>
    <row r="534" spans="1:3" x14ac:dyDescent="0.25">
      <c r="A534">
        <f t="shared" si="22"/>
        <v>8</v>
      </c>
      <c r="B534" s="1">
        <f t="shared" si="23"/>
        <v>45526</v>
      </c>
      <c r="C534">
        <f t="shared" ca="1" si="24"/>
        <v>8</v>
      </c>
    </row>
    <row r="535" spans="1:3" x14ac:dyDescent="0.25">
      <c r="A535">
        <f t="shared" si="22"/>
        <v>9</v>
      </c>
      <c r="B535" s="1">
        <f t="shared" si="23"/>
        <v>45526</v>
      </c>
      <c r="C535">
        <f t="shared" ca="1" si="24"/>
        <v>15</v>
      </c>
    </row>
    <row r="536" spans="1:3" x14ac:dyDescent="0.25">
      <c r="A536">
        <f t="shared" si="22"/>
        <v>10</v>
      </c>
      <c r="B536" s="1">
        <f t="shared" si="23"/>
        <v>45526</v>
      </c>
      <c r="C536">
        <f t="shared" ca="1" si="24"/>
        <v>10</v>
      </c>
    </row>
    <row r="537" spans="1:3" x14ac:dyDescent="0.25">
      <c r="A537">
        <f t="shared" si="22"/>
        <v>11</v>
      </c>
      <c r="B537" s="1">
        <f t="shared" si="23"/>
        <v>45526</v>
      </c>
      <c r="C537">
        <f t="shared" ca="1" si="24"/>
        <v>2</v>
      </c>
    </row>
    <row r="538" spans="1:3" x14ac:dyDescent="0.25">
      <c r="A538">
        <f t="shared" si="22"/>
        <v>12</v>
      </c>
      <c r="B538" s="1">
        <f t="shared" si="23"/>
        <v>45526</v>
      </c>
      <c r="C538">
        <f t="shared" ca="1" si="24"/>
        <v>3</v>
      </c>
    </row>
    <row r="539" spans="1:3" x14ac:dyDescent="0.25">
      <c r="A539">
        <f t="shared" si="22"/>
        <v>13</v>
      </c>
      <c r="B539" s="1">
        <f t="shared" si="23"/>
        <v>45526</v>
      </c>
      <c r="C539">
        <f t="shared" ca="1" si="24"/>
        <v>5</v>
      </c>
    </row>
    <row r="540" spans="1:3" x14ac:dyDescent="0.25">
      <c r="A540">
        <f t="shared" ref="A540:A603" si="25">A515</f>
        <v>14</v>
      </c>
      <c r="B540" s="1">
        <f t="shared" ref="B540:B603" si="26">B515+1</f>
        <v>45526</v>
      </c>
      <c r="C540">
        <f t="shared" ca="1" si="24"/>
        <v>2</v>
      </c>
    </row>
    <row r="541" spans="1:3" x14ac:dyDescent="0.25">
      <c r="A541">
        <f t="shared" si="25"/>
        <v>15</v>
      </c>
      <c r="B541" s="1">
        <f t="shared" si="26"/>
        <v>45526</v>
      </c>
      <c r="C541">
        <f t="shared" ca="1" si="24"/>
        <v>3</v>
      </c>
    </row>
    <row r="542" spans="1:3" x14ac:dyDescent="0.25">
      <c r="A542">
        <f t="shared" si="25"/>
        <v>16</v>
      </c>
      <c r="B542" s="1">
        <f t="shared" si="26"/>
        <v>45526</v>
      </c>
      <c r="C542">
        <f t="shared" ca="1" si="24"/>
        <v>20</v>
      </c>
    </row>
    <row r="543" spans="1:3" x14ac:dyDescent="0.25">
      <c r="A543">
        <f t="shared" si="25"/>
        <v>17</v>
      </c>
      <c r="B543" s="1">
        <f t="shared" si="26"/>
        <v>45526</v>
      </c>
      <c r="C543">
        <f t="shared" ca="1" si="24"/>
        <v>0</v>
      </c>
    </row>
    <row r="544" spans="1:3" x14ac:dyDescent="0.25">
      <c r="A544">
        <f t="shared" si="25"/>
        <v>18</v>
      </c>
      <c r="B544" s="1">
        <f t="shared" si="26"/>
        <v>45526</v>
      </c>
      <c r="C544">
        <f t="shared" ca="1" si="24"/>
        <v>20</v>
      </c>
    </row>
    <row r="545" spans="1:3" x14ac:dyDescent="0.25">
      <c r="A545">
        <f t="shared" si="25"/>
        <v>19</v>
      </c>
      <c r="B545" s="1">
        <f t="shared" si="26"/>
        <v>45526</v>
      </c>
      <c r="C545">
        <f t="shared" ca="1" si="24"/>
        <v>10</v>
      </c>
    </row>
    <row r="546" spans="1:3" x14ac:dyDescent="0.25">
      <c r="A546">
        <f t="shared" si="25"/>
        <v>20</v>
      </c>
      <c r="B546" s="1">
        <f t="shared" si="26"/>
        <v>45526</v>
      </c>
      <c r="C546">
        <f t="shared" ca="1" si="24"/>
        <v>2</v>
      </c>
    </row>
    <row r="547" spans="1:3" x14ac:dyDescent="0.25">
      <c r="A547">
        <f t="shared" si="25"/>
        <v>21</v>
      </c>
      <c r="B547" s="1">
        <f t="shared" si="26"/>
        <v>45526</v>
      </c>
      <c r="C547">
        <f t="shared" ca="1" si="24"/>
        <v>12</v>
      </c>
    </row>
    <row r="548" spans="1:3" x14ac:dyDescent="0.25">
      <c r="A548">
        <f t="shared" si="25"/>
        <v>22</v>
      </c>
      <c r="B548" s="1">
        <f t="shared" si="26"/>
        <v>45526</v>
      </c>
      <c r="C548">
        <f t="shared" ca="1" si="24"/>
        <v>2</v>
      </c>
    </row>
    <row r="549" spans="1:3" x14ac:dyDescent="0.25">
      <c r="A549">
        <f t="shared" si="25"/>
        <v>23</v>
      </c>
      <c r="B549" s="1">
        <f t="shared" si="26"/>
        <v>45526</v>
      </c>
      <c r="C549">
        <f t="shared" ca="1" si="24"/>
        <v>6</v>
      </c>
    </row>
    <row r="550" spans="1:3" x14ac:dyDescent="0.25">
      <c r="A550">
        <f t="shared" si="25"/>
        <v>24</v>
      </c>
      <c r="B550" s="1">
        <f t="shared" si="26"/>
        <v>45526</v>
      </c>
      <c r="C550">
        <f t="shared" ca="1" si="24"/>
        <v>1</v>
      </c>
    </row>
    <row r="551" spans="1:3" x14ac:dyDescent="0.25">
      <c r="A551">
        <f t="shared" si="25"/>
        <v>25</v>
      </c>
      <c r="B551" s="1">
        <f t="shared" si="26"/>
        <v>45526</v>
      </c>
      <c r="C551">
        <f t="shared" ca="1" si="24"/>
        <v>3</v>
      </c>
    </row>
    <row r="552" spans="1:3" x14ac:dyDescent="0.25">
      <c r="A552">
        <f t="shared" si="25"/>
        <v>1</v>
      </c>
      <c r="B552" s="1">
        <f t="shared" si="26"/>
        <v>45527</v>
      </c>
      <c r="C552">
        <f t="shared" ca="1" si="24"/>
        <v>3</v>
      </c>
    </row>
    <row r="553" spans="1:3" x14ac:dyDescent="0.25">
      <c r="A553">
        <f t="shared" si="25"/>
        <v>2</v>
      </c>
      <c r="B553" s="1">
        <f t="shared" si="26"/>
        <v>45527</v>
      </c>
      <c r="C553">
        <f t="shared" ca="1" si="24"/>
        <v>4</v>
      </c>
    </row>
    <row r="554" spans="1:3" x14ac:dyDescent="0.25">
      <c r="A554">
        <f t="shared" si="25"/>
        <v>3</v>
      </c>
      <c r="B554" s="1">
        <f t="shared" si="26"/>
        <v>45527</v>
      </c>
      <c r="C554">
        <f t="shared" ca="1" si="24"/>
        <v>8</v>
      </c>
    </row>
    <row r="555" spans="1:3" x14ac:dyDescent="0.25">
      <c r="A555">
        <f t="shared" si="25"/>
        <v>4</v>
      </c>
      <c r="B555" s="1">
        <f t="shared" si="26"/>
        <v>45527</v>
      </c>
      <c r="C555">
        <f t="shared" ca="1" si="24"/>
        <v>1</v>
      </c>
    </row>
    <row r="556" spans="1:3" x14ac:dyDescent="0.25">
      <c r="A556">
        <f t="shared" si="25"/>
        <v>5</v>
      </c>
      <c r="B556" s="1">
        <f t="shared" si="26"/>
        <v>45527</v>
      </c>
      <c r="C556">
        <f t="shared" ca="1" si="24"/>
        <v>2</v>
      </c>
    </row>
    <row r="557" spans="1:3" x14ac:dyDescent="0.25">
      <c r="A557">
        <f t="shared" si="25"/>
        <v>6</v>
      </c>
      <c r="B557" s="1">
        <f t="shared" si="26"/>
        <v>45527</v>
      </c>
      <c r="C557">
        <f t="shared" ca="1" si="24"/>
        <v>16</v>
      </c>
    </row>
    <row r="558" spans="1:3" x14ac:dyDescent="0.25">
      <c r="A558">
        <f t="shared" si="25"/>
        <v>7</v>
      </c>
      <c r="B558" s="1">
        <f t="shared" si="26"/>
        <v>45527</v>
      </c>
      <c r="C558">
        <f t="shared" ca="1" si="24"/>
        <v>16</v>
      </c>
    </row>
    <row r="559" spans="1:3" x14ac:dyDescent="0.25">
      <c r="A559">
        <f t="shared" si="25"/>
        <v>8</v>
      </c>
      <c r="B559" s="1">
        <f t="shared" si="26"/>
        <v>45527</v>
      </c>
      <c r="C559">
        <f t="shared" ca="1" si="24"/>
        <v>4</v>
      </c>
    </row>
    <row r="560" spans="1:3" x14ac:dyDescent="0.25">
      <c r="A560">
        <f t="shared" si="25"/>
        <v>9</v>
      </c>
      <c r="B560" s="1">
        <f t="shared" si="26"/>
        <v>45527</v>
      </c>
      <c r="C560">
        <f t="shared" ca="1" si="24"/>
        <v>5</v>
      </c>
    </row>
    <row r="561" spans="1:3" x14ac:dyDescent="0.25">
      <c r="A561">
        <f t="shared" si="25"/>
        <v>10</v>
      </c>
      <c r="B561" s="1">
        <f t="shared" si="26"/>
        <v>45527</v>
      </c>
      <c r="C561">
        <f t="shared" ca="1" si="24"/>
        <v>9</v>
      </c>
    </row>
    <row r="562" spans="1:3" x14ac:dyDescent="0.25">
      <c r="A562">
        <f t="shared" si="25"/>
        <v>11</v>
      </c>
      <c r="B562" s="1">
        <f t="shared" si="26"/>
        <v>45527</v>
      </c>
      <c r="C562">
        <f t="shared" ca="1" si="24"/>
        <v>15</v>
      </c>
    </row>
    <row r="563" spans="1:3" x14ac:dyDescent="0.25">
      <c r="A563">
        <f t="shared" si="25"/>
        <v>12</v>
      </c>
      <c r="B563" s="1">
        <f t="shared" si="26"/>
        <v>45527</v>
      </c>
      <c r="C563">
        <f t="shared" ca="1" si="24"/>
        <v>0</v>
      </c>
    </row>
    <row r="564" spans="1:3" x14ac:dyDescent="0.25">
      <c r="A564">
        <f t="shared" si="25"/>
        <v>13</v>
      </c>
      <c r="B564" s="1">
        <f t="shared" si="26"/>
        <v>45527</v>
      </c>
      <c r="C564">
        <f t="shared" ca="1" si="24"/>
        <v>3</v>
      </c>
    </row>
    <row r="565" spans="1:3" x14ac:dyDescent="0.25">
      <c r="A565">
        <f t="shared" si="25"/>
        <v>14</v>
      </c>
      <c r="B565" s="1">
        <f t="shared" si="26"/>
        <v>45527</v>
      </c>
      <c r="C565">
        <f t="shared" ca="1" si="24"/>
        <v>18</v>
      </c>
    </row>
    <row r="566" spans="1:3" x14ac:dyDescent="0.25">
      <c r="A566">
        <f t="shared" si="25"/>
        <v>15</v>
      </c>
      <c r="B566" s="1">
        <f t="shared" si="26"/>
        <v>45527</v>
      </c>
      <c r="C566">
        <f t="shared" ca="1" si="24"/>
        <v>0</v>
      </c>
    </row>
    <row r="567" spans="1:3" x14ac:dyDescent="0.25">
      <c r="A567">
        <f t="shared" si="25"/>
        <v>16</v>
      </c>
      <c r="B567" s="1">
        <f t="shared" si="26"/>
        <v>45527</v>
      </c>
      <c r="C567">
        <f t="shared" ca="1" si="24"/>
        <v>5</v>
      </c>
    </row>
    <row r="568" spans="1:3" x14ac:dyDescent="0.25">
      <c r="A568">
        <f t="shared" si="25"/>
        <v>17</v>
      </c>
      <c r="B568" s="1">
        <f t="shared" si="26"/>
        <v>45527</v>
      </c>
      <c r="C568">
        <f t="shared" ca="1" si="24"/>
        <v>2</v>
      </c>
    </row>
    <row r="569" spans="1:3" x14ac:dyDescent="0.25">
      <c r="A569">
        <f t="shared" si="25"/>
        <v>18</v>
      </c>
      <c r="B569" s="1">
        <f t="shared" si="26"/>
        <v>45527</v>
      </c>
      <c r="C569">
        <f t="shared" ca="1" si="24"/>
        <v>0</v>
      </c>
    </row>
    <row r="570" spans="1:3" x14ac:dyDescent="0.25">
      <c r="A570">
        <f t="shared" si="25"/>
        <v>19</v>
      </c>
      <c r="B570" s="1">
        <f t="shared" si="26"/>
        <v>45527</v>
      </c>
      <c r="C570">
        <f t="shared" ca="1" si="24"/>
        <v>4</v>
      </c>
    </row>
    <row r="571" spans="1:3" x14ac:dyDescent="0.25">
      <c r="A571">
        <f t="shared" si="25"/>
        <v>20</v>
      </c>
      <c r="B571" s="1">
        <f t="shared" si="26"/>
        <v>45527</v>
      </c>
      <c r="C571">
        <f t="shared" ca="1" si="24"/>
        <v>20</v>
      </c>
    </row>
    <row r="572" spans="1:3" x14ac:dyDescent="0.25">
      <c r="A572">
        <f t="shared" si="25"/>
        <v>21</v>
      </c>
      <c r="B572" s="1">
        <f t="shared" si="26"/>
        <v>45527</v>
      </c>
      <c r="C572">
        <f t="shared" ca="1" si="24"/>
        <v>11</v>
      </c>
    </row>
    <row r="573" spans="1:3" x14ac:dyDescent="0.25">
      <c r="A573">
        <f t="shared" si="25"/>
        <v>22</v>
      </c>
      <c r="B573" s="1">
        <f t="shared" si="26"/>
        <v>45527</v>
      </c>
      <c r="C573">
        <f t="shared" ca="1" si="24"/>
        <v>5</v>
      </c>
    </row>
    <row r="574" spans="1:3" x14ac:dyDescent="0.25">
      <c r="A574">
        <f t="shared" si="25"/>
        <v>23</v>
      </c>
      <c r="B574" s="1">
        <f t="shared" si="26"/>
        <v>45527</v>
      </c>
      <c r="C574">
        <f t="shared" ca="1" si="24"/>
        <v>12</v>
      </c>
    </row>
    <row r="575" spans="1:3" x14ac:dyDescent="0.25">
      <c r="A575">
        <f t="shared" si="25"/>
        <v>24</v>
      </c>
      <c r="B575" s="1">
        <f t="shared" si="26"/>
        <v>45527</v>
      </c>
      <c r="C575">
        <f t="shared" ca="1" si="24"/>
        <v>13</v>
      </c>
    </row>
    <row r="576" spans="1:3" x14ac:dyDescent="0.25">
      <c r="A576">
        <f t="shared" si="25"/>
        <v>25</v>
      </c>
      <c r="B576" s="1">
        <f t="shared" si="26"/>
        <v>45527</v>
      </c>
      <c r="C576">
        <f t="shared" ca="1" si="24"/>
        <v>7</v>
      </c>
    </row>
    <row r="577" spans="1:3" x14ac:dyDescent="0.25">
      <c r="A577">
        <f t="shared" si="25"/>
        <v>1</v>
      </c>
      <c r="B577" s="1">
        <f t="shared" si="26"/>
        <v>45528</v>
      </c>
      <c r="C577">
        <f t="shared" ca="1" si="24"/>
        <v>11</v>
      </c>
    </row>
    <row r="578" spans="1:3" x14ac:dyDescent="0.25">
      <c r="A578">
        <f t="shared" si="25"/>
        <v>2</v>
      </c>
      <c r="B578" s="1">
        <f t="shared" si="26"/>
        <v>45528</v>
      </c>
      <c r="C578">
        <f t="shared" ca="1" si="24"/>
        <v>5</v>
      </c>
    </row>
    <row r="579" spans="1:3" x14ac:dyDescent="0.25">
      <c r="A579">
        <f t="shared" si="25"/>
        <v>3</v>
      </c>
      <c r="B579" s="1">
        <f t="shared" si="26"/>
        <v>45528</v>
      </c>
      <c r="C579">
        <f t="shared" ref="C579:C642" ca="1" si="27">RANDBETWEEN(0, 20)</f>
        <v>4</v>
      </c>
    </row>
    <row r="580" spans="1:3" x14ac:dyDescent="0.25">
      <c r="A580">
        <f t="shared" si="25"/>
        <v>4</v>
      </c>
      <c r="B580" s="1">
        <f t="shared" si="26"/>
        <v>45528</v>
      </c>
      <c r="C580">
        <f t="shared" ca="1" si="27"/>
        <v>16</v>
      </c>
    </row>
    <row r="581" spans="1:3" x14ac:dyDescent="0.25">
      <c r="A581">
        <f t="shared" si="25"/>
        <v>5</v>
      </c>
      <c r="B581" s="1">
        <f t="shared" si="26"/>
        <v>45528</v>
      </c>
      <c r="C581">
        <f t="shared" ca="1" si="27"/>
        <v>7</v>
      </c>
    </row>
    <row r="582" spans="1:3" x14ac:dyDescent="0.25">
      <c r="A582">
        <f t="shared" si="25"/>
        <v>6</v>
      </c>
      <c r="B582" s="1">
        <f t="shared" si="26"/>
        <v>45528</v>
      </c>
      <c r="C582">
        <f t="shared" ca="1" si="27"/>
        <v>2</v>
      </c>
    </row>
    <row r="583" spans="1:3" x14ac:dyDescent="0.25">
      <c r="A583">
        <f t="shared" si="25"/>
        <v>7</v>
      </c>
      <c r="B583" s="1">
        <f t="shared" si="26"/>
        <v>45528</v>
      </c>
      <c r="C583">
        <f t="shared" ca="1" si="27"/>
        <v>19</v>
      </c>
    </row>
    <row r="584" spans="1:3" x14ac:dyDescent="0.25">
      <c r="A584">
        <f t="shared" si="25"/>
        <v>8</v>
      </c>
      <c r="B584" s="1">
        <f t="shared" si="26"/>
        <v>45528</v>
      </c>
      <c r="C584">
        <f t="shared" ca="1" si="27"/>
        <v>2</v>
      </c>
    </row>
    <row r="585" spans="1:3" x14ac:dyDescent="0.25">
      <c r="A585">
        <f t="shared" si="25"/>
        <v>9</v>
      </c>
      <c r="B585" s="1">
        <f t="shared" si="26"/>
        <v>45528</v>
      </c>
      <c r="C585">
        <f t="shared" ca="1" si="27"/>
        <v>18</v>
      </c>
    </row>
    <row r="586" spans="1:3" x14ac:dyDescent="0.25">
      <c r="A586">
        <f t="shared" si="25"/>
        <v>10</v>
      </c>
      <c r="B586" s="1">
        <f t="shared" si="26"/>
        <v>45528</v>
      </c>
      <c r="C586">
        <f t="shared" ca="1" si="27"/>
        <v>8</v>
      </c>
    </row>
    <row r="587" spans="1:3" x14ac:dyDescent="0.25">
      <c r="A587">
        <f t="shared" si="25"/>
        <v>11</v>
      </c>
      <c r="B587" s="1">
        <f t="shared" si="26"/>
        <v>45528</v>
      </c>
      <c r="C587">
        <f t="shared" ca="1" si="27"/>
        <v>12</v>
      </c>
    </row>
    <row r="588" spans="1:3" x14ac:dyDescent="0.25">
      <c r="A588">
        <f t="shared" si="25"/>
        <v>12</v>
      </c>
      <c r="B588" s="1">
        <f t="shared" si="26"/>
        <v>45528</v>
      </c>
      <c r="C588">
        <f t="shared" ca="1" si="27"/>
        <v>0</v>
      </c>
    </row>
    <row r="589" spans="1:3" x14ac:dyDescent="0.25">
      <c r="A589">
        <f t="shared" si="25"/>
        <v>13</v>
      </c>
      <c r="B589" s="1">
        <f t="shared" si="26"/>
        <v>45528</v>
      </c>
      <c r="C589">
        <f t="shared" ca="1" si="27"/>
        <v>20</v>
      </c>
    </row>
    <row r="590" spans="1:3" x14ac:dyDescent="0.25">
      <c r="A590">
        <f t="shared" si="25"/>
        <v>14</v>
      </c>
      <c r="B590" s="1">
        <f t="shared" si="26"/>
        <v>45528</v>
      </c>
      <c r="C590">
        <f t="shared" ca="1" si="27"/>
        <v>1</v>
      </c>
    </row>
    <row r="591" spans="1:3" x14ac:dyDescent="0.25">
      <c r="A591">
        <f t="shared" si="25"/>
        <v>15</v>
      </c>
      <c r="B591" s="1">
        <f t="shared" si="26"/>
        <v>45528</v>
      </c>
      <c r="C591">
        <f t="shared" ca="1" si="27"/>
        <v>0</v>
      </c>
    </row>
    <row r="592" spans="1:3" x14ac:dyDescent="0.25">
      <c r="A592">
        <f t="shared" si="25"/>
        <v>16</v>
      </c>
      <c r="B592" s="1">
        <f t="shared" si="26"/>
        <v>45528</v>
      </c>
      <c r="C592">
        <f t="shared" ca="1" si="27"/>
        <v>7</v>
      </c>
    </row>
    <row r="593" spans="1:3" x14ac:dyDescent="0.25">
      <c r="A593">
        <f t="shared" si="25"/>
        <v>17</v>
      </c>
      <c r="B593" s="1">
        <f t="shared" si="26"/>
        <v>45528</v>
      </c>
      <c r="C593">
        <f t="shared" ca="1" si="27"/>
        <v>13</v>
      </c>
    </row>
    <row r="594" spans="1:3" x14ac:dyDescent="0.25">
      <c r="A594">
        <f t="shared" si="25"/>
        <v>18</v>
      </c>
      <c r="B594" s="1">
        <f t="shared" si="26"/>
        <v>45528</v>
      </c>
      <c r="C594">
        <f t="shared" ca="1" si="27"/>
        <v>19</v>
      </c>
    </row>
    <row r="595" spans="1:3" x14ac:dyDescent="0.25">
      <c r="A595">
        <f t="shared" si="25"/>
        <v>19</v>
      </c>
      <c r="B595" s="1">
        <f t="shared" si="26"/>
        <v>45528</v>
      </c>
      <c r="C595">
        <f t="shared" ca="1" si="27"/>
        <v>4</v>
      </c>
    </row>
    <row r="596" spans="1:3" x14ac:dyDescent="0.25">
      <c r="A596">
        <f t="shared" si="25"/>
        <v>20</v>
      </c>
      <c r="B596" s="1">
        <f t="shared" si="26"/>
        <v>45528</v>
      </c>
      <c r="C596">
        <f t="shared" ca="1" si="27"/>
        <v>18</v>
      </c>
    </row>
    <row r="597" spans="1:3" x14ac:dyDescent="0.25">
      <c r="A597">
        <f t="shared" si="25"/>
        <v>21</v>
      </c>
      <c r="B597" s="1">
        <f t="shared" si="26"/>
        <v>45528</v>
      </c>
      <c r="C597">
        <f t="shared" ca="1" si="27"/>
        <v>13</v>
      </c>
    </row>
    <row r="598" spans="1:3" x14ac:dyDescent="0.25">
      <c r="A598">
        <f t="shared" si="25"/>
        <v>22</v>
      </c>
      <c r="B598" s="1">
        <f t="shared" si="26"/>
        <v>45528</v>
      </c>
      <c r="C598">
        <f t="shared" ca="1" si="27"/>
        <v>18</v>
      </c>
    </row>
    <row r="599" spans="1:3" x14ac:dyDescent="0.25">
      <c r="A599">
        <f t="shared" si="25"/>
        <v>23</v>
      </c>
      <c r="B599" s="1">
        <f t="shared" si="26"/>
        <v>45528</v>
      </c>
      <c r="C599">
        <f t="shared" ca="1" si="27"/>
        <v>3</v>
      </c>
    </row>
    <row r="600" spans="1:3" x14ac:dyDescent="0.25">
      <c r="A600">
        <f t="shared" si="25"/>
        <v>24</v>
      </c>
      <c r="B600" s="1">
        <f t="shared" si="26"/>
        <v>45528</v>
      </c>
      <c r="C600">
        <f t="shared" ca="1" si="27"/>
        <v>2</v>
      </c>
    </row>
    <row r="601" spans="1:3" x14ac:dyDescent="0.25">
      <c r="A601">
        <f t="shared" si="25"/>
        <v>25</v>
      </c>
      <c r="B601" s="1">
        <f t="shared" si="26"/>
        <v>45528</v>
      </c>
      <c r="C601">
        <f t="shared" ca="1" si="27"/>
        <v>10</v>
      </c>
    </row>
    <row r="602" spans="1:3" x14ac:dyDescent="0.25">
      <c r="A602">
        <f t="shared" si="25"/>
        <v>1</v>
      </c>
      <c r="B602" s="1">
        <f t="shared" si="26"/>
        <v>45529</v>
      </c>
      <c r="C602">
        <f t="shared" ca="1" si="27"/>
        <v>20</v>
      </c>
    </row>
    <row r="603" spans="1:3" x14ac:dyDescent="0.25">
      <c r="A603">
        <f t="shared" si="25"/>
        <v>2</v>
      </c>
      <c r="B603" s="1">
        <f t="shared" si="26"/>
        <v>45529</v>
      </c>
      <c r="C603">
        <f t="shared" ca="1" si="27"/>
        <v>15</v>
      </c>
    </row>
    <row r="604" spans="1:3" x14ac:dyDescent="0.25">
      <c r="A604">
        <f t="shared" ref="A604:A667" si="28">A579</f>
        <v>3</v>
      </c>
      <c r="B604" s="1">
        <f t="shared" ref="B604:B667" si="29">B579+1</f>
        <v>45529</v>
      </c>
      <c r="C604">
        <f t="shared" ca="1" si="27"/>
        <v>20</v>
      </c>
    </row>
    <row r="605" spans="1:3" x14ac:dyDescent="0.25">
      <c r="A605">
        <f t="shared" si="28"/>
        <v>4</v>
      </c>
      <c r="B605" s="1">
        <f t="shared" si="29"/>
        <v>45529</v>
      </c>
      <c r="C605">
        <f t="shared" ca="1" si="27"/>
        <v>10</v>
      </c>
    </row>
    <row r="606" spans="1:3" x14ac:dyDescent="0.25">
      <c r="A606">
        <f t="shared" si="28"/>
        <v>5</v>
      </c>
      <c r="B606" s="1">
        <f t="shared" si="29"/>
        <v>45529</v>
      </c>
      <c r="C606">
        <f t="shared" ca="1" si="27"/>
        <v>6</v>
      </c>
    </row>
    <row r="607" spans="1:3" x14ac:dyDescent="0.25">
      <c r="A607">
        <f t="shared" si="28"/>
        <v>6</v>
      </c>
      <c r="B607" s="1">
        <f t="shared" si="29"/>
        <v>45529</v>
      </c>
      <c r="C607">
        <f t="shared" ca="1" si="27"/>
        <v>3</v>
      </c>
    </row>
    <row r="608" spans="1:3" x14ac:dyDescent="0.25">
      <c r="A608">
        <f t="shared" si="28"/>
        <v>7</v>
      </c>
      <c r="B608" s="1">
        <f t="shared" si="29"/>
        <v>45529</v>
      </c>
      <c r="C608">
        <f t="shared" ca="1" si="27"/>
        <v>15</v>
      </c>
    </row>
    <row r="609" spans="1:3" x14ac:dyDescent="0.25">
      <c r="A609">
        <f t="shared" si="28"/>
        <v>8</v>
      </c>
      <c r="B609" s="1">
        <f t="shared" si="29"/>
        <v>45529</v>
      </c>
      <c r="C609">
        <f t="shared" ca="1" si="27"/>
        <v>1</v>
      </c>
    </row>
    <row r="610" spans="1:3" x14ac:dyDescent="0.25">
      <c r="A610">
        <f t="shared" si="28"/>
        <v>9</v>
      </c>
      <c r="B610" s="1">
        <f t="shared" si="29"/>
        <v>45529</v>
      </c>
      <c r="C610">
        <f t="shared" ca="1" si="27"/>
        <v>2</v>
      </c>
    </row>
    <row r="611" spans="1:3" x14ac:dyDescent="0.25">
      <c r="A611">
        <f t="shared" si="28"/>
        <v>10</v>
      </c>
      <c r="B611" s="1">
        <f t="shared" si="29"/>
        <v>45529</v>
      </c>
      <c r="C611">
        <f t="shared" ca="1" si="27"/>
        <v>3</v>
      </c>
    </row>
    <row r="612" spans="1:3" x14ac:dyDescent="0.25">
      <c r="A612">
        <f t="shared" si="28"/>
        <v>11</v>
      </c>
      <c r="B612" s="1">
        <f t="shared" si="29"/>
        <v>45529</v>
      </c>
      <c r="C612">
        <f t="shared" ca="1" si="27"/>
        <v>7</v>
      </c>
    </row>
    <row r="613" spans="1:3" x14ac:dyDescent="0.25">
      <c r="A613">
        <f t="shared" si="28"/>
        <v>12</v>
      </c>
      <c r="B613" s="1">
        <f t="shared" si="29"/>
        <v>45529</v>
      </c>
      <c r="C613">
        <f t="shared" ca="1" si="27"/>
        <v>0</v>
      </c>
    </row>
    <row r="614" spans="1:3" x14ac:dyDescent="0.25">
      <c r="A614">
        <f t="shared" si="28"/>
        <v>13</v>
      </c>
      <c r="B614" s="1">
        <f t="shared" si="29"/>
        <v>45529</v>
      </c>
      <c r="C614">
        <f t="shared" ca="1" si="27"/>
        <v>16</v>
      </c>
    </row>
    <row r="615" spans="1:3" x14ac:dyDescent="0.25">
      <c r="A615">
        <f t="shared" si="28"/>
        <v>14</v>
      </c>
      <c r="B615" s="1">
        <f t="shared" si="29"/>
        <v>45529</v>
      </c>
      <c r="C615">
        <f t="shared" ca="1" si="27"/>
        <v>0</v>
      </c>
    </row>
    <row r="616" spans="1:3" x14ac:dyDescent="0.25">
      <c r="A616">
        <f t="shared" si="28"/>
        <v>15</v>
      </c>
      <c r="B616" s="1">
        <f t="shared" si="29"/>
        <v>45529</v>
      </c>
      <c r="C616">
        <f t="shared" ca="1" si="27"/>
        <v>3</v>
      </c>
    </row>
    <row r="617" spans="1:3" x14ac:dyDescent="0.25">
      <c r="A617">
        <f t="shared" si="28"/>
        <v>16</v>
      </c>
      <c r="B617" s="1">
        <f t="shared" si="29"/>
        <v>45529</v>
      </c>
      <c r="C617">
        <f t="shared" ca="1" si="27"/>
        <v>10</v>
      </c>
    </row>
    <row r="618" spans="1:3" x14ac:dyDescent="0.25">
      <c r="A618">
        <f t="shared" si="28"/>
        <v>17</v>
      </c>
      <c r="B618" s="1">
        <f t="shared" si="29"/>
        <v>45529</v>
      </c>
      <c r="C618">
        <f t="shared" ca="1" si="27"/>
        <v>0</v>
      </c>
    </row>
    <row r="619" spans="1:3" x14ac:dyDescent="0.25">
      <c r="A619">
        <f t="shared" si="28"/>
        <v>18</v>
      </c>
      <c r="B619" s="1">
        <f t="shared" si="29"/>
        <v>45529</v>
      </c>
      <c r="C619">
        <f t="shared" ca="1" si="27"/>
        <v>17</v>
      </c>
    </row>
    <row r="620" spans="1:3" x14ac:dyDescent="0.25">
      <c r="A620">
        <f t="shared" si="28"/>
        <v>19</v>
      </c>
      <c r="B620" s="1">
        <f t="shared" si="29"/>
        <v>45529</v>
      </c>
      <c r="C620">
        <f t="shared" ca="1" si="27"/>
        <v>5</v>
      </c>
    </row>
    <row r="621" spans="1:3" x14ac:dyDescent="0.25">
      <c r="A621">
        <f t="shared" si="28"/>
        <v>20</v>
      </c>
      <c r="B621" s="1">
        <f t="shared" si="29"/>
        <v>45529</v>
      </c>
      <c r="C621">
        <f t="shared" ca="1" si="27"/>
        <v>11</v>
      </c>
    </row>
    <row r="622" spans="1:3" x14ac:dyDescent="0.25">
      <c r="A622">
        <f t="shared" si="28"/>
        <v>21</v>
      </c>
      <c r="B622" s="1">
        <f t="shared" si="29"/>
        <v>45529</v>
      </c>
      <c r="C622">
        <f t="shared" ca="1" si="27"/>
        <v>12</v>
      </c>
    </row>
    <row r="623" spans="1:3" x14ac:dyDescent="0.25">
      <c r="A623">
        <f t="shared" si="28"/>
        <v>22</v>
      </c>
      <c r="B623" s="1">
        <f t="shared" si="29"/>
        <v>45529</v>
      </c>
      <c r="C623">
        <f t="shared" ca="1" si="27"/>
        <v>0</v>
      </c>
    </row>
    <row r="624" spans="1:3" x14ac:dyDescent="0.25">
      <c r="A624">
        <f t="shared" si="28"/>
        <v>23</v>
      </c>
      <c r="B624" s="1">
        <f t="shared" si="29"/>
        <v>45529</v>
      </c>
      <c r="C624">
        <f t="shared" ca="1" si="27"/>
        <v>17</v>
      </c>
    </row>
    <row r="625" spans="1:3" x14ac:dyDescent="0.25">
      <c r="A625">
        <f t="shared" si="28"/>
        <v>24</v>
      </c>
      <c r="B625" s="1">
        <f t="shared" si="29"/>
        <v>45529</v>
      </c>
      <c r="C625">
        <f t="shared" ca="1" si="27"/>
        <v>18</v>
      </c>
    </row>
    <row r="626" spans="1:3" x14ac:dyDescent="0.25">
      <c r="A626">
        <f t="shared" si="28"/>
        <v>25</v>
      </c>
      <c r="B626" s="1">
        <f t="shared" si="29"/>
        <v>45529</v>
      </c>
      <c r="C626">
        <f t="shared" ca="1" si="27"/>
        <v>10</v>
      </c>
    </row>
    <row r="627" spans="1:3" x14ac:dyDescent="0.25">
      <c r="A627">
        <f t="shared" si="28"/>
        <v>1</v>
      </c>
      <c r="B627" s="1">
        <f t="shared" si="29"/>
        <v>45530</v>
      </c>
      <c r="C627">
        <f t="shared" ca="1" si="27"/>
        <v>7</v>
      </c>
    </row>
    <row r="628" spans="1:3" x14ac:dyDescent="0.25">
      <c r="A628">
        <f t="shared" si="28"/>
        <v>2</v>
      </c>
      <c r="B628" s="1">
        <f t="shared" si="29"/>
        <v>45530</v>
      </c>
      <c r="C628">
        <f t="shared" ca="1" si="27"/>
        <v>4</v>
      </c>
    </row>
    <row r="629" spans="1:3" x14ac:dyDescent="0.25">
      <c r="A629">
        <f t="shared" si="28"/>
        <v>3</v>
      </c>
      <c r="B629" s="1">
        <f t="shared" si="29"/>
        <v>45530</v>
      </c>
      <c r="C629">
        <f t="shared" ca="1" si="27"/>
        <v>10</v>
      </c>
    </row>
    <row r="630" spans="1:3" x14ac:dyDescent="0.25">
      <c r="A630">
        <f t="shared" si="28"/>
        <v>4</v>
      </c>
      <c r="B630" s="1">
        <f t="shared" si="29"/>
        <v>45530</v>
      </c>
      <c r="C630">
        <f t="shared" ca="1" si="27"/>
        <v>15</v>
      </c>
    </row>
    <row r="631" spans="1:3" x14ac:dyDescent="0.25">
      <c r="A631">
        <f t="shared" si="28"/>
        <v>5</v>
      </c>
      <c r="B631" s="1">
        <f t="shared" si="29"/>
        <v>45530</v>
      </c>
      <c r="C631">
        <f t="shared" ca="1" si="27"/>
        <v>18</v>
      </c>
    </row>
    <row r="632" spans="1:3" x14ac:dyDescent="0.25">
      <c r="A632">
        <f t="shared" si="28"/>
        <v>6</v>
      </c>
      <c r="B632" s="1">
        <f t="shared" si="29"/>
        <v>45530</v>
      </c>
      <c r="C632">
        <f t="shared" ca="1" si="27"/>
        <v>2</v>
      </c>
    </row>
    <row r="633" spans="1:3" x14ac:dyDescent="0.25">
      <c r="A633">
        <f t="shared" si="28"/>
        <v>7</v>
      </c>
      <c r="B633" s="1">
        <f t="shared" si="29"/>
        <v>45530</v>
      </c>
      <c r="C633">
        <f t="shared" ca="1" si="27"/>
        <v>20</v>
      </c>
    </row>
    <row r="634" spans="1:3" x14ac:dyDescent="0.25">
      <c r="A634">
        <f t="shared" si="28"/>
        <v>8</v>
      </c>
      <c r="B634" s="1">
        <f t="shared" si="29"/>
        <v>45530</v>
      </c>
      <c r="C634">
        <f t="shared" ca="1" si="27"/>
        <v>18</v>
      </c>
    </row>
    <row r="635" spans="1:3" x14ac:dyDescent="0.25">
      <c r="A635">
        <f t="shared" si="28"/>
        <v>9</v>
      </c>
      <c r="B635" s="1">
        <f t="shared" si="29"/>
        <v>45530</v>
      </c>
      <c r="C635">
        <f t="shared" ca="1" si="27"/>
        <v>14</v>
      </c>
    </row>
    <row r="636" spans="1:3" x14ac:dyDescent="0.25">
      <c r="A636">
        <f t="shared" si="28"/>
        <v>10</v>
      </c>
      <c r="B636" s="1">
        <f t="shared" si="29"/>
        <v>45530</v>
      </c>
      <c r="C636">
        <f t="shared" ca="1" si="27"/>
        <v>18</v>
      </c>
    </row>
    <row r="637" spans="1:3" x14ac:dyDescent="0.25">
      <c r="A637">
        <f t="shared" si="28"/>
        <v>11</v>
      </c>
      <c r="B637" s="1">
        <f t="shared" si="29"/>
        <v>45530</v>
      </c>
      <c r="C637">
        <f t="shared" ca="1" si="27"/>
        <v>15</v>
      </c>
    </row>
    <row r="638" spans="1:3" x14ac:dyDescent="0.25">
      <c r="A638">
        <f t="shared" si="28"/>
        <v>12</v>
      </c>
      <c r="B638" s="1">
        <f t="shared" si="29"/>
        <v>45530</v>
      </c>
      <c r="C638">
        <f t="shared" ca="1" si="27"/>
        <v>12</v>
      </c>
    </row>
    <row r="639" spans="1:3" x14ac:dyDescent="0.25">
      <c r="A639">
        <f t="shared" si="28"/>
        <v>13</v>
      </c>
      <c r="B639" s="1">
        <f t="shared" si="29"/>
        <v>45530</v>
      </c>
      <c r="C639">
        <f t="shared" ca="1" si="27"/>
        <v>3</v>
      </c>
    </row>
    <row r="640" spans="1:3" x14ac:dyDescent="0.25">
      <c r="A640">
        <f t="shared" si="28"/>
        <v>14</v>
      </c>
      <c r="B640" s="1">
        <f t="shared" si="29"/>
        <v>45530</v>
      </c>
      <c r="C640">
        <f t="shared" ca="1" si="27"/>
        <v>6</v>
      </c>
    </row>
    <row r="641" spans="1:3" x14ac:dyDescent="0.25">
      <c r="A641">
        <f t="shared" si="28"/>
        <v>15</v>
      </c>
      <c r="B641" s="1">
        <f t="shared" si="29"/>
        <v>45530</v>
      </c>
      <c r="C641">
        <f t="shared" ca="1" si="27"/>
        <v>8</v>
      </c>
    </row>
    <row r="642" spans="1:3" x14ac:dyDescent="0.25">
      <c r="A642">
        <f t="shared" si="28"/>
        <v>16</v>
      </c>
      <c r="B642" s="1">
        <f t="shared" si="29"/>
        <v>45530</v>
      </c>
      <c r="C642">
        <f t="shared" ca="1" si="27"/>
        <v>19</v>
      </c>
    </row>
    <row r="643" spans="1:3" x14ac:dyDescent="0.25">
      <c r="A643">
        <f t="shared" si="28"/>
        <v>17</v>
      </c>
      <c r="B643" s="1">
        <f t="shared" si="29"/>
        <v>45530</v>
      </c>
      <c r="C643">
        <f t="shared" ref="C643:C706" ca="1" si="30">RANDBETWEEN(0, 20)</f>
        <v>14</v>
      </c>
    </row>
    <row r="644" spans="1:3" x14ac:dyDescent="0.25">
      <c r="A644">
        <f t="shared" si="28"/>
        <v>18</v>
      </c>
      <c r="B644" s="1">
        <f t="shared" si="29"/>
        <v>45530</v>
      </c>
      <c r="C644">
        <f t="shared" ca="1" si="30"/>
        <v>11</v>
      </c>
    </row>
    <row r="645" spans="1:3" x14ac:dyDescent="0.25">
      <c r="A645">
        <f t="shared" si="28"/>
        <v>19</v>
      </c>
      <c r="B645" s="1">
        <f t="shared" si="29"/>
        <v>45530</v>
      </c>
      <c r="C645">
        <f t="shared" ca="1" si="30"/>
        <v>14</v>
      </c>
    </row>
    <row r="646" spans="1:3" x14ac:dyDescent="0.25">
      <c r="A646">
        <f t="shared" si="28"/>
        <v>20</v>
      </c>
      <c r="B646" s="1">
        <f t="shared" si="29"/>
        <v>45530</v>
      </c>
      <c r="C646">
        <f t="shared" ca="1" si="30"/>
        <v>3</v>
      </c>
    </row>
    <row r="647" spans="1:3" x14ac:dyDescent="0.25">
      <c r="A647">
        <f t="shared" si="28"/>
        <v>21</v>
      </c>
      <c r="B647" s="1">
        <f t="shared" si="29"/>
        <v>45530</v>
      </c>
      <c r="C647">
        <f t="shared" ca="1" si="30"/>
        <v>2</v>
      </c>
    </row>
    <row r="648" spans="1:3" x14ac:dyDescent="0.25">
      <c r="A648">
        <f t="shared" si="28"/>
        <v>22</v>
      </c>
      <c r="B648" s="1">
        <f t="shared" si="29"/>
        <v>45530</v>
      </c>
      <c r="C648">
        <f t="shared" ca="1" si="30"/>
        <v>14</v>
      </c>
    </row>
    <row r="649" spans="1:3" x14ac:dyDescent="0.25">
      <c r="A649">
        <f t="shared" si="28"/>
        <v>23</v>
      </c>
      <c r="B649" s="1">
        <f t="shared" si="29"/>
        <v>45530</v>
      </c>
      <c r="C649">
        <f t="shared" ca="1" si="30"/>
        <v>11</v>
      </c>
    </row>
    <row r="650" spans="1:3" x14ac:dyDescent="0.25">
      <c r="A650">
        <f t="shared" si="28"/>
        <v>24</v>
      </c>
      <c r="B650" s="1">
        <f t="shared" si="29"/>
        <v>45530</v>
      </c>
      <c r="C650">
        <f t="shared" ca="1" si="30"/>
        <v>8</v>
      </c>
    </row>
    <row r="651" spans="1:3" x14ac:dyDescent="0.25">
      <c r="A651">
        <f t="shared" si="28"/>
        <v>25</v>
      </c>
      <c r="B651" s="1">
        <f t="shared" si="29"/>
        <v>45530</v>
      </c>
      <c r="C651">
        <f t="shared" ca="1" si="30"/>
        <v>15</v>
      </c>
    </row>
    <row r="652" spans="1:3" x14ac:dyDescent="0.25">
      <c r="A652">
        <f t="shared" si="28"/>
        <v>1</v>
      </c>
      <c r="B652" s="1">
        <f t="shared" si="29"/>
        <v>45531</v>
      </c>
      <c r="C652">
        <f t="shared" ca="1" si="30"/>
        <v>18</v>
      </c>
    </row>
    <row r="653" spans="1:3" x14ac:dyDescent="0.25">
      <c r="A653">
        <f t="shared" si="28"/>
        <v>2</v>
      </c>
      <c r="B653" s="1">
        <f t="shared" si="29"/>
        <v>45531</v>
      </c>
      <c r="C653">
        <f t="shared" ca="1" si="30"/>
        <v>13</v>
      </c>
    </row>
    <row r="654" spans="1:3" x14ac:dyDescent="0.25">
      <c r="A654">
        <f t="shared" si="28"/>
        <v>3</v>
      </c>
      <c r="B654" s="1">
        <f t="shared" si="29"/>
        <v>45531</v>
      </c>
      <c r="C654">
        <f t="shared" ca="1" si="30"/>
        <v>12</v>
      </c>
    </row>
    <row r="655" spans="1:3" x14ac:dyDescent="0.25">
      <c r="A655">
        <f t="shared" si="28"/>
        <v>4</v>
      </c>
      <c r="B655" s="1">
        <f t="shared" si="29"/>
        <v>45531</v>
      </c>
      <c r="C655">
        <f t="shared" ca="1" si="30"/>
        <v>10</v>
      </c>
    </row>
    <row r="656" spans="1:3" x14ac:dyDescent="0.25">
      <c r="A656">
        <f t="shared" si="28"/>
        <v>5</v>
      </c>
      <c r="B656" s="1">
        <f t="shared" si="29"/>
        <v>45531</v>
      </c>
      <c r="C656">
        <f t="shared" ca="1" si="30"/>
        <v>16</v>
      </c>
    </row>
    <row r="657" spans="1:3" x14ac:dyDescent="0.25">
      <c r="A657">
        <f t="shared" si="28"/>
        <v>6</v>
      </c>
      <c r="B657" s="1">
        <f t="shared" si="29"/>
        <v>45531</v>
      </c>
      <c r="C657">
        <f t="shared" ca="1" si="30"/>
        <v>15</v>
      </c>
    </row>
    <row r="658" spans="1:3" x14ac:dyDescent="0.25">
      <c r="A658">
        <f t="shared" si="28"/>
        <v>7</v>
      </c>
      <c r="B658" s="1">
        <f t="shared" si="29"/>
        <v>45531</v>
      </c>
      <c r="C658">
        <f t="shared" ca="1" si="30"/>
        <v>14</v>
      </c>
    </row>
    <row r="659" spans="1:3" x14ac:dyDescent="0.25">
      <c r="A659">
        <f t="shared" si="28"/>
        <v>8</v>
      </c>
      <c r="B659" s="1">
        <f t="shared" si="29"/>
        <v>45531</v>
      </c>
      <c r="C659">
        <f t="shared" ca="1" si="30"/>
        <v>1</v>
      </c>
    </row>
    <row r="660" spans="1:3" x14ac:dyDescent="0.25">
      <c r="A660">
        <f t="shared" si="28"/>
        <v>9</v>
      </c>
      <c r="B660" s="1">
        <f t="shared" si="29"/>
        <v>45531</v>
      </c>
      <c r="C660">
        <f t="shared" ca="1" si="30"/>
        <v>1</v>
      </c>
    </row>
    <row r="661" spans="1:3" x14ac:dyDescent="0.25">
      <c r="A661">
        <f t="shared" si="28"/>
        <v>10</v>
      </c>
      <c r="B661" s="1">
        <f t="shared" si="29"/>
        <v>45531</v>
      </c>
      <c r="C661">
        <f t="shared" ca="1" si="30"/>
        <v>0</v>
      </c>
    </row>
    <row r="662" spans="1:3" x14ac:dyDescent="0.25">
      <c r="A662">
        <f t="shared" si="28"/>
        <v>11</v>
      </c>
      <c r="B662" s="1">
        <f t="shared" si="29"/>
        <v>45531</v>
      </c>
      <c r="C662">
        <f t="shared" ca="1" si="30"/>
        <v>20</v>
      </c>
    </row>
    <row r="663" spans="1:3" x14ac:dyDescent="0.25">
      <c r="A663">
        <f t="shared" si="28"/>
        <v>12</v>
      </c>
      <c r="B663" s="1">
        <f t="shared" si="29"/>
        <v>45531</v>
      </c>
      <c r="C663">
        <f t="shared" ca="1" si="30"/>
        <v>1</v>
      </c>
    </row>
    <row r="664" spans="1:3" x14ac:dyDescent="0.25">
      <c r="A664">
        <f t="shared" si="28"/>
        <v>13</v>
      </c>
      <c r="B664" s="1">
        <f t="shared" si="29"/>
        <v>45531</v>
      </c>
      <c r="C664">
        <f t="shared" ca="1" si="30"/>
        <v>9</v>
      </c>
    </row>
    <row r="665" spans="1:3" x14ac:dyDescent="0.25">
      <c r="A665">
        <f t="shared" si="28"/>
        <v>14</v>
      </c>
      <c r="B665" s="1">
        <f t="shared" si="29"/>
        <v>45531</v>
      </c>
      <c r="C665">
        <f t="shared" ca="1" si="30"/>
        <v>20</v>
      </c>
    </row>
    <row r="666" spans="1:3" x14ac:dyDescent="0.25">
      <c r="A666">
        <f t="shared" si="28"/>
        <v>15</v>
      </c>
      <c r="B666" s="1">
        <f t="shared" si="29"/>
        <v>45531</v>
      </c>
      <c r="C666">
        <f t="shared" ca="1" si="30"/>
        <v>19</v>
      </c>
    </row>
    <row r="667" spans="1:3" x14ac:dyDescent="0.25">
      <c r="A667">
        <f t="shared" si="28"/>
        <v>16</v>
      </c>
      <c r="B667" s="1">
        <f t="shared" si="29"/>
        <v>45531</v>
      </c>
      <c r="C667">
        <f t="shared" ca="1" si="30"/>
        <v>15</v>
      </c>
    </row>
    <row r="668" spans="1:3" x14ac:dyDescent="0.25">
      <c r="A668">
        <f t="shared" ref="A668:A731" si="31">A643</f>
        <v>17</v>
      </c>
      <c r="B668" s="1">
        <f t="shared" ref="B668:B731" si="32">B643+1</f>
        <v>45531</v>
      </c>
      <c r="C668">
        <f t="shared" ca="1" si="30"/>
        <v>18</v>
      </c>
    </row>
    <row r="669" spans="1:3" x14ac:dyDescent="0.25">
      <c r="A669">
        <f t="shared" si="31"/>
        <v>18</v>
      </c>
      <c r="B669" s="1">
        <f t="shared" si="32"/>
        <v>45531</v>
      </c>
      <c r="C669">
        <f t="shared" ca="1" si="30"/>
        <v>13</v>
      </c>
    </row>
    <row r="670" spans="1:3" x14ac:dyDescent="0.25">
      <c r="A670">
        <f t="shared" si="31"/>
        <v>19</v>
      </c>
      <c r="B670" s="1">
        <f t="shared" si="32"/>
        <v>45531</v>
      </c>
      <c r="C670">
        <f t="shared" ca="1" si="30"/>
        <v>13</v>
      </c>
    </row>
    <row r="671" spans="1:3" x14ac:dyDescent="0.25">
      <c r="A671">
        <f t="shared" si="31"/>
        <v>20</v>
      </c>
      <c r="B671" s="1">
        <f t="shared" si="32"/>
        <v>45531</v>
      </c>
      <c r="C671">
        <f t="shared" ca="1" si="30"/>
        <v>11</v>
      </c>
    </row>
    <row r="672" spans="1:3" x14ac:dyDescent="0.25">
      <c r="A672">
        <f t="shared" si="31"/>
        <v>21</v>
      </c>
      <c r="B672" s="1">
        <f t="shared" si="32"/>
        <v>45531</v>
      </c>
      <c r="C672">
        <f t="shared" ca="1" si="30"/>
        <v>18</v>
      </c>
    </row>
    <row r="673" spans="1:3" x14ac:dyDescent="0.25">
      <c r="A673">
        <f t="shared" si="31"/>
        <v>22</v>
      </c>
      <c r="B673" s="1">
        <f t="shared" si="32"/>
        <v>45531</v>
      </c>
      <c r="C673">
        <f t="shared" ca="1" si="30"/>
        <v>19</v>
      </c>
    </row>
    <row r="674" spans="1:3" x14ac:dyDescent="0.25">
      <c r="A674">
        <f t="shared" si="31"/>
        <v>23</v>
      </c>
      <c r="B674" s="1">
        <f t="shared" si="32"/>
        <v>45531</v>
      </c>
      <c r="C674">
        <f t="shared" ca="1" si="30"/>
        <v>3</v>
      </c>
    </row>
    <row r="675" spans="1:3" x14ac:dyDescent="0.25">
      <c r="A675">
        <f t="shared" si="31"/>
        <v>24</v>
      </c>
      <c r="B675" s="1">
        <f t="shared" si="32"/>
        <v>45531</v>
      </c>
      <c r="C675">
        <f t="shared" ca="1" si="30"/>
        <v>17</v>
      </c>
    </row>
    <row r="676" spans="1:3" x14ac:dyDescent="0.25">
      <c r="A676">
        <f t="shared" si="31"/>
        <v>25</v>
      </c>
      <c r="B676" s="1">
        <f t="shared" si="32"/>
        <v>45531</v>
      </c>
      <c r="C676">
        <f t="shared" ca="1" si="30"/>
        <v>18</v>
      </c>
    </row>
    <row r="677" spans="1:3" x14ac:dyDescent="0.25">
      <c r="A677">
        <f t="shared" si="31"/>
        <v>1</v>
      </c>
      <c r="B677" s="1">
        <f t="shared" si="32"/>
        <v>45532</v>
      </c>
      <c r="C677">
        <f t="shared" ca="1" si="30"/>
        <v>9</v>
      </c>
    </row>
    <row r="678" spans="1:3" x14ac:dyDescent="0.25">
      <c r="A678">
        <f t="shared" si="31"/>
        <v>2</v>
      </c>
      <c r="B678" s="1">
        <f t="shared" si="32"/>
        <v>45532</v>
      </c>
      <c r="C678">
        <f t="shared" ca="1" si="30"/>
        <v>20</v>
      </c>
    </row>
    <row r="679" spans="1:3" x14ac:dyDescent="0.25">
      <c r="A679">
        <f t="shared" si="31"/>
        <v>3</v>
      </c>
      <c r="B679" s="1">
        <f t="shared" si="32"/>
        <v>45532</v>
      </c>
      <c r="C679">
        <f t="shared" ca="1" si="30"/>
        <v>18</v>
      </c>
    </row>
    <row r="680" spans="1:3" x14ac:dyDescent="0.25">
      <c r="A680">
        <f t="shared" si="31"/>
        <v>4</v>
      </c>
      <c r="B680" s="1">
        <f t="shared" si="32"/>
        <v>45532</v>
      </c>
      <c r="C680">
        <f t="shared" ca="1" si="30"/>
        <v>14</v>
      </c>
    </row>
    <row r="681" spans="1:3" x14ac:dyDescent="0.25">
      <c r="A681">
        <f t="shared" si="31"/>
        <v>5</v>
      </c>
      <c r="B681" s="1">
        <f t="shared" si="32"/>
        <v>45532</v>
      </c>
      <c r="C681">
        <f t="shared" ca="1" si="30"/>
        <v>10</v>
      </c>
    </row>
    <row r="682" spans="1:3" x14ac:dyDescent="0.25">
      <c r="A682">
        <f t="shared" si="31"/>
        <v>6</v>
      </c>
      <c r="B682" s="1">
        <f t="shared" si="32"/>
        <v>45532</v>
      </c>
      <c r="C682">
        <f t="shared" ca="1" si="30"/>
        <v>6</v>
      </c>
    </row>
    <row r="683" spans="1:3" x14ac:dyDescent="0.25">
      <c r="A683">
        <f t="shared" si="31"/>
        <v>7</v>
      </c>
      <c r="B683" s="1">
        <f t="shared" si="32"/>
        <v>45532</v>
      </c>
      <c r="C683">
        <f t="shared" ca="1" si="30"/>
        <v>7</v>
      </c>
    </row>
    <row r="684" spans="1:3" x14ac:dyDescent="0.25">
      <c r="A684">
        <f t="shared" si="31"/>
        <v>8</v>
      </c>
      <c r="B684" s="1">
        <f t="shared" si="32"/>
        <v>45532</v>
      </c>
      <c r="C684">
        <f t="shared" ca="1" si="30"/>
        <v>12</v>
      </c>
    </row>
    <row r="685" spans="1:3" x14ac:dyDescent="0.25">
      <c r="A685">
        <f t="shared" si="31"/>
        <v>9</v>
      </c>
      <c r="B685" s="1">
        <f t="shared" si="32"/>
        <v>45532</v>
      </c>
      <c r="C685">
        <f t="shared" ca="1" si="30"/>
        <v>18</v>
      </c>
    </row>
    <row r="686" spans="1:3" x14ac:dyDescent="0.25">
      <c r="A686">
        <f t="shared" si="31"/>
        <v>10</v>
      </c>
      <c r="B686" s="1">
        <f t="shared" si="32"/>
        <v>45532</v>
      </c>
      <c r="C686">
        <f t="shared" ca="1" si="30"/>
        <v>20</v>
      </c>
    </row>
    <row r="687" spans="1:3" x14ac:dyDescent="0.25">
      <c r="A687">
        <f t="shared" si="31"/>
        <v>11</v>
      </c>
      <c r="B687" s="1">
        <f t="shared" si="32"/>
        <v>45532</v>
      </c>
      <c r="C687">
        <f t="shared" ca="1" si="30"/>
        <v>3</v>
      </c>
    </row>
    <row r="688" spans="1:3" x14ac:dyDescent="0.25">
      <c r="A688">
        <f t="shared" si="31"/>
        <v>12</v>
      </c>
      <c r="B688" s="1">
        <f t="shared" si="32"/>
        <v>45532</v>
      </c>
      <c r="C688">
        <f t="shared" ca="1" si="30"/>
        <v>11</v>
      </c>
    </row>
    <row r="689" spans="1:3" x14ac:dyDescent="0.25">
      <c r="A689">
        <f t="shared" si="31"/>
        <v>13</v>
      </c>
      <c r="B689" s="1">
        <f t="shared" si="32"/>
        <v>45532</v>
      </c>
      <c r="C689">
        <f t="shared" ca="1" si="30"/>
        <v>11</v>
      </c>
    </row>
    <row r="690" spans="1:3" x14ac:dyDescent="0.25">
      <c r="A690">
        <f t="shared" si="31"/>
        <v>14</v>
      </c>
      <c r="B690" s="1">
        <f t="shared" si="32"/>
        <v>45532</v>
      </c>
      <c r="C690">
        <f t="shared" ca="1" si="30"/>
        <v>2</v>
      </c>
    </row>
    <row r="691" spans="1:3" x14ac:dyDescent="0.25">
      <c r="A691">
        <f t="shared" si="31"/>
        <v>15</v>
      </c>
      <c r="B691" s="1">
        <f t="shared" si="32"/>
        <v>45532</v>
      </c>
      <c r="C691">
        <f t="shared" ca="1" si="30"/>
        <v>17</v>
      </c>
    </row>
    <row r="692" spans="1:3" x14ac:dyDescent="0.25">
      <c r="A692">
        <f t="shared" si="31"/>
        <v>16</v>
      </c>
      <c r="B692" s="1">
        <f t="shared" si="32"/>
        <v>45532</v>
      </c>
      <c r="C692">
        <f t="shared" ca="1" si="30"/>
        <v>8</v>
      </c>
    </row>
    <row r="693" spans="1:3" x14ac:dyDescent="0.25">
      <c r="A693">
        <f t="shared" si="31"/>
        <v>17</v>
      </c>
      <c r="B693" s="1">
        <f t="shared" si="32"/>
        <v>45532</v>
      </c>
      <c r="C693">
        <f t="shared" ca="1" si="30"/>
        <v>1</v>
      </c>
    </row>
    <row r="694" spans="1:3" x14ac:dyDescent="0.25">
      <c r="A694">
        <f t="shared" si="31"/>
        <v>18</v>
      </c>
      <c r="B694" s="1">
        <f t="shared" si="32"/>
        <v>45532</v>
      </c>
      <c r="C694">
        <f t="shared" ca="1" si="30"/>
        <v>19</v>
      </c>
    </row>
    <row r="695" spans="1:3" x14ac:dyDescent="0.25">
      <c r="A695">
        <f t="shared" si="31"/>
        <v>19</v>
      </c>
      <c r="B695" s="1">
        <f t="shared" si="32"/>
        <v>45532</v>
      </c>
      <c r="C695">
        <f t="shared" ca="1" si="30"/>
        <v>18</v>
      </c>
    </row>
    <row r="696" spans="1:3" x14ac:dyDescent="0.25">
      <c r="A696">
        <f t="shared" si="31"/>
        <v>20</v>
      </c>
      <c r="B696" s="1">
        <f t="shared" si="32"/>
        <v>45532</v>
      </c>
      <c r="C696">
        <f t="shared" ca="1" si="30"/>
        <v>10</v>
      </c>
    </row>
    <row r="697" spans="1:3" x14ac:dyDescent="0.25">
      <c r="A697">
        <f t="shared" si="31"/>
        <v>21</v>
      </c>
      <c r="B697" s="1">
        <f t="shared" si="32"/>
        <v>45532</v>
      </c>
      <c r="C697">
        <f t="shared" ca="1" si="30"/>
        <v>14</v>
      </c>
    </row>
    <row r="698" spans="1:3" x14ac:dyDescent="0.25">
      <c r="A698">
        <f t="shared" si="31"/>
        <v>22</v>
      </c>
      <c r="B698" s="1">
        <f t="shared" si="32"/>
        <v>45532</v>
      </c>
      <c r="C698">
        <f t="shared" ca="1" si="30"/>
        <v>16</v>
      </c>
    </row>
    <row r="699" spans="1:3" x14ac:dyDescent="0.25">
      <c r="A699">
        <f t="shared" si="31"/>
        <v>23</v>
      </c>
      <c r="B699" s="1">
        <f t="shared" si="32"/>
        <v>45532</v>
      </c>
      <c r="C699">
        <f t="shared" ca="1" si="30"/>
        <v>10</v>
      </c>
    </row>
    <row r="700" spans="1:3" x14ac:dyDescent="0.25">
      <c r="A700">
        <f t="shared" si="31"/>
        <v>24</v>
      </c>
      <c r="B700" s="1">
        <f t="shared" si="32"/>
        <v>45532</v>
      </c>
      <c r="C700">
        <f t="shared" ca="1" si="30"/>
        <v>4</v>
      </c>
    </row>
    <row r="701" spans="1:3" x14ac:dyDescent="0.25">
      <c r="A701">
        <f t="shared" si="31"/>
        <v>25</v>
      </c>
      <c r="B701" s="1">
        <f t="shared" si="32"/>
        <v>45532</v>
      </c>
      <c r="C701">
        <f t="shared" ca="1" si="30"/>
        <v>6</v>
      </c>
    </row>
    <row r="702" spans="1:3" x14ac:dyDescent="0.25">
      <c r="A702">
        <f t="shared" si="31"/>
        <v>1</v>
      </c>
      <c r="B702" s="1">
        <f t="shared" si="32"/>
        <v>45533</v>
      </c>
      <c r="C702">
        <f t="shared" ca="1" si="30"/>
        <v>12</v>
      </c>
    </row>
    <row r="703" spans="1:3" x14ac:dyDescent="0.25">
      <c r="A703">
        <f t="shared" si="31"/>
        <v>2</v>
      </c>
      <c r="B703" s="1">
        <f t="shared" si="32"/>
        <v>45533</v>
      </c>
      <c r="C703">
        <f t="shared" ca="1" si="30"/>
        <v>18</v>
      </c>
    </row>
    <row r="704" spans="1:3" x14ac:dyDescent="0.25">
      <c r="A704">
        <f t="shared" si="31"/>
        <v>3</v>
      </c>
      <c r="B704" s="1">
        <f t="shared" si="32"/>
        <v>45533</v>
      </c>
      <c r="C704">
        <f t="shared" ca="1" si="30"/>
        <v>14</v>
      </c>
    </row>
    <row r="705" spans="1:3" x14ac:dyDescent="0.25">
      <c r="A705">
        <f t="shared" si="31"/>
        <v>4</v>
      </c>
      <c r="B705" s="1">
        <f t="shared" si="32"/>
        <v>45533</v>
      </c>
      <c r="C705">
        <f t="shared" ca="1" si="30"/>
        <v>18</v>
      </c>
    </row>
    <row r="706" spans="1:3" x14ac:dyDescent="0.25">
      <c r="A706">
        <f t="shared" si="31"/>
        <v>5</v>
      </c>
      <c r="B706" s="1">
        <f t="shared" si="32"/>
        <v>45533</v>
      </c>
      <c r="C706">
        <f t="shared" ca="1" si="30"/>
        <v>19</v>
      </c>
    </row>
    <row r="707" spans="1:3" x14ac:dyDescent="0.25">
      <c r="A707">
        <f t="shared" si="31"/>
        <v>6</v>
      </c>
      <c r="B707" s="1">
        <f t="shared" si="32"/>
        <v>45533</v>
      </c>
      <c r="C707">
        <f t="shared" ref="C707:C770" ca="1" si="33">RANDBETWEEN(0, 20)</f>
        <v>14</v>
      </c>
    </row>
    <row r="708" spans="1:3" x14ac:dyDescent="0.25">
      <c r="A708">
        <f t="shared" si="31"/>
        <v>7</v>
      </c>
      <c r="B708" s="1">
        <f t="shared" si="32"/>
        <v>45533</v>
      </c>
      <c r="C708">
        <f t="shared" ca="1" si="33"/>
        <v>19</v>
      </c>
    </row>
    <row r="709" spans="1:3" x14ac:dyDescent="0.25">
      <c r="A709">
        <f t="shared" si="31"/>
        <v>8</v>
      </c>
      <c r="B709" s="1">
        <f t="shared" si="32"/>
        <v>45533</v>
      </c>
      <c r="C709">
        <f t="shared" ca="1" si="33"/>
        <v>18</v>
      </c>
    </row>
    <row r="710" spans="1:3" x14ac:dyDescent="0.25">
      <c r="A710">
        <f t="shared" si="31"/>
        <v>9</v>
      </c>
      <c r="B710" s="1">
        <f t="shared" si="32"/>
        <v>45533</v>
      </c>
      <c r="C710">
        <f t="shared" ca="1" si="33"/>
        <v>10</v>
      </c>
    </row>
    <row r="711" spans="1:3" x14ac:dyDescent="0.25">
      <c r="A711">
        <f t="shared" si="31"/>
        <v>10</v>
      </c>
      <c r="B711" s="1">
        <f t="shared" si="32"/>
        <v>45533</v>
      </c>
      <c r="C711">
        <f t="shared" ca="1" si="33"/>
        <v>14</v>
      </c>
    </row>
    <row r="712" spans="1:3" x14ac:dyDescent="0.25">
      <c r="A712">
        <f t="shared" si="31"/>
        <v>11</v>
      </c>
      <c r="B712" s="1">
        <f t="shared" si="32"/>
        <v>45533</v>
      </c>
      <c r="C712">
        <f t="shared" ca="1" si="33"/>
        <v>16</v>
      </c>
    </row>
    <row r="713" spans="1:3" x14ac:dyDescent="0.25">
      <c r="A713">
        <f t="shared" si="31"/>
        <v>12</v>
      </c>
      <c r="B713" s="1">
        <f t="shared" si="32"/>
        <v>45533</v>
      </c>
      <c r="C713">
        <f t="shared" ca="1" si="33"/>
        <v>6</v>
      </c>
    </row>
    <row r="714" spans="1:3" x14ac:dyDescent="0.25">
      <c r="A714">
        <f t="shared" si="31"/>
        <v>13</v>
      </c>
      <c r="B714" s="1">
        <f t="shared" si="32"/>
        <v>45533</v>
      </c>
      <c r="C714">
        <f t="shared" ca="1" si="33"/>
        <v>3</v>
      </c>
    </row>
    <row r="715" spans="1:3" x14ac:dyDescent="0.25">
      <c r="A715">
        <f t="shared" si="31"/>
        <v>14</v>
      </c>
      <c r="B715" s="1">
        <f t="shared" si="32"/>
        <v>45533</v>
      </c>
      <c r="C715">
        <f t="shared" ca="1" si="33"/>
        <v>1</v>
      </c>
    </row>
    <row r="716" spans="1:3" x14ac:dyDescent="0.25">
      <c r="A716">
        <f t="shared" si="31"/>
        <v>15</v>
      </c>
      <c r="B716" s="1">
        <f t="shared" si="32"/>
        <v>45533</v>
      </c>
      <c r="C716">
        <f t="shared" ca="1" si="33"/>
        <v>7</v>
      </c>
    </row>
    <row r="717" spans="1:3" x14ac:dyDescent="0.25">
      <c r="A717">
        <f t="shared" si="31"/>
        <v>16</v>
      </c>
      <c r="B717" s="1">
        <f t="shared" si="32"/>
        <v>45533</v>
      </c>
      <c r="C717">
        <f t="shared" ca="1" si="33"/>
        <v>15</v>
      </c>
    </row>
    <row r="718" spans="1:3" x14ac:dyDescent="0.25">
      <c r="A718">
        <f t="shared" si="31"/>
        <v>17</v>
      </c>
      <c r="B718" s="1">
        <f t="shared" si="32"/>
        <v>45533</v>
      </c>
      <c r="C718">
        <f t="shared" ca="1" si="33"/>
        <v>3</v>
      </c>
    </row>
    <row r="719" spans="1:3" x14ac:dyDescent="0.25">
      <c r="A719">
        <f t="shared" si="31"/>
        <v>18</v>
      </c>
      <c r="B719" s="1">
        <f t="shared" si="32"/>
        <v>45533</v>
      </c>
      <c r="C719">
        <f t="shared" ca="1" si="33"/>
        <v>3</v>
      </c>
    </row>
    <row r="720" spans="1:3" x14ac:dyDescent="0.25">
      <c r="A720">
        <f t="shared" si="31"/>
        <v>19</v>
      </c>
      <c r="B720" s="1">
        <f t="shared" si="32"/>
        <v>45533</v>
      </c>
      <c r="C720">
        <f t="shared" ca="1" si="33"/>
        <v>13</v>
      </c>
    </row>
    <row r="721" spans="1:3" x14ac:dyDescent="0.25">
      <c r="A721">
        <f t="shared" si="31"/>
        <v>20</v>
      </c>
      <c r="B721" s="1">
        <f t="shared" si="32"/>
        <v>45533</v>
      </c>
      <c r="C721">
        <f t="shared" ca="1" si="33"/>
        <v>8</v>
      </c>
    </row>
    <row r="722" spans="1:3" x14ac:dyDescent="0.25">
      <c r="A722">
        <f t="shared" si="31"/>
        <v>21</v>
      </c>
      <c r="B722" s="1">
        <f t="shared" si="32"/>
        <v>45533</v>
      </c>
      <c r="C722">
        <f t="shared" ca="1" si="33"/>
        <v>12</v>
      </c>
    </row>
    <row r="723" spans="1:3" x14ac:dyDescent="0.25">
      <c r="A723">
        <f t="shared" si="31"/>
        <v>22</v>
      </c>
      <c r="B723" s="1">
        <f t="shared" si="32"/>
        <v>45533</v>
      </c>
      <c r="C723">
        <f t="shared" ca="1" si="33"/>
        <v>4</v>
      </c>
    </row>
    <row r="724" spans="1:3" x14ac:dyDescent="0.25">
      <c r="A724">
        <f t="shared" si="31"/>
        <v>23</v>
      </c>
      <c r="B724" s="1">
        <f t="shared" si="32"/>
        <v>45533</v>
      </c>
      <c r="C724">
        <f t="shared" ca="1" si="33"/>
        <v>17</v>
      </c>
    </row>
    <row r="725" spans="1:3" x14ac:dyDescent="0.25">
      <c r="A725">
        <f t="shared" si="31"/>
        <v>24</v>
      </c>
      <c r="B725" s="1">
        <f t="shared" si="32"/>
        <v>45533</v>
      </c>
      <c r="C725">
        <f t="shared" ca="1" si="33"/>
        <v>9</v>
      </c>
    </row>
    <row r="726" spans="1:3" x14ac:dyDescent="0.25">
      <c r="A726">
        <f t="shared" si="31"/>
        <v>25</v>
      </c>
      <c r="B726" s="1">
        <f t="shared" si="32"/>
        <v>45533</v>
      </c>
      <c r="C726">
        <f t="shared" ca="1" si="33"/>
        <v>19</v>
      </c>
    </row>
    <row r="727" spans="1:3" x14ac:dyDescent="0.25">
      <c r="A727">
        <f t="shared" si="31"/>
        <v>1</v>
      </c>
      <c r="B727" s="1">
        <f t="shared" si="32"/>
        <v>45534</v>
      </c>
      <c r="C727">
        <f t="shared" ca="1" si="33"/>
        <v>1</v>
      </c>
    </row>
    <row r="728" spans="1:3" x14ac:dyDescent="0.25">
      <c r="A728">
        <f t="shared" si="31"/>
        <v>2</v>
      </c>
      <c r="B728" s="1">
        <f t="shared" si="32"/>
        <v>45534</v>
      </c>
      <c r="C728">
        <f t="shared" ca="1" si="33"/>
        <v>5</v>
      </c>
    </row>
    <row r="729" spans="1:3" x14ac:dyDescent="0.25">
      <c r="A729">
        <f t="shared" si="31"/>
        <v>3</v>
      </c>
      <c r="B729" s="1">
        <f t="shared" si="32"/>
        <v>45534</v>
      </c>
      <c r="C729">
        <f t="shared" ca="1" si="33"/>
        <v>18</v>
      </c>
    </row>
    <row r="730" spans="1:3" x14ac:dyDescent="0.25">
      <c r="A730">
        <f t="shared" si="31"/>
        <v>4</v>
      </c>
      <c r="B730" s="1">
        <f t="shared" si="32"/>
        <v>45534</v>
      </c>
      <c r="C730">
        <f t="shared" ca="1" si="33"/>
        <v>18</v>
      </c>
    </row>
    <row r="731" spans="1:3" x14ac:dyDescent="0.25">
      <c r="A731">
        <f t="shared" si="31"/>
        <v>5</v>
      </c>
      <c r="B731" s="1">
        <f t="shared" si="32"/>
        <v>45534</v>
      </c>
      <c r="C731">
        <f t="shared" ca="1" si="33"/>
        <v>16</v>
      </c>
    </row>
    <row r="732" spans="1:3" x14ac:dyDescent="0.25">
      <c r="A732">
        <f t="shared" ref="A732:A776" si="34">A707</f>
        <v>6</v>
      </c>
      <c r="B732" s="1">
        <f t="shared" ref="B732:B776" si="35">B707+1</f>
        <v>45534</v>
      </c>
      <c r="C732">
        <f t="shared" ca="1" si="33"/>
        <v>3</v>
      </c>
    </row>
    <row r="733" spans="1:3" x14ac:dyDescent="0.25">
      <c r="A733">
        <f t="shared" si="34"/>
        <v>7</v>
      </c>
      <c r="B733" s="1">
        <f t="shared" si="35"/>
        <v>45534</v>
      </c>
      <c r="C733">
        <f t="shared" ca="1" si="33"/>
        <v>17</v>
      </c>
    </row>
    <row r="734" spans="1:3" x14ac:dyDescent="0.25">
      <c r="A734">
        <f t="shared" si="34"/>
        <v>8</v>
      </c>
      <c r="B734" s="1">
        <f t="shared" si="35"/>
        <v>45534</v>
      </c>
      <c r="C734">
        <f t="shared" ca="1" si="33"/>
        <v>7</v>
      </c>
    </row>
    <row r="735" spans="1:3" x14ac:dyDescent="0.25">
      <c r="A735">
        <f t="shared" si="34"/>
        <v>9</v>
      </c>
      <c r="B735" s="1">
        <f t="shared" si="35"/>
        <v>45534</v>
      </c>
      <c r="C735">
        <f t="shared" ca="1" si="33"/>
        <v>8</v>
      </c>
    </row>
    <row r="736" spans="1:3" x14ac:dyDescent="0.25">
      <c r="A736">
        <f t="shared" si="34"/>
        <v>10</v>
      </c>
      <c r="B736" s="1">
        <f t="shared" si="35"/>
        <v>45534</v>
      </c>
      <c r="C736">
        <f t="shared" ca="1" si="33"/>
        <v>4</v>
      </c>
    </row>
    <row r="737" spans="1:3" x14ac:dyDescent="0.25">
      <c r="A737">
        <f t="shared" si="34"/>
        <v>11</v>
      </c>
      <c r="B737" s="1">
        <f t="shared" si="35"/>
        <v>45534</v>
      </c>
      <c r="C737">
        <f t="shared" ca="1" si="33"/>
        <v>10</v>
      </c>
    </row>
    <row r="738" spans="1:3" x14ac:dyDescent="0.25">
      <c r="A738">
        <f t="shared" si="34"/>
        <v>12</v>
      </c>
      <c r="B738" s="1">
        <f t="shared" si="35"/>
        <v>45534</v>
      </c>
      <c r="C738">
        <f t="shared" ca="1" si="33"/>
        <v>14</v>
      </c>
    </row>
    <row r="739" spans="1:3" x14ac:dyDescent="0.25">
      <c r="A739">
        <f t="shared" si="34"/>
        <v>13</v>
      </c>
      <c r="B739" s="1">
        <f t="shared" si="35"/>
        <v>45534</v>
      </c>
      <c r="C739">
        <f t="shared" ca="1" si="33"/>
        <v>6</v>
      </c>
    </row>
    <row r="740" spans="1:3" x14ac:dyDescent="0.25">
      <c r="A740">
        <f t="shared" si="34"/>
        <v>14</v>
      </c>
      <c r="B740" s="1">
        <f t="shared" si="35"/>
        <v>45534</v>
      </c>
      <c r="C740">
        <f t="shared" ca="1" si="33"/>
        <v>3</v>
      </c>
    </row>
    <row r="741" spans="1:3" x14ac:dyDescent="0.25">
      <c r="A741">
        <f t="shared" si="34"/>
        <v>15</v>
      </c>
      <c r="B741" s="1">
        <f t="shared" si="35"/>
        <v>45534</v>
      </c>
      <c r="C741">
        <f t="shared" ca="1" si="33"/>
        <v>16</v>
      </c>
    </row>
    <row r="742" spans="1:3" x14ac:dyDescent="0.25">
      <c r="A742">
        <f t="shared" si="34"/>
        <v>16</v>
      </c>
      <c r="B742" s="1">
        <f t="shared" si="35"/>
        <v>45534</v>
      </c>
      <c r="C742">
        <f t="shared" ca="1" si="33"/>
        <v>8</v>
      </c>
    </row>
    <row r="743" spans="1:3" x14ac:dyDescent="0.25">
      <c r="A743">
        <f t="shared" si="34"/>
        <v>17</v>
      </c>
      <c r="B743" s="1">
        <f t="shared" si="35"/>
        <v>45534</v>
      </c>
      <c r="C743">
        <f t="shared" ca="1" si="33"/>
        <v>12</v>
      </c>
    </row>
    <row r="744" spans="1:3" x14ac:dyDescent="0.25">
      <c r="A744">
        <f t="shared" si="34"/>
        <v>18</v>
      </c>
      <c r="B744" s="1">
        <f t="shared" si="35"/>
        <v>45534</v>
      </c>
      <c r="C744">
        <f t="shared" ca="1" si="33"/>
        <v>9</v>
      </c>
    </row>
    <row r="745" spans="1:3" x14ac:dyDescent="0.25">
      <c r="A745">
        <f t="shared" si="34"/>
        <v>19</v>
      </c>
      <c r="B745" s="1">
        <f t="shared" si="35"/>
        <v>45534</v>
      </c>
      <c r="C745">
        <f t="shared" ca="1" si="33"/>
        <v>12</v>
      </c>
    </row>
    <row r="746" spans="1:3" x14ac:dyDescent="0.25">
      <c r="A746">
        <f t="shared" si="34"/>
        <v>20</v>
      </c>
      <c r="B746" s="1">
        <f t="shared" si="35"/>
        <v>45534</v>
      </c>
      <c r="C746">
        <f t="shared" ca="1" si="33"/>
        <v>2</v>
      </c>
    </row>
    <row r="747" spans="1:3" x14ac:dyDescent="0.25">
      <c r="A747">
        <f t="shared" si="34"/>
        <v>21</v>
      </c>
      <c r="B747" s="1">
        <f t="shared" si="35"/>
        <v>45534</v>
      </c>
      <c r="C747">
        <f t="shared" ca="1" si="33"/>
        <v>7</v>
      </c>
    </row>
    <row r="748" spans="1:3" x14ac:dyDescent="0.25">
      <c r="A748">
        <f t="shared" si="34"/>
        <v>22</v>
      </c>
      <c r="B748" s="1">
        <f t="shared" si="35"/>
        <v>45534</v>
      </c>
      <c r="C748">
        <f t="shared" ca="1" si="33"/>
        <v>16</v>
      </c>
    </row>
    <row r="749" spans="1:3" x14ac:dyDescent="0.25">
      <c r="A749">
        <f t="shared" si="34"/>
        <v>23</v>
      </c>
      <c r="B749" s="1">
        <f t="shared" si="35"/>
        <v>45534</v>
      </c>
      <c r="C749">
        <f t="shared" ca="1" si="33"/>
        <v>2</v>
      </c>
    </row>
    <row r="750" spans="1:3" x14ac:dyDescent="0.25">
      <c r="A750">
        <f t="shared" si="34"/>
        <v>24</v>
      </c>
      <c r="B750" s="1">
        <f t="shared" si="35"/>
        <v>45534</v>
      </c>
      <c r="C750">
        <f t="shared" ca="1" si="33"/>
        <v>5</v>
      </c>
    </row>
    <row r="751" spans="1:3" x14ac:dyDescent="0.25">
      <c r="A751">
        <f t="shared" si="34"/>
        <v>25</v>
      </c>
      <c r="B751" s="1">
        <f t="shared" si="35"/>
        <v>45534</v>
      </c>
      <c r="C751">
        <f t="shared" ca="1" si="33"/>
        <v>6</v>
      </c>
    </row>
    <row r="752" spans="1:3" x14ac:dyDescent="0.25">
      <c r="A752">
        <f t="shared" si="34"/>
        <v>1</v>
      </c>
      <c r="B752" s="1">
        <f t="shared" si="35"/>
        <v>45535</v>
      </c>
      <c r="C752">
        <f t="shared" ca="1" si="33"/>
        <v>11</v>
      </c>
    </row>
    <row r="753" spans="1:3" x14ac:dyDescent="0.25">
      <c r="A753">
        <f t="shared" si="34"/>
        <v>2</v>
      </c>
      <c r="B753" s="1">
        <f t="shared" si="35"/>
        <v>45535</v>
      </c>
      <c r="C753">
        <f t="shared" ca="1" si="33"/>
        <v>5</v>
      </c>
    </row>
    <row r="754" spans="1:3" x14ac:dyDescent="0.25">
      <c r="A754">
        <f t="shared" si="34"/>
        <v>3</v>
      </c>
      <c r="B754" s="1">
        <f t="shared" si="35"/>
        <v>45535</v>
      </c>
      <c r="C754">
        <f t="shared" ca="1" si="33"/>
        <v>10</v>
      </c>
    </row>
    <row r="755" spans="1:3" x14ac:dyDescent="0.25">
      <c r="A755">
        <f t="shared" si="34"/>
        <v>4</v>
      </c>
      <c r="B755" s="1">
        <f t="shared" si="35"/>
        <v>45535</v>
      </c>
      <c r="C755">
        <f t="shared" ca="1" si="33"/>
        <v>14</v>
      </c>
    </row>
    <row r="756" spans="1:3" x14ac:dyDescent="0.25">
      <c r="A756">
        <f t="shared" si="34"/>
        <v>5</v>
      </c>
      <c r="B756" s="1">
        <f t="shared" si="35"/>
        <v>45535</v>
      </c>
      <c r="C756">
        <f t="shared" ca="1" si="33"/>
        <v>13</v>
      </c>
    </row>
    <row r="757" spans="1:3" x14ac:dyDescent="0.25">
      <c r="A757">
        <f t="shared" si="34"/>
        <v>6</v>
      </c>
      <c r="B757" s="1">
        <f t="shared" si="35"/>
        <v>45535</v>
      </c>
      <c r="C757">
        <f t="shared" ca="1" si="33"/>
        <v>12</v>
      </c>
    </row>
    <row r="758" spans="1:3" x14ac:dyDescent="0.25">
      <c r="A758">
        <f t="shared" si="34"/>
        <v>7</v>
      </c>
      <c r="B758" s="1">
        <f t="shared" si="35"/>
        <v>45535</v>
      </c>
      <c r="C758">
        <f t="shared" ca="1" si="33"/>
        <v>14</v>
      </c>
    </row>
    <row r="759" spans="1:3" x14ac:dyDescent="0.25">
      <c r="A759">
        <f t="shared" si="34"/>
        <v>8</v>
      </c>
      <c r="B759" s="1">
        <f t="shared" si="35"/>
        <v>45535</v>
      </c>
      <c r="C759">
        <f t="shared" ca="1" si="33"/>
        <v>9</v>
      </c>
    </row>
    <row r="760" spans="1:3" x14ac:dyDescent="0.25">
      <c r="A760">
        <f t="shared" si="34"/>
        <v>9</v>
      </c>
      <c r="B760" s="1">
        <f t="shared" si="35"/>
        <v>45535</v>
      </c>
      <c r="C760">
        <f t="shared" ca="1" si="33"/>
        <v>3</v>
      </c>
    </row>
    <row r="761" spans="1:3" x14ac:dyDescent="0.25">
      <c r="A761">
        <f t="shared" si="34"/>
        <v>10</v>
      </c>
      <c r="B761" s="1">
        <f t="shared" si="35"/>
        <v>45535</v>
      </c>
      <c r="C761">
        <f t="shared" ca="1" si="33"/>
        <v>8</v>
      </c>
    </row>
    <row r="762" spans="1:3" x14ac:dyDescent="0.25">
      <c r="A762">
        <f t="shared" si="34"/>
        <v>11</v>
      </c>
      <c r="B762" s="1">
        <f t="shared" si="35"/>
        <v>45535</v>
      </c>
      <c r="C762">
        <f t="shared" ca="1" si="33"/>
        <v>9</v>
      </c>
    </row>
    <row r="763" spans="1:3" x14ac:dyDescent="0.25">
      <c r="A763">
        <f t="shared" si="34"/>
        <v>12</v>
      </c>
      <c r="B763" s="1">
        <f t="shared" si="35"/>
        <v>45535</v>
      </c>
      <c r="C763">
        <f t="shared" ca="1" si="33"/>
        <v>5</v>
      </c>
    </row>
    <row r="764" spans="1:3" x14ac:dyDescent="0.25">
      <c r="A764">
        <f t="shared" si="34"/>
        <v>13</v>
      </c>
      <c r="B764" s="1">
        <f t="shared" si="35"/>
        <v>45535</v>
      </c>
      <c r="C764">
        <f t="shared" ca="1" si="33"/>
        <v>14</v>
      </c>
    </row>
    <row r="765" spans="1:3" x14ac:dyDescent="0.25">
      <c r="A765">
        <f t="shared" si="34"/>
        <v>14</v>
      </c>
      <c r="B765" s="1">
        <f t="shared" si="35"/>
        <v>45535</v>
      </c>
      <c r="C765">
        <f t="shared" ca="1" si="33"/>
        <v>17</v>
      </c>
    </row>
    <row r="766" spans="1:3" x14ac:dyDescent="0.25">
      <c r="A766">
        <f t="shared" si="34"/>
        <v>15</v>
      </c>
      <c r="B766" s="1">
        <f t="shared" si="35"/>
        <v>45535</v>
      </c>
      <c r="C766">
        <f t="shared" ca="1" si="33"/>
        <v>8</v>
      </c>
    </row>
    <row r="767" spans="1:3" x14ac:dyDescent="0.25">
      <c r="A767">
        <f t="shared" si="34"/>
        <v>16</v>
      </c>
      <c r="B767" s="1">
        <f t="shared" si="35"/>
        <v>45535</v>
      </c>
      <c r="C767">
        <f t="shared" ca="1" si="33"/>
        <v>0</v>
      </c>
    </row>
    <row r="768" spans="1:3" x14ac:dyDescent="0.25">
      <c r="A768">
        <f t="shared" si="34"/>
        <v>17</v>
      </c>
      <c r="B768" s="1">
        <f t="shared" si="35"/>
        <v>45535</v>
      </c>
      <c r="C768">
        <f t="shared" ca="1" si="33"/>
        <v>6</v>
      </c>
    </row>
    <row r="769" spans="1:3" x14ac:dyDescent="0.25">
      <c r="A769">
        <f t="shared" si="34"/>
        <v>18</v>
      </c>
      <c r="B769" s="1">
        <f t="shared" si="35"/>
        <v>45535</v>
      </c>
      <c r="C769">
        <f t="shared" ca="1" si="33"/>
        <v>1</v>
      </c>
    </row>
    <row r="770" spans="1:3" x14ac:dyDescent="0.25">
      <c r="A770">
        <f t="shared" si="34"/>
        <v>19</v>
      </c>
      <c r="B770" s="1">
        <f t="shared" si="35"/>
        <v>45535</v>
      </c>
      <c r="C770">
        <f t="shared" ca="1" si="33"/>
        <v>20</v>
      </c>
    </row>
    <row r="771" spans="1:3" x14ac:dyDescent="0.25">
      <c r="A771">
        <f t="shared" si="34"/>
        <v>20</v>
      </c>
      <c r="B771" s="1">
        <f t="shared" si="35"/>
        <v>45535</v>
      </c>
      <c r="C771">
        <f t="shared" ref="C771:C776" ca="1" si="36">RANDBETWEEN(0, 20)</f>
        <v>4</v>
      </c>
    </row>
    <row r="772" spans="1:3" x14ac:dyDescent="0.25">
      <c r="A772">
        <f t="shared" si="34"/>
        <v>21</v>
      </c>
      <c r="B772" s="1">
        <f t="shared" si="35"/>
        <v>45535</v>
      </c>
      <c r="C772">
        <f t="shared" ca="1" si="36"/>
        <v>9</v>
      </c>
    </row>
    <row r="773" spans="1:3" x14ac:dyDescent="0.25">
      <c r="A773">
        <f t="shared" si="34"/>
        <v>22</v>
      </c>
      <c r="B773" s="1">
        <f t="shared" si="35"/>
        <v>45535</v>
      </c>
      <c r="C773">
        <f t="shared" ca="1" si="36"/>
        <v>17</v>
      </c>
    </row>
    <row r="774" spans="1:3" x14ac:dyDescent="0.25">
      <c r="A774">
        <f t="shared" si="34"/>
        <v>23</v>
      </c>
      <c r="B774" s="1">
        <f t="shared" si="35"/>
        <v>45535</v>
      </c>
      <c r="C774">
        <f t="shared" ca="1" si="36"/>
        <v>19</v>
      </c>
    </row>
    <row r="775" spans="1:3" x14ac:dyDescent="0.25">
      <c r="A775">
        <f t="shared" si="34"/>
        <v>24</v>
      </c>
      <c r="B775" s="1">
        <f t="shared" si="35"/>
        <v>45535</v>
      </c>
      <c r="C775">
        <f t="shared" ca="1" si="36"/>
        <v>6</v>
      </c>
    </row>
    <row r="776" spans="1:3" x14ac:dyDescent="0.25">
      <c r="A776">
        <f t="shared" si="34"/>
        <v>25</v>
      </c>
      <c r="B776" s="1">
        <f t="shared" si="35"/>
        <v>45535</v>
      </c>
      <c r="C776">
        <f t="shared" ca="1" si="36"/>
        <v>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66DA-47B3-4C08-AE93-EAC937A16DB3}">
  <dimension ref="A1:F776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2.42578125" bestFit="1" customWidth="1"/>
    <col min="2" max="2" width="19.42578125" bestFit="1" customWidth="1"/>
    <col min="3" max="3" width="12.140625" bestFit="1" customWidth="1"/>
    <col min="4" max="4" width="22" bestFit="1" customWidth="1"/>
    <col min="5" max="5" width="16.85546875" bestFit="1" customWidth="1"/>
    <col min="6" max="6" width="13.85546875" bestFit="1" customWidth="1"/>
  </cols>
  <sheetData>
    <row r="1" spans="1:6" x14ac:dyDescent="0.25">
      <c r="A1" t="s">
        <v>0</v>
      </c>
      <c r="B1" t="s">
        <v>15</v>
      </c>
      <c r="C1" t="s">
        <v>18</v>
      </c>
      <c r="D1" t="s">
        <v>17</v>
      </c>
      <c r="E1" t="s">
        <v>19</v>
      </c>
      <c r="F1" t="s">
        <v>16</v>
      </c>
    </row>
    <row r="2" spans="1:6" x14ac:dyDescent="0.25">
      <c r="A2">
        <v>1</v>
      </c>
      <c r="B2" s="1">
        <v>45505</v>
      </c>
      <c r="C2" s="3">
        <f>WEEKDAY(B2)</f>
        <v>5</v>
      </c>
      <c r="D2">
        <f ca="1">VLOOKUP($A2,Cadastro_item!$A:$F,5,0)</f>
        <v>9.5399999999999991</v>
      </c>
      <c r="E2" s="4">
        <f ca="1">VLOOKUP($A2,Cadastro_item!$A:$F,6,0)</f>
        <v>0.05</v>
      </c>
      <c r="F2">
        <f ca="1">CEILING(IF(OR(C2=6,C2=7,C2=1),D2*(1-E2),D2),0.05)</f>
        <v>9.5500000000000007</v>
      </c>
    </row>
    <row r="3" spans="1:6" x14ac:dyDescent="0.25">
      <c r="A3">
        <v>2</v>
      </c>
      <c r="B3" s="1">
        <v>45505</v>
      </c>
      <c r="C3" s="3">
        <f t="shared" ref="C3:C66" si="0">WEEKDAY(B3)</f>
        <v>5</v>
      </c>
      <c r="D3">
        <f ca="1">VLOOKUP($A3,Cadastro_item!$A:$F,5,0)</f>
        <v>7.54</v>
      </c>
      <c r="E3" s="4">
        <f ca="1">VLOOKUP($A3,Cadastro_item!$A:$F,6,0)</f>
        <v>0.1</v>
      </c>
      <c r="F3">
        <f t="shared" ref="F3:F66" ca="1" si="1">CEILING(IF(OR(C3=6,C3=7,C3=1),D3*(1-E3),D3),0.05)</f>
        <v>7.5500000000000007</v>
      </c>
    </row>
    <row r="4" spans="1:6" x14ac:dyDescent="0.25">
      <c r="A4">
        <v>3</v>
      </c>
      <c r="B4" s="1">
        <v>45505</v>
      </c>
      <c r="C4" s="3">
        <f t="shared" si="0"/>
        <v>5</v>
      </c>
      <c r="D4">
        <f ca="1">VLOOKUP($A4,Cadastro_item!$A:$F,5,0)</f>
        <v>6.85</v>
      </c>
      <c r="E4" s="4">
        <f ca="1">VLOOKUP($A4,Cadastro_item!$A:$F,6,0)</f>
        <v>0.1</v>
      </c>
      <c r="F4">
        <f t="shared" ca="1" si="1"/>
        <v>6.8500000000000005</v>
      </c>
    </row>
    <row r="5" spans="1:6" x14ac:dyDescent="0.25">
      <c r="A5">
        <v>4</v>
      </c>
      <c r="B5" s="1">
        <v>45505</v>
      </c>
      <c r="C5" s="3">
        <f t="shared" si="0"/>
        <v>5</v>
      </c>
      <c r="D5">
        <f ca="1">VLOOKUP($A5,Cadastro_item!$A:$F,5,0)</f>
        <v>4.8600000000000003</v>
      </c>
      <c r="E5" s="4">
        <f ca="1">VLOOKUP($A5,Cadastro_item!$A:$F,6,0)</f>
        <v>0.1</v>
      </c>
      <c r="F5">
        <f t="shared" ca="1" si="1"/>
        <v>4.9000000000000004</v>
      </c>
    </row>
    <row r="6" spans="1:6" x14ac:dyDescent="0.25">
      <c r="A6">
        <v>5</v>
      </c>
      <c r="B6" s="1">
        <v>45505</v>
      </c>
      <c r="C6" s="3">
        <f t="shared" si="0"/>
        <v>5</v>
      </c>
      <c r="D6">
        <f ca="1">VLOOKUP($A6,Cadastro_item!$A:$F,5,0)</f>
        <v>3.84</v>
      </c>
      <c r="E6" s="4">
        <f ca="1">VLOOKUP($A6,Cadastro_item!$A:$F,6,0)</f>
        <v>0.05</v>
      </c>
      <c r="F6">
        <f t="shared" ca="1" si="1"/>
        <v>3.85</v>
      </c>
    </row>
    <row r="7" spans="1:6" x14ac:dyDescent="0.25">
      <c r="A7">
        <v>6</v>
      </c>
      <c r="B7" s="1">
        <v>45505</v>
      </c>
      <c r="C7" s="3">
        <f t="shared" si="0"/>
        <v>5</v>
      </c>
      <c r="D7">
        <f ca="1">VLOOKUP($A7,Cadastro_item!$A:$F,5,0)</f>
        <v>5.53</v>
      </c>
      <c r="E7" s="4">
        <f ca="1">VLOOKUP($A7,Cadastro_item!$A:$F,6,0)</f>
        <v>0.1</v>
      </c>
      <c r="F7">
        <f t="shared" ca="1" si="1"/>
        <v>5.5500000000000007</v>
      </c>
    </row>
    <row r="8" spans="1:6" x14ac:dyDescent="0.25">
      <c r="A8">
        <v>7</v>
      </c>
      <c r="B8" s="1">
        <v>45505</v>
      </c>
      <c r="C8" s="3">
        <f t="shared" si="0"/>
        <v>5</v>
      </c>
      <c r="D8">
        <f ca="1">VLOOKUP($A8,Cadastro_item!$A:$F,5,0)</f>
        <v>4.62</v>
      </c>
      <c r="E8" s="4">
        <f ca="1">VLOOKUP($A8,Cadastro_item!$A:$F,6,0)</f>
        <v>0.1</v>
      </c>
      <c r="F8">
        <f t="shared" ca="1" si="1"/>
        <v>4.6500000000000004</v>
      </c>
    </row>
    <row r="9" spans="1:6" x14ac:dyDescent="0.25">
      <c r="A9">
        <v>8</v>
      </c>
      <c r="B9" s="1">
        <v>45505</v>
      </c>
      <c r="C9" s="3">
        <f t="shared" si="0"/>
        <v>5</v>
      </c>
      <c r="D9">
        <f ca="1">VLOOKUP($A9,Cadastro_item!$A:$F,5,0)</f>
        <v>7.88</v>
      </c>
      <c r="E9" s="4">
        <f ca="1">VLOOKUP($A9,Cadastro_item!$A:$F,6,0)</f>
        <v>0.05</v>
      </c>
      <c r="F9">
        <f t="shared" ca="1" si="1"/>
        <v>7.9</v>
      </c>
    </row>
    <row r="10" spans="1:6" x14ac:dyDescent="0.25">
      <c r="A10">
        <v>9</v>
      </c>
      <c r="B10" s="1">
        <v>45505</v>
      </c>
      <c r="C10" s="3">
        <f t="shared" si="0"/>
        <v>5</v>
      </c>
      <c r="D10">
        <f ca="1">VLOOKUP($A10,Cadastro_item!$A:$F,5,0)</f>
        <v>7.66</v>
      </c>
      <c r="E10" s="4">
        <f ca="1">VLOOKUP($A10,Cadastro_item!$A:$F,6,0)</f>
        <v>0.1</v>
      </c>
      <c r="F10">
        <f t="shared" ca="1" si="1"/>
        <v>7.7</v>
      </c>
    </row>
    <row r="11" spans="1:6" x14ac:dyDescent="0.25">
      <c r="A11">
        <v>10</v>
      </c>
      <c r="B11" s="1">
        <v>45505</v>
      </c>
      <c r="C11" s="3">
        <f t="shared" si="0"/>
        <v>5</v>
      </c>
      <c r="D11">
        <f ca="1">VLOOKUP($A11,Cadastro_item!$A:$F,5,0)</f>
        <v>5.41</v>
      </c>
      <c r="E11" s="4">
        <f ca="1">VLOOKUP($A11,Cadastro_item!$A:$F,6,0)</f>
        <v>0.1</v>
      </c>
      <c r="F11">
        <f t="shared" ca="1" si="1"/>
        <v>5.45</v>
      </c>
    </row>
    <row r="12" spans="1:6" x14ac:dyDescent="0.25">
      <c r="A12">
        <v>11</v>
      </c>
      <c r="B12" s="1">
        <v>45505</v>
      </c>
      <c r="C12" s="3">
        <f t="shared" si="0"/>
        <v>5</v>
      </c>
      <c r="D12">
        <f ca="1">VLOOKUP($A12,Cadastro_item!$A:$F,5,0)</f>
        <v>7.4</v>
      </c>
      <c r="E12" s="4">
        <f ca="1">VLOOKUP($A12,Cadastro_item!$A:$F,6,0)</f>
        <v>0.1</v>
      </c>
      <c r="F12">
        <f t="shared" ca="1" si="1"/>
        <v>7.4</v>
      </c>
    </row>
    <row r="13" spans="1:6" x14ac:dyDescent="0.25">
      <c r="A13">
        <v>12</v>
      </c>
      <c r="B13" s="1">
        <v>45505</v>
      </c>
      <c r="C13" s="3">
        <f t="shared" si="0"/>
        <v>5</v>
      </c>
      <c r="D13">
        <f ca="1">VLOOKUP($A13,Cadastro_item!$A:$F,5,0)</f>
        <v>6.05</v>
      </c>
      <c r="E13" s="4">
        <f ca="1">VLOOKUP($A13,Cadastro_item!$A:$F,6,0)</f>
        <v>0.1</v>
      </c>
      <c r="F13">
        <f t="shared" ca="1" si="1"/>
        <v>6.0500000000000007</v>
      </c>
    </row>
    <row r="14" spans="1:6" x14ac:dyDescent="0.25">
      <c r="A14">
        <v>13</v>
      </c>
      <c r="B14" s="1">
        <v>45505</v>
      </c>
      <c r="C14" s="3">
        <f t="shared" si="0"/>
        <v>5</v>
      </c>
      <c r="D14">
        <f ca="1">VLOOKUP($A14,Cadastro_item!$A:$F,5,0)</f>
        <v>2.29</v>
      </c>
      <c r="E14" s="4">
        <f ca="1">VLOOKUP($A14,Cadastro_item!$A:$F,6,0)</f>
        <v>0</v>
      </c>
      <c r="F14">
        <f t="shared" ca="1" si="1"/>
        <v>2.3000000000000003</v>
      </c>
    </row>
    <row r="15" spans="1:6" x14ac:dyDescent="0.25">
      <c r="A15">
        <v>14</v>
      </c>
      <c r="B15" s="1">
        <v>45505</v>
      </c>
      <c r="C15" s="3">
        <f t="shared" si="0"/>
        <v>5</v>
      </c>
      <c r="D15">
        <f ca="1">VLOOKUP($A15,Cadastro_item!$A:$F,5,0)</f>
        <v>7.93</v>
      </c>
      <c r="E15" s="4">
        <f ca="1">VLOOKUP($A15,Cadastro_item!$A:$F,6,0)</f>
        <v>0</v>
      </c>
      <c r="F15">
        <f t="shared" ca="1" si="1"/>
        <v>7.95</v>
      </c>
    </row>
    <row r="16" spans="1:6" x14ac:dyDescent="0.25">
      <c r="A16">
        <v>15</v>
      </c>
      <c r="B16" s="1">
        <v>45505</v>
      </c>
      <c r="C16" s="3">
        <f t="shared" si="0"/>
        <v>5</v>
      </c>
      <c r="D16">
        <f ca="1">VLOOKUP($A16,Cadastro_item!$A:$F,5,0)</f>
        <v>8.06</v>
      </c>
      <c r="E16" s="4">
        <f ca="1">VLOOKUP($A16,Cadastro_item!$A:$F,6,0)</f>
        <v>0.05</v>
      </c>
      <c r="F16">
        <f t="shared" ca="1" si="1"/>
        <v>8.1</v>
      </c>
    </row>
    <row r="17" spans="1:6" x14ac:dyDescent="0.25">
      <c r="A17">
        <v>16</v>
      </c>
      <c r="B17" s="1">
        <v>45505</v>
      </c>
      <c r="C17" s="3">
        <f t="shared" si="0"/>
        <v>5</v>
      </c>
      <c r="D17">
        <f ca="1">VLOOKUP($A17,Cadastro_item!$A:$F,5,0)</f>
        <v>5.69</v>
      </c>
      <c r="E17" s="4">
        <f ca="1">VLOOKUP($A17,Cadastro_item!$A:$F,6,0)</f>
        <v>0.1</v>
      </c>
      <c r="F17">
        <f t="shared" ca="1" si="1"/>
        <v>5.7</v>
      </c>
    </row>
    <row r="18" spans="1:6" x14ac:dyDescent="0.25">
      <c r="A18">
        <v>17</v>
      </c>
      <c r="B18" s="1">
        <v>45505</v>
      </c>
      <c r="C18" s="3">
        <f t="shared" si="0"/>
        <v>5</v>
      </c>
      <c r="D18">
        <f ca="1">VLOOKUP($A18,Cadastro_item!$A:$F,5,0)</f>
        <v>8.34</v>
      </c>
      <c r="E18" s="4">
        <f ca="1">VLOOKUP($A18,Cadastro_item!$A:$F,6,0)</f>
        <v>0.05</v>
      </c>
      <c r="F18">
        <f t="shared" ca="1" si="1"/>
        <v>8.35</v>
      </c>
    </row>
    <row r="19" spans="1:6" x14ac:dyDescent="0.25">
      <c r="A19">
        <v>18</v>
      </c>
      <c r="B19" s="1">
        <v>45505</v>
      </c>
      <c r="C19" s="3">
        <f t="shared" si="0"/>
        <v>5</v>
      </c>
      <c r="D19">
        <f ca="1">VLOOKUP($A19,Cadastro_item!$A:$F,5,0)</f>
        <v>6.8</v>
      </c>
      <c r="E19" s="4">
        <f ca="1">VLOOKUP($A19,Cadastro_item!$A:$F,6,0)</f>
        <v>0.05</v>
      </c>
      <c r="F19">
        <f t="shared" ca="1" si="1"/>
        <v>6.8000000000000007</v>
      </c>
    </row>
    <row r="20" spans="1:6" x14ac:dyDescent="0.25">
      <c r="A20">
        <v>19</v>
      </c>
      <c r="B20" s="1">
        <v>45505</v>
      </c>
      <c r="C20" s="3">
        <f t="shared" si="0"/>
        <v>5</v>
      </c>
      <c r="D20">
        <f ca="1">VLOOKUP($A20,Cadastro_item!$A:$F,5,0)</f>
        <v>7.39</v>
      </c>
      <c r="E20" s="4">
        <f ca="1">VLOOKUP($A20,Cadastro_item!$A:$F,6,0)</f>
        <v>0.05</v>
      </c>
      <c r="F20">
        <f t="shared" ca="1" si="1"/>
        <v>7.4</v>
      </c>
    </row>
    <row r="21" spans="1:6" x14ac:dyDescent="0.25">
      <c r="A21">
        <v>20</v>
      </c>
      <c r="B21" s="1">
        <v>45505</v>
      </c>
      <c r="C21" s="3">
        <f t="shared" si="0"/>
        <v>5</v>
      </c>
      <c r="D21">
        <f ca="1">VLOOKUP($A21,Cadastro_item!$A:$F,5,0)</f>
        <v>7.47</v>
      </c>
      <c r="E21" s="4">
        <f ca="1">VLOOKUP($A21,Cadastro_item!$A:$F,6,0)</f>
        <v>0.1</v>
      </c>
      <c r="F21">
        <f t="shared" ca="1" si="1"/>
        <v>7.5</v>
      </c>
    </row>
    <row r="22" spans="1:6" x14ac:dyDescent="0.25">
      <c r="A22">
        <v>21</v>
      </c>
      <c r="B22" s="1">
        <v>45505</v>
      </c>
      <c r="C22" s="3">
        <f t="shared" si="0"/>
        <v>5</v>
      </c>
      <c r="D22">
        <f ca="1">VLOOKUP($A22,Cadastro_item!$A:$F,5,0)</f>
        <v>5.35</v>
      </c>
      <c r="E22" s="4">
        <f ca="1">VLOOKUP($A22,Cadastro_item!$A:$F,6,0)</f>
        <v>0.05</v>
      </c>
      <c r="F22">
        <f t="shared" ca="1" si="1"/>
        <v>5.3500000000000005</v>
      </c>
    </row>
    <row r="23" spans="1:6" x14ac:dyDescent="0.25">
      <c r="A23">
        <v>22</v>
      </c>
      <c r="B23" s="1">
        <v>45505</v>
      </c>
      <c r="C23" s="3">
        <f t="shared" si="0"/>
        <v>5</v>
      </c>
      <c r="D23">
        <f ca="1">VLOOKUP($A23,Cadastro_item!$A:$F,5,0)</f>
        <v>4.05</v>
      </c>
      <c r="E23" s="4">
        <f ca="1">VLOOKUP($A23,Cadastro_item!$A:$F,6,0)</f>
        <v>0.1</v>
      </c>
      <c r="F23">
        <f t="shared" ca="1" si="1"/>
        <v>4.05</v>
      </c>
    </row>
    <row r="24" spans="1:6" x14ac:dyDescent="0.25">
      <c r="A24">
        <v>23</v>
      </c>
      <c r="B24" s="1">
        <v>45505</v>
      </c>
      <c r="C24" s="3">
        <f t="shared" si="0"/>
        <v>5</v>
      </c>
      <c r="D24">
        <f ca="1">VLOOKUP($A24,Cadastro_item!$A:$F,5,0)</f>
        <v>6.78</v>
      </c>
      <c r="E24" s="4">
        <f ca="1">VLOOKUP($A24,Cadastro_item!$A:$F,6,0)</f>
        <v>0.1</v>
      </c>
      <c r="F24">
        <f t="shared" ca="1" si="1"/>
        <v>6.8000000000000007</v>
      </c>
    </row>
    <row r="25" spans="1:6" x14ac:dyDescent="0.25">
      <c r="A25">
        <v>24</v>
      </c>
      <c r="B25" s="1">
        <v>45505</v>
      </c>
      <c r="C25" s="3">
        <f t="shared" si="0"/>
        <v>5</v>
      </c>
      <c r="D25">
        <f ca="1">VLOOKUP($A25,Cadastro_item!$A:$F,5,0)</f>
        <v>4.4800000000000004</v>
      </c>
      <c r="E25" s="4">
        <f ca="1">VLOOKUP($A25,Cadastro_item!$A:$F,6,0)</f>
        <v>0.05</v>
      </c>
      <c r="F25">
        <f t="shared" ca="1" si="1"/>
        <v>4.5</v>
      </c>
    </row>
    <row r="26" spans="1:6" x14ac:dyDescent="0.25">
      <c r="A26">
        <v>25</v>
      </c>
      <c r="B26" s="1">
        <v>45505</v>
      </c>
      <c r="C26" s="3">
        <f t="shared" si="0"/>
        <v>5</v>
      </c>
      <c r="D26">
        <f ca="1">VLOOKUP($A26,Cadastro_item!$A:$F,5,0)</f>
        <v>5.97</v>
      </c>
      <c r="E26" s="4">
        <f ca="1">VLOOKUP($A26,Cadastro_item!$A:$F,6,0)</f>
        <v>0.1</v>
      </c>
      <c r="F26">
        <f t="shared" ca="1" si="1"/>
        <v>6</v>
      </c>
    </row>
    <row r="27" spans="1:6" x14ac:dyDescent="0.25">
      <c r="A27">
        <f>A2</f>
        <v>1</v>
      </c>
      <c r="B27" s="1">
        <f>B2+1</f>
        <v>45506</v>
      </c>
      <c r="C27" s="3">
        <f t="shared" si="0"/>
        <v>6</v>
      </c>
      <c r="D27">
        <f ca="1">VLOOKUP($A27,Cadastro_item!$A:$F,5,0)</f>
        <v>9.5399999999999991</v>
      </c>
      <c r="E27" s="4">
        <f ca="1">VLOOKUP($A27,Cadastro_item!$A:$F,6,0)</f>
        <v>0.05</v>
      </c>
      <c r="F27">
        <f t="shared" ca="1" si="1"/>
        <v>9.1</v>
      </c>
    </row>
    <row r="28" spans="1:6" x14ac:dyDescent="0.25">
      <c r="A28">
        <f t="shared" ref="A28:A91" si="2">A3</f>
        <v>2</v>
      </c>
      <c r="B28" s="1">
        <f t="shared" ref="B28:B91" si="3">B3+1</f>
        <v>45506</v>
      </c>
      <c r="C28" s="3">
        <f t="shared" si="0"/>
        <v>6</v>
      </c>
      <c r="D28">
        <f ca="1">VLOOKUP($A28,Cadastro_item!$A:$F,5,0)</f>
        <v>7.54</v>
      </c>
      <c r="E28" s="4">
        <f ca="1">VLOOKUP($A28,Cadastro_item!$A:$F,6,0)</f>
        <v>0.1</v>
      </c>
      <c r="F28">
        <f t="shared" ca="1" si="1"/>
        <v>6.8000000000000007</v>
      </c>
    </row>
    <row r="29" spans="1:6" x14ac:dyDescent="0.25">
      <c r="A29">
        <f t="shared" si="2"/>
        <v>3</v>
      </c>
      <c r="B29" s="1">
        <f t="shared" si="3"/>
        <v>45506</v>
      </c>
      <c r="C29" s="3">
        <f t="shared" si="0"/>
        <v>6</v>
      </c>
      <c r="D29">
        <f ca="1">VLOOKUP($A29,Cadastro_item!$A:$F,5,0)</f>
        <v>6.85</v>
      </c>
      <c r="E29" s="4">
        <f ca="1">VLOOKUP($A29,Cadastro_item!$A:$F,6,0)</f>
        <v>0.1</v>
      </c>
      <c r="F29">
        <f t="shared" ca="1" si="1"/>
        <v>6.2</v>
      </c>
    </row>
    <row r="30" spans="1:6" x14ac:dyDescent="0.25">
      <c r="A30">
        <f t="shared" si="2"/>
        <v>4</v>
      </c>
      <c r="B30" s="1">
        <f t="shared" si="3"/>
        <v>45506</v>
      </c>
      <c r="C30" s="3">
        <f t="shared" si="0"/>
        <v>6</v>
      </c>
      <c r="D30">
        <f ca="1">VLOOKUP($A30,Cadastro_item!$A:$F,5,0)</f>
        <v>4.8600000000000003</v>
      </c>
      <c r="E30" s="4">
        <f ca="1">VLOOKUP($A30,Cadastro_item!$A:$F,6,0)</f>
        <v>0.1</v>
      </c>
      <c r="F30">
        <f t="shared" ca="1" si="1"/>
        <v>4.4000000000000004</v>
      </c>
    </row>
    <row r="31" spans="1:6" x14ac:dyDescent="0.25">
      <c r="A31">
        <f t="shared" si="2"/>
        <v>5</v>
      </c>
      <c r="B31" s="1">
        <f t="shared" si="3"/>
        <v>45506</v>
      </c>
      <c r="C31" s="3">
        <f t="shared" si="0"/>
        <v>6</v>
      </c>
      <c r="D31">
        <f ca="1">VLOOKUP($A31,Cadastro_item!$A:$F,5,0)</f>
        <v>3.84</v>
      </c>
      <c r="E31" s="4">
        <f ca="1">VLOOKUP($A31,Cadastro_item!$A:$F,6,0)</f>
        <v>0.05</v>
      </c>
      <c r="F31">
        <f t="shared" ca="1" si="1"/>
        <v>3.6500000000000004</v>
      </c>
    </row>
    <row r="32" spans="1:6" x14ac:dyDescent="0.25">
      <c r="A32">
        <f t="shared" si="2"/>
        <v>6</v>
      </c>
      <c r="B32" s="1">
        <f t="shared" si="3"/>
        <v>45506</v>
      </c>
      <c r="C32" s="3">
        <f t="shared" si="0"/>
        <v>6</v>
      </c>
      <c r="D32">
        <f ca="1">VLOOKUP($A32,Cadastro_item!$A:$F,5,0)</f>
        <v>5.53</v>
      </c>
      <c r="E32" s="4">
        <f ca="1">VLOOKUP($A32,Cadastro_item!$A:$F,6,0)</f>
        <v>0.1</v>
      </c>
      <c r="F32">
        <f t="shared" ca="1" si="1"/>
        <v>5</v>
      </c>
    </row>
    <row r="33" spans="1:6" x14ac:dyDescent="0.25">
      <c r="A33">
        <f t="shared" si="2"/>
        <v>7</v>
      </c>
      <c r="B33" s="1">
        <f t="shared" si="3"/>
        <v>45506</v>
      </c>
      <c r="C33" s="3">
        <f t="shared" si="0"/>
        <v>6</v>
      </c>
      <c r="D33">
        <f ca="1">VLOOKUP($A33,Cadastro_item!$A:$F,5,0)</f>
        <v>4.62</v>
      </c>
      <c r="E33" s="4">
        <f ca="1">VLOOKUP($A33,Cadastro_item!$A:$F,6,0)</f>
        <v>0.1</v>
      </c>
      <c r="F33">
        <f t="shared" ca="1" si="1"/>
        <v>4.2</v>
      </c>
    </row>
    <row r="34" spans="1:6" x14ac:dyDescent="0.25">
      <c r="A34">
        <f t="shared" si="2"/>
        <v>8</v>
      </c>
      <c r="B34" s="1">
        <f t="shared" si="3"/>
        <v>45506</v>
      </c>
      <c r="C34" s="3">
        <f t="shared" si="0"/>
        <v>6</v>
      </c>
      <c r="D34">
        <f ca="1">VLOOKUP($A34,Cadastro_item!$A:$F,5,0)</f>
        <v>7.88</v>
      </c>
      <c r="E34" s="4">
        <f ca="1">VLOOKUP($A34,Cadastro_item!$A:$F,6,0)</f>
        <v>0.05</v>
      </c>
      <c r="F34">
        <f t="shared" ca="1" si="1"/>
        <v>7.5</v>
      </c>
    </row>
    <row r="35" spans="1:6" x14ac:dyDescent="0.25">
      <c r="A35">
        <f t="shared" si="2"/>
        <v>9</v>
      </c>
      <c r="B35" s="1">
        <f t="shared" si="3"/>
        <v>45506</v>
      </c>
      <c r="C35" s="3">
        <f t="shared" si="0"/>
        <v>6</v>
      </c>
      <c r="D35">
        <f ca="1">VLOOKUP($A35,Cadastro_item!$A:$F,5,0)</f>
        <v>7.66</v>
      </c>
      <c r="E35" s="4">
        <f ca="1">VLOOKUP($A35,Cadastro_item!$A:$F,6,0)</f>
        <v>0.1</v>
      </c>
      <c r="F35">
        <f t="shared" ca="1" si="1"/>
        <v>6.9</v>
      </c>
    </row>
    <row r="36" spans="1:6" x14ac:dyDescent="0.25">
      <c r="A36">
        <f t="shared" si="2"/>
        <v>10</v>
      </c>
      <c r="B36" s="1">
        <f t="shared" si="3"/>
        <v>45506</v>
      </c>
      <c r="C36" s="3">
        <f t="shared" si="0"/>
        <v>6</v>
      </c>
      <c r="D36">
        <f ca="1">VLOOKUP($A36,Cadastro_item!$A:$F,5,0)</f>
        <v>5.41</v>
      </c>
      <c r="E36" s="4">
        <f ca="1">VLOOKUP($A36,Cadastro_item!$A:$F,6,0)</f>
        <v>0.1</v>
      </c>
      <c r="F36">
        <f t="shared" ca="1" si="1"/>
        <v>4.9000000000000004</v>
      </c>
    </row>
    <row r="37" spans="1:6" x14ac:dyDescent="0.25">
      <c r="A37">
        <f t="shared" si="2"/>
        <v>11</v>
      </c>
      <c r="B37" s="1">
        <f t="shared" si="3"/>
        <v>45506</v>
      </c>
      <c r="C37" s="3">
        <f t="shared" si="0"/>
        <v>6</v>
      </c>
      <c r="D37">
        <f ca="1">VLOOKUP($A37,Cadastro_item!$A:$F,5,0)</f>
        <v>7.4</v>
      </c>
      <c r="E37" s="4">
        <f ca="1">VLOOKUP($A37,Cadastro_item!$A:$F,6,0)</f>
        <v>0.1</v>
      </c>
      <c r="F37">
        <f t="shared" ca="1" si="1"/>
        <v>6.7</v>
      </c>
    </row>
    <row r="38" spans="1:6" x14ac:dyDescent="0.25">
      <c r="A38">
        <f t="shared" si="2"/>
        <v>12</v>
      </c>
      <c r="B38" s="1">
        <f t="shared" si="3"/>
        <v>45506</v>
      </c>
      <c r="C38" s="3">
        <f t="shared" si="0"/>
        <v>6</v>
      </c>
      <c r="D38">
        <f ca="1">VLOOKUP($A38,Cadastro_item!$A:$F,5,0)</f>
        <v>6.05</v>
      </c>
      <c r="E38" s="4">
        <f ca="1">VLOOKUP($A38,Cadastro_item!$A:$F,6,0)</f>
        <v>0.1</v>
      </c>
      <c r="F38">
        <f t="shared" ca="1" si="1"/>
        <v>5.45</v>
      </c>
    </row>
    <row r="39" spans="1:6" x14ac:dyDescent="0.25">
      <c r="A39">
        <f t="shared" si="2"/>
        <v>13</v>
      </c>
      <c r="B39" s="1">
        <f t="shared" si="3"/>
        <v>45506</v>
      </c>
      <c r="C39" s="3">
        <f t="shared" si="0"/>
        <v>6</v>
      </c>
      <c r="D39">
        <f ca="1">VLOOKUP($A39,Cadastro_item!$A:$F,5,0)</f>
        <v>2.29</v>
      </c>
      <c r="E39" s="4">
        <f ca="1">VLOOKUP($A39,Cadastro_item!$A:$F,6,0)</f>
        <v>0</v>
      </c>
      <c r="F39">
        <f t="shared" ca="1" si="1"/>
        <v>2.3000000000000003</v>
      </c>
    </row>
    <row r="40" spans="1:6" x14ac:dyDescent="0.25">
      <c r="A40">
        <f t="shared" si="2"/>
        <v>14</v>
      </c>
      <c r="B40" s="1">
        <f t="shared" si="3"/>
        <v>45506</v>
      </c>
      <c r="C40" s="3">
        <f t="shared" si="0"/>
        <v>6</v>
      </c>
      <c r="D40">
        <f ca="1">VLOOKUP($A40,Cadastro_item!$A:$F,5,0)</f>
        <v>7.93</v>
      </c>
      <c r="E40" s="4">
        <f ca="1">VLOOKUP($A40,Cadastro_item!$A:$F,6,0)</f>
        <v>0</v>
      </c>
      <c r="F40">
        <f t="shared" ca="1" si="1"/>
        <v>7.95</v>
      </c>
    </row>
    <row r="41" spans="1:6" x14ac:dyDescent="0.25">
      <c r="A41">
        <f t="shared" si="2"/>
        <v>15</v>
      </c>
      <c r="B41" s="1">
        <f t="shared" si="3"/>
        <v>45506</v>
      </c>
      <c r="C41" s="3">
        <f t="shared" si="0"/>
        <v>6</v>
      </c>
      <c r="D41">
        <f ca="1">VLOOKUP($A41,Cadastro_item!$A:$F,5,0)</f>
        <v>8.06</v>
      </c>
      <c r="E41" s="4">
        <f ca="1">VLOOKUP($A41,Cadastro_item!$A:$F,6,0)</f>
        <v>0.05</v>
      </c>
      <c r="F41">
        <f t="shared" ca="1" si="1"/>
        <v>7.7</v>
      </c>
    </row>
    <row r="42" spans="1:6" x14ac:dyDescent="0.25">
      <c r="A42">
        <f t="shared" si="2"/>
        <v>16</v>
      </c>
      <c r="B42" s="1">
        <f t="shared" si="3"/>
        <v>45506</v>
      </c>
      <c r="C42" s="3">
        <f t="shared" si="0"/>
        <v>6</v>
      </c>
      <c r="D42">
        <f ca="1">VLOOKUP($A42,Cadastro_item!$A:$F,5,0)</f>
        <v>5.69</v>
      </c>
      <c r="E42" s="4">
        <f ca="1">VLOOKUP($A42,Cadastro_item!$A:$F,6,0)</f>
        <v>0.1</v>
      </c>
      <c r="F42">
        <f t="shared" ca="1" si="1"/>
        <v>5.15</v>
      </c>
    </row>
    <row r="43" spans="1:6" x14ac:dyDescent="0.25">
      <c r="A43">
        <f t="shared" si="2"/>
        <v>17</v>
      </c>
      <c r="B43" s="1">
        <f t="shared" si="3"/>
        <v>45506</v>
      </c>
      <c r="C43" s="3">
        <f t="shared" si="0"/>
        <v>6</v>
      </c>
      <c r="D43">
        <f ca="1">VLOOKUP($A43,Cadastro_item!$A:$F,5,0)</f>
        <v>8.34</v>
      </c>
      <c r="E43" s="4">
        <f ca="1">VLOOKUP($A43,Cadastro_item!$A:$F,6,0)</f>
        <v>0.05</v>
      </c>
      <c r="F43">
        <f t="shared" ca="1" si="1"/>
        <v>7.95</v>
      </c>
    </row>
    <row r="44" spans="1:6" x14ac:dyDescent="0.25">
      <c r="A44">
        <f t="shared" si="2"/>
        <v>18</v>
      </c>
      <c r="B44" s="1">
        <f t="shared" si="3"/>
        <v>45506</v>
      </c>
      <c r="C44" s="3">
        <f t="shared" si="0"/>
        <v>6</v>
      </c>
      <c r="D44">
        <f ca="1">VLOOKUP($A44,Cadastro_item!$A:$F,5,0)</f>
        <v>6.8</v>
      </c>
      <c r="E44" s="4">
        <f ca="1">VLOOKUP($A44,Cadastro_item!$A:$F,6,0)</f>
        <v>0.05</v>
      </c>
      <c r="F44">
        <f t="shared" ca="1" si="1"/>
        <v>6.5</v>
      </c>
    </row>
    <row r="45" spans="1:6" x14ac:dyDescent="0.25">
      <c r="A45">
        <f t="shared" si="2"/>
        <v>19</v>
      </c>
      <c r="B45" s="1">
        <f t="shared" si="3"/>
        <v>45506</v>
      </c>
      <c r="C45" s="3">
        <f t="shared" si="0"/>
        <v>6</v>
      </c>
      <c r="D45">
        <f ca="1">VLOOKUP($A45,Cadastro_item!$A:$F,5,0)</f>
        <v>7.39</v>
      </c>
      <c r="E45" s="4">
        <f ca="1">VLOOKUP($A45,Cadastro_item!$A:$F,6,0)</f>
        <v>0.05</v>
      </c>
      <c r="F45">
        <f t="shared" ca="1" si="1"/>
        <v>7.0500000000000007</v>
      </c>
    </row>
    <row r="46" spans="1:6" x14ac:dyDescent="0.25">
      <c r="A46">
        <f t="shared" si="2"/>
        <v>20</v>
      </c>
      <c r="B46" s="1">
        <f t="shared" si="3"/>
        <v>45506</v>
      </c>
      <c r="C46" s="3">
        <f t="shared" si="0"/>
        <v>6</v>
      </c>
      <c r="D46">
        <f ca="1">VLOOKUP($A46,Cadastro_item!$A:$F,5,0)</f>
        <v>7.47</v>
      </c>
      <c r="E46" s="4">
        <f ca="1">VLOOKUP($A46,Cadastro_item!$A:$F,6,0)</f>
        <v>0.1</v>
      </c>
      <c r="F46">
        <f t="shared" ca="1" si="1"/>
        <v>6.75</v>
      </c>
    </row>
    <row r="47" spans="1:6" x14ac:dyDescent="0.25">
      <c r="A47">
        <f t="shared" si="2"/>
        <v>21</v>
      </c>
      <c r="B47" s="1">
        <f t="shared" si="3"/>
        <v>45506</v>
      </c>
      <c r="C47" s="3">
        <f t="shared" si="0"/>
        <v>6</v>
      </c>
      <c r="D47">
        <f ca="1">VLOOKUP($A47,Cadastro_item!$A:$F,5,0)</f>
        <v>5.35</v>
      </c>
      <c r="E47" s="4">
        <f ca="1">VLOOKUP($A47,Cadastro_item!$A:$F,6,0)</f>
        <v>0.05</v>
      </c>
      <c r="F47">
        <f t="shared" ca="1" si="1"/>
        <v>5.1000000000000005</v>
      </c>
    </row>
    <row r="48" spans="1:6" x14ac:dyDescent="0.25">
      <c r="A48">
        <f t="shared" si="2"/>
        <v>22</v>
      </c>
      <c r="B48" s="1">
        <f t="shared" si="3"/>
        <v>45506</v>
      </c>
      <c r="C48" s="3">
        <f t="shared" si="0"/>
        <v>6</v>
      </c>
      <c r="D48">
        <f ca="1">VLOOKUP($A48,Cadastro_item!$A:$F,5,0)</f>
        <v>4.05</v>
      </c>
      <c r="E48" s="4">
        <f ca="1">VLOOKUP($A48,Cadastro_item!$A:$F,6,0)</f>
        <v>0.1</v>
      </c>
      <c r="F48">
        <f t="shared" ca="1" si="1"/>
        <v>3.6500000000000004</v>
      </c>
    </row>
    <row r="49" spans="1:6" x14ac:dyDescent="0.25">
      <c r="A49">
        <f t="shared" si="2"/>
        <v>23</v>
      </c>
      <c r="B49" s="1">
        <f t="shared" si="3"/>
        <v>45506</v>
      </c>
      <c r="C49" s="3">
        <f t="shared" si="0"/>
        <v>6</v>
      </c>
      <c r="D49">
        <f ca="1">VLOOKUP($A49,Cadastro_item!$A:$F,5,0)</f>
        <v>6.78</v>
      </c>
      <c r="E49" s="4">
        <f ca="1">VLOOKUP($A49,Cadastro_item!$A:$F,6,0)</f>
        <v>0.1</v>
      </c>
      <c r="F49">
        <f t="shared" ca="1" si="1"/>
        <v>6.15</v>
      </c>
    </row>
    <row r="50" spans="1:6" x14ac:dyDescent="0.25">
      <c r="A50">
        <f t="shared" si="2"/>
        <v>24</v>
      </c>
      <c r="B50" s="1">
        <f t="shared" si="3"/>
        <v>45506</v>
      </c>
      <c r="C50" s="3">
        <f t="shared" si="0"/>
        <v>6</v>
      </c>
      <c r="D50">
        <f ca="1">VLOOKUP($A50,Cadastro_item!$A:$F,5,0)</f>
        <v>4.4800000000000004</v>
      </c>
      <c r="E50" s="4">
        <f ca="1">VLOOKUP($A50,Cadastro_item!$A:$F,6,0)</f>
        <v>0.05</v>
      </c>
      <c r="F50">
        <f t="shared" ca="1" si="1"/>
        <v>4.3</v>
      </c>
    </row>
    <row r="51" spans="1:6" x14ac:dyDescent="0.25">
      <c r="A51">
        <f t="shared" si="2"/>
        <v>25</v>
      </c>
      <c r="B51" s="1">
        <f t="shared" si="3"/>
        <v>45506</v>
      </c>
      <c r="C51" s="3">
        <f t="shared" si="0"/>
        <v>6</v>
      </c>
      <c r="D51">
        <f ca="1">VLOOKUP($A51,Cadastro_item!$A:$F,5,0)</f>
        <v>5.97</v>
      </c>
      <c r="E51" s="4">
        <f ca="1">VLOOKUP($A51,Cadastro_item!$A:$F,6,0)</f>
        <v>0.1</v>
      </c>
      <c r="F51">
        <f t="shared" ca="1" si="1"/>
        <v>5.4</v>
      </c>
    </row>
    <row r="52" spans="1:6" x14ac:dyDescent="0.25">
      <c r="A52">
        <f t="shared" si="2"/>
        <v>1</v>
      </c>
      <c r="B52" s="1">
        <f t="shared" si="3"/>
        <v>45507</v>
      </c>
      <c r="C52" s="3">
        <f t="shared" si="0"/>
        <v>7</v>
      </c>
      <c r="D52">
        <f ca="1">VLOOKUP($A52,Cadastro_item!$A:$F,5,0)</f>
        <v>9.5399999999999991</v>
      </c>
      <c r="E52" s="4">
        <f ca="1">VLOOKUP($A52,Cadastro_item!$A:$F,6,0)</f>
        <v>0.05</v>
      </c>
      <c r="F52">
        <f t="shared" ca="1" si="1"/>
        <v>9.1</v>
      </c>
    </row>
    <row r="53" spans="1:6" x14ac:dyDescent="0.25">
      <c r="A53">
        <f t="shared" si="2"/>
        <v>2</v>
      </c>
      <c r="B53" s="1">
        <f t="shared" si="3"/>
        <v>45507</v>
      </c>
      <c r="C53" s="3">
        <f t="shared" si="0"/>
        <v>7</v>
      </c>
      <c r="D53">
        <f ca="1">VLOOKUP($A53,Cadastro_item!$A:$F,5,0)</f>
        <v>7.54</v>
      </c>
      <c r="E53" s="4">
        <f ca="1">VLOOKUP($A53,Cadastro_item!$A:$F,6,0)</f>
        <v>0.1</v>
      </c>
      <c r="F53">
        <f t="shared" ca="1" si="1"/>
        <v>6.8000000000000007</v>
      </c>
    </row>
    <row r="54" spans="1:6" x14ac:dyDescent="0.25">
      <c r="A54">
        <f t="shared" si="2"/>
        <v>3</v>
      </c>
      <c r="B54" s="1">
        <f t="shared" si="3"/>
        <v>45507</v>
      </c>
      <c r="C54" s="3">
        <f t="shared" si="0"/>
        <v>7</v>
      </c>
      <c r="D54">
        <f ca="1">VLOOKUP($A54,Cadastro_item!$A:$F,5,0)</f>
        <v>6.85</v>
      </c>
      <c r="E54" s="4">
        <f ca="1">VLOOKUP($A54,Cadastro_item!$A:$F,6,0)</f>
        <v>0.1</v>
      </c>
      <c r="F54">
        <f t="shared" ca="1" si="1"/>
        <v>6.2</v>
      </c>
    </row>
    <row r="55" spans="1:6" x14ac:dyDescent="0.25">
      <c r="A55">
        <f t="shared" si="2"/>
        <v>4</v>
      </c>
      <c r="B55" s="1">
        <f t="shared" si="3"/>
        <v>45507</v>
      </c>
      <c r="C55" s="3">
        <f t="shared" si="0"/>
        <v>7</v>
      </c>
      <c r="D55">
        <f ca="1">VLOOKUP($A55,Cadastro_item!$A:$F,5,0)</f>
        <v>4.8600000000000003</v>
      </c>
      <c r="E55" s="4">
        <f ca="1">VLOOKUP($A55,Cadastro_item!$A:$F,6,0)</f>
        <v>0.1</v>
      </c>
      <c r="F55">
        <f t="shared" ca="1" si="1"/>
        <v>4.4000000000000004</v>
      </c>
    </row>
    <row r="56" spans="1:6" x14ac:dyDescent="0.25">
      <c r="A56">
        <f t="shared" si="2"/>
        <v>5</v>
      </c>
      <c r="B56" s="1">
        <f t="shared" si="3"/>
        <v>45507</v>
      </c>
      <c r="C56" s="3">
        <f t="shared" si="0"/>
        <v>7</v>
      </c>
      <c r="D56">
        <f ca="1">VLOOKUP($A56,Cadastro_item!$A:$F,5,0)</f>
        <v>3.84</v>
      </c>
      <c r="E56" s="4">
        <f ca="1">VLOOKUP($A56,Cadastro_item!$A:$F,6,0)</f>
        <v>0.05</v>
      </c>
      <c r="F56">
        <f t="shared" ca="1" si="1"/>
        <v>3.6500000000000004</v>
      </c>
    </row>
    <row r="57" spans="1:6" x14ac:dyDescent="0.25">
      <c r="A57">
        <f t="shared" si="2"/>
        <v>6</v>
      </c>
      <c r="B57" s="1">
        <f t="shared" si="3"/>
        <v>45507</v>
      </c>
      <c r="C57" s="3">
        <f t="shared" si="0"/>
        <v>7</v>
      </c>
      <c r="D57">
        <f ca="1">VLOOKUP($A57,Cadastro_item!$A:$F,5,0)</f>
        <v>5.53</v>
      </c>
      <c r="E57" s="4">
        <f ca="1">VLOOKUP($A57,Cadastro_item!$A:$F,6,0)</f>
        <v>0.1</v>
      </c>
      <c r="F57">
        <f t="shared" ca="1" si="1"/>
        <v>5</v>
      </c>
    </row>
    <row r="58" spans="1:6" x14ac:dyDescent="0.25">
      <c r="A58">
        <f t="shared" si="2"/>
        <v>7</v>
      </c>
      <c r="B58" s="1">
        <f t="shared" si="3"/>
        <v>45507</v>
      </c>
      <c r="C58" s="3">
        <f t="shared" si="0"/>
        <v>7</v>
      </c>
      <c r="D58">
        <f ca="1">VLOOKUP($A58,Cadastro_item!$A:$F,5,0)</f>
        <v>4.62</v>
      </c>
      <c r="E58" s="4">
        <f ca="1">VLOOKUP($A58,Cadastro_item!$A:$F,6,0)</f>
        <v>0.1</v>
      </c>
      <c r="F58">
        <f t="shared" ca="1" si="1"/>
        <v>4.2</v>
      </c>
    </row>
    <row r="59" spans="1:6" x14ac:dyDescent="0.25">
      <c r="A59">
        <f t="shared" si="2"/>
        <v>8</v>
      </c>
      <c r="B59" s="1">
        <f t="shared" si="3"/>
        <v>45507</v>
      </c>
      <c r="C59" s="3">
        <f t="shared" si="0"/>
        <v>7</v>
      </c>
      <c r="D59">
        <f ca="1">VLOOKUP($A59,Cadastro_item!$A:$F,5,0)</f>
        <v>7.88</v>
      </c>
      <c r="E59" s="4">
        <f ca="1">VLOOKUP($A59,Cadastro_item!$A:$F,6,0)</f>
        <v>0.05</v>
      </c>
      <c r="F59">
        <f t="shared" ca="1" si="1"/>
        <v>7.5</v>
      </c>
    </row>
    <row r="60" spans="1:6" x14ac:dyDescent="0.25">
      <c r="A60">
        <f t="shared" si="2"/>
        <v>9</v>
      </c>
      <c r="B60" s="1">
        <f t="shared" si="3"/>
        <v>45507</v>
      </c>
      <c r="C60" s="3">
        <f t="shared" si="0"/>
        <v>7</v>
      </c>
      <c r="D60">
        <f ca="1">VLOOKUP($A60,Cadastro_item!$A:$F,5,0)</f>
        <v>7.66</v>
      </c>
      <c r="E60" s="4">
        <f ca="1">VLOOKUP($A60,Cadastro_item!$A:$F,6,0)</f>
        <v>0.1</v>
      </c>
      <c r="F60">
        <f t="shared" ca="1" si="1"/>
        <v>6.9</v>
      </c>
    </row>
    <row r="61" spans="1:6" x14ac:dyDescent="0.25">
      <c r="A61">
        <f t="shared" si="2"/>
        <v>10</v>
      </c>
      <c r="B61" s="1">
        <f t="shared" si="3"/>
        <v>45507</v>
      </c>
      <c r="C61" s="3">
        <f t="shared" si="0"/>
        <v>7</v>
      </c>
      <c r="D61">
        <f ca="1">VLOOKUP($A61,Cadastro_item!$A:$F,5,0)</f>
        <v>5.41</v>
      </c>
      <c r="E61" s="4">
        <f ca="1">VLOOKUP($A61,Cadastro_item!$A:$F,6,0)</f>
        <v>0.1</v>
      </c>
      <c r="F61">
        <f t="shared" ca="1" si="1"/>
        <v>4.9000000000000004</v>
      </c>
    </row>
    <row r="62" spans="1:6" x14ac:dyDescent="0.25">
      <c r="A62">
        <f t="shared" si="2"/>
        <v>11</v>
      </c>
      <c r="B62" s="1">
        <f t="shared" si="3"/>
        <v>45507</v>
      </c>
      <c r="C62" s="3">
        <f t="shared" si="0"/>
        <v>7</v>
      </c>
      <c r="D62">
        <f ca="1">VLOOKUP($A62,Cadastro_item!$A:$F,5,0)</f>
        <v>7.4</v>
      </c>
      <c r="E62" s="4">
        <f ca="1">VLOOKUP($A62,Cadastro_item!$A:$F,6,0)</f>
        <v>0.1</v>
      </c>
      <c r="F62">
        <f t="shared" ca="1" si="1"/>
        <v>6.7</v>
      </c>
    </row>
    <row r="63" spans="1:6" x14ac:dyDescent="0.25">
      <c r="A63">
        <f t="shared" si="2"/>
        <v>12</v>
      </c>
      <c r="B63" s="1">
        <f t="shared" si="3"/>
        <v>45507</v>
      </c>
      <c r="C63" s="3">
        <f t="shared" si="0"/>
        <v>7</v>
      </c>
      <c r="D63">
        <f ca="1">VLOOKUP($A63,Cadastro_item!$A:$F,5,0)</f>
        <v>6.05</v>
      </c>
      <c r="E63" s="4">
        <f ca="1">VLOOKUP($A63,Cadastro_item!$A:$F,6,0)</f>
        <v>0.1</v>
      </c>
      <c r="F63">
        <f t="shared" ca="1" si="1"/>
        <v>5.45</v>
      </c>
    </row>
    <row r="64" spans="1:6" x14ac:dyDescent="0.25">
      <c r="A64">
        <f t="shared" si="2"/>
        <v>13</v>
      </c>
      <c r="B64" s="1">
        <f t="shared" si="3"/>
        <v>45507</v>
      </c>
      <c r="C64" s="3">
        <f t="shared" si="0"/>
        <v>7</v>
      </c>
      <c r="D64">
        <f ca="1">VLOOKUP($A64,Cadastro_item!$A:$F,5,0)</f>
        <v>2.29</v>
      </c>
      <c r="E64" s="4">
        <f ca="1">VLOOKUP($A64,Cadastro_item!$A:$F,6,0)</f>
        <v>0</v>
      </c>
      <c r="F64">
        <f t="shared" ca="1" si="1"/>
        <v>2.3000000000000003</v>
      </c>
    </row>
    <row r="65" spans="1:6" x14ac:dyDescent="0.25">
      <c r="A65">
        <f t="shared" si="2"/>
        <v>14</v>
      </c>
      <c r="B65" s="1">
        <f t="shared" si="3"/>
        <v>45507</v>
      </c>
      <c r="C65" s="3">
        <f t="shared" si="0"/>
        <v>7</v>
      </c>
      <c r="D65">
        <f ca="1">VLOOKUP($A65,Cadastro_item!$A:$F,5,0)</f>
        <v>7.93</v>
      </c>
      <c r="E65" s="4">
        <f ca="1">VLOOKUP($A65,Cadastro_item!$A:$F,6,0)</f>
        <v>0</v>
      </c>
      <c r="F65">
        <f t="shared" ca="1" si="1"/>
        <v>7.95</v>
      </c>
    </row>
    <row r="66" spans="1:6" x14ac:dyDescent="0.25">
      <c r="A66">
        <f t="shared" si="2"/>
        <v>15</v>
      </c>
      <c r="B66" s="1">
        <f t="shared" si="3"/>
        <v>45507</v>
      </c>
      <c r="C66" s="3">
        <f t="shared" si="0"/>
        <v>7</v>
      </c>
      <c r="D66">
        <f ca="1">VLOOKUP($A66,Cadastro_item!$A:$F,5,0)</f>
        <v>8.06</v>
      </c>
      <c r="E66" s="4">
        <f ca="1">VLOOKUP($A66,Cadastro_item!$A:$F,6,0)</f>
        <v>0.05</v>
      </c>
      <c r="F66">
        <f t="shared" ca="1" si="1"/>
        <v>7.7</v>
      </c>
    </row>
    <row r="67" spans="1:6" x14ac:dyDescent="0.25">
      <c r="A67">
        <f t="shared" si="2"/>
        <v>16</v>
      </c>
      <c r="B67" s="1">
        <f t="shared" si="3"/>
        <v>45507</v>
      </c>
      <c r="C67" s="3">
        <f t="shared" ref="C67:C130" si="4">WEEKDAY(B67)</f>
        <v>7</v>
      </c>
      <c r="D67">
        <f ca="1">VLOOKUP($A67,Cadastro_item!$A:$F,5,0)</f>
        <v>5.69</v>
      </c>
      <c r="E67" s="4">
        <f ca="1">VLOOKUP($A67,Cadastro_item!$A:$F,6,0)</f>
        <v>0.1</v>
      </c>
      <c r="F67">
        <f t="shared" ref="F67:F130" ca="1" si="5">CEILING(IF(OR(C67=6,C67=7,C67=1),D67*(1-E67),D67),0.05)</f>
        <v>5.15</v>
      </c>
    </row>
    <row r="68" spans="1:6" x14ac:dyDescent="0.25">
      <c r="A68">
        <f t="shared" si="2"/>
        <v>17</v>
      </c>
      <c r="B68" s="1">
        <f t="shared" si="3"/>
        <v>45507</v>
      </c>
      <c r="C68" s="3">
        <f t="shared" si="4"/>
        <v>7</v>
      </c>
      <c r="D68">
        <f ca="1">VLOOKUP($A68,Cadastro_item!$A:$F,5,0)</f>
        <v>8.34</v>
      </c>
      <c r="E68" s="4">
        <f ca="1">VLOOKUP($A68,Cadastro_item!$A:$F,6,0)</f>
        <v>0.05</v>
      </c>
      <c r="F68">
        <f t="shared" ca="1" si="5"/>
        <v>7.95</v>
      </c>
    </row>
    <row r="69" spans="1:6" x14ac:dyDescent="0.25">
      <c r="A69">
        <f t="shared" si="2"/>
        <v>18</v>
      </c>
      <c r="B69" s="1">
        <f t="shared" si="3"/>
        <v>45507</v>
      </c>
      <c r="C69" s="3">
        <f t="shared" si="4"/>
        <v>7</v>
      </c>
      <c r="D69">
        <f ca="1">VLOOKUP($A69,Cadastro_item!$A:$F,5,0)</f>
        <v>6.8</v>
      </c>
      <c r="E69" s="4">
        <f ca="1">VLOOKUP($A69,Cadastro_item!$A:$F,6,0)</f>
        <v>0.05</v>
      </c>
      <c r="F69">
        <f t="shared" ca="1" si="5"/>
        <v>6.5</v>
      </c>
    </row>
    <row r="70" spans="1:6" x14ac:dyDescent="0.25">
      <c r="A70">
        <f t="shared" si="2"/>
        <v>19</v>
      </c>
      <c r="B70" s="1">
        <f t="shared" si="3"/>
        <v>45507</v>
      </c>
      <c r="C70" s="3">
        <f t="shared" si="4"/>
        <v>7</v>
      </c>
      <c r="D70">
        <f ca="1">VLOOKUP($A70,Cadastro_item!$A:$F,5,0)</f>
        <v>7.39</v>
      </c>
      <c r="E70" s="4">
        <f ca="1">VLOOKUP($A70,Cadastro_item!$A:$F,6,0)</f>
        <v>0.05</v>
      </c>
      <c r="F70">
        <f t="shared" ca="1" si="5"/>
        <v>7.0500000000000007</v>
      </c>
    </row>
    <row r="71" spans="1:6" x14ac:dyDescent="0.25">
      <c r="A71">
        <f t="shared" si="2"/>
        <v>20</v>
      </c>
      <c r="B71" s="1">
        <f t="shared" si="3"/>
        <v>45507</v>
      </c>
      <c r="C71" s="3">
        <f t="shared" si="4"/>
        <v>7</v>
      </c>
      <c r="D71">
        <f ca="1">VLOOKUP($A71,Cadastro_item!$A:$F,5,0)</f>
        <v>7.47</v>
      </c>
      <c r="E71" s="4">
        <f ca="1">VLOOKUP($A71,Cadastro_item!$A:$F,6,0)</f>
        <v>0.1</v>
      </c>
      <c r="F71">
        <f t="shared" ca="1" si="5"/>
        <v>6.75</v>
      </c>
    </row>
    <row r="72" spans="1:6" x14ac:dyDescent="0.25">
      <c r="A72">
        <f t="shared" si="2"/>
        <v>21</v>
      </c>
      <c r="B72" s="1">
        <f t="shared" si="3"/>
        <v>45507</v>
      </c>
      <c r="C72" s="3">
        <f t="shared" si="4"/>
        <v>7</v>
      </c>
      <c r="D72">
        <f ca="1">VLOOKUP($A72,Cadastro_item!$A:$F,5,0)</f>
        <v>5.35</v>
      </c>
      <c r="E72" s="4">
        <f ca="1">VLOOKUP($A72,Cadastro_item!$A:$F,6,0)</f>
        <v>0.05</v>
      </c>
      <c r="F72">
        <f t="shared" ca="1" si="5"/>
        <v>5.1000000000000005</v>
      </c>
    </row>
    <row r="73" spans="1:6" x14ac:dyDescent="0.25">
      <c r="A73">
        <f t="shared" si="2"/>
        <v>22</v>
      </c>
      <c r="B73" s="1">
        <f t="shared" si="3"/>
        <v>45507</v>
      </c>
      <c r="C73" s="3">
        <f t="shared" si="4"/>
        <v>7</v>
      </c>
      <c r="D73">
        <f ca="1">VLOOKUP($A73,Cadastro_item!$A:$F,5,0)</f>
        <v>4.05</v>
      </c>
      <c r="E73" s="4">
        <f ca="1">VLOOKUP($A73,Cadastro_item!$A:$F,6,0)</f>
        <v>0.1</v>
      </c>
      <c r="F73">
        <f t="shared" ca="1" si="5"/>
        <v>3.6500000000000004</v>
      </c>
    </row>
    <row r="74" spans="1:6" x14ac:dyDescent="0.25">
      <c r="A74">
        <f t="shared" si="2"/>
        <v>23</v>
      </c>
      <c r="B74" s="1">
        <f t="shared" si="3"/>
        <v>45507</v>
      </c>
      <c r="C74" s="3">
        <f t="shared" si="4"/>
        <v>7</v>
      </c>
      <c r="D74">
        <f ca="1">VLOOKUP($A74,Cadastro_item!$A:$F,5,0)</f>
        <v>6.78</v>
      </c>
      <c r="E74" s="4">
        <f ca="1">VLOOKUP($A74,Cadastro_item!$A:$F,6,0)</f>
        <v>0.1</v>
      </c>
      <c r="F74">
        <f t="shared" ca="1" si="5"/>
        <v>6.15</v>
      </c>
    </row>
    <row r="75" spans="1:6" x14ac:dyDescent="0.25">
      <c r="A75">
        <f t="shared" si="2"/>
        <v>24</v>
      </c>
      <c r="B75" s="1">
        <f t="shared" si="3"/>
        <v>45507</v>
      </c>
      <c r="C75" s="3">
        <f t="shared" si="4"/>
        <v>7</v>
      </c>
      <c r="D75">
        <f ca="1">VLOOKUP($A75,Cadastro_item!$A:$F,5,0)</f>
        <v>4.4800000000000004</v>
      </c>
      <c r="E75" s="4">
        <f ca="1">VLOOKUP($A75,Cadastro_item!$A:$F,6,0)</f>
        <v>0.05</v>
      </c>
      <c r="F75">
        <f t="shared" ca="1" si="5"/>
        <v>4.3</v>
      </c>
    </row>
    <row r="76" spans="1:6" x14ac:dyDescent="0.25">
      <c r="A76">
        <f t="shared" si="2"/>
        <v>25</v>
      </c>
      <c r="B76" s="1">
        <f t="shared" si="3"/>
        <v>45507</v>
      </c>
      <c r="C76" s="3">
        <f t="shared" si="4"/>
        <v>7</v>
      </c>
      <c r="D76">
        <f ca="1">VLOOKUP($A76,Cadastro_item!$A:$F,5,0)</f>
        <v>5.97</v>
      </c>
      <c r="E76" s="4">
        <f ca="1">VLOOKUP($A76,Cadastro_item!$A:$F,6,0)</f>
        <v>0.1</v>
      </c>
      <c r="F76">
        <f t="shared" ca="1" si="5"/>
        <v>5.4</v>
      </c>
    </row>
    <row r="77" spans="1:6" x14ac:dyDescent="0.25">
      <c r="A77">
        <f t="shared" si="2"/>
        <v>1</v>
      </c>
      <c r="B77" s="1">
        <f t="shared" si="3"/>
        <v>45508</v>
      </c>
      <c r="C77" s="3">
        <f t="shared" si="4"/>
        <v>1</v>
      </c>
      <c r="D77">
        <f ca="1">VLOOKUP($A77,Cadastro_item!$A:$F,5,0)</f>
        <v>9.5399999999999991</v>
      </c>
      <c r="E77" s="4">
        <f ca="1">VLOOKUP($A77,Cadastro_item!$A:$F,6,0)</f>
        <v>0.05</v>
      </c>
      <c r="F77">
        <f t="shared" ca="1" si="5"/>
        <v>9.1</v>
      </c>
    </row>
    <row r="78" spans="1:6" x14ac:dyDescent="0.25">
      <c r="A78">
        <f t="shared" si="2"/>
        <v>2</v>
      </c>
      <c r="B78" s="1">
        <f t="shared" si="3"/>
        <v>45508</v>
      </c>
      <c r="C78" s="3">
        <f t="shared" si="4"/>
        <v>1</v>
      </c>
      <c r="D78">
        <f ca="1">VLOOKUP($A78,Cadastro_item!$A:$F,5,0)</f>
        <v>7.54</v>
      </c>
      <c r="E78" s="4">
        <f ca="1">VLOOKUP($A78,Cadastro_item!$A:$F,6,0)</f>
        <v>0.1</v>
      </c>
      <c r="F78">
        <f t="shared" ca="1" si="5"/>
        <v>6.8000000000000007</v>
      </c>
    </row>
    <row r="79" spans="1:6" x14ac:dyDescent="0.25">
      <c r="A79">
        <f t="shared" si="2"/>
        <v>3</v>
      </c>
      <c r="B79" s="1">
        <f t="shared" si="3"/>
        <v>45508</v>
      </c>
      <c r="C79" s="3">
        <f t="shared" si="4"/>
        <v>1</v>
      </c>
      <c r="D79">
        <f ca="1">VLOOKUP($A79,Cadastro_item!$A:$F,5,0)</f>
        <v>6.85</v>
      </c>
      <c r="E79" s="4">
        <f ca="1">VLOOKUP($A79,Cadastro_item!$A:$F,6,0)</f>
        <v>0.1</v>
      </c>
      <c r="F79">
        <f t="shared" ca="1" si="5"/>
        <v>6.2</v>
      </c>
    </row>
    <row r="80" spans="1:6" x14ac:dyDescent="0.25">
      <c r="A80">
        <f t="shared" si="2"/>
        <v>4</v>
      </c>
      <c r="B80" s="1">
        <f t="shared" si="3"/>
        <v>45508</v>
      </c>
      <c r="C80" s="3">
        <f t="shared" si="4"/>
        <v>1</v>
      </c>
      <c r="D80">
        <f ca="1">VLOOKUP($A80,Cadastro_item!$A:$F,5,0)</f>
        <v>4.8600000000000003</v>
      </c>
      <c r="E80" s="4">
        <f ca="1">VLOOKUP($A80,Cadastro_item!$A:$F,6,0)</f>
        <v>0.1</v>
      </c>
      <c r="F80">
        <f t="shared" ca="1" si="5"/>
        <v>4.4000000000000004</v>
      </c>
    </row>
    <row r="81" spans="1:6" x14ac:dyDescent="0.25">
      <c r="A81">
        <f t="shared" si="2"/>
        <v>5</v>
      </c>
      <c r="B81" s="1">
        <f t="shared" si="3"/>
        <v>45508</v>
      </c>
      <c r="C81" s="3">
        <f t="shared" si="4"/>
        <v>1</v>
      </c>
      <c r="D81">
        <f ca="1">VLOOKUP($A81,Cadastro_item!$A:$F,5,0)</f>
        <v>3.84</v>
      </c>
      <c r="E81" s="4">
        <f ca="1">VLOOKUP($A81,Cadastro_item!$A:$F,6,0)</f>
        <v>0.05</v>
      </c>
      <c r="F81">
        <f t="shared" ca="1" si="5"/>
        <v>3.6500000000000004</v>
      </c>
    </row>
    <row r="82" spans="1:6" x14ac:dyDescent="0.25">
      <c r="A82">
        <f t="shared" si="2"/>
        <v>6</v>
      </c>
      <c r="B82" s="1">
        <f t="shared" si="3"/>
        <v>45508</v>
      </c>
      <c r="C82" s="3">
        <f t="shared" si="4"/>
        <v>1</v>
      </c>
      <c r="D82">
        <f ca="1">VLOOKUP($A82,Cadastro_item!$A:$F,5,0)</f>
        <v>5.53</v>
      </c>
      <c r="E82" s="4">
        <f ca="1">VLOOKUP($A82,Cadastro_item!$A:$F,6,0)</f>
        <v>0.1</v>
      </c>
      <c r="F82">
        <f t="shared" ca="1" si="5"/>
        <v>5</v>
      </c>
    </row>
    <row r="83" spans="1:6" x14ac:dyDescent="0.25">
      <c r="A83">
        <f t="shared" si="2"/>
        <v>7</v>
      </c>
      <c r="B83" s="1">
        <f t="shared" si="3"/>
        <v>45508</v>
      </c>
      <c r="C83" s="3">
        <f t="shared" si="4"/>
        <v>1</v>
      </c>
      <c r="D83">
        <f ca="1">VLOOKUP($A83,Cadastro_item!$A:$F,5,0)</f>
        <v>4.62</v>
      </c>
      <c r="E83" s="4">
        <f ca="1">VLOOKUP($A83,Cadastro_item!$A:$F,6,0)</f>
        <v>0.1</v>
      </c>
      <c r="F83">
        <f t="shared" ca="1" si="5"/>
        <v>4.2</v>
      </c>
    </row>
    <row r="84" spans="1:6" x14ac:dyDescent="0.25">
      <c r="A84">
        <f t="shared" si="2"/>
        <v>8</v>
      </c>
      <c r="B84" s="1">
        <f t="shared" si="3"/>
        <v>45508</v>
      </c>
      <c r="C84" s="3">
        <f t="shared" si="4"/>
        <v>1</v>
      </c>
      <c r="D84">
        <f ca="1">VLOOKUP($A84,Cadastro_item!$A:$F,5,0)</f>
        <v>7.88</v>
      </c>
      <c r="E84" s="4">
        <f ca="1">VLOOKUP($A84,Cadastro_item!$A:$F,6,0)</f>
        <v>0.05</v>
      </c>
      <c r="F84">
        <f t="shared" ca="1" si="5"/>
        <v>7.5</v>
      </c>
    </row>
    <row r="85" spans="1:6" x14ac:dyDescent="0.25">
      <c r="A85">
        <f t="shared" si="2"/>
        <v>9</v>
      </c>
      <c r="B85" s="1">
        <f t="shared" si="3"/>
        <v>45508</v>
      </c>
      <c r="C85" s="3">
        <f t="shared" si="4"/>
        <v>1</v>
      </c>
      <c r="D85">
        <f ca="1">VLOOKUP($A85,Cadastro_item!$A:$F,5,0)</f>
        <v>7.66</v>
      </c>
      <c r="E85" s="4">
        <f ca="1">VLOOKUP($A85,Cadastro_item!$A:$F,6,0)</f>
        <v>0.1</v>
      </c>
      <c r="F85">
        <f t="shared" ca="1" si="5"/>
        <v>6.9</v>
      </c>
    </row>
    <row r="86" spans="1:6" x14ac:dyDescent="0.25">
      <c r="A86">
        <f t="shared" si="2"/>
        <v>10</v>
      </c>
      <c r="B86" s="1">
        <f t="shared" si="3"/>
        <v>45508</v>
      </c>
      <c r="C86" s="3">
        <f t="shared" si="4"/>
        <v>1</v>
      </c>
      <c r="D86">
        <f ca="1">VLOOKUP($A86,Cadastro_item!$A:$F,5,0)</f>
        <v>5.41</v>
      </c>
      <c r="E86" s="4">
        <f ca="1">VLOOKUP($A86,Cadastro_item!$A:$F,6,0)</f>
        <v>0.1</v>
      </c>
      <c r="F86">
        <f t="shared" ca="1" si="5"/>
        <v>4.9000000000000004</v>
      </c>
    </row>
    <row r="87" spans="1:6" x14ac:dyDescent="0.25">
      <c r="A87">
        <f t="shared" si="2"/>
        <v>11</v>
      </c>
      <c r="B87" s="1">
        <f t="shared" si="3"/>
        <v>45508</v>
      </c>
      <c r="C87" s="3">
        <f t="shared" si="4"/>
        <v>1</v>
      </c>
      <c r="D87">
        <f ca="1">VLOOKUP($A87,Cadastro_item!$A:$F,5,0)</f>
        <v>7.4</v>
      </c>
      <c r="E87" s="4">
        <f ca="1">VLOOKUP($A87,Cadastro_item!$A:$F,6,0)</f>
        <v>0.1</v>
      </c>
      <c r="F87">
        <f t="shared" ca="1" si="5"/>
        <v>6.7</v>
      </c>
    </row>
    <row r="88" spans="1:6" x14ac:dyDescent="0.25">
      <c r="A88">
        <f t="shared" si="2"/>
        <v>12</v>
      </c>
      <c r="B88" s="1">
        <f t="shared" si="3"/>
        <v>45508</v>
      </c>
      <c r="C88" s="3">
        <f t="shared" si="4"/>
        <v>1</v>
      </c>
      <c r="D88">
        <f ca="1">VLOOKUP($A88,Cadastro_item!$A:$F,5,0)</f>
        <v>6.05</v>
      </c>
      <c r="E88" s="4">
        <f ca="1">VLOOKUP($A88,Cadastro_item!$A:$F,6,0)</f>
        <v>0.1</v>
      </c>
      <c r="F88">
        <f t="shared" ca="1" si="5"/>
        <v>5.45</v>
      </c>
    </row>
    <row r="89" spans="1:6" x14ac:dyDescent="0.25">
      <c r="A89">
        <f t="shared" si="2"/>
        <v>13</v>
      </c>
      <c r="B89" s="1">
        <f t="shared" si="3"/>
        <v>45508</v>
      </c>
      <c r="C89" s="3">
        <f t="shared" si="4"/>
        <v>1</v>
      </c>
      <c r="D89">
        <f ca="1">VLOOKUP($A89,Cadastro_item!$A:$F,5,0)</f>
        <v>2.29</v>
      </c>
      <c r="E89" s="4">
        <f ca="1">VLOOKUP($A89,Cadastro_item!$A:$F,6,0)</f>
        <v>0</v>
      </c>
      <c r="F89">
        <f t="shared" ca="1" si="5"/>
        <v>2.3000000000000003</v>
      </c>
    </row>
    <row r="90" spans="1:6" x14ac:dyDescent="0.25">
      <c r="A90">
        <f t="shared" si="2"/>
        <v>14</v>
      </c>
      <c r="B90" s="1">
        <f t="shared" si="3"/>
        <v>45508</v>
      </c>
      <c r="C90" s="3">
        <f t="shared" si="4"/>
        <v>1</v>
      </c>
      <c r="D90">
        <f ca="1">VLOOKUP($A90,Cadastro_item!$A:$F,5,0)</f>
        <v>7.93</v>
      </c>
      <c r="E90" s="4">
        <f ca="1">VLOOKUP($A90,Cadastro_item!$A:$F,6,0)</f>
        <v>0</v>
      </c>
      <c r="F90">
        <f t="shared" ca="1" si="5"/>
        <v>7.95</v>
      </c>
    </row>
    <row r="91" spans="1:6" x14ac:dyDescent="0.25">
      <c r="A91">
        <f t="shared" si="2"/>
        <v>15</v>
      </c>
      <c r="B91" s="1">
        <f t="shared" si="3"/>
        <v>45508</v>
      </c>
      <c r="C91" s="3">
        <f t="shared" si="4"/>
        <v>1</v>
      </c>
      <c r="D91">
        <f ca="1">VLOOKUP($A91,Cadastro_item!$A:$F,5,0)</f>
        <v>8.06</v>
      </c>
      <c r="E91" s="4">
        <f ca="1">VLOOKUP($A91,Cadastro_item!$A:$F,6,0)</f>
        <v>0.05</v>
      </c>
      <c r="F91">
        <f t="shared" ca="1" si="5"/>
        <v>7.7</v>
      </c>
    </row>
    <row r="92" spans="1:6" x14ac:dyDescent="0.25">
      <c r="A92">
        <f t="shared" ref="A92:A155" si="6">A67</f>
        <v>16</v>
      </c>
      <c r="B92" s="1">
        <f t="shared" ref="B92:B155" si="7">B67+1</f>
        <v>45508</v>
      </c>
      <c r="C92" s="3">
        <f t="shared" si="4"/>
        <v>1</v>
      </c>
      <c r="D92">
        <f ca="1">VLOOKUP($A92,Cadastro_item!$A:$F,5,0)</f>
        <v>5.69</v>
      </c>
      <c r="E92" s="4">
        <f ca="1">VLOOKUP($A92,Cadastro_item!$A:$F,6,0)</f>
        <v>0.1</v>
      </c>
      <c r="F92">
        <f t="shared" ca="1" si="5"/>
        <v>5.15</v>
      </c>
    </row>
    <row r="93" spans="1:6" x14ac:dyDescent="0.25">
      <c r="A93">
        <f t="shared" si="6"/>
        <v>17</v>
      </c>
      <c r="B93" s="1">
        <f t="shared" si="7"/>
        <v>45508</v>
      </c>
      <c r="C93" s="3">
        <f t="shared" si="4"/>
        <v>1</v>
      </c>
      <c r="D93">
        <f ca="1">VLOOKUP($A93,Cadastro_item!$A:$F,5,0)</f>
        <v>8.34</v>
      </c>
      <c r="E93" s="4">
        <f ca="1">VLOOKUP($A93,Cadastro_item!$A:$F,6,0)</f>
        <v>0.05</v>
      </c>
      <c r="F93">
        <f t="shared" ca="1" si="5"/>
        <v>7.95</v>
      </c>
    </row>
    <row r="94" spans="1:6" x14ac:dyDescent="0.25">
      <c r="A94">
        <f t="shared" si="6"/>
        <v>18</v>
      </c>
      <c r="B94" s="1">
        <f t="shared" si="7"/>
        <v>45508</v>
      </c>
      <c r="C94" s="3">
        <f t="shared" si="4"/>
        <v>1</v>
      </c>
      <c r="D94">
        <f ca="1">VLOOKUP($A94,Cadastro_item!$A:$F,5,0)</f>
        <v>6.8</v>
      </c>
      <c r="E94" s="4">
        <f ca="1">VLOOKUP($A94,Cadastro_item!$A:$F,6,0)</f>
        <v>0.05</v>
      </c>
      <c r="F94">
        <f t="shared" ca="1" si="5"/>
        <v>6.5</v>
      </c>
    </row>
    <row r="95" spans="1:6" x14ac:dyDescent="0.25">
      <c r="A95">
        <f t="shared" si="6"/>
        <v>19</v>
      </c>
      <c r="B95" s="1">
        <f t="shared" si="7"/>
        <v>45508</v>
      </c>
      <c r="C95" s="3">
        <f t="shared" si="4"/>
        <v>1</v>
      </c>
      <c r="D95">
        <f ca="1">VLOOKUP($A95,Cadastro_item!$A:$F,5,0)</f>
        <v>7.39</v>
      </c>
      <c r="E95" s="4">
        <f ca="1">VLOOKUP($A95,Cadastro_item!$A:$F,6,0)</f>
        <v>0.05</v>
      </c>
      <c r="F95">
        <f t="shared" ca="1" si="5"/>
        <v>7.0500000000000007</v>
      </c>
    </row>
    <row r="96" spans="1:6" x14ac:dyDescent="0.25">
      <c r="A96">
        <f t="shared" si="6"/>
        <v>20</v>
      </c>
      <c r="B96" s="1">
        <f t="shared" si="7"/>
        <v>45508</v>
      </c>
      <c r="C96" s="3">
        <f t="shared" si="4"/>
        <v>1</v>
      </c>
      <c r="D96">
        <f ca="1">VLOOKUP($A96,Cadastro_item!$A:$F,5,0)</f>
        <v>7.47</v>
      </c>
      <c r="E96" s="4">
        <f ca="1">VLOOKUP($A96,Cadastro_item!$A:$F,6,0)</f>
        <v>0.1</v>
      </c>
      <c r="F96">
        <f t="shared" ca="1" si="5"/>
        <v>6.75</v>
      </c>
    </row>
    <row r="97" spans="1:6" x14ac:dyDescent="0.25">
      <c r="A97">
        <f t="shared" si="6"/>
        <v>21</v>
      </c>
      <c r="B97" s="1">
        <f t="shared" si="7"/>
        <v>45508</v>
      </c>
      <c r="C97" s="3">
        <f t="shared" si="4"/>
        <v>1</v>
      </c>
      <c r="D97">
        <f ca="1">VLOOKUP($A97,Cadastro_item!$A:$F,5,0)</f>
        <v>5.35</v>
      </c>
      <c r="E97" s="4">
        <f ca="1">VLOOKUP($A97,Cadastro_item!$A:$F,6,0)</f>
        <v>0.05</v>
      </c>
      <c r="F97">
        <f t="shared" ca="1" si="5"/>
        <v>5.1000000000000005</v>
      </c>
    </row>
    <row r="98" spans="1:6" x14ac:dyDescent="0.25">
      <c r="A98">
        <f t="shared" si="6"/>
        <v>22</v>
      </c>
      <c r="B98" s="1">
        <f t="shared" si="7"/>
        <v>45508</v>
      </c>
      <c r="C98" s="3">
        <f t="shared" si="4"/>
        <v>1</v>
      </c>
      <c r="D98">
        <f ca="1">VLOOKUP($A98,Cadastro_item!$A:$F,5,0)</f>
        <v>4.05</v>
      </c>
      <c r="E98" s="4">
        <f ca="1">VLOOKUP($A98,Cadastro_item!$A:$F,6,0)</f>
        <v>0.1</v>
      </c>
      <c r="F98">
        <f t="shared" ca="1" si="5"/>
        <v>3.6500000000000004</v>
      </c>
    </row>
    <row r="99" spans="1:6" x14ac:dyDescent="0.25">
      <c r="A99">
        <f t="shared" si="6"/>
        <v>23</v>
      </c>
      <c r="B99" s="1">
        <f t="shared" si="7"/>
        <v>45508</v>
      </c>
      <c r="C99" s="3">
        <f t="shared" si="4"/>
        <v>1</v>
      </c>
      <c r="D99">
        <f ca="1">VLOOKUP($A99,Cadastro_item!$A:$F,5,0)</f>
        <v>6.78</v>
      </c>
      <c r="E99" s="4">
        <f ca="1">VLOOKUP($A99,Cadastro_item!$A:$F,6,0)</f>
        <v>0.1</v>
      </c>
      <c r="F99">
        <f t="shared" ca="1" si="5"/>
        <v>6.15</v>
      </c>
    </row>
    <row r="100" spans="1:6" x14ac:dyDescent="0.25">
      <c r="A100">
        <f t="shared" si="6"/>
        <v>24</v>
      </c>
      <c r="B100" s="1">
        <f t="shared" si="7"/>
        <v>45508</v>
      </c>
      <c r="C100" s="3">
        <f t="shared" si="4"/>
        <v>1</v>
      </c>
      <c r="D100">
        <f ca="1">VLOOKUP($A100,Cadastro_item!$A:$F,5,0)</f>
        <v>4.4800000000000004</v>
      </c>
      <c r="E100" s="4">
        <f ca="1">VLOOKUP($A100,Cadastro_item!$A:$F,6,0)</f>
        <v>0.05</v>
      </c>
      <c r="F100">
        <f t="shared" ca="1" si="5"/>
        <v>4.3</v>
      </c>
    </row>
    <row r="101" spans="1:6" x14ac:dyDescent="0.25">
      <c r="A101">
        <f t="shared" si="6"/>
        <v>25</v>
      </c>
      <c r="B101" s="1">
        <f t="shared" si="7"/>
        <v>45508</v>
      </c>
      <c r="C101" s="3">
        <f t="shared" si="4"/>
        <v>1</v>
      </c>
      <c r="D101">
        <f ca="1">VLOOKUP($A101,Cadastro_item!$A:$F,5,0)</f>
        <v>5.97</v>
      </c>
      <c r="E101" s="4">
        <f ca="1">VLOOKUP($A101,Cadastro_item!$A:$F,6,0)</f>
        <v>0.1</v>
      </c>
      <c r="F101">
        <f t="shared" ca="1" si="5"/>
        <v>5.4</v>
      </c>
    </row>
    <row r="102" spans="1:6" x14ac:dyDescent="0.25">
      <c r="A102">
        <f t="shared" si="6"/>
        <v>1</v>
      </c>
      <c r="B102" s="1">
        <f t="shared" si="7"/>
        <v>45509</v>
      </c>
      <c r="C102" s="3">
        <f t="shared" si="4"/>
        <v>2</v>
      </c>
      <c r="D102">
        <f ca="1">VLOOKUP($A102,Cadastro_item!$A:$F,5,0)</f>
        <v>9.5399999999999991</v>
      </c>
      <c r="E102" s="4">
        <f ca="1">VLOOKUP($A102,Cadastro_item!$A:$F,6,0)</f>
        <v>0.05</v>
      </c>
      <c r="F102">
        <f t="shared" ca="1" si="5"/>
        <v>9.5500000000000007</v>
      </c>
    </row>
    <row r="103" spans="1:6" x14ac:dyDescent="0.25">
      <c r="A103">
        <f t="shared" si="6"/>
        <v>2</v>
      </c>
      <c r="B103" s="1">
        <f t="shared" si="7"/>
        <v>45509</v>
      </c>
      <c r="C103" s="3">
        <f t="shared" si="4"/>
        <v>2</v>
      </c>
      <c r="D103">
        <f ca="1">VLOOKUP($A103,Cadastro_item!$A:$F,5,0)</f>
        <v>7.54</v>
      </c>
      <c r="E103" s="4">
        <f ca="1">VLOOKUP($A103,Cadastro_item!$A:$F,6,0)</f>
        <v>0.1</v>
      </c>
      <c r="F103">
        <f t="shared" ca="1" si="5"/>
        <v>7.5500000000000007</v>
      </c>
    </row>
    <row r="104" spans="1:6" x14ac:dyDescent="0.25">
      <c r="A104">
        <f t="shared" si="6"/>
        <v>3</v>
      </c>
      <c r="B104" s="1">
        <f t="shared" si="7"/>
        <v>45509</v>
      </c>
      <c r="C104" s="3">
        <f t="shared" si="4"/>
        <v>2</v>
      </c>
      <c r="D104">
        <f ca="1">VLOOKUP($A104,Cadastro_item!$A:$F,5,0)</f>
        <v>6.85</v>
      </c>
      <c r="E104" s="4">
        <f ca="1">VLOOKUP($A104,Cadastro_item!$A:$F,6,0)</f>
        <v>0.1</v>
      </c>
      <c r="F104">
        <f t="shared" ca="1" si="5"/>
        <v>6.8500000000000005</v>
      </c>
    </row>
    <row r="105" spans="1:6" x14ac:dyDescent="0.25">
      <c r="A105">
        <f t="shared" si="6"/>
        <v>4</v>
      </c>
      <c r="B105" s="1">
        <f t="shared" si="7"/>
        <v>45509</v>
      </c>
      <c r="C105" s="3">
        <f t="shared" si="4"/>
        <v>2</v>
      </c>
      <c r="D105">
        <f ca="1">VLOOKUP($A105,Cadastro_item!$A:$F,5,0)</f>
        <v>4.8600000000000003</v>
      </c>
      <c r="E105" s="4">
        <f ca="1">VLOOKUP($A105,Cadastro_item!$A:$F,6,0)</f>
        <v>0.1</v>
      </c>
      <c r="F105">
        <f t="shared" ca="1" si="5"/>
        <v>4.9000000000000004</v>
      </c>
    </row>
    <row r="106" spans="1:6" x14ac:dyDescent="0.25">
      <c r="A106">
        <f t="shared" si="6"/>
        <v>5</v>
      </c>
      <c r="B106" s="1">
        <f t="shared" si="7"/>
        <v>45509</v>
      </c>
      <c r="C106" s="3">
        <f t="shared" si="4"/>
        <v>2</v>
      </c>
      <c r="D106">
        <f ca="1">VLOOKUP($A106,Cadastro_item!$A:$F,5,0)</f>
        <v>3.84</v>
      </c>
      <c r="E106" s="4">
        <f ca="1">VLOOKUP($A106,Cadastro_item!$A:$F,6,0)</f>
        <v>0.05</v>
      </c>
      <c r="F106">
        <f t="shared" ca="1" si="5"/>
        <v>3.85</v>
      </c>
    </row>
    <row r="107" spans="1:6" x14ac:dyDescent="0.25">
      <c r="A107">
        <f t="shared" si="6"/>
        <v>6</v>
      </c>
      <c r="B107" s="1">
        <f t="shared" si="7"/>
        <v>45509</v>
      </c>
      <c r="C107" s="3">
        <f t="shared" si="4"/>
        <v>2</v>
      </c>
      <c r="D107">
        <f ca="1">VLOOKUP($A107,Cadastro_item!$A:$F,5,0)</f>
        <v>5.53</v>
      </c>
      <c r="E107" s="4">
        <f ca="1">VLOOKUP($A107,Cadastro_item!$A:$F,6,0)</f>
        <v>0.1</v>
      </c>
      <c r="F107">
        <f t="shared" ca="1" si="5"/>
        <v>5.5500000000000007</v>
      </c>
    </row>
    <row r="108" spans="1:6" x14ac:dyDescent="0.25">
      <c r="A108">
        <f t="shared" si="6"/>
        <v>7</v>
      </c>
      <c r="B108" s="1">
        <f t="shared" si="7"/>
        <v>45509</v>
      </c>
      <c r="C108" s="3">
        <f t="shared" si="4"/>
        <v>2</v>
      </c>
      <c r="D108">
        <f ca="1">VLOOKUP($A108,Cadastro_item!$A:$F,5,0)</f>
        <v>4.62</v>
      </c>
      <c r="E108" s="4">
        <f ca="1">VLOOKUP($A108,Cadastro_item!$A:$F,6,0)</f>
        <v>0.1</v>
      </c>
      <c r="F108">
        <f t="shared" ca="1" si="5"/>
        <v>4.6500000000000004</v>
      </c>
    </row>
    <row r="109" spans="1:6" x14ac:dyDescent="0.25">
      <c r="A109">
        <f t="shared" si="6"/>
        <v>8</v>
      </c>
      <c r="B109" s="1">
        <f t="shared" si="7"/>
        <v>45509</v>
      </c>
      <c r="C109" s="3">
        <f t="shared" si="4"/>
        <v>2</v>
      </c>
      <c r="D109">
        <f ca="1">VLOOKUP($A109,Cadastro_item!$A:$F,5,0)</f>
        <v>7.88</v>
      </c>
      <c r="E109" s="4">
        <f ca="1">VLOOKUP($A109,Cadastro_item!$A:$F,6,0)</f>
        <v>0.05</v>
      </c>
      <c r="F109">
        <f t="shared" ca="1" si="5"/>
        <v>7.9</v>
      </c>
    </row>
    <row r="110" spans="1:6" x14ac:dyDescent="0.25">
      <c r="A110">
        <f t="shared" si="6"/>
        <v>9</v>
      </c>
      <c r="B110" s="1">
        <f t="shared" si="7"/>
        <v>45509</v>
      </c>
      <c r="C110" s="3">
        <f t="shared" si="4"/>
        <v>2</v>
      </c>
      <c r="D110">
        <f ca="1">VLOOKUP($A110,Cadastro_item!$A:$F,5,0)</f>
        <v>7.66</v>
      </c>
      <c r="E110" s="4">
        <f ca="1">VLOOKUP($A110,Cadastro_item!$A:$F,6,0)</f>
        <v>0.1</v>
      </c>
      <c r="F110">
        <f t="shared" ca="1" si="5"/>
        <v>7.7</v>
      </c>
    </row>
    <row r="111" spans="1:6" x14ac:dyDescent="0.25">
      <c r="A111">
        <f t="shared" si="6"/>
        <v>10</v>
      </c>
      <c r="B111" s="1">
        <f t="shared" si="7"/>
        <v>45509</v>
      </c>
      <c r="C111" s="3">
        <f t="shared" si="4"/>
        <v>2</v>
      </c>
      <c r="D111">
        <f ca="1">VLOOKUP($A111,Cadastro_item!$A:$F,5,0)</f>
        <v>5.41</v>
      </c>
      <c r="E111" s="4">
        <f ca="1">VLOOKUP($A111,Cadastro_item!$A:$F,6,0)</f>
        <v>0.1</v>
      </c>
      <c r="F111">
        <f t="shared" ca="1" si="5"/>
        <v>5.45</v>
      </c>
    </row>
    <row r="112" spans="1:6" x14ac:dyDescent="0.25">
      <c r="A112">
        <f t="shared" si="6"/>
        <v>11</v>
      </c>
      <c r="B112" s="1">
        <f t="shared" si="7"/>
        <v>45509</v>
      </c>
      <c r="C112" s="3">
        <f t="shared" si="4"/>
        <v>2</v>
      </c>
      <c r="D112">
        <f ca="1">VLOOKUP($A112,Cadastro_item!$A:$F,5,0)</f>
        <v>7.4</v>
      </c>
      <c r="E112" s="4">
        <f ca="1">VLOOKUP($A112,Cadastro_item!$A:$F,6,0)</f>
        <v>0.1</v>
      </c>
      <c r="F112">
        <f t="shared" ca="1" si="5"/>
        <v>7.4</v>
      </c>
    </row>
    <row r="113" spans="1:6" x14ac:dyDescent="0.25">
      <c r="A113">
        <f t="shared" si="6"/>
        <v>12</v>
      </c>
      <c r="B113" s="1">
        <f t="shared" si="7"/>
        <v>45509</v>
      </c>
      <c r="C113" s="3">
        <f t="shared" si="4"/>
        <v>2</v>
      </c>
      <c r="D113">
        <f ca="1">VLOOKUP($A113,Cadastro_item!$A:$F,5,0)</f>
        <v>6.05</v>
      </c>
      <c r="E113" s="4">
        <f ca="1">VLOOKUP($A113,Cadastro_item!$A:$F,6,0)</f>
        <v>0.1</v>
      </c>
      <c r="F113">
        <f t="shared" ca="1" si="5"/>
        <v>6.0500000000000007</v>
      </c>
    </row>
    <row r="114" spans="1:6" x14ac:dyDescent="0.25">
      <c r="A114">
        <f t="shared" si="6"/>
        <v>13</v>
      </c>
      <c r="B114" s="1">
        <f t="shared" si="7"/>
        <v>45509</v>
      </c>
      <c r="C114" s="3">
        <f t="shared" si="4"/>
        <v>2</v>
      </c>
      <c r="D114">
        <f ca="1">VLOOKUP($A114,Cadastro_item!$A:$F,5,0)</f>
        <v>2.29</v>
      </c>
      <c r="E114" s="4">
        <f ca="1">VLOOKUP($A114,Cadastro_item!$A:$F,6,0)</f>
        <v>0</v>
      </c>
      <c r="F114">
        <f t="shared" ca="1" si="5"/>
        <v>2.3000000000000003</v>
      </c>
    </row>
    <row r="115" spans="1:6" x14ac:dyDescent="0.25">
      <c r="A115">
        <f t="shared" si="6"/>
        <v>14</v>
      </c>
      <c r="B115" s="1">
        <f t="shared" si="7"/>
        <v>45509</v>
      </c>
      <c r="C115" s="3">
        <f t="shared" si="4"/>
        <v>2</v>
      </c>
      <c r="D115">
        <f ca="1">VLOOKUP($A115,Cadastro_item!$A:$F,5,0)</f>
        <v>7.93</v>
      </c>
      <c r="E115" s="4">
        <f ca="1">VLOOKUP($A115,Cadastro_item!$A:$F,6,0)</f>
        <v>0</v>
      </c>
      <c r="F115">
        <f t="shared" ca="1" si="5"/>
        <v>7.95</v>
      </c>
    </row>
    <row r="116" spans="1:6" x14ac:dyDescent="0.25">
      <c r="A116">
        <f t="shared" si="6"/>
        <v>15</v>
      </c>
      <c r="B116" s="1">
        <f t="shared" si="7"/>
        <v>45509</v>
      </c>
      <c r="C116" s="3">
        <f t="shared" si="4"/>
        <v>2</v>
      </c>
      <c r="D116">
        <f ca="1">VLOOKUP($A116,Cadastro_item!$A:$F,5,0)</f>
        <v>8.06</v>
      </c>
      <c r="E116" s="4">
        <f ca="1">VLOOKUP($A116,Cadastro_item!$A:$F,6,0)</f>
        <v>0.05</v>
      </c>
      <c r="F116">
        <f t="shared" ca="1" si="5"/>
        <v>8.1</v>
      </c>
    </row>
    <row r="117" spans="1:6" x14ac:dyDescent="0.25">
      <c r="A117">
        <f t="shared" si="6"/>
        <v>16</v>
      </c>
      <c r="B117" s="1">
        <f t="shared" si="7"/>
        <v>45509</v>
      </c>
      <c r="C117" s="3">
        <f t="shared" si="4"/>
        <v>2</v>
      </c>
      <c r="D117">
        <f ca="1">VLOOKUP($A117,Cadastro_item!$A:$F,5,0)</f>
        <v>5.69</v>
      </c>
      <c r="E117" s="4">
        <f ca="1">VLOOKUP($A117,Cadastro_item!$A:$F,6,0)</f>
        <v>0.1</v>
      </c>
      <c r="F117">
        <f t="shared" ca="1" si="5"/>
        <v>5.7</v>
      </c>
    </row>
    <row r="118" spans="1:6" x14ac:dyDescent="0.25">
      <c r="A118">
        <f t="shared" si="6"/>
        <v>17</v>
      </c>
      <c r="B118" s="1">
        <f t="shared" si="7"/>
        <v>45509</v>
      </c>
      <c r="C118" s="3">
        <f t="shared" si="4"/>
        <v>2</v>
      </c>
      <c r="D118">
        <f ca="1">VLOOKUP($A118,Cadastro_item!$A:$F,5,0)</f>
        <v>8.34</v>
      </c>
      <c r="E118" s="4">
        <f ca="1">VLOOKUP($A118,Cadastro_item!$A:$F,6,0)</f>
        <v>0.05</v>
      </c>
      <c r="F118">
        <f t="shared" ca="1" si="5"/>
        <v>8.35</v>
      </c>
    </row>
    <row r="119" spans="1:6" x14ac:dyDescent="0.25">
      <c r="A119">
        <f t="shared" si="6"/>
        <v>18</v>
      </c>
      <c r="B119" s="1">
        <f t="shared" si="7"/>
        <v>45509</v>
      </c>
      <c r="C119" s="3">
        <f t="shared" si="4"/>
        <v>2</v>
      </c>
      <c r="D119">
        <f ca="1">VLOOKUP($A119,Cadastro_item!$A:$F,5,0)</f>
        <v>6.8</v>
      </c>
      <c r="E119" s="4">
        <f ca="1">VLOOKUP($A119,Cadastro_item!$A:$F,6,0)</f>
        <v>0.05</v>
      </c>
      <c r="F119">
        <f t="shared" ca="1" si="5"/>
        <v>6.8000000000000007</v>
      </c>
    </row>
    <row r="120" spans="1:6" x14ac:dyDescent="0.25">
      <c r="A120">
        <f t="shared" si="6"/>
        <v>19</v>
      </c>
      <c r="B120" s="1">
        <f t="shared" si="7"/>
        <v>45509</v>
      </c>
      <c r="C120" s="3">
        <f t="shared" si="4"/>
        <v>2</v>
      </c>
      <c r="D120">
        <f ca="1">VLOOKUP($A120,Cadastro_item!$A:$F,5,0)</f>
        <v>7.39</v>
      </c>
      <c r="E120" s="4">
        <f ca="1">VLOOKUP($A120,Cadastro_item!$A:$F,6,0)</f>
        <v>0.05</v>
      </c>
      <c r="F120">
        <f t="shared" ca="1" si="5"/>
        <v>7.4</v>
      </c>
    </row>
    <row r="121" spans="1:6" x14ac:dyDescent="0.25">
      <c r="A121">
        <f t="shared" si="6"/>
        <v>20</v>
      </c>
      <c r="B121" s="1">
        <f t="shared" si="7"/>
        <v>45509</v>
      </c>
      <c r="C121" s="3">
        <f t="shared" si="4"/>
        <v>2</v>
      </c>
      <c r="D121">
        <f ca="1">VLOOKUP($A121,Cadastro_item!$A:$F,5,0)</f>
        <v>7.47</v>
      </c>
      <c r="E121" s="4">
        <f ca="1">VLOOKUP($A121,Cadastro_item!$A:$F,6,0)</f>
        <v>0.1</v>
      </c>
      <c r="F121">
        <f t="shared" ca="1" si="5"/>
        <v>7.5</v>
      </c>
    </row>
    <row r="122" spans="1:6" x14ac:dyDescent="0.25">
      <c r="A122">
        <f t="shared" si="6"/>
        <v>21</v>
      </c>
      <c r="B122" s="1">
        <f t="shared" si="7"/>
        <v>45509</v>
      </c>
      <c r="C122" s="3">
        <f t="shared" si="4"/>
        <v>2</v>
      </c>
      <c r="D122">
        <f ca="1">VLOOKUP($A122,Cadastro_item!$A:$F,5,0)</f>
        <v>5.35</v>
      </c>
      <c r="E122" s="4">
        <f ca="1">VLOOKUP($A122,Cadastro_item!$A:$F,6,0)</f>
        <v>0.05</v>
      </c>
      <c r="F122">
        <f t="shared" ca="1" si="5"/>
        <v>5.3500000000000005</v>
      </c>
    </row>
    <row r="123" spans="1:6" x14ac:dyDescent="0.25">
      <c r="A123">
        <f t="shared" si="6"/>
        <v>22</v>
      </c>
      <c r="B123" s="1">
        <f t="shared" si="7"/>
        <v>45509</v>
      </c>
      <c r="C123" s="3">
        <f t="shared" si="4"/>
        <v>2</v>
      </c>
      <c r="D123">
        <f ca="1">VLOOKUP($A123,Cadastro_item!$A:$F,5,0)</f>
        <v>4.05</v>
      </c>
      <c r="E123" s="4">
        <f ca="1">VLOOKUP($A123,Cadastro_item!$A:$F,6,0)</f>
        <v>0.1</v>
      </c>
      <c r="F123">
        <f t="shared" ca="1" si="5"/>
        <v>4.05</v>
      </c>
    </row>
    <row r="124" spans="1:6" x14ac:dyDescent="0.25">
      <c r="A124">
        <f t="shared" si="6"/>
        <v>23</v>
      </c>
      <c r="B124" s="1">
        <f t="shared" si="7"/>
        <v>45509</v>
      </c>
      <c r="C124" s="3">
        <f t="shared" si="4"/>
        <v>2</v>
      </c>
      <c r="D124">
        <f ca="1">VLOOKUP($A124,Cadastro_item!$A:$F,5,0)</f>
        <v>6.78</v>
      </c>
      <c r="E124" s="4">
        <f ca="1">VLOOKUP($A124,Cadastro_item!$A:$F,6,0)</f>
        <v>0.1</v>
      </c>
      <c r="F124">
        <f t="shared" ca="1" si="5"/>
        <v>6.8000000000000007</v>
      </c>
    </row>
    <row r="125" spans="1:6" x14ac:dyDescent="0.25">
      <c r="A125">
        <f t="shared" si="6"/>
        <v>24</v>
      </c>
      <c r="B125" s="1">
        <f t="shared" si="7"/>
        <v>45509</v>
      </c>
      <c r="C125" s="3">
        <f t="shared" si="4"/>
        <v>2</v>
      </c>
      <c r="D125">
        <f ca="1">VLOOKUP($A125,Cadastro_item!$A:$F,5,0)</f>
        <v>4.4800000000000004</v>
      </c>
      <c r="E125" s="4">
        <f ca="1">VLOOKUP($A125,Cadastro_item!$A:$F,6,0)</f>
        <v>0.05</v>
      </c>
      <c r="F125">
        <f t="shared" ca="1" si="5"/>
        <v>4.5</v>
      </c>
    </row>
    <row r="126" spans="1:6" x14ac:dyDescent="0.25">
      <c r="A126">
        <f t="shared" si="6"/>
        <v>25</v>
      </c>
      <c r="B126" s="1">
        <f t="shared" si="7"/>
        <v>45509</v>
      </c>
      <c r="C126" s="3">
        <f t="shared" si="4"/>
        <v>2</v>
      </c>
      <c r="D126">
        <f ca="1">VLOOKUP($A126,Cadastro_item!$A:$F,5,0)</f>
        <v>5.97</v>
      </c>
      <c r="E126" s="4">
        <f ca="1">VLOOKUP($A126,Cadastro_item!$A:$F,6,0)</f>
        <v>0.1</v>
      </c>
      <c r="F126">
        <f t="shared" ca="1" si="5"/>
        <v>6</v>
      </c>
    </row>
    <row r="127" spans="1:6" x14ac:dyDescent="0.25">
      <c r="A127">
        <f t="shared" si="6"/>
        <v>1</v>
      </c>
      <c r="B127" s="1">
        <f t="shared" si="7"/>
        <v>45510</v>
      </c>
      <c r="C127" s="3">
        <f t="shared" si="4"/>
        <v>3</v>
      </c>
      <c r="D127">
        <f ca="1">VLOOKUP($A127,Cadastro_item!$A:$F,5,0)</f>
        <v>9.5399999999999991</v>
      </c>
      <c r="E127" s="4">
        <f ca="1">VLOOKUP($A127,Cadastro_item!$A:$F,6,0)</f>
        <v>0.05</v>
      </c>
      <c r="F127">
        <f t="shared" ca="1" si="5"/>
        <v>9.5500000000000007</v>
      </c>
    </row>
    <row r="128" spans="1:6" x14ac:dyDescent="0.25">
      <c r="A128">
        <f t="shared" si="6"/>
        <v>2</v>
      </c>
      <c r="B128" s="1">
        <f t="shared" si="7"/>
        <v>45510</v>
      </c>
      <c r="C128" s="3">
        <f t="shared" si="4"/>
        <v>3</v>
      </c>
      <c r="D128">
        <f ca="1">VLOOKUP($A128,Cadastro_item!$A:$F,5,0)</f>
        <v>7.54</v>
      </c>
      <c r="E128" s="4">
        <f ca="1">VLOOKUP($A128,Cadastro_item!$A:$F,6,0)</f>
        <v>0.1</v>
      </c>
      <c r="F128">
        <f t="shared" ca="1" si="5"/>
        <v>7.5500000000000007</v>
      </c>
    </row>
    <row r="129" spans="1:6" x14ac:dyDescent="0.25">
      <c r="A129">
        <f t="shared" si="6"/>
        <v>3</v>
      </c>
      <c r="B129" s="1">
        <f t="shared" si="7"/>
        <v>45510</v>
      </c>
      <c r="C129" s="3">
        <f t="shared" si="4"/>
        <v>3</v>
      </c>
      <c r="D129">
        <f ca="1">VLOOKUP($A129,Cadastro_item!$A:$F,5,0)</f>
        <v>6.85</v>
      </c>
      <c r="E129" s="4">
        <f ca="1">VLOOKUP($A129,Cadastro_item!$A:$F,6,0)</f>
        <v>0.1</v>
      </c>
      <c r="F129">
        <f t="shared" ca="1" si="5"/>
        <v>6.8500000000000005</v>
      </c>
    </row>
    <row r="130" spans="1:6" x14ac:dyDescent="0.25">
      <c r="A130">
        <f t="shared" si="6"/>
        <v>4</v>
      </c>
      <c r="B130" s="1">
        <f t="shared" si="7"/>
        <v>45510</v>
      </c>
      <c r="C130" s="3">
        <f t="shared" si="4"/>
        <v>3</v>
      </c>
      <c r="D130">
        <f ca="1">VLOOKUP($A130,Cadastro_item!$A:$F,5,0)</f>
        <v>4.8600000000000003</v>
      </c>
      <c r="E130" s="4">
        <f ca="1">VLOOKUP($A130,Cadastro_item!$A:$F,6,0)</f>
        <v>0.1</v>
      </c>
      <c r="F130">
        <f t="shared" ca="1" si="5"/>
        <v>4.9000000000000004</v>
      </c>
    </row>
    <row r="131" spans="1:6" x14ac:dyDescent="0.25">
      <c r="A131">
        <f t="shared" si="6"/>
        <v>5</v>
      </c>
      <c r="B131" s="1">
        <f t="shared" si="7"/>
        <v>45510</v>
      </c>
      <c r="C131" s="3">
        <f t="shared" ref="C131:C194" si="8">WEEKDAY(B131)</f>
        <v>3</v>
      </c>
      <c r="D131">
        <f ca="1">VLOOKUP($A131,Cadastro_item!$A:$F,5,0)</f>
        <v>3.84</v>
      </c>
      <c r="E131" s="4">
        <f ca="1">VLOOKUP($A131,Cadastro_item!$A:$F,6,0)</f>
        <v>0.05</v>
      </c>
      <c r="F131">
        <f t="shared" ref="F131:F194" ca="1" si="9">CEILING(IF(OR(C131=6,C131=7,C131=1),D131*(1-E131),D131),0.05)</f>
        <v>3.85</v>
      </c>
    </row>
    <row r="132" spans="1:6" x14ac:dyDescent="0.25">
      <c r="A132">
        <f t="shared" si="6"/>
        <v>6</v>
      </c>
      <c r="B132" s="1">
        <f t="shared" si="7"/>
        <v>45510</v>
      </c>
      <c r="C132" s="3">
        <f t="shared" si="8"/>
        <v>3</v>
      </c>
      <c r="D132">
        <f ca="1">VLOOKUP($A132,Cadastro_item!$A:$F,5,0)</f>
        <v>5.53</v>
      </c>
      <c r="E132" s="4">
        <f ca="1">VLOOKUP($A132,Cadastro_item!$A:$F,6,0)</f>
        <v>0.1</v>
      </c>
      <c r="F132">
        <f t="shared" ca="1" si="9"/>
        <v>5.5500000000000007</v>
      </c>
    </row>
    <row r="133" spans="1:6" x14ac:dyDescent="0.25">
      <c r="A133">
        <f t="shared" si="6"/>
        <v>7</v>
      </c>
      <c r="B133" s="1">
        <f t="shared" si="7"/>
        <v>45510</v>
      </c>
      <c r="C133" s="3">
        <f t="shared" si="8"/>
        <v>3</v>
      </c>
      <c r="D133">
        <f ca="1">VLOOKUP($A133,Cadastro_item!$A:$F,5,0)</f>
        <v>4.62</v>
      </c>
      <c r="E133" s="4">
        <f ca="1">VLOOKUP($A133,Cadastro_item!$A:$F,6,0)</f>
        <v>0.1</v>
      </c>
      <c r="F133">
        <f t="shared" ca="1" si="9"/>
        <v>4.6500000000000004</v>
      </c>
    </row>
    <row r="134" spans="1:6" x14ac:dyDescent="0.25">
      <c r="A134">
        <f t="shared" si="6"/>
        <v>8</v>
      </c>
      <c r="B134" s="1">
        <f t="shared" si="7"/>
        <v>45510</v>
      </c>
      <c r="C134" s="3">
        <f t="shared" si="8"/>
        <v>3</v>
      </c>
      <c r="D134">
        <f ca="1">VLOOKUP($A134,Cadastro_item!$A:$F,5,0)</f>
        <v>7.88</v>
      </c>
      <c r="E134" s="4">
        <f ca="1">VLOOKUP($A134,Cadastro_item!$A:$F,6,0)</f>
        <v>0.05</v>
      </c>
      <c r="F134">
        <f t="shared" ca="1" si="9"/>
        <v>7.9</v>
      </c>
    </row>
    <row r="135" spans="1:6" x14ac:dyDescent="0.25">
      <c r="A135">
        <f t="shared" si="6"/>
        <v>9</v>
      </c>
      <c r="B135" s="1">
        <f t="shared" si="7"/>
        <v>45510</v>
      </c>
      <c r="C135" s="3">
        <f t="shared" si="8"/>
        <v>3</v>
      </c>
      <c r="D135">
        <f ca="1">VLOOKUP($A135,Cadastro_item!$A:$F,5,0)</f>
        <v>7.66</v>
      </c>
      <c r="E135" s="4">
        <f ca="1">VLOOKUP($A135,Cadastro_item!$A:$F,6,0)</f>
        <v>0.1</v>
      </c>
      <c r="F135">
        <f t="shared" ca="1" si="9"/>
        <v>7.7</v>
      </c>
    </row>
    <row r="136" spans="1:6" x14ac:dyDescent="0.25">
      <c r="A136">
        <f t="shared" si="6"/>
        <v>10</v>
      </c>
      <c r="B136" s="1">
        <f t="shared" si="7"/>
        <v>45510</v>
      </c>
      <c r="C136" s="3">
        <f t="shared" si="8"/>
        <v>3</v>
      </c>
      <c r="D136">
        <f ca="1">VLOOKUP($A136,Cadastro_item!$A:$F,5,0)</f>
        <v>5.41</v>
      </c>
      <c r="E136" s="4">
        <f ca="1">VLOOKUP($A136,Cadastro_item!$A:$F,6,0)</f>
        <v>0.1</v>
      </c>
      <c r="F136">
        <f t="shared" ca="1" si="9"/>
        <v>5.45</v>
      </c>
    </row>
    <row r="137" spans="1:6" x14ac:dyDescent="0.25">
      <c r="A137">
        <f t="shared" si="6"/>
        <v>11</v>
      </c>
      <c r="B137" s="1">
        <f t="shared" si="7"/>
        <v>45510</v>
      </c>
      <c r="C137" s="3">
        <f t="shared" si="8"/>
        <v>3</v>
      </c>
      <c r="D137">
        <f ca="1">VLOOKUP($A137,Cadastro_item!$A:$F,5,0)</f>
        <v>7.4</v>
      </c>
      <c r="E137" s="4">
        <f ca="1">VLOOKUP($A137,Cadastro_item!$A:$F,6,0)</f>
        <v>0.1</v>
      </c>
      <c r="F137">
        <f t="shared" ca="1" si="9"/>
        <v>7.4</v>
      </c>
    </row>
    <row r="138" spans="1:6" x14ac:dyDescent="0.25">
      <c r="A138">
        <f t="shared" si="6"/>
        <v>12</v>
      </c>
      <c r="B138" s="1">
        <f t="shared" si="7"/>
        <v>45510</v>
      </c>
      <c r="C138" s="3">
        <f t="shared" si="8"/>
        <v>3</v>
      </c>
      <c r="D138">
        <f ca="1">VLOOKUP($A138,Cadastro_item!$A:$F,5,0)</f>
        <v>6.05</v>
      </c>
      <c r="E138" s="4">
        <f ca="1">VLOOKUP($A138,Cadastro_item!$A:$F,6,0)</f>
        <v>0.1</v>
      </c>
      <c r="F138">
        <f t="shared" ca="1" si="9"/>
        <v>6.0500000000000007</v>
      </c>
    </row>
    <row r="139" spans="1:6" x14ac:dyDescent="0.25">
      <c r="A139">
        <f t="shared" si="6"/>
        <v>13</v>
      </c>
      <c r="B139" s="1">
        <f t="shared" si="7"/>
        <v>45510</v>
      </c>
      <c r="C139" s="3">
        <f t="shared" si="8"/>
        <v>3</v>
      </c>
      <c r="D139">
        <f ca="1">VLOOKUP($A139,Cadastro_item!$A:$F,5,0)</f>
        <v>2.29</v>
      </c>
      <c r="E139" s="4">
        <f ca="1">VLOOKUP($A139,Cadastro_item!$A:$F,6,0)</f>
        <v>0</v>
      </c>
      <c r="F139">
        <f t="shared" ca="1" si="9"/>
        <v>2.3000000000000003</v>
      </c>
    </row>
    <row r="140" spans="1:6" x14ac:dyDescent="0.25">
      <c r="A140">
        <f t="shared" si="6"/>
        <v>14</v>
      </c>
      <c r="B140" s="1">
        <f t="shared" si="7"/>
        <v>45510</v>
      </c>
      <c r="C140" s="3">
        <f t="shared" si="8"/>
        <v>3</v>
      </c>
      <c r="D140">
        <f ca="1">VLOOKUP($A140,Cadastro_item!$A:$F,5,0)</f>
        <v>7.93</v>
      </c>
      <c r="E140" s="4">
        <f ca="1">VLOOKUP($A140,Cadastro_item!$A:$F,6,0)</f>
        <v>0</v>
      </c>
      <c r="F140">
        <f t="shared" ca="1" si="9"/>
        <v>7.95</v>
      </c>
    </row>
    <row r="141" spans="1:6" x14ac:dyDescent="0.25">
      <c r="A141">
        <f t="shared" si="6"/>
        <v>15</v>
      </c>
      <c r="B141" s="1">
        <f t="shared" si="7"/>
        <v>45510</v>
      </c>
      <c r="C141" s="3">
        <f t="shared" si="8"/>
        <v>3</v>
      </c>
      <c r="D141">
        <f ca="1">VLOOKUP($A141,Cadastro_item!$A:$F,5,0)</f>
        <v>8.06</v>
      </c>
      <c r="E141" s="4">
        <f ca="1">VLOOKUP($A141,Cadastro_item!$A:$F,6,0)</f>
        <v>0.05</v>
      </c>
      <c r="F141">
        <f t="shared" ca="1" si="9"/>
        <v>8.1</v>
      </c>
    </row>
    <row r="142" spans="1:6" x14ac:dyDescent="0.25">
      <c r="A142">
        <f t="shared" si="6"/>
        <v>16</v>
      </c>
      <c r="B142" s="1">
        <f t="shared" si="7"/>
        <v>45510</v>
      </c>
      <c r="C142" s="3">
        <f t="shared" si="8"/>
        <v>3</v>
      </c>
      <c r="D142">
        <f ca="1">VLOOKUP($A142,Cadastro_item!$A:$F,5,0)</f>
        <v>5.69</v>
      </c>
      <c r="E142" s="4">
        <f ca="1">VLOOKUP($A142,Cadastro_item!$A:$F,6,0)</f>
        <v>0.1</v>
      </c>
      <c r="F142">
        <f t="shared" ca="1" si="9"/>
        <v>5.7</v>
      </c>
    </row>
    <row r="143" spans="1:6" x14ac:dyDescent="0.25">
      <c r="A143">
        <f t="shared" si="6"/>
        <v>17</v>
      </c>
      <c r="B143" s="1">
        <f t="shared" si="7"/>
        <v>45510</v>
      </c>
      <c r="C143" s="3">
        <f t="shared" si="8"/>
        <v>3</v>
      </c>
      <c r="D143">
        <f ca="1">VLOOKUP($A143,Cadastro_item!$A:$F,5,0)</f>
        <v>8.34</v>
      </c>
      <c r="E143" s="4">
        <f ca="1">VLOOKUP($A143,Cadastro_item!$A:$F,6,0)</f>
        <v>0.05</v>
      </c>
      <c r="F143">
        <f t="shared" ca="1" si="9"/>
        <v>8.35</v>
      </c>
    </row>
    <row r="144" spans="1:6" x14ac:dyDescent="0.25">
      <c r="A144">
        <f t="shared" si="6"/>
        <v>18</v>
      </c>
      <c r="B144" s="1">
        <f t="shared" si="7"/>
        <v>45510</v>
      </c>
      <c r="C144" s="3">
        <f t="shared" si="8"/>
        <v>3</v>
      </c>
      <c r="D144">
        <f ca="1">VLOOKUP($A144,Cadastro_item!$A:$F,5,0)</f>
        <v>6.8</v>
      </c>
      <c r="E144" s="4">
        <f ca="1">VLOOKUP($A144,Cadastro_item!$A:$F,6,0)</f>
        <v>0.05</v>
      </c>
      <c r="F144">
        <f t="shared" ca="1" si="9"/>
        <v>6.8000000000000007</v>
      </c>
    </row>
    <row r="145" spans="1:6" x14ac:dyDescent="0.25">
      <c r="A145">
        <f t="shared" si="6"/>
        <v>19</v>
      </c>
      <c r="B145" s="1">
        <f t="shared" si="7"/>
        <v>45510</v>
      </c>
      <c r="C145" s="3">
        <f t="shared" si="8"/>
        <v>3</v>
      </c>
      <c r="D145">
        <f ca="1">VLOOKUP($A145,Cadastro_item!$A:$F,5,0)</f>
        <v>7.39</v>
      </c>
      <c r="E145" s="4">
        <f ca="1">VLOOKUP($A145,Cadastro_item!$A:$F,6,0)</f>
        <v>0.05</v>
      </c>
      <c r="F145">
        <f t="shared" ca="1" si="9"/>
        <v>7.4</v>
      </c>
    </row>
    <row r="146" spans="1:6" x14ac:dyDescent="0.25">
      <c r="A146">
        <f t="shared" si="6"/>
        <v>20</v>
      </c>
      <c r="B146" s="1">
        <f t="shared" si="7"/>
        <v>45510</v>
      </c>
      <c r="C146" s="3">
        <f t="shared" si="8"/>
        <v>3</v>
      </c>
      <c r="D146">
        <f ca="1">VLOOKUP($A146,Cadastro_item!$A:$F,5,0)</f>
        <v>7.47</v>
      </c>
      <c r="E146" s="4">
        <f ca="1">VLOOKUP($A146,Cadastro_item!$A:$F,6,0)</f>
        <v>0.1</v>
      </c>
      <c r="F146">
        <f t="shared" ca="1" si="9"/>
        <v>7.5</v>
      </c>
    </row>
    <row r="147" spans="1:6" x14ac:dyDescent="0.25">
      <c r="A147">
        <f t="shared" si="6"/>
        <v>21</v>
      </c>
      <c r="B147" s="1">
        <f t="shared" si="7"/>
        <v>45510</v>
      </c>
      <c r="C147" s="3">
        <f t="shared" si="8"/>
        <v>3</v>
      </c>
      <c r="D147">
        <f ca="1">VLOOKUP($A147,Cadastro_item!$A:$F,5,0)</f>
        <v>5.35</v>
      </c>
      <c r="E147" s="4">
        <f ca="1">VLOOKUP($A147,Cadastro_item!$A:$F,6,0)</f>
        <v>0.05</v>
      </c>
      <c r="F147">
        <f t="shared" ca="1" si="9"/>
        <v>5.3500000000000005</v>
      </c>
    </row>
    <row r="148" spans="1:6" x14ac:dyDescent="0.25">
      <c r="A148">
        <f t="shared" si="6"/>
        <v>22</v>
      </c>
      <c r="B148" s="1">
        <f t="shared" si="7"/>
        <v>45510</v>
      </c>
      <c r="C148" s="3">
        <f t="shared" si="8"/>
        <v>3</v>
      </c>
      <c r="D148">
        <f ca="1">VLOOKUP($A148,Cadastro_item!$A:$F,5,0)</f>
        <v>4.05</v>
      </c>
      <c r="E148" s="4">
        <f ca="1">VLOOKUP($A148,Cadastro_item!$A:$F,6,0)</f>
        <v>0.1</v>
      </c>
      <c r="F148">
        <f t="shared" ca="1" si="9"/>
        <v>4.05</v>
      </c>
    </row>
    <row r="149" spans="1:6" x14ac:dyDescent="0.25">
      <c r="A149">
        <f t="shared" si="6"/>
        <v>23</v>
      </c>
      <c r="B149" s="1">
        <f t="shared" si="7"/>
        <v>45510</v>
      </c>
      <c r="C149" s="3">
        <f t="shared" si="8"/>
        <v>3</v>
      </c>
      <c r="D149">
        <f ca="1">VLOOKUP($A149,Cadastro_item!$A:$F,5,0)</f>
        <v>6.78</v>
      </c>
      <c r="E149" s="4">
        <f ca="1">VLOOKUP($A149,Cadastro_item!$A:$F,6,0)</f>
        <v>0.1</v>
      </c>
      <c r="F149">
        <f t="shared" ca="1" si="9"/>
        <v>6.8000000000000007</v>
      </c>
    </row>
    <row r="150" spans="1:6" x14ac:dyDescent="0.25">
      <c r="A150">
        <f t="shared" si="6"/>
        <v>24</v>
      </c>
      <c r="B150" s="1">
        <f t="shared" si="7"/>
        <v>45510</v>
      </c>
      <c r="C150" s="3">
        <f t="shared" si="8"/>
        <v>3</v>
      </c>
      <c r="D150">
        <f ca="1">VLOOKUP($A150,Cadastro_item!$A:$F,5,0)</f>
        <v>4.4800000000000004</v>
      </c>
      <c r="E150" s="4">
        <f ca="1">VLOOKUP($A150,Cadastro_item!$A:$F,6,0)</f>
        <v>0.05</v>
      </c>
      <c r="F150">
        <f t="shared" ca="1" si="9"/>
        <v>4.5</v>
      </c>
    </row>
    <row r="151" spans="1:6" x14ac:dyDescent="0.25">
      <c r="A151">
        <f t="shared" si="6"/>
        <v>25</v>
      </c>
      <c r="B151" s="1">
        <f t="shared" si="7"/>
        <v>45510</v>
      </c>
      <c r="C151" s="3">
        <f t="shared" si="8"/>
        <v>3</v>
      </c>
      <c r="D151">
        <f ca="1">VLOOKUP($A151,Cadastro_item!$A:$F,5,0)</f>
        <v>5.97</v>
      </c>
      <c r="E151" s="4">
        <f ca="1">VLOOKUP($A151,Cadastro_item!$A:$F,6,0)</f>
        <v>0.1</v>
      </c>
      <c r="F151">
        <f t="shared" ca="1" si="9"/>
        <v>6</v>
      </c>
    </row>
    <row r="152" spans="1:6" x14ac:dyDescent="0.25">
      <c r="A152">
        <f t="shared" si="6"/>
        <v>1</v>
      </c>
      <c r="B152" s="1">
        <f t="shared" si="7"/>
        <v>45511</v>
      </c>
      <c r="C152" s="3">
        <f t="shared" si="8"/>
        <v>4</v>
      </c>
      <c r="D152">
        <f ca="1">VLOOKUP($A152,Cadastro_item!$A:$F,5,0)</f>
        <v>9.5399999999999991</v>
      </c>
      <c r="E152" s="4">
        <f ca="1">VLOOKUP($A152,Cadastro_item!$A:$F,6,0)</f>
        <v>0.05</v>
      </c>
      <c r="F152">
        <f t="shared" ca="1" si="9"/>
        <v>9.5500000000000007</v>
      </c>
    </row>
    <row r="153" spans="1:6" x14ac:dyDescent="0.25">
      <c r="A153">
        <f t="shared" si="6"/>
        <v>2</v>
      </c>
      <c r="B153" s="1">
        <f t="shared" si="7"/>
        <v>45511</v>
      </c>
      <c r="C153" s="3">
        <f t="shared" si="8"/>
        <v>4</v>
      </c>
      <c r="D153">
        <f ca="1">VLOOKUP($A153,Cadastro_item!$A:$F,5,0)</f>
        <v>7.54</v>
      </c>
      <c r="E153" s="4">
        <f ca="1">VLOOKUP($A153,Cadastro_item!$A:$F,6,0)</f>
        <v>0.1</v>
      </c>
      <c r="F153">
        <f t="shared" ca="1" si="9"/>
        <v>7.5500000000000007</v>
      </c>
    </row>
    <row r="154" spans="1:6" x14ac:dyDescent="0.25">
      <c r="A154">
        <f t="shared" si="6"/>
        <v>3</v>
      </c>
      <c r="B154" s="1">
        <f t="shared" si="7"/>
        <v>45511</v>
      </c>
      <c r="C154" s="3">
        <f t="shared" si="8"/>
        <v>4</v>
      </c>
      <c r="D154">
        <f ca="1">VLOOKUP($A154,Cadastro_item!$A:$F,5,0)</f>
        <v>6.85</v>
      </c>
      <c r="E154" s="4">
        <f ca="1">VLOOKUP($A154,Cadastro_item!$A:$F,6,0)</f>
        <v>0.1</v>
      </c>
      <c r="F154">
        <f t="shared" ca="1" si="9"/>
        <v>6.8500000000000005</v>
      </c>
    </row>
    <row r="155" spans="1:6" x14ac:dyDescent="0.25">
      <c r="A155">
        <f t="shared" si="6"/>
        <v>4</v>
      </c>
      <c r="B155" s="1">
        <f t="shared" si="7"/>
        <v>45511</v>
      </c>
      <c r="C155" s="3">
        <f t="shared" si="8"/>
        <v>4</v>
      </c>
      <c r="D155">
        <f ca="1">VLOOKUP($A155,Cadastro_item!$A:$F,5,0)</f>
        <v>4.8600000000000003</v>
      </c>
      <c r="E155" s="4">
        <f ca="1">VLOOKUP($A155,Cadastro_item!$A:$F,6,0)</f>
        <v>0.1</v>
      </c>
      <c r="F155">
        <f t="shared" ca="1" si="9"/>
        <v>4.9000000000000004</v>
      </c>
    </row>
    <row r="156" spans="1:6" x14ac:dyDescent="0.25">
      <c r="A156">
        <f t="shared" ref="A156:A219" si="10">A131</f>
        <v>5</v>
      </c>
      <c r="B156" s="1">
        <f t="shared" ref="B156:B219" si="11">B131+1</f>
        <v>45511</v>
      </c>
      <c r="C156" s="3">
        <f t="shared" si="8"/>
        <v>4</v>
      </c>
      <c r="D156">
        <f ca="1">VLOOKUP($A156,Cadastro_item!$A:$F,5,0)</f>
        <v>3.84</v>
      </c>
      <c r="E156" s="4">
        <f ca="1">VLOOKUP($A156,Cadastro_item!$A:$F,6,0)</f>
        <v>0.05</v>
      </c>
      <c r="F156">
        <f t="shared" ca="1" si="9"/>
        <v>3.85</v>
      </c>
    </row>
    <row r="157" spans="1:6" x14ac:dyDescent="0.25">
      <c r="A157">
        <f t="shared" si="10"/>
        <v>6</v>
      </c>
      <c r="B157" s="1">
        <f t="shared" si="11"/>
        <v>45511</v>
      </c>
      <c r="C157" s="3">
        <f t="shared" si="8"/>
        <v>4</v>
      </c>
      <c r="D157">
        <f ca="1">VLOOKUP($A157,Cadastro_item!$A:$F,5,0)</f>
        <v>5.53</v>
      </c>
      <c r="E157" s="4">
        <f ca="1">VLOOKUP($A157,Cadastro_item!$A:$F,6,0)</f>
        <v>0.1</v>
      </c>
      <c r="F157">
        <f t="shared" ca="1" si="9"/>
        <v>5.5500000000000007</v>
      </c>
    </row>
    <row r="158" spans="1:6" x14ac:dyDescent="0.25">
      <c r="A158">
        <f t="shared" si="10"/>
        <v>7</v>
      </c>
      <c r="B158" s="1">
        <f t="shared" si="11"/>
        <v>45511</v>
      </c>
      <c r="C158" s="3">
        <f t="shared" si="8"/>
        <v>4</v>
      </c>
      <c r="D158">
        <f ca="1">VLOOKUP($A158,Cadastro_item!$A:$F,5,0)</f>
        <v>4.62</v>
      </c>
      <c r="E158" s="4">
        <f ca="1">VLOOKUP($A158,Cadastro_item!$A:$F,6,0)</f>
        <v>0.1</v>
      </c>
      <c r="F158">
        <f t="shared" ca="1" si="9"/>
        <v>4.6500000000000004</v>
      </c>
    </row>
    <row r="159" spans="1:6" x14ac:dyDescent="0.25">
      <c r="A159">
        <f t="shared" si="10"/>
        <v>8</v>
      </c>
      <c r="B159" s="1">
        <f t="shared" si="11"/>
        <v>45511</v>
      </c>
      <c r="C159" s="3">
        <f t="shared" si="8"/>
        <v>4</v>
      </c>
      <c r="D159">
        <f ca="1">VLOOKUP($A159,Cadastro_item!$A:$F,5,0)</f>
        <v>7.88</v>
      </c>
      <c r="E159" s="4">
        <f ca="1">VLOOKUP($A159,Cadastro_item!$A:$F,6,0)</f>
        <v>0.05</v>
      </c>
      <c r="F159">
        <f t="shared" ca="1" si="9"/>
        <v>7.9</v>
      </c>
    </row>
    <row r="160" spans="1:6" x14ac:dyDescent="0.25">
      <c r="A160">
        <f t="shared" si="10"/>
        <v>9</v>
      </c>
      <c r="B160" s="1">
        <f t="shared" si="11"/>
        <v>45511</v>
      </c>
      <c r="C160" s="3">
        <f t="shared" si="8"/>
        <v>4</v>
      </c>
      <c r="D160">
        <f ca="1">VLOOKUP($A160,Cadastro_item!$A:$F,5,0)</f>
        <v>7.66</v>
      </c>
      <c r="E160" s="4">
        <f ca="1">VLOOKUP($A160,Cadastro_item!$A:$F,6,0)</f>
        <v>0.1</v>
      </c>
      <c r="F160">
        <f t="shared" ca="1" si="9"/>
        <v>7.7</v>
      </c>
    </row>
    <row r="161" spans="1:6" x14ac:dyDescent="0.25">
      <c r="A161">
        <f t="shared" si="10"/>
        <v>10</v>
      </c>
      <c r="B161" s="1">
        <f t="shared" si="11"/>
        <v>45511</v>
      </c>
      <c r="C161" s="3">
        <f t="shared" si="8"/>
        <v>4</v>
      </c>
      <c r="D161">
        <f ca="1">VLOOKUP($A161,Cadastro_item!$A:$F,5,0)</f>
        <v>5.41</v>
      </c>
      <c r="E161" s="4">
        <f ca="1">VLOOKUP($A161,Cadastro_item!$A:$F,6,0)</f>
        <v>0.1</v>
      </c>
      <c r="F161">
        <f t="shared" ca="1" si="9"/>
        <v>5.45</v>
      </c>
    </row>
    <row r="162" spans="1:6" x14ac:dyDescent="0.25">
      <c r="A162">
        <f t="shared" si="10"/>
        <v>11</v>
      </c>
      <c r="B162" s="1">
        <f t="shared" si="11"/>
        <v>45511</v>
      </c>
      <c r="C162" s="3">
        <f t="shared" si="8"/>
        <v>4</v>
      </c>
      <c r="D162">
        <f ca="1">VLOOKUP($A162,Cadastro_item!$A:$F,5,0)</f>
        <v>7.4</v>
      </c>
      <c r="E162" s="4">
        <f ca="1">VLOOKUP($A162,Cadastro_item!$A:$F,6,0)</f>
        <v>0.1</v>
      </c>
      <c r="F162">
        <f t="shared" ca="1" si="9"/>
        <v>7.4</v>
      </c>
    </row>
    <row r="163" spans="1:6" x14ac:dyDescent="0.25">
      <c r="A163">
        <f t="shared" si="10"/>
        <v>12</v>
      </c>
      <c r="B163" s="1">
        <f t="shared" si="11"/>
        <v>45511</v>
      </c>
      <c r="C163" s="3">
        <f t="shared" si="8"/>
        <v>4</v>
      </c>
      <c r="D163">
        <f ca="1">VLOOKUP($A163,Cadastro_item!$A:$F,5,0)</f>
        <v>6.05</v>
      </c>
      <c r="E163" s="4">
        <f ca="1">VLOOKUP($A163,Cadastro_item!$A:$F,6,0)</f>
        <v>0.1</v>
      </c>
      <c r="F163">
        <f t="shared" ca="1" si="9"/>
        <v>6.0500000000000007</v>
      </c>
    </row>
    <row r="164" spans="1:6" x14ac:dyDescent="0.25">
      <c r="A164">
        <f t="shared" si="10"/>
        <v>13</v>
      </c>
      <c r="B164" s="1">
        <f t="shared" si="11"/>
        <v>45511</v>
      </c>
      <c r="C164" s="3">
        <f t="shared" si="8"/>
        <v>4</v>
      </c>
      <c r="D164">
        <f ca="1">VLOOKUP($A164,Cadastro_item!$A:$F,5,0)</f>
        <v>2.29</v>
      </c>
      <c r="E164" s="4">
        <f ca="1">VLOOKUP($A164,Cadastro_item!$A:$F,6,0)</f>
        <v>0</v>
      </c>
      <c r="F164">
        <f t="shared" ca="1" si="9"/>
        <v>2.3000000000000003</v>
      </c>
    </row>
    <row r="165" spans="1:6" x14ac:dyDescent="0.25">
      <c r="A165">
        <f t="shared" si="10"/>
        <v>14</v>
      </c>
      <c r="B165" s="1">
        <f t="shared" si="11"/>
        <v>45511</v>
      </c>
      <c r="C165" s="3">
        <f t="shared" si="8"/>
        <v>4</v>
      </c>
      <c r="D165">
        <f ca="1">VLOOKUP($A165,Cadastro_item!$A:$F,5,0)</f>
        <v>7.93</v>
      </c>
      <c r="E165" s="4">
        <f ca="1">VLOOKUP($A165,Cadastro_item!$A:$F,6,0)</f>
        <v>0</v>
      </c>
      <c r="F165">
        <f t="shared" ca="1" si="9"/>
        <v>7.95</v>
      </c>
    </row>
    <row r="166" spans="1:6" x14ac:dyDescent="0.25">
      <c r="A166">
        <f t="shared" si="10"/>
        <v>15</v>
      </c>
      <c r="B166" s="1">
        <f t="shared" si="11"/>
        <v>45511</v>
      </c>
      <c r="C166" s="3">
        <f t="shared" si="8"/>
        <v>4</v>
      </c>
      <c r="D166">
        <f ca="1">VLOOKUP($A166,Cadastro_item!$A:$F,5,0)</f>
        <v>8.06</v>
      </c>
      <c r="E166" s="4">
        <f ca="1">VLOOKUP($A166,Cadastro_item!$A:$F,6,0)</f>
        <v>0.05</v>
      </c>
      <c r="F166">
        <f t="shared" ca="1" si="9"/>
        <v>8.1</v>
      </c>
    </row>
    <row r="167" spans="1:6" x14ac:dyDescent="0.25">
      <c r="A167">
        <f t="shared" si="10"/>
        <v>16</v>
      </c>
      <c r="B167" s="1">
        <f t="shared" si="11"/>
        <v>45511</v>
      </c>
      <c r="C167" s="3">
        <f t="shared" si="8"/>
        <v>4</v>
      </c>
      <c r="D167">
        <f ca="1">VLOOKUP($A167,Cadastro_item!$A:$F,5,0)</f>
        <v>5.69</v>
      </c>
      <c r="E167" s="4">
        <f ca="1">VLOOKUP($A167,Cadastro_item!$A:$F,6,0)</f>
        <v>0.1</v>
      </c>
      <c r="F167">
        <f t="shared" ca="1" si="9"/>
        <v>5.7</v>
      </c>
    </row>
    <row r="168" spans="1:6" x14ac:dyDescent="0.25">
      <c r="A168">
        <f t="shared" si="10"/>
        <v>17</v>
      </c>
      <c r="B168" s="1">
        <f t="shared" si="11"/>
        <v>45511</v>
      </c>
      <c r="C168" s="3">
        <f t="shared" si="8"/>
        <v>4</v>
      </c>
      <c r="D168">
        <f ca="1">VLOOKUP($A168,Cadastro_item!$A:$F,5,0)</f>
        <v>8.34</v>
      </c>
      <c r="E168" s="4">
        <f ca="1">VLOOKUP($A168,Cadastro_item!$A:$F,6,0)</f>
        <v>0.05</v>
      </c>
      <c r="F168">
        <f t="shared" ca="1" si="9"/>
        <v>8.35</v>
      </c>
    </row>
    <row r="169" spans="1:6" x14ac:dyDescent="0.25">
      <c r="A169">
        <f t="shared" si="10"/>
        <v>18</v>
      </c>
      <c r="B169" s="1">
        <f t="shared" si="11"/>
        <v>45511</v>
      </c>
      <c r="C169" s="3">
        <f t="shared" si="8"/>
        <v>4</v>
      </c>
      <c r="D169">
        <f ca="1">VLOOKUP($A169,Cadastro_item!$A:$F,5,0)</f>
        <v>6.8</v>
      </c>
      <c r="E169" s="4">
        <f ca="1">VLOOKUP($A169,Cadastro_item!$A:$F,6,0)</f>
        <v>0.05</v>
      </c>
      <c r="F169">
        <f t="shared" ca="1" si="9"/>
        <v>6.8000000000000007</v>
      </c>
    </row>
    <row r="170" spans="1:6" x14ac:dyDescent="0.25">
      <c r="A170">
        <f t="shared" si="10"/>
        <v>19</v>
      </c>
      <c r="B170" s="1">
        <f t="shared" si="11"/>
        <v>45511</v>
      </c>
      <c r="C170" s="3">
        <f t="shared" si="8"/>
        <v>4</v>
      </c>
      <c r="D170">
        <f ca="1">VLOOKUP($A170,Cadastro_item!$A:$F,5,0)</f>
        <v>7.39</v>
      </c>
      <c r="E170" s="4">
        <f ca="1">VLOOKUP($A170,Cadastro_item!$A:$F,6,0)</f>
        <v>0.05</v>
      </c>
      <c r="F170">
        <f t="shared" ca="1" si="9"/>
        <v>7.4</v>
      </c>
    </row>
    <row r="171" spans="1:6" x14ac:dyDescent="0.25">
      <c r="A171">
        <f t="shared" si="10"/>
        <v>20</v>
      </c>
      <c r="B171" s="1">
        <f t="shared" si="11"/>
        <v>45511</v>
      </c>
      <c r="C171" s="3">
        <f t="shared" si="8"/>
        <v>4</v>
      </c>
      <c r="D171">
        <f ca="1">VLOOKUP($A171,Cadastro_item!$A:$F,5,0)</f>
        <v>7.47</v>
      </c>
      <c r="E171" s="4">
        <f ca="1">VLOOKUP($A171,Cadastro_item!$A:$F,6,0)</f>
        <v>0.1</v>
      </c>
      <c r="F171">
        <f t="shared" ca="1" si="9"/>
        <v>7.5</v>
      </c>
    </row>
    <row r="172" spans="1:6" x14ac:dyDescent="0.25">
      <c r="A172">
        <f t="shared" si="10"/>
        <v>21</v>
      </c>
      <c r="B172" s="1">
        <f t="shared" si="11"/>
        <v>45511</v>
      </c>
      <c r="C172" s="3">
        <f t="shared" si="8"/>
        <v>4</v>
      </c>
      <c r="D172">
        <f ca="1">VLOOKUP($A172,Cadastro_item!$A:$F,5,0)</f>
        <v>5.35</v>
      </c>
      <c r="E172" s="4">
        <f ca="1">VLOOKUP($A172,Cadastro_item!$A:$F,6,0)</f>
        <v>0.05</v>
      </c>
      <c r="F172">
        <f t="shared" ca="1" si="9"/>
        <v>5.3500000000000005</v>
      </c>
    </row>
    <row r="173" spans="1:6" x14ac:dyDescent="0.25">
      <c r="A173">
        <f t="shared" si="10"/>
        <v>22</v>
      </c>
      <c r="B173" s="1">
        <f t="shared" si="11"/>
        <v>45511</v>
      </c>
      <c r="C173" s="3">
        <f t="shared" si="8"/>
        <v>4</v>
      </c>
      <c r="D173">
        <f ca="1">VLOOKUP($A173,Cadastro_item!$A:$F,5,0)</f>
        <v>4.05</v>
      </c>
      <c r="E173" s="4">
        <f ca="1">VLOOKUP($A173,Cadastro_item!$A:$F,6,0)</f>
        <v>0.1</v>
      </c>
      <c r="F173">
        <f t="shared" ca="1" si="9"/>
        <v>4.05</v>
      </c>
    </row>
    <row r="174" spans="1:6" x14ac:dyDescent="0.25">
      <c r="A174">
        <f t="shared" si="10"/>
        <v>23</v>
      </c>
      <c r="B174" s="1">
        <f t="shared" si="11"/>
        <v>45511</v>
      </c>
      <c r="C174" s="3">
        <f t="shared" si="8"/>
        <v>4</v>
      </c>
      <c r="D174">
        <f ca="1">VLOOKUP($A174,Cadastro_item!$A:$F,5,0)</f>
        <v>6.78</v>
      </c>
      <c r="E174" s="4">
        <f ca="1">VLOOKUP($A174,Cadastro_item!$A:$F,6,0)</f>
        <v>0.1</v>
      </c>
      <c r="F174">
        <f t="shared" ca="1" si="9"/>
        <v>6.8000000000000007</v>
      </c>
    </row>
    <row r="175" spans="1:6" x14ac:dyDescent="0.25">
      <c r="A175">
        <f t="shared" si="10"/>
        <v>24</v>
      </c>
      <c r="B175" s="1">
        <f t="shared" si="11"/>
        <v>45511</v>
      </c>
      <c r="C175" s="3">
        <f t="shared" si="8"/>
        <v>4</v>
      </c>
      <c r="D175">
        <f ca="1">VLOOKUP($A175,Cadastro_item!$A:$F,5,0)</f>
        <v>4.4800000000000004</v>
      </c>
      <c r="E175" s="4">
        <f ca="1">VLOOKUP($A175,Cadastro_item!$A:$F,6,0)</f>
        <v>0.05</v>
      </c>
      <c r="F175">
        <f t="shared" ca="1" si="9"/>
        <v>4.5</v>
      </c>
    </row>
    <row r="176" spans="1:6" x14ac:dyDescent="0.25">
      <c r="A176">
        <f t="shared" si="10"/>
        <v>25</v>
      </c>
      <c r="B176" s="1">
        <f t="shared" si="11"/>
        <v>45511</v>
      </c>
      <c r="C176" s="3">
        <f t="shared" si="8"/>
        <v>4</v>
      </c>
      <c r="D176">
        <f ca="1">VLOOKUP($A176,Cadastro_item!$A:$F,5,0)</f>
        <v>5.97</v>
      </c>
      <c r="E176" s="4">
        <f ca="1">VLOOKUP($A176,Cadastro_item!$A:$F,6,0)</f>
        <v>0.1</v>
      </c>
      <c r="F176">
        <f t="shared" ca="1" si="9"/>
        <v>6</v>
      </c>
    </row>
    <row r="177" spans="1:6" x14ac:dyDescent="0.25">
      <c r="A177">
        <f t="shared" si="10"/>
        <v>1</v>
      </c>
      <c r="B177" s="1">
        <f t="shared" si="11"/>
        <v>45512</v>
      </c>
      <c r="C177" s="3">
        <f t="shared" si="8"/>
        <v>5</v>
      </c>
      <c r="D177">
        <f ca="1">VLOOKUP($A177,Cadastro_item!$A:$F,5,0)</f>
        <v>9.5399999999999991</v>
      </c>
      <c r="E177" s="4">
        <f ca="1">VLOOKUP($A177,Cadastro_item!$A:$F,6,0)</f>
        <v>0.05</v>
      </c>
      <c r="F177">
        <f t="shared" ca="1" si="9"/>
        <v>9.5500000000000007</v>
      </c>
    </row>
    <row r="178" spans="1:6" x14ac:dyDescent="0.25">
      <c r="A178">
        <f t="shared" si="10"/>
        <v>2</v>
      </c>
      <c r="B178" s="1">
        <f t="shared" si="11"/>
        <v>45512</v>
      </c>
      <c r="C178" s="3">
        <f t="shared" si="8"/>
        <v>5</v>
      </c>
      <c r="D178">
        <f ca="1">VLOOKUP($A178,Cadastro_item!$A:$F,5,0)</f>
        <v>7.54</v>
      </c>
      <c r="E178" s="4">
        <f ca="1">VLOOKUP($A178,Cadastro_item!$A:$F,6,0)</f>
        <v>0.1</v>
      </c>
      <c r="F178">
        <f t="shared" ca="1" si="9"/>
        <v>7.5500000000000007</v>
      </c>
    </row>
    <row r="179" spans="1:6" x14ac:dyDescent="0.25">
      <c r="A179">
        <f t="shared" si="10"/>
        <v>3</v>
      </c>
      <c r="B179" s="1">
        <f t="shared" si="11"/>
        <v>45512</v>
      </c>
      <c r="C179" s="3">
        <f t="shared" si="8"/>
        <v>5</v>
      </c>
      <c r="D179">
        <f ca="1">VLOOKUP($A179,Cadastro_item!$A:$F,5,0)</f>
        <v>6.85</v>
      </c>
      <c r="E179" s="4">
        <f ca="1">VLOOKUP($A179,Cadastro_item!$A:$F,6,0)</f>
        <v>0.1</v>
      </c>
      <c r="F179">
        <f t="shared" ca="1" si="9"/>
        <v>6.8500000000000005</v>
      </c>
    </row>
    <row r="180" spans="1:6" x14ac:dyDescent="0.25">
      <c r="A180">
        <f t="shared" si="10"/>
        <v>4</v>
      </c>
      <c r="B180" s="1">
        <f t="shared" si="11"/>
        <v>45512</v>
      </c>
      <c r="C180" s="3">
        <f t="shared" si="8"/>
        <v>5</v>
      </c>
      <c r="D180">
        <f ca="1">VLOOKUP($A180,Cadastro_item!$A:$F,5,0)</f>
        <v>4.8600000000000003</v>
      </c>
      <c r="E180" s="4">
        <f ca="1">VLOOKUP($A180,Cadastro_item!$A:$F,6,0)</f>
        <v>0.1</v>
      </c>
      <c r="F180">
        <f t="shared" ca="1" si="9"/>
        <v>4.9000000000000004</v>
      </c>
    </row>
    <row r="181" spans="1:6" x14ac:dyDescent="0.25">
      <c r="A181">
        <f t="shared" si="10"/>
        <v>5</v>
      </c>
      <c r="B181" s="1">
        <f t="shared" si="11"/>
        <v>45512</v>
      </c>
      <c r="C181" s="3">
        <f t="shared" si="8"/>
        <v>5</v>
      </c>
      <c r="D181">
        <f ca="1">VLOOKUP($A181,Cadastro_item!$A:$F,5,0)</f>
        <v>3.84</v>
      </c>
      <c r="E181" s="4">
        <f ca="1">VLOOKUP($A181,Cadastro_item!$A:$F,6,0)</f>
        <v>0.05</v>
      </c>
      <c r="F181">
        <f t="shared" ca="1" si="9"/>
        <v>3.85</v>
      </c>
    </row>
    <row r="182" spans="1:6" x14ac:dyDescent="0.25">
      <c r="A182">
        <f t="shared" si="10"/>
        <v>6</v>
      </c>
      <c r="B182" s="1">
        <f t="shared" si="11"/>
        <v>45512</v>
      </c>
      <c r="C182" s="3">
        <f t="shared" si="8"/>
        <v>5</v>
      </c>
      <c r="D182">
        <f ca="1">VLOOKUP($A182,Cadastro_item!$A:$F,5,0)</f>
        <v>5.53</v>
      </c>
      <c r="E182" s="4">
        <f ca="1">VLOOKUP($A182,Cadastro_item!$A:$F,6,0)</f>
        <v>0.1</v>
      </c>
      <c r="F182">
        <f t="shared" ca="1" si="9"/>
        <v>5.5500000000000007</v>
      </c>
    </row>
    <row r="183" spans="1:6" x14ac:dyDescent="0.25">
      <c r="A183">
        <f t="shared" si="10"/>
        <v>7</v>
      </c>
      <c r="B183" s="1">
        <f t="shared" si="11"/>
        <v>45512</v>
      </c>
      <c r="C183" s="3">
        <f t="shared" si="8"/>
        <v>5</v>
      </c>
      <c r="D183">
        <f ca="1">VLOOKUP($A183,Cadastro_item!$A:$F,5,0)</f>
        <v>4.62</v>
      </c>
      <c r="E183" s="4">
        <f ca="1">VLOOKUP($A183,Cadastro_item!$A:$F,6,0)</f>
        <v>0.1</v>
      </c>
      <c r="F183">
        <f t="shared" ca="1" si="9"/>
        <v>4.6500000000000004</v>
      </c>
    </row>
    <row r="184" spans="1:6" x14ac:dyDescent="0.25">
      <c r="A184">
        <f t="shared" si="10"/>
        <v>8</v>
      </c>
      <c r="B184" s="1">
        <f t="shared" si="11"/>
        <v>45512</v>
      </c>
      <c r="C184" s="3">
        <f t="shared" si="8"/>
        <v>5</v>
      </c>
      <c r="D184">
        <f ca="1">VLOOKUP($A184,Cadastro_item!$A:$F,5,0)</f>
        <v>7.88</v>
      </c>
      <c r="E184" s="4">
        <f ca="1">VLOOKUP($A184,Cadastro_item!$A:$F,6,0)</f>
        <v>0.05</v>
      </c>
      <c r="F184">
        <f t="shared" ca="1" si="9"/>
        <v>7.9</v>
      </c>
    </row>
    <row r="185" spans="1:6" x14ac:dyDescent="0.25">
      <c r="A185">
        <f t="shared" si="10"/>
        <v>9</v>
      </c>
      <c r="B185" s="1">
        <f t="shared" si="11"/>
        <v>45512</v>
      </c>
      <c r="C185" s="3">
        <f t="shared" si="8"/>
        <v>5</v>
      </c>
      <c r="D185">
        <f ca="1">VLOOKUP($A185,Cadastro_item!$A:$F,5,0)</f>
        <v>7.66</v>
      </c>
      <c r="E185" s="4">
        <f ca="1">VLOOKUP($A185,Cadastro_item!$A:$F,6,0)</f>
        <v>0.1</v>
      </c>
      <c r="F185">
        <f t="shared" ca="1" si="9"/>
        <v>7.7</v>
      </c>
    </row>
    <row r="186" spans="1:6" x14ac:dyDescent="0.25">
      <c r="A186">
        <f t="shared" si="10"/>
        <v>10</v>
      </c>
      <c r="B186" s="1">
        <f t="shared" si="11"/>
        <v>45512</v>
      </c>
      <c r="C186" s="3">
        <f t="shared" si="8"/>
        <v>5</v>
      </c>
      <c r="D186">
        <f ca="1">VLOOKUP($A186,Cadastro_item!$A:$F,5,0)</f>
        <v>5.41</v>
      </c>
      <c r="E186" s="4">
        <f ca="1">VLOOKUP($A186,Cadastro_item!$A:$F,6,0)</f>
        <v>0.1</v>
      </c>
      <c r="F186">
        <f t="shared" ca="1" si="9"/>
        <v>5.45</v>
      </c>
    </row>
    <row r="187" spans="1:6" x14ac:dyDescent="0.25">
      <c r="A187">
        <f t="shared" si="10"/>
        <v>11</v>
      </c>
      <c r="B187" s="1">
        <f t="shared" si="11"/>
        <v>45512</v>
      </c>
      <c r="C187" s="3">
        <f t="shared" si="8"/>
        <v>5</v>
      </c>
      <c r="D187">
        <f ca="1">VLOOKUP($A187,Cadastro_item!$A:$F,5,0)</f>
        <v>7.4</v>
      </c>
      <c r="E187" s="4">
        <f ca="1">VLOOKUP($A187,Cadastro_item!$A:$F,6,0)</f>
        <v>0.1</v>
      </c>
      <c r="F187">
        <f t="shared" ca="1" si="9"/>
        <v>7.4</v>
      </c>
    </row>
    <row r="188" spans="1:6" x14ac:dyDescent="0.25">
      <c r="A188">
        <f t="shared" si="10"/>
        <v>12</v>
      </c>
      <c r="B188" s="1">
        <f t="shared" si="11"/>
        <v>45512</v>
      </c>
      <c r="C188" s="3">
        <f t="shared" si="8"/>
        <v>5</v>
      </c>
      <c r="D188">
        <f ca="1">VLOOKUP($A188,Cadastro_item!$A:$F,5,0)</f>
        <v>6.05</v>
      </c>
      <c r="E188" s="4">
        <f ca="1">VLOOKUP($A188,Cadastro_item!$A:$F,6,0)</f>
        <v>0.1</v>
      </c>
      <c r="F188">
        <f t="shared" ca="1" si="9"/>
        <v>6.0500000000000007</v>
      </c>
    </row>
    <row r="189" spans="1:6" x14ac:dyDescent="0.25">
      <c r="A189">
        <f t="shared" si="10"/>
        <v>13</v>
      </c>
      <c r="B189" s="1">
        <f t="shared" si="11"/>
        <v>45512</v>
      </c>
      <c r="C189" s="3">
        <f t="shared" si="8"/>
        <v>5</v>
      </c>
      <c r="D189">
        <f ca="1">VLOOKUP($A189,Cadastro_item!$A:$F,5,0)</f>
        <v>2.29</v>
      </c>
      <c r="E189" s="4">
        <f ca="1">VLOOKUP($A189,Cadastro_item!$A:$F,6,0)</f>
        <v>0</v>
      </c>
      <c r="F189">
        <f t="shared" ca="1" si="9"/>
        <v>2.3000000000000003</v>
      </c>
    </row>
    <row r="190" spans="1:6" x14ac:dyDescent="0.25">
      <c r="A190">
        <f t="shared" si="10"/>
        <v>14</v>
      </c>
      <c r="B190" s="1">
        <f t="shared" si="11"/>
        <v>45512</v>
      </c>
      <c r="C190" s="3">
        <f t="shared" si="8"/>
        <v>5</v>
      </c>
      <c r="D190">
        <f ca="1">VLOOKUP($A190,Cadastro_item!$A:$F,5,0)</f>
        <v>7.93</v>
      </c>
      <c r="E190" s="4">
        <f ca="1">VLOOKUP($A190,Cadastro_item!$A:$F,6,0)</f>
        <v>0</v>
      </c>
      <c r="F190">
        <f t="shared" ca="1" si="9"/>
        <v>7.95</v>
      </c>
    </row>
    <row r="191" spans="1:6" x14ac:dyDescent="0.25">
      <c r="A191">
        <f t="shared" si="10"/>
        <v>15</v>
      </c>
      <c r="B191" s="1">
        <f t="shared" si="11"/>
        <v>45512</v>
      </c>
      <c r="C191" s="3">
        <f t="shared" si="8"/>
        <v>5</v>
      </c>
      <c r="D191">
        <f ca="1">VLOOKUP($A191,Cadastro_item!$A:$F,5,0)</f>
        <v>8.06</v>
      </c>
      <c r="E191" s="4">
        <f ca="1">VLOOKUP($A191,Cadastro_item!$A:$F,6,0)</f>
        <v>0.05</v>
      </c>
      <c r="F191">
        <f t="shared" ca="1" si="9"/>
        <v>8.1</v>
      </c>
    </row>
    <row r="192" spans="1:6" x14ac:dyDescent="0.25">
      <c r="A192">
        <f t="shared" si="10"/>
        <v>16</v>
      </c>
      <c r="B192" s="1">
        <f t="shared" si="11"/>
        <v>45512</v>
      </c>
      <c r="C192" s="3">
        <f t="shared" si="8"/>
        <v>5</v>
      </c>
      <c r="D192">
        <f ca="1">VLOOKUP($A192,Cadastro_item!$A:$F,5,0)</f>
        <v>5.69</v>
      </c>
      <c r="E192" s="4">
        <f ca="1">VLOOKUP($A192,Cadastro_item!$A:$F,6,0)</f>
        <v>0.1</v>
      </c>
      <c r="F192">
        <f t="shared" ca="1" si="9"/>
        <v>5.7</v>
      </c>
    </row>
    <row r="193" spans="1:6" x14ac:dyDescent="0.25">
      <c r="A193">
        <f t="shared" si="10"/>
        <v>17</v>
      </c>
      <c r="B193" s="1">
        <f t="shared" si="11"/>
        <v>45512</v>
      </c>
      <c r="C193" s="3">
        <f t="shared" si="8"/>
        <v>5</v>
      </c>
      <c r="D193">
        <f ca="1">VLOOKUP($A193,Cadastro_item!$A:$F,5,0)</f>
        <v>8.34</v>
      </c>
      <c r="E193" s="4">
        <f ca="1">VLOOKUP($A193,Cadastro_item!$A:$F,6,0)</f>
        <v>0.05</v>
      </c>
      <c r="F193">
        <f t="shared" ca="1" si="9"/>
        <v>8.35</v>
      </c>
    </row>
    <row r="194" spans="1:6" x14ac:dyDescent="0.25">
      <c r="A194">
        <f t="shared" si="10"/>
        <v>18</v>
      </c>
      <c r="B194" s="1">
        <f t="shared" si="11"/>
        <v>45512</v>
      </c>
      <c r="C194" s="3">
        <f t="shared" si="8"/>
        <v>5</v>
      </c>
      <c r="D194">
        <f ca="1">VLOOKUP($A194,Cadastro_item!$A:$F,5,0)</f>
        <v>6.8</v>
      </c>
      <c r="E194" s="4">
        <f ca="1">VLOOKUP($A194,Cadastro_item!$A:$F,6,0)</f>
        <v>0.05</v>
      </c>
      <c r="F194">
        <f t="shared" ca="1" si="9"/>
        <v>6.8000000000000007</v>
      </c>
    </row>
    <row r="195" spans="1:6" x14ac:dyDescent="0.25">
      <c r="A195">
        <f t="shared" si="10"/>
        <v>19</v>
      </c>
      <c r="B195" s="1">
        <f t="shared" si="11"/>
        <v>45512</v>
      </c>
      <c r="C195" s="3">
        <f t="shared" ref="C195:C258" si="12">WEEKDAY(B195)</f>
        <v>5</v>
      </c>
      <c r="D195">
        <f ca="1">VLOOKUP($A195,Cadastro_item!$A:$F,5,0)</f>
        <v>7.39</v>
      </c>
      <c r="E195" s="4">
        <f ca="1">VLOOKUP($A195,Cadastro_item!$A:$F,6,0)</f>
        <v>0.05</v>
      </c>
      <c r="F195">
        <f t="shared" ref="F195:F258" ca="1" si="13">CEILING(IF(OR(C195=6,C195=7,C195=1),D195*(1-E195),D195),0.05)</f>
        <v>7.4</v>
      </c>
    </row>
    <row r="196" spans="1:6" x14ac:dyDescent="0.25">
      <c r="A196">
        <f t="shared" si="10"/>
        <v>20</v>
      </c>
      <c r="B196" s="1">
        <f t="shared" si="11"/>
        <v>45512</v>
      </c>
      <c r="C196" s="3">
        <f t="shared" si="12"/>
        <v>5</v>
      </c>
      <c r="D196">
        <f ca="1">VLOOKUP($A196,Cadastro_item!$A:$F,5,0)</f>
        <v>7.47</v>
      </c>
      <c r="E196" s="4">
        <f ca="1">VLOOKUP($A196,Cadastro_item!$A:$F,6,0)</f>
        <v>0.1</v>
      </c>
      <c r="F196">
        <f t="shared" ca="1" si="13"/>
        <v>7.5</v>
      </c>
    </row>
    <row r="197" spans="1:6" x14ac:dyDescent="0.25">
      <c r="A197">
        <f t="shared" si="10"/>
        <v>21</v>
      </c>
      <c r="B197" s="1">
        <f t="shared" si="11"/>
        <v>45512</v>
      </c>
      <c r="C197" s="3">
        <f t="shared" si="12"/>
        <v>5</v>
      </c>
      <c r="D197">
        <f ca="1">VLOOKUP($A197,Cadastro_item!$A:$F,5,0)</f>
        <v>5.35</v>
      </c>
      <c r="E197" s="4">
        <f ca="1">VLOOKUP($A197,Cadastro_item!$A:$F,6,0)</f>
        <v>0.05</v>
      </c>
      <c r="F197">
        <f t="shared" ca="1" si="13"/>
        <v>5.3500000000000005</v>
      </c>
    </row>
    <row r="198" spans="1:6" x14ac:dyDescent="0.25">
      <c r="A198">
        <f t="shared" si="10"/>
        <v>22</v>
      </c>
      <c r="B198" s="1">
        <f t="shared" si="11"/>
        <v>45512</v>
      </c>
      <c r="C198" s="3">
        <f t="shared" si="12"/>
        <v>5</v>
      </c>
      <c r="D198">
        <f ca="1">VLOOKUP($A198,Cadastro_item!$A:$F,5,0)</f>
        <v>4.05</v>
      </c>
      <c r="E198" s="4">
        <f ca="1">VLOOKUP($A198,Cadastro_item!$A:$F,6,0)</f>
        <v>0.1</v>
      </c>
      <c r="F198">
        <f t="shared" ca="1" si="13"/>
        <v>4.05</v>
      </c>
    </row>
    <row r="199" spans="1:6" x14ac:dyDescent="0.25">
      <c r="A199">
        <f t="shared" si="10"/>
        <v>23</v>
      </c>
      <c r="B199" s="1">
        <f t="shared" si="11"/>
        <v>45512</v>
      </c>
      <c r="C199" s="3">
        <f t="shared" si="12"/>
        <v>5</v>
      </c>
      <c r="D199">
        <f ca="1">VLOOKUP($A199,Cadastro_item!$A:$F,5,0)</f>
        <v>6.78</v>
      </c>
      <c r="E199" s="4">
        <f ca="1">VLOOKUP($A199,Cadastro_item!$A:$F,6,0)</f>
        <v>0.1</v>
      </c>
      <c r="F199">
        <f t="shared" ca="1" si="13"/>
        <v>6.8000000000000007</v>
      </c>
    </row>
    <row r="200" spans="1:6" x14ac:dyDescent="0.25">
      <c r="A200">
        <f t="shared" si="10"/>
        <v>24</v>
      </c>
      <c r="B200" s="1">
        <f t="shared" si="11"/>
        <v>45512</v>
      </c>
      <c r="C200" s="3">
        <f t="shared" si="12"/>
        <v>5</v>
      </c>
      <c r="D200">
        <f ca="1">VLOOKUP($A200,Cadastro_item!$A:$F,5,0)</f>
        <v>4.4800000000000004</v>
      </c>
      <c r="E200" s="4">
        <f ca="1">VLOOKUP($A200,Cadastro_item!$A:$F,6,0)</f>
        <v>0.05</v>
      </c>
      <c r="F200">
        <f t="shared" ca="1" si="13"/>
        <v>4.5</v>
      </c>
    </row>
    <row r="201" spans="1:6" x14ac:dyDescent="0.25">
      <c r="A201">
        <f t="shared" si="10"/>
        <v>25</v>
      </c>
      <c r="B201" s="1">
        <f t="shared" si="11"/>
        <v>45512</v>
      </c>
      <c r="C201" s="3">
        <f t="shared" si="12"/>
        <v>5</v>
      </c>
      <c r="D201">
        <f ca="1">VLOOKUP($A201,Cadastro_item!$A:$F,5,0)</f>
        <v>5.97</v>
      </c>
      <c r="E201" s="4">
        <f ca="1">VLOOKUP($A201,Cadastro_item!$A:$F,6,0)</f>
        <v>0.1</v>
      </c>
      <c r="F201">
        <f t="shared" ca="1" si="13"/>
        <v>6</v>
      </c>
    </row>
    <row r="202" spans="1:6" x14ac:dyDescent="0.25">
      <c r="A202">
        <f t="shared" si="10"/>
        <v>1</v>
      </c>
      <c r="B202" s="1">
        <f t="shared" si="11"/>
        <v>45513</v>
      </c>
      <c r="C202" s="3">
        <f t="shared" si="12"/>
        <v>6</v>
      </c>
      <c r="D202">
        <f ca="1">VLOOKUP($A202,Cadastro_item!$A:$F,5,0)</f>
        <v>9.5399999999999991</v>
      </c>
      <c r="E202" s="4">
        <f ca="1">VLOOKUP($A202,Cadastro_item!$A:$F,6,0)</f>
        <v>0.05</v>
      </c>
      <c r="F202">
        <f t="shared" ca="1" si="13"/>
        <v>9.1</v>
      </c>
    </row>
    <row r="203" spans="1:6" x14ac:dyDescent="0.25">
      <c r="A203">
        <f t="shared" si="10"/>
        <v>2</v>
      </c>
      <c r="B203" s="1">
        <f t="shared" si="11"/>
        <v>45513</v>
      </c>
      <c r="C203" s="3">
        <f t="shared" si="12"/>
        <v>6</v>
      </c>
      <c r="D203">
        <f ca="1">VLOOKUP($A203,Cadastro_item!$A:$F,5,0)</f>
        <v>7.54</v>
      </c>
      <c r="E203" s="4">
        <f ca="1">VLOOKUP($A203,Cadastro_item!$A:$F,6,0)</f>
        <v>0.1</v>
      </c>
      <c r="F203">
        <f t="shared" ca="1" si="13"/>
        <v>6.8000000000000007</v>
      </c>
    </row>
    <row r="204" spans="1:6" x14ac:dyDescent="0.25">
      <c r="A204">
        <f t="shared" si="10"/>
        <v>3</v>
      </c>
      <c r="B204" s="1">
        <f t="shared" si="11"/>
        <v>45513</v>
      </c>
      <c r="C204" s="3">
        <f t="shared" si="12"/>
        <v>6</v>
      </c>
      <c r="D204">
        <f ca="1">VLOOKUP($A204,Cadastro_item!$A:$F,5,0)</f>
        <v>6.85</v>
      </c>
      <c r="E204" s="4">
        <f ca="1">VLOOKUP($A204,Cadastro_item!$A:$F,6,0)</f>
        <v>0.1</v>
      </c>
      <c r="F204">
        <f t="shared" ca="1" si="13"/>
        <v>6.2</v>
      </c>
    </row>
    <row r="205" spans="1:6" x14ac:dyDescent="0.25">
      <c r="A205">
        <f t="shared" si="10"/>
        <v>4</v>
      </c>
      <c r="B205" s="1">
        <f t="shared" si="11"/>
        <v>45513</v>
      </c>
      <c r="C205" s="3">
        <f t="shared" si="12"/>
        <v>6</v>
      </c>
      <c r="D205">
        <f ca="1">VLOOKUP($A205,Cadastro_item!$A:$F,5,0)</f>
        <v>4.8600000000000003</v>
      </c>
      <c r="E205" s="4">
        <f ca="1">VLOOKUP($A205,Cadastro_item!$A:$F,6,0)</f>
        <v>0.1</v>
      </c>
      <c r="F205">
        <f t="shared" ca="1" si="13"/>
        <v>4.4000000000000004</v>
      </c>
    </row>
    <row r="206" spans="1:6" x14ac:dyDescent="0.25">
      <c r="A206">
        <f t="shared" si="10"/>
        <v>5</v>
      </c>
      <c r="B206" s="1">
        <f t="shared" si="11"/>
        <v>45513</v>
      </c>
      <c r="C206" s="3">
        <f t="shared" si="12"/>
        <v>6</v>
      </c>
      <c r="D206">
        <f ca="1">VLOOKUP($A206,Cadastro_item!$A:$F,5,0)</f>
        <v>3.84</v>
      </c>
      <c r="E206" s="4">
        <f ca="1">VLOOKUP($A206,Cadastro_item!$A:$F,6,0)</f>
        <v>0.05</v>
      </c>
      <c r="F206">
        <f t="shared" ca="1" si="13"/>
        <v>3.6500000000000004</v>
      </c>
    </row>
    <row r="207" spans="1:6" x14ac:dyDescent="0.25">
      <c r="A207">
        <f t="shared" si="10"/>
        <v>6</v>
      </c>
      <c r="B207" s="1">
        <f t="shared" si="11"/>
        <v>45513</v>
      </c>
      <c r="C207" s="3">
        <f t="shared" si="12"/>
        <v>6</v>
      </c>
      <c r="D207">
        <f ca="1">VLOOKUP($A207,Cadastro_item!$A:$F,5,0)</f>
        <v>5.53</v>
      </c>
      <c r="E207" s="4">
        <f ca="1">VLOOKUP($A207,Cadastro_item!$A:$F,6,0)</f>
        <v>0.1</v>
      </c>
      <c r="F207">
        <f t="shared" ca="1" si="13"/>
        <v>5</v>
      </c>
    </row>
    <row r="208" spans="1:6" x14ac:dyDescent="0.25">
      <c r="A208">
        <f t="shared" si="10"/>
        <v>7</v>
      </c>
      <c r="B208" s="1">
        <f t="shared" si="11"/>
        <v>45513</v>
      </c>
      <c r="C208" s="3">
        <f t="shared" si="12"/>
        <v>6</v>
      </c>
      <c r="D208">
        <f ca="1">VLOOKUP($A208,Cadastro_item!$A:$F,5,0)</f>
        <v>4.62</v>
      </c>
      <c r="E208" s="4">
        <f ca="1">VLOOKUP($A208,Cadastro_item!$A:$F,6,0)</f>
        <v>0.1</v>
      </c>
      <c r="F208">
        <f t="shared" ca="1" si="13"/>
        <v>4.2</v>
      </c>
    </row>
    <row r="209" spans="1:6" x14ac:dyDescent="0.25">
      <c r="A209">
        <f t="shared" si="10"/>
        <v>8</v>
      </c>
      <c r="B209" s="1">
        <f t="shared" si="11"/>
        <v>45513</v>
      </c>
      <c r="C209" s="3">
        <f t="shared" si="12"/>
        <v>6</v>
      </c>
      <c r="D209">
        <f ca="1">VLOOKUP($A209,Cadastro_item!$A:$F,5,0)</f>
        <v>7.88</v>
      </c>
      <c r="E209" s="4">
        <f ca="1">VLOOKUP($A209,Cadastro_item!$A:$F,6,0)</f>
        <v>0.05</v>
      </c>
      <c r="F209">
        <f t="shared" ca="1" si="13"/>
        <v>7.5</v>
      </c>
    </row>
    <row r="210" spans="1:6" x14ac:dyDescent="0.25">
      <c r="A210">
        <f t="shared" si="10"/>
        <v>9</v>
      </c>
      <c r="B210" s="1">
        <f t="shared" si="11"/>
        <v>45513</v>
      </c>
      <c r="C210" s="3">
        <f t="shared" si="12"/>
        <v>6</v>
      </c>
      <c r="D210">
        <f ca="1">VLOOKUP($A210,Cadastro_item!$A:$F,5,0)</f>
        <v>7.66</v>
      </c>
      <c r="E210" s="4">
        <f ca="1">VLOOKUP($A210,Cadastro_item!$A:$F,6,0)</f>
        <v>0.1</v>
      </c>
      <c r="F210">
        <f t="shared" ca="1" si="13"/>
        <v>6.9</v>
      </c>
    </row>
    <row r="211" spans="1:6" x14ac:dyDescent="0.25">
      <c r="A211">
        <f t="shared" si="10"/>
        <v>10</v>
      </c>
      <c r="B211" s="1">
        <f t="shared" si="11"/>
        <v>45513</v>
      </c>
      <c r="C211" s="3">
        <f t="shared" si="12"/>
        <v>6</v>
      </c>
      <c r="D211">
        <f ca="1">VLOOKUP($A211,Cadastro_item!$A:$F,5,0)</f>
        <v>5.41</v>
      </c>
      <c r="E211" s="4">
        <f ca="1">VLOOKUP($A211,Cadastro_item!$A:$F,6,0)</f>
        <v>0.1</v>
      </c>
      <c r="F211">
        <f t="shared" ca="1" si="13"/>
        <v>4.9000000000000004</v>
      </c>
    </row>
    <row r="212" spans="1:6" x14ac:dyDescent="0.25">
      <c r="A212">
        <f t="shared" si="10"/>
        <v>11</v>
      </c>
      <c r="B212" s="1">
        <f t="shared" si="11"/>
        <v>45513</v>
      </c>
      <c r="C212" s="3">
        <f t="shared" si="12"/>
        <v>6</v>
      </c>
      <c r="D212">
        <f ca="1">VLOOKUP($A212,Cadastro_item!$A:$F,5,0)</f>
        <v>7.4</v>
      </c>
      <c r="E212" s="4">
        <f ca="1">VLOOKUP($A212,Cadastro_item!$A:$F,6,0)</f>
        <v>0.1</v>
      </c>
      <c r="F212">
        <f t="shared" ca="1" si="13"/>
        <v>6.7</v>
      </c>
    </row>
    <row r="213" spans="1:6" x14ac:dyDescent="0.25">
      <c r="A213">
        <f t="shared" si="10"/>
        <v>12</v>
      </c>
      <c r="B213" s="1">
        <f t="shared" si="11"/>
        <v>45513</v>
      </c>
      <c r="C213" s="3">
        <f t="shared" si="12"/>
        <v>6</v>
      </c>
      <c r="D213">
        <f ca="1">VLOOKUP($A213,Cadastro_item!$A:$F,5,0)</f>
        <v>6.05</v>
      </c>
      <c r="E213" s="4">
        <f ca="1">VLOOKUP($A213,Cadastro_item!$A:$F,6,0)</f>
        <v>0.1</v>
      </c>
      <c r="F213">
        <f t="shared" ca="1" si="13"/>
        <v>5.45</v>
      </c>
    </row>
    <row r="214" spans="1:6" x14ac:dyDescent="0.25">
      <c r="A214">
        <f t="shared" si="10"/>
        <v>13</v>
      </c>
      <c r="B214" s="1">
        <f t="shared" si="11"/>
        <v>45513</v>
      </c>
      <c r="C214" s="3">
        <f t="shared" si="12"/>
        <v>6</v>
      </c>
      <c r="D214">
        <f ca="1">VLOOKUP($A214,Cadastro_item!$A:$F,5,0)</f>
        <v>2.29</v>
      </c>
      <c r="E214" s="4">
        <f ca="1">VLOOKUP($A214,Cadastro_item!$A:$F,6,0)</f>
        <v>0</v>
      </c>
      <c r="F214">
        <f t="shared" ca="1" si="13"/>
        <v>2.3000000000000003</v>
      </c>
    </row>
    <row r="215" spans="1:6" x14ac:dyDescent="0.25">
      <c r="A215">
        <f t="shared" si="10"/>
        <v>14</v>
      </c>
      <c r="B215" s="1">
        <f t="shared" si="11"/>
        <v>45513</v>
      </c>
      <c r="C215" s="3">
        <f t="shared" si="12"/>
        <v>6</v>
      </c>
      <c r="D215">
        <f ca="1">VLOOKUP($A215,Cadastro_item!$A:$F,5,0)</f>
        <v>7.93</v>
      </c>
      <c r="E215" s="4">
        <f ca="1">VLOOKUP($A215,Cadastro_item!$A:$F,6,0)</f>
        <v>0</v>
      </c>
      <c r="F215">
        <f t="shared" ca="1" si="13"/>
        <v>7.95</v>
      </c>
    </row>
    <row r="216" spans="1:6" x14ac:dyDescent="0.25">
      <c r="A216">
        <f t="shared" si="10"/>
        <v>15</v>
      </c>
      <c r="B216" s="1">
        <f t="shared" si="11"/>
        <v>45513</v>
      </c>
      <c r="C216" s="3">
        <f t="shared" si="12"/>
        <v>6</v>
      </c>
      <c r="D216">
        <f ca="1">VLOOKUP($A216,Cadastro_item!$A:$F,5,0)</f>
        <v>8.06</v>
      </c>
      <c r="E216" s="4">
        <f ca="1">VLOOKUP($A216,Cadastro_item!$A:$F,6,0)</f>
        <v>0.05</v>
      </c>
      <c r="F216">
        <f t="shared" ca="1" si="13"/>
        <v>7.7</v>
      </c>
    </row>
    <row r="217" spans="1:6" x14ac:dyDescent="0.25">
      <c r="A217">
        <f t="shared" si="10"/>
        <v>16</v>
      </c>
      <c r="B217" s="1">
        <f t="shared" si="11"/>
        <v>45513</v>
      </c>
      <c r="C217" s="3">
        <f t="shared" si="12"/>
        <v>6</v>
      </c>
      <c r="D217">
        <f ca="1">VLOOKUP($A217,Cadastro_item!$A:$F,5,0)</f>
        <v>5.69</v>
      </c>
      <c r="E217" s="4">
        <f ca="1">VLOOKUP($A217,Cadastro_item!$A:$F,6,0)</f>
        <v>0.1</v>
      </c>
      <c r="F217">
        <f t="shared" ca="1" si="13"/>
        <v>5.15</v>
      </c>
    </row>
    <row r="218" spans="1:6" x14ac:dyDescent="0.25">
      <c r="A218">
        <f t="shared" si="10"/>
        <v>17</v>
      </c>
      <c r="B218" s="1">
        <f t="shared" si="11"/>
        <v>45513</v>
      </c>
      <c r="C218" s="3">
        <f t="shared" si="12"/>
        <v>6</v>
      </c>
      <c r="D218">
        <f ca="1">VLOOKUP($A218,Cadastro_item!$A:$F,5,0)</f>
        <v>8.34</v>
      </c>
      <c r="E218" s="4">
        <f ca="1">VLOOKUP($A218,Cadastro_item!$A:$F,6,0)</f>
        <v>0.05</v>
      </c>
      <c r="F218">
        <f t="shared" ca="1" si="13"/>
        <v>7.95</v>
      </c>
    </row>
    <row r="219" spans="1:6" x14ac:dyDescent="0.25">
      <c r="A219">
        <f t="shared" si="10"/>
        <v>18</v>
      </c>
      <c r="B219" s="1">
        <f t="shared" si="11"/>
        <v>45513</v>
      </c>
      <c r="C219" s="3">
        <f t="shared" si="12"/>
        <v>6</v>
      </c>
      <c r="D219">
        <f ca="1">VLOOKUP($A219,Cadastro_item!$A:$F,5,0)</f>
        <v>6.8</v>
      </c>
      <c r="E219" s="4">
        <f ca="1">VLOOKUP($A219,Cadastro_item!$A:$F,6,0)</f>
        <v>0.05</v>
      </c>
      <c r="F219">
        <f t="shared" ca="1" si="13"/>
        <v>6.5</v>
      </c>
    </row>
    <row r="220" spans="1:6" x14ac:dyDescent="0.25">
      <c r="A220">
        <f t="shared" ref="A220:A283" si="14">A195</f>
        <v>19</v>
      </c>
      <c r="B220" s="1">
        <f t="shared" ref="B220:B283" si="15">B195+1</f>
        <v>45513</v>
      </c>
      <c r="C220" s="3">
        <f t="shared" si="12"/>
        <v>6</v>
      </c>
      <c r="D220">
        <f ca="1">VLOOKUP($A220,Cadastro_item!$A:$F,5,0)</f>
        <v>7.39</v>
      </c>
      <c r="E220" s="4">
        <f ca="1">VLOOKUP($A220,Cadastro_item!$A:$F,6,0)</f>
        <v>0.05</v>
      </c>
      <c r="F220">
        <f t="shared" ca="1" si="13"/>
        <v>7.0500000000000007</v>
      </c>
    </row>
    <row r="221" spans="1:6" x14ac:dyDescent="0.25">
      <c r="A221">
        <f t="shared" si="14"/>
        <v>20</v>
      </c>
      <c r="B221" s="1">
        <f t="shared" si="15"/>
        <v>45513</v>
      </c>
      <c r="C221" s="3">
        <f t="shared" si="12"/>
        <v>6</v>
      </c>
      <c r="D221">
        <f ca="1">VLOOKUP($A221,Cadastro_item!$A:$F,5,0)</f>
        <v>7.47</v>
      </c>
      <c r="E221" s="4">
        <f ca="1">VLOOKUP($A221,Cadastro_item!$A:$F,6,0)</f>
        <v>0.1</v>
      </c>
      <c r="F221">
        <f t="shared" ca="1" si="13"/>
        <v>6.75</v>
      </c>
    </row>
    <row r="222" spans="1:6" x14ac:dyDescent="0.25">
      <c r="A222">
        <f t="shared" si="14"/>
        <v>21</v>
      </c>
      <c r="B222" s="1">
        <f t="shared" si="15"/>
        <v>45513</v>
      </c>
      <c r="C222" s="3">
        <f t="shared" si="12"/>
        <v>6</v>
      </c>
      <c r="D222">
        <f ca="1">VLOOKUP($A222,Cadastro_item!$A:$F,5,0)</f>
        <v>5.35</v>
      </c>
      <c r="E222" s="4">
        <f ca="1">VLOOKUP($A222,Cadastro_item!$A:$F,6,0)</f>
        <v>0.05</v>
      </c>
      <c r="F222">
        <f t="shared" ca="1" si="13"/>
        <v>5.1000000000000005</v>
      </c>
    </row>
    <row r="223" spans="1:6" x14ac:dyDescent="0.25">
      <c r="A223">
        <f t="shared" si="14"/>
        <v>22</v>
      </c>
      <c r="B223" s="1">
        <f t="shared" si="15"/>
        <v>45513</v>
      </c>
      <c r="C223" s="3">
        <f t="shared" si="12"/>
        <v>6</v>
      </c>
      <c r="D223">
        <f ca="1">VLOOKUP($A223,Cadastro_item!$A:$F,5,0)</f>
        <v>4.05</v>
      </c>
      <c r="E223" s="4">
        <f ca="1">VLOOKUP($A223,Cadastro_item!$A:$F,6,0)</f>
        <v>0.1</v>
      </c>
      <c r="F223">
        <f t="shared" ca="1" si="13"/>
        <v>3.6500000000000004</v>
      </c>
    </row>
    <row r="224" spans="1:6" x14ac:dyDescent="0.25">
      <c r="A224">
        <f t="shared" si="14"/>
        <v>23</v>
      </c>
      <c r="B224" s="1">
        <f t="shared" si="15"/>
        <v>45513</v>
      </c>
      <c r="C224" s="3">
        <f t="shared" si="12"/>
        <v>6</v>
      </c>
      <c r="D224">
        <f ca="1">VLOOKUP($A224,Cadastro_item!$A:$F,5,0)</f>
        <v>6.78</v>
      </c>
      <c r="E224" s="4">
        <f ca="1">VLOOKUP($A224,Cadastro_item!$A:$F,6,0)</f>
        <v>0.1</v>
      </c>
      <c r="F224">
        <f t="shared" ca="1" si="13"/>
        <v>6.15</v>
      </c>
    </row>
    <row r="225" spans="1:6" x14ac:dyDescent="0.25">
      <c r="A225">
        <f t="shared" si="14"/>
        <v>24</v>
      </c>
      <c r="B225" s="1">
        <f t="shared" si="15"/>
        <v>45513</v>
      </c>
      <c r="C225" s="3">
        <f t="shared" si="12"/>
        <v>6</v>
      </c>
      <c r="D225">
        <f ca="1">VLOOKUP($A225,Cadastro_item!$A:$F,5,0)</f>
        <v>4.4800000000000004</v>
      </c>
      <c r="E225" s="4">
        <f ca="1">VLOOKUP($A225,Cadastro_item!$A:$F,6,0)</f>
        <v>0.05</v>
      </c>
      <c r="F225">
        <f t="shared" ca="1" si="13"/>
        <v>4.3</v>
      </c>
    </row>
    <row r="226" spans="1:6" x14ac:dyDescent="0.25">
      <c r="A226">
        <f t="shared" si="14"/>
        <v>25</v>
      </c>
      <c r="B226" s="1">
        <f t="shared" si="15"/>
        <v>45513</v>
      </c>
      <c r="C226" s="3">
        <f t="shared" si="12"/>
        <v>6</v>
      </c>
      <c r="D226">
        <f ca="1">VLOOKUP($A226,Cadastro_item!$A:$F,5,0)</f>
        <v>5.97</v>
      </c>
      <c r="E226" s="4">
        <f ca="1">VLOOKUP($A226,Cadastro_item!$A:$F,6,0)</f>
        <v>0.1</v>
      </c>
      <c r="F226">
        <f t="shared" ca="1" si="13"/>
        <v>5.4</v>
      </c>
    </row>
    <row r="227" spans="1:6" x14ac:dyDescent="0.25">
      <c r="A227">
        <f t="shared" si="14"/>
        <v>1</v>
      </c>
      <c r="B227" s="1">
        <f t="shared" si="15"/>
        <v>45514</v>
      </c>
      <c r="C227" s="3">
        <f t="shared" si="12"/>
        <v>7</v>
      </c>
      <c r="D227">
        <f ca="1">VLOOKUP($A227,Cadastro_item!$A:$F,5,0)</f>
        <v>9.5399999999999991</v>
      </c>
      <c r="E227" s="4">
        <f ca="1">VLOOKUP($A227,Cadastro_item!$A:$F,6,0)</f>
        <v>0.05</v>
      </c>
      <c r="F227">
        <f t="shared" ca="1" si="13"/>
        <v>9.1</v>
      </c>
    </row>
    <row r="228" spans="1:6" x14ac:dyDescent="0.25">
      <c r="A228">
        <f t="shared" si="14"/>
        <v>2</v>
      </c>
      <c r="B228" s="1">
        <f t="shared" si="15"/>
        <v>45514</v>
      </c>
      <c r="C228" s="3">
        <f t="shared" si="12"/>
        <v>7</v>
      </c>
      <c r="D228">
        <f ca="1">VLOOKUP($A228,Cadastro_item!$A:$F,5,0)</f>
        <v>7.54</v>
      </c>
      <c r="E228" s="4">
        <f ca="1">VLOOKUP($A228,Cadastro_item!$A:$F,6,0)</f>
        <v>0.1</v>
      </c>
      <c r="F228">
        <f t="shared" ca="1" si="13"/>
        <v>6.8000000000000007</v>
      </c>
    </row>
    <row r="229" spans="1:6" x14ac:dyDescent="0.25">
      <c r="A229">
        <f t="shared" si="14"/>
        <v>3</v>
      </c>
      <c r="B229" s="1">
        <f t="shared" si="15"/>
        <v>45514</v>
      </c>
      <c r="C229" s="3">
        <f t="shared" si="12"/>
        <v>7</v>
      </c>
      <c r="D229">
        <f ca="1">VLOOKUP($A229,Cadastro_item!$A:$F,5,0)</f>
        <v>6.85</v>
      </c>
      <c r="E229" s="4">
        <f ca="1">VLOOKUP($A229,Cadastro_item!$A:$F,6,0)</f>
        <v>0.1</v>
      </c>
      <c r="F229">
        <f t="shared" ca="1" si="13"/>
        <v>6.2</v>
      </c>
    </row>
    <row r="230" spans="1:6" x14ac:dyDescent="0.25">
      <c r="A230">
        <f t="shared" si="14"/>
        <v>4</v>
      </c>
      <c r="B230" s="1">
        <f t="shared" si="15"/>
        <v>45514</v>
      </c>
      <c r="C230" s="3">
        <f t="shared" si="12"/>
        <v>7</v>
      </c>
      <c r="D230">
        <f ca="1">VLOOKUP($A230,Cadastro_item!$A:$F,5,0)</f>
        <v>4.8600000000000003</v>
      </c>
      <c r="E230" s="4">
        <f ca="1">VLOOKUP($A230,Cadastro_item!$A:$F,6,0)</f>
        <v>0.1</v>
      </c>
      <c r="F230">
        <f t="shared" ca="1" si="13"/>
        <v>4.4000000000000004</v>
      </c>
    </row>
    <row r="231" spans="1:6" x14ac:dyDescent="0.25">
      <c r="A231">
        <f t="shared" si="14"/>
        <v>5</v>
      </c>
      <c r="B231" s="1">
        <f t="shared" si="15"/>
        <v>45514</v>
      </c>
      <c r="C231" s="3">
        <f t="shared" si="12"/>
        <v>7</v>
      </c>
      <c r="D231">
        <f ca="1">VLOOKUP($A231,Cadastro_item!$A:$F,5,0)</f>
        <v>3.84</v>
      </c>
      <c r="E231" s="4">
        <f ca="1">VLOOKUP($A231,Cadastro_item!$A:$F,6,0)</f>
        <v>0.05</v>
      </c>
      <c r="F231">
        <f t="shared" ca="1" si="13"/>
        <v>3.6500000000000004</v>
      </c>
    </row>
    <row r="232" spans="1:6" x14ac:dyDescent="0.25">
      <c r="A232">
        <f t="shared" si="14"/>
        <v>6</v>
      </c>
      <c r="B232" s="1">
        <f t="shared" si="15"/>
        <v>45514</v>
      </c>
      <c r="C232" s="3">
        <f t="shared" si="12"/>
        <v>7</v>
      </c>
      <c r="D232">
        <f ca="1">VLOOKUP($A232,Cadastro_item!$A:$F,5,0)</f>
        <v>5.53</v>
      </c>
      <c r="E232" s="4">
        <f ca="1">VLOOKUP($A232,Cadastro_item!$A:$F,6,0)</f>
        <v>0.1</v>
      </c>
      <c r="F232">
        <f t="shared" ca="1" si="13"/>
        <v>5</v>
      </c>
    </row>
    <row r="233" spans="1:6" x14ac:dyDescent="0.25">
      <c r="A233">
        <f t="shared" si="14"/>
        <v>7</v>
      </c>
      <c r="B233" s="1">
        <f t="shared" si="15"/>
        <v>45514</v>
      </c>
      <c r="C233" s="3">
        <f t="shared" si="12"/>
        <v>7</v>
      </c>
      <c r="D233">
        <f ca="1">VLOOKUP($A233,Cadastro_item!$A:$F,5,0)</f>
        <v>4.62</v>
      </c>
      <c r="E233" s="4">
        <f ca="1">VLOOKUP($A233,Cadastro_item!$A:$F,6,0)</f>
        <v>0.1</v>
      </c>
      <c r="F233">
        <f t="shared" ca="1" si="13"/>
        <v>4.2</v>
      </c>
    </row>
    <row r="234" spans="1:6" x14ac:dyDescent="0.25">
      <c r="A234">
        <f t="shared" si="14"/>
        <v>8</v>
      </c>
      <c r="B234" s="1">
        <f t="shared" si="15"/>
        <v>45514</v>
      </c>
      <c r="C234" s="3">
        <f t="shared" si="12"/>
        <v>7</v>
      </c>
      <c r="D234">
        <f ca="1">VLOOKUP($A234,Cadastro_item!$A:$F,5,0)</f>
        <v>7.88</v>
      </c>
      <c r="E234" s="4">
        <f ca="1">VLOOKUP($A234,Cadastro_item!$A:$F,6,0)</f>
        <v>0.05</v>
      </c>
      <c r="F234">
        <f t="shared" ca="1" si="13"/>
        <v>7.5</v>
      </c>
    </row>
    <row r="235" spans="1:6" x14ac:dyDescent="0.25">
      <c r="A235">
        <f t="shared" si="14"/>
        <v>9</v>
      </c>
      <c r="B235" s="1">
        <f t="shared" si="15"/>
        <v>45514</v>
      </c>
      <c r="C235" s="3">
        <f t="shared" si="12"/>
        <v>7</v>
      </c>
      <c r="D235">
        <f ca="1">VLOOKUP($A235,Cadastro_item!$A:$F,5,0)</f>
        <v>7.66</v>
      </c>
      <c r="E235" s="4">
        <f ca="1">VLOOKUP($A235,Cadastro_item!$A:$F,6,0)</f>
        <v>0.1</v>
      </c>
      <c r="F235">
        <f t="shared" ca="1" si="13"/>
        <v>6.9</v>
      </c>
    </row>
    <row r="236" spans="1:6" x14ac:dyDescent="0.25">
      <c r="A236">
        <f t="shared" si="14"/>
        <v>10</v>
      </c>
      <c r="B236" s="1">
        <f t="shared" si="15"/>
        <v>45514</v>
      </c>
      <c r="C236" s="3">
        <f t="shared" si="12"/>
        <v>7</v>
      </c>
      <c r="D236">
        <f ca="1">VLOOKUP($A236,Cadastro_item!$A:$F,5,0)</f>
        <v>5.41</v>
      </c>
      <c r="E236" s="4">
        <f ca="1">VLOOKUP($A236,Cadastro_item!$A:$F,6,0)</f>
        <v>0.1</v>
      </c>
      <c r="F236">
        <f t="shared" ca="1" si="13"/>
        <v>4.9000000000000004</v>
      </c>
    </row>
    <row r="237" spans="1:6" x14ac:dyDescent="0.25">
      <c r="A237">
        <f t="shared" si="14"/>
        <v>11</v>
      </c>
      <c r="B237" s="1">
        <f t="shared" si="15"/>
        <v>45514</v>
      </c>
      <c r="C237" s="3">
        <f t="shared" si="12"/>
        <v>7</v>
      </c>
      <c r="D237">
        <f ca="1">VLOOKUP($A237,Cadastro_item!$A:$F,5,0)</f>
        <v>7.4</v>
      </c>
      <c r="E237" s="4">
        <f ca="1">VLOOKUP($A237,Cadastro_item!$A:$F,6,0)</f>
        <v>0.1</v>
      </c>
      <c r="F237">
        <f t="shared" ca="1" si="13"/>
        <v>6.7</v>
      </c>
    </row>
    <row r="238" spans="1:6" x14ac:dyDescent="0.25">
      <c r="A238">
        <f t="shared" si="14"/>
        <v>12</v>
      </c>
      <c r="B238" s="1">
        <f t="shared" si="15"/>
        <v>45514</v>
      </c>
      <c r="C238" s="3">
        <f t="shared" si="12"/>
        <v>7</v>
      </c>
      <c r="D238">
        <f ca="1">VLOOKUP($A238,Cadastro_item!$A:$F,5,0)</f>
        <v>6.05</v>
      </c>
      <c r="E238" s="4">
        <f ca="1">VLOOKUP($A238,Cadastro_item!$A:$F,6,0)</f>
        <v>0.1</v>
      </c>
      <c r="F238">
        <f t="shared" ca="1" si="13"/>
        <v>5.45</v>
      </c>
    </row>
    <row r="239" spans="1:6" x14ac:dyDescent="0.25">
      <c r="A239">
        <f t="shared" si="14"/>
        <v>13</v>
      </c>
      <c r="B239" s="1">
        <f t="shared" si="15"/>
        <v>45514</v>
      </c>
      <c r="C239" s="3">
        <f t="shared" si="12"/>
        <v>7</v>
      </c>
      <c r="D239">
        <f ca="1">VLOOKUP($A239,Cadastro_item!$A:$F,5,0)</f>
        <v>2.29</v>
      </c>
      <c r="E239" s="4">
        <f ca="1">VLOOKUP($A239,Cadastro_item!$A:$F,6,0)</f>
        <v>0</v>
      </c>
      <c r="F239">
        <f t="shared" ca="1" si="13"/>
        <v>2.3000000000000003</v>
      </c>
    </row>
    <row r="240" spans="1:6" x14ac:dyDescent="0.25">
      <c r="A240">
        <f t="shared" si="14"/>
        <v>14</v>
      </c>
      <c r="B240" s="1">
        <f t="shared" si="15"/>
        <v>45514</v>
      </c>
      <c r="C240" s="3">
        <f t="shared" si="12"/>
        <v>7</v>
      </c>
      <c r="D240">
        <f ca="1">VLOOKUP($A240,Cadastro_item!$A:$F,5,0)</f>
        <v>7.93</v>
      </c>
      <c r="E240" s="4">
        <f ca="1">VLOOKUP($A240,Cadastro_item!$A:$F,6,0)</f>
        <v>0</v>
      </c>
      <c r="F240">
        <f t="shared" ca="1" si="13"/>
        <v>7.95</v>
      </c>
    </row>
    <row r="241" spans="1:6" x14ac:dyDescent="0.25">
      <c r="A241">
        <f t="shared" si="14"/>
        <v>15</v>
      </c>
      <c r="B241" s="1">
        <f t="shared" si="15"/>
        <v>45514</v>
      </c>
      <c r="C241" s="3">
        <f t="shared" si="12"/>
        <v>7</v>
      </c>
      <c r="D241">
        <f ca="1">VLOOKUP($A241,Cadastro_item!$A:$F,5,0)</f>
        <v>8.06</v>
      </c>
      <c r="E241" s="4">
        <f ca="1">VLOOKUP($A241,Cadastro_item!$A:$F,6,0)</f>
        <v>0.05</v>
      </c>
      <c r="F241">
        <f t="shared" ca="1" si="13"/>
        <v>7.7</v>
      </c>
    </row>
    <row r="242" spans="1:6" x14ac:dyDescent="0.25">
      <c r="A242">
        <f t="shared" si="14"/>
        <v>16</v>
      </c>
      <c r="B242" s="1">
        <f t="shared" si="15"/>
        <v>45514</v>
      </c>
      <c r="C242" s="3">
        <f t="shared" si="12"/>
        <v>7</v>
      </c>
      <c r="D242">
        <f ca="1">VLOOKUP($A242,Cadastro_item!$A:$F,5,0)</f>
        <v>5.69</v>
      </c>
      <c r="E242" s="4">
        <f ca="1">VLOOKUP($A242,Cadastro_item!$A:$F,6,0)</f>
        <v>0.1</v>
      </c>
      <c r="F242">
        <f t="shared" ca="1" si="13"/>
        <v>5.15</v>
      </c>
    </row>
    <row r="243" spans="1:6" x14ac:dyDescent="0.25">
      <c r="A243">
        <f t="shared" si="14"/>
        <v>17</v>
      </c>
      <c r="B243" s="1">
        <f t="shared" si="15"/>
        <v>45514</v>
      </c>
      <c r="C243" s="3">
        <f t="shared" si="12"/>
        <v>7</v>
      </c>
      <c r="D243">
        <f ca="1">VLOOKUP($A243,Cadastro_item!$A:$F,5,0)</f>
        <v>8.34</v>
      </c>
      <c r="E243" s="4">
        <f ca="1">VLOOKUP($A243,Cadastro_item!$A:$F,6,0)</f>
        <v>0.05</v>
      </c>
      <c r="F243">
        <f t="shared" ca="1" si="13"/>
        <v>7.95</v>
      </c>
    </row>
    <row r="244" spans="1:6" x14ac:dyDescent="0.25">
      <c r="A244">
        <f t="shared" si="14"/>
        <v>18</v>
      </c>
      <c r="B244" s="1">
        <f t="shared" si="15"/>
        <v>45514</v>
      </c>
      <c r="C244" s="3">
        <f t="shared" si="12"/>
        <v>7</v>
      </c>
      <c r="D244">
        <f ca="1">VLOOKUP($A244,Cadastro_item!$A:$F,5,0)</f>
        <v>6.8</v>
      </c>
      <c r="E244" s="4">
        <f ca="1">VLOOKUP($A244,Cadastro_item!$A:$F,6,0)</f>
        <v>0.05</v>
      </c>
      <c r="F244">
        <f t="shared" ca="1" si="13"/>
        <v>6.5</v>
      </c>
    </row>
    <row r="245" spans="1:6" x14ac:dyDescent="0.25">
      <c r="A245">
        <f t="shared" si="14"/>
        <v>19</v>
      </c>
      <c r="B245" s="1">
        <f t="shared" si="15"/>
        <v>45514</v>
      </c>
      <c r="C245" s="3">
        <f t="shared" si="12"/>
        <v>7</v>
      </c>
      <c r="D245">
        <f ca="1">VLOOKUP($A245,Cadastro_item!$A:$F,5,0)</f>
        <v>7.39</v>
      </c>
      <c r="E245" s="4">
        <f ca="1">VLOOKUP($A245,Cadastro_item!$A:$F,6,0)</f>
        <v>0.05</v>
      </c>
      <c r="F245">
        <f t="shared" ca="1" si="13"/>
        <v>7.0500000000000007</v>
      </c>
    </row>
    <row r="246" spans="1:6" x14ac:dyDescent="0.25">
      <c r="A246">
        <f t="shared" si="14"/>
        <v>20</v>
      </c>
      <c r="B246" s="1">
        <f t="shared" si="15"/>
        <v>45514</v>
      </c>
      <c r="C246" s="3">
        <f t="shared" si="12"/>
        <v>7</v>
      </c>
      <c r="D246">
        <f ca="1">VLOOKUP($A246,Cadastro_item!$A:$F,5,0)</f>
        <v>7.47</v>
      </c>
      <c r="E246" s="4">
        <f ca="1">VLOOKUP($A246,Cadastro_item!$A:$F,6,0)</f>
        <v>0.1</v>
      </c>
      <c r="F246">
        <f t="shared" ca="1" si="13"/>
        <v>6.75</v>
      </c>
    </row>
    <row r="247" spans="1:6" x14ac:dyDescent="0.25">
      <c r="A247">
        <f t="shared" si="14"/>
        <v>21</v>
      </c>
      <c r="B247" s="1">
        <f t="shared" si="15"/>
        <v>45514</v>
      </c>
      <c r="C247" s="3">
        <f t="shared" si="12"/>
        <v>7</v>
      </c>
      <c r="D247">
        <f ca="1">VLOOKUP($A247,Cadastro_item!$A:$F,5,0)</f>
        <v>5.35</v>
      </c>
      <c r="E247" s="4">
        <f ca="1">VLOOKUP($A247,Cadastro_item!$A:$F,6,0)</f>
        <v>0.05</v>
      </c>
      <c r="F247">
        <f t="shared" ca="1" si="13"/>
        <v>5.1000000000000005</v>
      </c>
    </row>
    <row r="248" spans="1:6" x14ac:dyDescent="0.25">
      <c r="A248">
        <f t="shared" si="14"/>
        <v>22</v>
      </c>
      <c r="B248" s="1">
        <f t="shared" si="15"/>
        <v>45514</v>
      </c>
      <c r="C248" s="3">
        <f t="shared" si="12"/>
        <v>7</v>
      </c>
      <c r="D248">
        <f ca="1">VLOOKUP($A248,Cadastro_item!$A:$F,5,0)</f>
        <v>4.05</v>
      </c>
      <c r="E248" s="4">
        <f ca="1">VLOOKUP($A248,Cadastro_item!$A:$F,6,0)</f>
        <v>0.1</v>
      </c>
      <c r="F248">
        <f t="shared" ca="1" si="13"/>
        <v>3.6500000000000004</v>
      </c>
    </row>
    <row r="249" spans="1:6" x14ac:dyDescent="0.25">
      <c r="A249">
        <f t="shared" si="14"/>
        <v>23</v>
      </c>
      <c r="B249" s="1">
        <f t="shared" si="15"/>
        <v>45514</v>
      </c>
      <c r="C249" s="3">
        <f t="shared" si="12"/>
        <v>7</v>
      </c>
      <c r="D249">
        <f ca="1">VLOOKUP($A249,Cadastro_item!$A:$F,5,0)</f>
        <v>6.78</v>
      </c>
      <c r="E249" s="4">
        <f ca="1">VLOOKUP($A249,Cadastro_item!$A:$F,6,0)</f>
        <v>0.1</v>
      </c>
      <c r="F249">
        <f t="shared" ca="1" si="13"/>
        <v>6.15</v>
      </c>
    </row>
    <row r="250" spans="1:6" x14ac:dyDescent="0.25">
      <c r="A250">
        <f t="shared" si="14"/>
        <v>24</v>
      </c>
      <c r="B250" s="1">
        <f t="shared" si="15"/>
        <v>45514</v>
      </c>
      <c r="C250" s="3">
        <f t="shared" si="12"/>
        <v>7</v>
      </c>
      <c r="D250">
        <f ca="1">VLOOKUP($A250,Cadastro_item!$A:$F,5,0)</f>
        <v>4.4800000000000004</v>
      </c>
      <c r="E250" s="4">
        <f ca="1">VLOOKUP($A250,Cadastro_item!$A:$F,6,0)</f>
        <v>0.05</v>
      </c>
      <c r="F250">
        <f t="shared" ca="1" si="13"/>
        <v>4.3</v>
      </c>
    </row>
    <row r="251" spans="1:6" x14ac:dyDescent="0.25">
      <c r="A251">
        <f t="shared" si="14"/>
        <v>25</v>
      </c>
      <c r="B251" s="1">
        <f t="shared" si="15"/>
        <v>45514</v>
      </c>
      <c r="C251" s="3">
        <f t="shared" si="12"/>
        <v>7</v>
      </c>
      <c r="D251">
        <f ca="1">VLOOKUP($A251,Cadastro_item!$A:$F,5,0)</f>
        <v>5.97</v>
      </c>
      <c r="E251" s="4">
        <f ca="1">VLOOKUP($A251,Cadastro_item!$A:$F,6,0)</f>
        <v>0.1</v>
      </c>
      <c r="F251">
        <f t="shared" ca="1" si="13"/>
        <v>5.4</v>
      </c>
    </row>
    <row r="252" spans="1:6" x14ac:dyDescent="0.25">
      <c r="A252">
        <f t="shared" si="14"/>
        <v>1</v>
      </c>
      <c r="B252" s="1">
        <f t="shared" si="15"/>
        <v>45515</v>
      </c>
      <c r="C252" s="3">
        <f t="shared" si="12"/>
        <v>1</v>
      </c>
      <c r="D252">
        <f ca="1">VLOOKUP($A252,Cadastro_item!$A:$F,5,0)</f>
        <v>9.5399999999999991</v>
      </c>
      <c r="E252" s="4">
        <f ca="1">VLOOKUP($A252,Cadastro_item!$A:$F,6,0)</f>
        <v>0.05</v>
      </c>
      <c r="F252">
        <f t="shared" ca="1" si="13"/>
        <v>9.1</v>
      </c>
    </row>
    <row r="253" spans="1:6" x14ac:dyDescent="0.25">
      <c r="A253">
        <f t="shared" si="14"/>
        <v>2</v>
      </c>
      <c r="B253" s="1">
        <f t="shared" si="15"/>
        <v>45515</v>
      </c>
      <c r="C253" s="3">
        <f t="shared" si="12"/>
        <v>1</v>
      </c>
      <c r="D253">
        <f ca="1">VLOOKUP($A253,Cadastro_item!$A:$F,5,0)</f>
        <v>7.54</v>
      </c>
      <c r="E253" s="4">
        <f ca="1">VLOOKUP($A253,Cadastro_item!$A:$F,6,0)</f>
        <v>0.1</v>
      </c>
      <c r="F253">
        <f t="shared" ca="1" si="13"/>
        <v>6.8000000000000007</v>
      </c>
    </row>
    <row r="254" spans="1:6" x14ac:dyDescent="0.25">
      <c r="A254">
        <f t="shared" si="14"/>
        <v>3</v>
      </c>
      <c r="B254" s="1">
        <f t="shared" si="15"/>
        <v>45515</v>
      </c>
      <c r="C254" s="3">
        <f t="shared" si="12"/>
        <v>1</v>
      </c>
      <c r="D254">
        <f ca="1">VLOOKUP($A254,Cadastro_item!$A:$F,5,0)</f>
        <v>6.85</v>
      </c>
      <c r="E254" s="4">
        <f ca="1">VLOOKUP($A254,Cadastro_item!$A:$F,6,0)</f>
        <v>0.1</v>
      </c>
      <c r="F254">
        <f t="shared" ca="1" si="13"/>
        <v>6.2</v>
      </c>
    </row>
    <row r="255" spans="1:6" x14ac:dyDescent="0.25">
      <c r="A255">
        <f t="shared" si="14"/>
        <v>4</v>
      </c>
      <c r="B255" s="1">
        <f t="shared" si="15"/>
        <v>45515</v>
      </c>
      <c r="C255" s="3">
        <f t="shared" si="12"/>
        <v>1</v>
      </c>
      <c r="D255">
        <f ca="1">VLOOKUP($A255,Cadastro_item!$A:$F,5,0)</f>
        <v>4.8600000000000003</v>
      </c>
      <c r="E255" s="4">
        <f ca="1">VLOOKUP($A255,Cadastro_item!$A:$F,6,0)</f>
        <v>0.1</v>
      </c>
      <c r="F255">
        <f t="shared" ca="1" si="13"/>
        <v>4.4000000000000004</v>
      </c>
    </row>
    <row r="256" spans="1:6" x14ac:dyDescent="0.25">
      <c r="A256">
        <f t="shared" si="14"/>
        <v>5</v>
      </c>
      <c r="B256" s="1">
        <f t="shared" si="15"/>
        <v>45515</v>
      </c>
      <c r="C256" s="3">
        <f t="shared" si="12"/>
        <v>1</v>
      </c>
      <c r="D256">
        <f ca="1">VLOOKUP($A256,Cadastro_item!$A:$F,5,0)</f>
        <v>3.84</v>
      </c>
      <c r="E256" s="4">
        <f ca="1">VLOOKUP($A256,Cadastro_item!$A:$F,6,0)</f>
        <v>0.05</v>
      </c>
      <c r="F256">
        <f t="shared" ca="1" si="13"/>
        <v>3.6500000000000004</v>
      </c>
    </row>
    <row r="257" spans="1:6" x14ac:dyDescent="0.25">
      <c r="A257">
        <f t="shared" si="14"/>
        <v>6</v>
      </c>
      <c r="B257" s="1">
        <f t="shared" si="15"/>
        <v>45515</v>
      </c>
      <c r="C257" s="3">
        <f t="shared" si="12"/>
        <v>1</v>
      </c>
      <c r="D257">
        <f ca="1">VLOOKUP($A257,Cadastro_item!$A:$F,5,0)</f>
        <v>5.53</v>
      </c>
      <c r="E257" s="4">
        <f ca="1">VLOOKUP($A257,Cadastro_item!$A:$F,6,0)</f>
        <v>0.1</v>
      </c>
      <c r="F257">
        <f t="shared" ca="1" si="13"/>
        <v>5</v>
      </c>
    </row>
    <row r="258" spans="1:6" x14ac:dyDescent="0.25">
      <c r="A258">
        <f t="shared" si="14"/>
        <v>7</v>
      </c>
      <c r="B258" s="1">
        <f t="shared" si="15"/>
        <v>45515</v>
      </c>
      <c r="C258" s="3">
        <f t="shared" si="12"/>
        <v>1</v>
      </c>
      <c r="D258">
        <f ca="1">VLOOKUP($A258,Cadastro_item!$A:$F,5,0)</f>
        <v>4.62</v>
      </c>
      <c r="E258" s="4">
        <f ca="1">VLOOKUP($A258,Cadastro_item!$A:$F,6,0)</f>
        <v>0.1</v>
      </c>
      <c r="F258">
        <f t="shared" ca="1" si="13"/>
        <v>4.2</v>
      </c>
    </row>
    <row r="259" spans="1:6" x14ac:dyDescent="0.25">
      <c r="A259">
        <f t="shared" si="14"/>
        <v>8</v>
      </c>
      <c r="B259" s="1">
        <f t="shared" si="15"/>
        <v>45515</v>
      </c>
      <c r="C259" s="3">
        <f t="shared" ref="C259:C322" si="16">WEEKDAY(B259)</f>
        <v>1</v>
      </c>
      <c r="D259">
        <f ca="1">VLOOKUP($A259,Cadastro_item!$A:$F,5,0)</f>
        <v>7.88</v>
      </c>
      <c r="E259" s="4">
        <f ca="1">VLOOKUP($A259,Cadastro_item!$A:$F,6,0)</f>
        <v>0.05</v>
      </c>
      <c r="F259">
        <f t="shared" ref="F259:F322" ca="1" si="17">CEILING(IF(OR(C259=6,C259=7,C259=1),D259*(1-E259),D259),0.05)</f>
        <v>7.5</v>
      </c>
    </row>
    <row r="260" spans="1:6" x14ac:dyDescent="0.25">
      <c r="A260">
        <f t="shared" si="14"/>
        <v>9</v>
      </c>
      <c r="B260" s="1">
        <f t="shared" si="15"/>
        <v>45515</v>
      </c>
      <c r="C260" s="3">
        <f t="shared" si="16"/>
        <v>1</v>
      </c>
      <c r="D260">
        <f ca="1">VLOOKUP($A260,Cadastro_item!$A:$F,5,0)</f>
        <v>7.66</v>
      </c>
      <c r="E260" s="4">
        <f ca="1">VLOOKUP($A260,Cadastro_item!$A:$F,6,0)</f>
        <v>0.1</v>
      </c>
      <c r="F260">
        <f t="shared" ca="1" si="17"/>
        <v>6.9</v>
      </c>
    </row>
    <row r="261" spans="1:6" x14ac:dyDescent="0.25">
      <c r="A261">
        <f t="shared" si="14"/>
        <v>10</v>
      </c>
      <c r="B261" s="1">
        <f t="shared" si="15"/>
        <v>45515</v>
      </c>
      <c r="C261" s="3">
        <f t="shared" si="16"/>
        <v>1</v>
      </c>
      <c r="D261">
        <f ca="1">VLOOKUP($A261,Cadastro_item!$A:$F,5,0)</f>
        <v>5.41</v>
      </c>
      <c r="E261" s="4">
        <f ca="1">VLOOKUP($A261,Cadastro_item!$A:$F,6,0)</f>
        <v>0.1</v>
      </c>
      <c r="F261">
        <f t="shared" ca="1" si="17"/>
        <v>4.9000000000000004</v>
      </c>
    </row>
    <row r="262" spans="1:6" x14ac:dyDescent="0.25">
      <c r="A262">
        <f t="shared" si="14"/>
        <v>11</v>
      </c>
      <c r="B262" s="1">
        <f t="shared" si="15"/>
        <v>45515</v>
      </c>
      <c r="C262" s="3">
        <f t="shared" si="16"/>
        <v>1</v>
      </c>
      <c r="D262">
        <f ca="1">VLOOKUP($A262,Cadastro_item!$A:$F,5,0)</f>
        <v>7.4</v>
      </c>
      <c r="E262" s="4">
        <f ca="1">VLOOKUP($A262,Cadastro_item!$A:$F,6,0)</f>
        <v>0.1</v>
      </c>
      <c r="F262">
        <f t="shared" ca="1" si="17"/>
        <v>6.7</v>
      </c>
    </row>
    <row r="263" spans="1:6" x14ac:dyDescent="0.25">
      <c r="A263">
        <f t="shared" si="14"/>
        <v>12</v>
      </c>
      <c r="B263" s="1">
        <f t="shared" si="15"/>
        <v>45515</v>
      </c>
      <c r="C263" s="3">
        <f t="shared" si="16"/>
        <v>1</v>
      </c>
      <c r="D263">
        <f ca="1">VLOOKUP($A263,Cadastro_item!$A:$F,5,0)</f>
        <v>6.05</v>
      </c>
      <c r="E263" s="4">
        <f ca="1">VLOOKUP($A263,Cadastro_item!$A:$F,6,0)</f>
        <v>0.1</v>
      </c>
      <c r="F263">
        <f t="shared" ca="1" si="17"/>
        <v>5.45</v>
      </c>
    </row>
    <row r="264" spans="1:6" x14ac:dyDescent="0.25">
      <c r="A264">
        <f t="shared" si="14"/>
        <v>13</v>
      </c>
      <c r="B264" s="1">
        <f t="shared" si="15"/>
        <v>45515</v>
      </c>
      <c r="C264" s="3">
        <f t="shared" si="16"/>
        <v>1</v>
      </c>
      <c r="D264">
        <f ca="1">VLOOKUP($A264,Cadastro_item!$A:$F,5,0)</f>
        <v>2.29</v>
      </c>
      <c r="E264" s="4">
        <f ca="1">VLOOKUP($A264,Cadastro_item!$A:$F,6,0)</f>
        <v>0</v>
      </c>
      <c r="F264">
        <f t="shared" ca="1" si="17"/>
        <v>2.3000000000000003</v>
      </c>
    </row>
    <row r="265" spans="1:6" x14ac:dyDescent="0.25">
      <c r="A265">
        <f t="shared" si="14"/>
        <v>14</v>
      </c>
      <c r="B265" s="1">
        <f t="shared" si="15"/>
        <v>45515</v>
      </c>
      <c r="C265" s="3">
        <f t="shared" si="16"/>
        <v>1</v>
      </c>
      <c r="D265">
        <f ca="1">VLOOKUP($A265,Cadastro_item!$A:$F,5,0)</f>
        <v>7.93</v>
      </c>
      <c r="E265" s="4">
        <f ca="1">VLOOKUP($A265,Cadastro_item!$A:$F,6,0)</f>
        <v>0</v>
      </c>
      <c r="F265">
        <f t="shared" ca="1" si="17"/>
        <v>7.95</v>
      </c>
    </row>
    <row r="266" spans="1:6" x14ac:dyDescent="0.25">
      <c r="A266">
        <f t="shared" si="14"/>
        <v>15</v>
      </c>
      <c r="B266" s="1">
        <f t="shared" si="15"/>
        <v>45515</v>
      </c>
      <c r="C266" s="3">
        <f t="shared" si="16"/>
        <v>1</v>
      </c>
      <c r="D266">
        <f ca="1">VLOOKUP($A266,Cadastro_item!$A:$F,5,0)</f>
        <v>8.06</v>
      </c>
      <c r="E266" s="4">
        <f ca="1">VLOOKUP($A266,Cadastro_item!$A:$F,6,0)</f>
        <v>0.05</v>
      </c>
      <c r="F266">
        <f t="shared" ca="1" si="17"/>
        <v>7.7</v>
      </c>
    </row>
    <row r="267" spans="1:6" x14ac:dyDescent="0.25">
      <c r="A267">
        <f t="shared" si="14"/>
        <v>16</v>
      </c>
      <c r="B267" s="1">
        <f t="shared" si="15"/>
        <v>45515</v>
      </c>
      <c r="C267" s="3">
        <f t="shared" si="16"/>
        <v>1</v>
      </c>
      <c r="D267">
        <f ca="1">VLOOKUP($A267,Cadastro_item!$A:$F,5,0)</f>
        <v>5.69</v>
      </c>
      <c r="E267" s="4">
        <f ca="1">VLOOKUP($A267,Cadastro_item!$A:$F,6,0)</f>
        <v>0.1</v>
      </c>
      <c r="F267">
        <f t="shared" ca="1" si="17"/>
        <v>5.15</v>
      </c>
    </row>
    <row r="268" spans="1:6" x14ac:dyDescent="0.25">
      <c r="A268">
        <f t="shared" si="14"/>
        <v>17</v>
      </c>
      <c r="B268" s="1">
        <f t="shared" si="15"/>
        <v>45515</v>
      </c>
      <c r="C268" s="3">
        <f t="shared" si="16"/>
        <v>1</v>
      </c>
      <c r="D268">
        <f ca="1">VLOOKUP($A268,Cadastro_item!$A:$F,5,0)</f>
        <v>8.34</v>
      </c>
      <c r="E268" s="4">
        <f ca="1">VLOOKUP($A268,Cadastro_item!$A:$F,6,0)</f>
        <v>0.05</v>
      </c>
      <c r="F268">
        <f t="shared" ca="1" si="17"/>
        <v>7.95</v>
      </c>
    </row>
    <row r="269" spans="1:6" x14ac:dyDescent="0.25">
      <c r="A269">
        <f t="shared" si="14"/>
        <v>18</v>
      </c>
      <c r="B269" s="1">
        <f t="shared" si="15"/>
        <v>45515</v>
      </c>
      <c r="C269" s="3">
        <f t="shared" si="16"/>
        <v>1</v>
      </c>
      <c r="D269">
        <f ca="1">VLOOKUP($A269,Cadastro_item!$A:$F,5,0)</f>
        <v>6.8</v>
      </c>
      <c r="E269" s="4">
        <f ca="1">VLOOKUP($A269,Cadastro_item!$A:$F,6,0)</f>
        <v>0.05</v>
      </c>
      <c r="F269">
        <f t="shared" ca="1" si="17"/>
        <v>6.5</v>
      </c>
    </row>
    <row r="270" spans="1:6" x14ac:dyDescent="0.25">
      <c r="A270">
        <f t="shared" si="14"/>
        <v>19</v>
      </c>
      <c r="B270" s="1">
        <f t="shared" si="15"/>
        <v>45515</v>
      </c>
      <c r="C270" s="3">
        <f t="shared" si="16"/>
        <v>1</v>
      </c>
      <c r="D270">
        <f ca="1">VLOOKUP($A270,Cadastro_item!$A:$F,5,0)</f>
        <v>7.39</v>
      </c>
      <c r="E270" s="4">
        <f ca="1">VLOOKUP($A270,Cadastro_item!$A:$F,6,0)</f>
        <v>0.05</v>
      </c>
      <c r="F270">
        <f t="shared" ca="1" si="17"/>
        <v>7.0500000000000007</v>
      </c>
    </row>
    <row r="271" spans="1:6" x14ac:dyDescent="0.25">
      <c r="A271">
        <f t="shared" si="14"/>
        <v>20</v>
      </c>
      <c r="B271" s="1">
        <f t="shared" si="15"/>
        <v>45515</v>
      </c>
      <c r="C271" s="3">
        <f t="shared" si="16"/>
        <v>1</v>
      </c>
      <c r="D271">
        <f ca="1">VLOOKUP($A271,Cadastro_item!$A:$F,5,0)</f>
        <v>7.47</v>
      </c>
      <c r="E271" s="4">
        <f ca="1">VLOOKUP($A271,Cadastro_item!$A:$F,6,0)</f>
        <v>0.1</v>
      </c>
      <c r="F271">
        <f t="shared" ca="1" si="17"/>
        <v>6.75</v>
      </c>
    </row>
    <row r="272" spans="1:6" x14ac:dyDescent="0.25">
      <c r="A272">
        <f t="shared" si="14"/>
        <v>21</v>
      </c>
      <c r="B272" s="1">
        <f t="shared" si="15"/>
        <v>45515</v>
      </c>
      <c r="C272" s="3">
        <f t="shared" si="16"/>
        <v>1</v>
      </c>
      <c r="D272">
        <f ca="1">VLOOKUP($A272,Cadastro_item!$A:$F,5,0)</f>
        <v>5.35</v>
      </c>
      <c r="E272" s="4">
        <f ca="1">VLOOKUP($A272,Cadastro_item!$A:$F,6,0)</f>
        <v>0.05</v>
      </c>
      <c r="F272">
        <f t="shared" ca="1" si="17"/>
        <v>5.1000000000000005</v>
      </c>
    </row>
    <row r="273" spans="1:6" x14ac:dyDescent="0.25">
      <c r="A273">
        <f t="shared" si="14"/>
        <v>22</v>
      </c>
      <c r="B273" s="1">
        <f t="shared" si="15"/>
        <v>45515</v>
      </c>
      <c r="C273" s="3">
        <f t="shared" si="16"/>
        <v>1</v>
      </c>
      <c r="D273">
        <f ca="1">VLOOKUP($A273,Cadastro_item!$A:$F,5,0)</f>
        <v>4.05</v>
      </c>
      <c r="E273" s="4">
        <f ca="1">VLOOKUP($A273,Cadastro_item!$A:$F,6,0)</f>
        <v>0.1</v>
      </c>
      <c r="F273">
        <f t="shared" ca="1" si="17"/>
        <v>3.6500000000000004</v>
      </c>
    </row>
    <row r="274" spans="1:6" x14ac:dyDescent="0.25">
      <c r="A274">
        <f t="shared" si="14"/>
        <v>23</v>
      </c>
      <c r="B274" s="1">
        <f t="shared" si="15"/>
        <v>45515</v>
      </c>
      <c r="C274" s="3">
        <f t="shared" si="16"/>
        <v>1</v>
      </c>
      <c r="D274">
        <f ca="1">VLOOKUP($A274,Cadastro_item!$A:$F,5,0)</f>
        <v>6.78</v>
      </c>
      <c r="E274" s="4">
        <f ca="1">VLOOKUP($A274,Cadastro_item!$A:$F,6,0)</f>
        <v>0.1</v>
      </c>
      <c r="F274">
        <f t="shared" ca="1" si="17"/>
        <v>6.15</v>
      </c>
    </row>
    <row r="275" spans="1:6" x14ac:dyDescent="0.25">
      <c r="A275">
        <f t="shared" si="14"/>
        <v>24</v>
      </c>
      <c r="B275" s="1">
        <f t="shared" si="15"/>
        <v>45515</v>
      </c>
      <c r="C275" s="3">
        <f t="shared" si="16"/>
        <v>1</v>
      </c>
      <c r="D275">
        <f ca="1">VLOOKUP($A275,Cadastro_item!$A:$F,5,0)</f>
        <v>4.4800000000000004</v>
      </c>
      <c r="E275" s="4">
        <f ca="1">VLOOKUP($A275,Cadastro_item!$A:$F,6,0)</f>
        <v>0.05</v>
      </c>
      <c r="F275">
        <f t="shared" ca="1" si="17"/>
        <v>4.3</v>
      </c>
    </row>
    <row r="276" spans="1:6" x14ac:dyDescent="0.25">
      <c r="A276">
        <f t="shared" si="14"/>
        <v>25</v>
      </c>
      <c r="B276" s="1">
        <f t="shared" si="15"/>
        <v>45515</v>
      </c>
      <c r="C276" s="3">
        <f t="shared" si="16"/>
        <v>1</v>
      </c>
      <c r="D276">
        <f ca="1">VLOOKUP($A276,Cadastro_item!$A:$F,5,0)</f>
        <v>5.97</v>
      </c>
      <c r="E276" s="4">
        <f ca="1">VLOOKUP($A276,Cadastro_item!$A:$F,6,0)</f>
        <v>0.1</v>
      </c>
      <c r="F276">
        <f t="shared" ca="1" si="17"/>
        <v>5.4</v>
      </c>
    </row>
    <row r="277" spans="1:6" x14ac:dyDescent="0.25">
      <c r="A277">
        <f t="shared" si="14"/>
        <v>1</v>
      </c>
      <c r="B277" s="1">
        <f t="shared" si="15"/>
        <v>45516</v>
      </c>
      <c r="C277" s="3">
        <f t="shared" si="16"/>
        <v>2</v>
      </c>
      <c r="D277">
        <f ca="1">VLOOKUP($A277,Cadastro_item!$A:$F,5,0)</f>
        <v>9.5399999999999991</v>
      </c>
      <c r="E277" s="4">
        <f ca="1">VLOOKUP($A277,Cadastro_item!$A:$F,6,0)</f>
        <v>0.05</v>
      </c>
      <c r="F277">
        <f t="shared" ca="1" si="17"/>
        <v>9.5500000000000007</v>
      </c>
    </row>
    <row r="278" spans="1:6" x14ac:dyDescent="0.25">
      <c r="A278">
        <f t="shared" si="14"/>
        <v>2</v>
      </c>
      <c r="B278" s="1">
        <f t="shared" si="15"/>
        <v>45516</v>
      </c>
      <c r="C278" s="3">
        <f t="shared" si="16"/>
        <v>2</v>
      </c>
      <c r="D278">
        <f ca="1">VLOOKUP($A278,Cadastro_item!$A:$F,5,0)</f>
        <v>7.54</v>
      </c>
      <c r="E278" s="4">
        <f ca="1">VLOOKUP($A278,Cadastro_item!$A:$F,6,0)</f>
        <v>0.1</v>
      </c>
      <c r="F278">
        <f t="shared" ca="1" si="17"/>
        <v>7.5500000000000007</v>
      </c>
    </row>
    <row r="279" spans="1:6" x14ac:dyDescent="0.25">
      <c r="A279">
        <f t="shared" si="14"/>
        <v>3</v>
      </c>
      <c r="B279" s="1">
        <f t="shared" si="15"/>
        <v>45516</v>
      </c>
      <c r="C279" s="3">
        <f t="shared" si="16"/>
        <v>2</v>
      </c>
      <c r="D279">
        <f ca="1">VLOOKUP($A279,Cadastro_item!$A:$F,5,0)</f>
        <v>6.85</v>
      </c>
      <c r="E279" s="4">
        <f ca="1">VLOOKUP($A279,Cadastro_item!$A:$F,6,0)</f>
        <v>0.1</v>
      </c>
      <c r="F279">
        <f t="shared" ca="1" si="17"/>
        <v>6.8500000000000005</v>
      </c>
    </row>
    <row r="280" spans="1:6" x14ac:dyDescent="0.25">
      <c r="A280">
        <f t="shared" si="14"/>
        <v>4</v>
      </c>
      <c r="B280" s="1">
        <f t="shared" si="15"/>
        <v>45516</v>
      </c>
      <c r="C280" s="3">
        <f t="shared" si="16"/>
        <v>2</v>
      </c>
      <c r="D280">
        <f ca="1">VLOOKUP($A280,Cadastro_item!$A:$F,5,0)</f>
        <v>4.8600000000000003</v>
      </c>
      <c r="E280" s="4">
        <f ca="1">VLOOKUP($A280,Cadastro_item!$A:$F,6,0)</f>
        <v>0.1</v>
      </c>
      <c r="F280">
        <f t="shared" ca="1" si="17"/>
        <v>4.9000000000000004</v>
      </c>
    </row>
    <row r="281" spans="1:6" x14ac:dyDescent="0.25">
      <c r="A281">
        <f t="shared" si="14"/>
        <v>5</v>
      </c>
      <c r="B281" s="1">
        <f t="shared" si="15"/>
        <v>45516</v>
      </c>
      <c r="C281" s="3">
        <f t="shared" si="16"/>
        <v>2</v>
      </c>
      <c r="D281">
        <f ca="1">VLOOKUP($A281,Cadastro_item!$A:$F,5,0)</f>
        <v>3.84</v>
      </c>
      <c r="E281" s="4">
        <f ca="1">VLOOKUP($A281,Cadastro_item!$A:$F,6,0)</f>
        <v>0.05</v>
      </c>
      <c r="F281">
        <f t="shared" ca="1" si="17"/>
        <v>3.85</v>
      </c>
    </row>
    <row r="282" spans="1:6" x14ac:dyDescent="0.25">
      <c r="A282">
        <f t="shared" si="14"/>
        <v>6</v>
      </c>
      <c r="B282" s="1">
        <f t="shared" si="15"/>
        <v>45516</v>
      </c>
      <c r="C282" s="3">
        <f t="shared" si="16"/>
        <v>2</v>
      </c>
      <c r="D282">
        <f ca="1">VLOOKUP($A282,Cadastro_item!$A:$F,5,0)</f>
        <v>5.53</v>
      </c>
      <c r="E282" s="4">
        <f ca="1">VLOOKUP($A282,Cadastro_item!$A:$F,6,0)</f>
        <v>0.1</v>
      </c>
      <c r="F282">
        <f t="shared" ca="1" si="17"/>
        <v>5.5500000000000007</v>
      </c>
    </row>
    <row r="283" spans="1:6" x14ac:dyDescent="0.25">
      <c r="A283">
        <f t="shared" si="14"/>
        <v>7</v>
      </c>
      <c r="B283" s="1">
        <f t="shared" si="15"/>
        <v>45516</v>
      </c>
      <c r="C283" s="3">
        <f t="shared" si="16"/>
        <v>2</v>
      </c>
      <c r="D283">
        <f ca="1">VLOOKUP($A283,Cadastro_item!$A:$F,5,0)</f>
        <v>4.62</v>
      </c>
      <c r="E283" s="4">
        <f ca="1">VLOOKUP($A283,Cadastro_item!$A:$F,6,0)</f>
        <v>0.1</v>
      </c>
      <c r="F283">
        <f t="shared" ca="1" si="17"/>
        <v>4.6500000000000004</v>
      </c>
    </row>
    <row r="284" spans="1:6" x14ac:dyDescent="0.25">
      <c r="A284">
        <f t="shared" ref="A284:A347" si="18">A259</f>
        <v>8</v>
      </c>
      <c r="B284" s="1">
        <f t="shared" ref="B284:B347" si="19">B259+1</f>
        <v>45516</v>
      </c>
      <c r="C284" s="3">
        <f t="shared" si="16"/>
        <v>2</v>
      </c>
      <c r="D284">
        <f ca="1">VLOOKUP($A284,Cadastro_item!$A:$F,5,0)</f>
        <v>7.88</v>
      </c>
      <c r="E284" s="4">
        <f ca="1">VLOOKUP($A284,Cadastro_item!$A:$F,6,0)</f>
        <v>0.05</v>
      </c>
      <c r="F284">
        <f t="shared" ca="1" si="17"/>
        <v>7.9</v>
      </c>
    </row>
    <row r="285" spans="1:6" x14ac:dyDescent="0.25">
      <c r="A285">
        <f t="shared" si="18"/>
        <v>9</v>
      </c>
      <c r="B285" s="1">
        <f t="shared" si="19"/>
        <v>45516</v>
      </c>
      <c r="C285" s="3">
        <f t="shared" si="16"/>
        <v>2</v>
      </c>
      <c r="D285">
        <f ca="1">VLOOKUP($A285,Cadastro_item!$A:$F,5,0)</f>
        <v>7.66</v>
      </c>
      <c r="E285" s="4">
        <f ca="1">VLOOKUP($A285,Cadastro_item!$A:$F,6,0)</f>
        <v>0.1</v>
      </c>
      <c r="F285">
        <f t="shared" ca="1" si="17"/>
        <v>7.7</v>
      </c>
    </row>
    <row r="286" spans="1:6" x14ac:dyDescent="0.25">
      <c r="A286">
        <f t="shared" si="18"/>
        <v>10</v>
      </c>
      <c r="B286" s="1">
        <f t="shared" si="19"/>
        <v>45516</v>
      </c>
      <c r="C286" s="3">
        <f t="shared" si="16"/>
        <v>2</v>
      </c>
      <c r="D286">
        <f ca="1">VLOOKUP($A286,Cadastro_item!$A:$F,5,0)</f>
        <v>5.41</v>
      </c>
      <c r="E286" s="4">
        <f ca="1">VLOOKUP($A286,Cadastro_item!$A:$F,6,0)</f>
        <v>0.1</v>
      </c>
      <c r="F286">
        <f t="shared" ca="1" si="17"/>
        <v>5.45</v>
      </c>
    </row>
    <row r="287" spans="1:6" x14ac:dyDescent="0.25">
      <c r="A287">
        <f t="shared" si="18"/>
        <v>11</v>
      </c>
      <c r="B287" s="1">
        <f t="shared" si="19"/>
        <v>45516</v>
      </c>
      <c r="C287" s="3">
        <f t="shared" si="16"/>
        <v>2</v>
      </c>
      <c r="D287">
        <f ca="1">VLOOKUP($A287,Cadastro_item!$A:$F,5,0)</f>
        <v>7.4</v>
      </c>
      <c r="E287" s="4">
        <f ca="1">VLOOKUP($A287,Cadastro_item!$A:$F,6,0)</f>
        <v>0.1</v>
      </c>
      <c r="F287">
        <f t="shared" ca="1" si="17"/>
        <v>7.4</v>
      </c>
    </row>
    <row r="288" spans="1:6" x14ac:dyDescent="0.25">
      <c r="A288">
        <f t="shared" si="18"/>
        <v>12</v>
      </c>
      <c r="B288" s="1">
        <f t="shared" si="19"/>
        <v>45516</v>
      </c>
      <c r="C288" s="3">
        <f t="shared" si="16"/>
        <v>2</v>
      </c>
      <c r="D288">
        <f ca="1">VLOOKUP($A288,Cadastro_item!$A:$F,5,0)</f>
        <v>6.05</v>
      </c>
      <c r="E288" s="4">
        <f ca="1">VLOOKUP($A288,Cadastro_item!$A:$F,6,0)</f>
        <v>0.1</v>
      </c>
      <c r="F288">
        <f t="shared" ca="1" si="17"/>
        <v>6.0500000000000007</v>
      </c>
    </row>
    <row r="289" spans="1:6" x14ac:dyDescent="0.25">
      <c r="A289">
        <f t="shared" si="18"/>
        <v>13</v>
      </c>
      <c r="B289" s="1">
        <f t="shared" si="19"/>
        <v>45516</v>
      </c>
      <c r="C289" s="3">
        <f t="shared" si="16"/>
        <v>2</v>
      </c>
      <c r="D289">
        <f ca="1">VLOOKUP($A289,Cadastro_item!$A:$F,5,0)</f>
        <v>2.29</v>
      </c>
      <c r="E289" s="4">
        <f ca="1">VLOOKUP($A289,Cadastro_item!$A:$F,6,0)</f>
        <v>0</v>
      </c>
      <c r="F289">
        <f t="shared" ca="1" si="17"/>
        <v>2.3000000000000003</v>
      </c>
    </row>
    <row r="290" spans="1:6" x14ac:dyDescent="0.25">
      <c r="A290">
        <f t="shared" si="18"/>
        <v>14</v>
      </c>
      <c r="B290" s="1">
        <f t="shared" si="19"/>
        <v>45516</v>
      </c>
      <c r="C290" s="3">
        <f t="shared" si="16"/>
        <v>2</v>
      </c>
      <c r="D290">
        <f ca="1">VLOOKUP($A290,Cadastro_item!$A:$F,5,0)</f>
        <v>7.93</v>
      </c>
      <c r="E290" s="4">
        <f ca="1">VLOOKUP($A290,Cadastro_item!$A:$F,6,0)</f>
        <v>0</v>
      </c>
      <c r="F290">
        <f t="shared" ca="1" si="17"/>
        <v>7.95</v>
      </c>
    </row>
    <row r="291" spans="1:6" x14ac:dyDescent="0.25">
      <c r="A291">
        <f t="shared" si="18"/>
        <v>15</v>
      </c>
      <c r="B291" s="1">
        <f t="shared" si="19"/>
        <v>45516</v>
      </c>
      <c r="C291" s="3">
        <f t="shared" si="16"/>
        <v>2</v>
      </c>
      <c r="D291">
        <f ca="1">VLOOKUP($A291,Cadastro_item!$A:$F,5,0)</f>
        <v>8.06</v>
      </c>
      <c r="E291" s="4">
        <f ca="1">VLOOKUP($A291,Cadastro_item!$A:$F,6,0)</f>
        <v>0.05</v>
      </c>
      <c r="F291">
        <f t="shared" ca="1" si="17"/>
        <v>8.1</v>
      </c>
    </row>
    <row r="292" spans="1:6" x14ac:dyDescent="0.25">
      <c r="A292">
        <f t="shared" si="18"/>
        <v>16</v>
      </c>
      <c r="B292" s="1">
        <f t="shared" si="19"/>
        <v>45516</v>
      </c>
      <c r="C292" s="3">
        <f t="shared" si="16"/>
        <v>2</v>
      </c>
      <c r="D292">
        <f ca="1">VLOOKUP($A292,Cadastro_item!$A:$F,5,0)</f>
        <v>5.69</v>
      </c>
      <c r="E292" s="4">
        <f ca="1">VLOOKUP($A292,Cadastro_item!$A:$F,6,0)</f>
        <v>0.1</v>
      </c>
      <c r="F292">
        <f t="shared" ca="1" si="17"/>
        <v>5.7</v>
      </c>
    </row>
    <row r="293" spans="1:6" x14ac:dyDescent="0.25">
      <c r="A293">
        <f t="shared" si="18"/>
        <v>17</v>
      </c>
      <c r="B293" s="1">
        <f t="shared" si="19"/>
        <v>45516</v>
      </c>
      <c r="C293" s="3">
        <f t="shared" si="16"/>
        <v>2</v>
      </c>
      <c r="D293">
        <f ca="1">VLOOKUP($A293,Cadastro_item!$A:$F,5,0)</f>
        <v>8.34</v>
      </c>
      <c r="E293" s="4">
        <f ca="1">VLOOKUP($A293,Cadastro_item!$A:$F,6,0)</f>
        <v>0.05</v>
      </c>
      <c r="F293">
        <f t="shared" ca="1" si="17"/>
        <v>8.35</v>
      </c>
    </row>
    <row r="294" spans="1:6" x14ac:dyDescent="0.25">
      <c r="A294">
        <f t="shared" si="18"/>
        <v>18</v>
      </c>
      <c r="B294" s="1">
        <f t="shared" si="19"/>
        <v>45516</v>
      </c>
      <c r="C294" s="3">
        <f t="shared" si="16"/>
        <v>2</v>
      </c>
      <c r="D294">
        <f ca="1">VLOOKUP($A294,Cadastro_item!$A:$F,5,0)</f>
        <v>6.8</v>
      </c>
      <c r="E294" s="4">
        <f ca="1">VLOOKUP($A294,Cadastro_item!$A:$F,6,0)</f>
        <v>0.05</v>
      </c>
      <c r="F294">
        <f t="shared" ca="1" si="17"/>
        <v>6.8000000000000007</v>
      </c>
    </row>
    <row r="295" spans="1:6" x14ac:dyDescent="0.25">
      <c r="A295">
        <f t="shared" si="18"/>
        <v>19</v>
      </c>
      <c r="B295" s="1">
        <f t="shared" si="19"/>
        <v>45516</v>
      </c>
      <c r="C295" s="3">
        <f t="shared" si="16"/>
        <v>2</v>
      </c>
      <c r="D295">
        <f ca="1">VLOOKUP($A295,Cadastro_item!$A:$F,5,0)</f>
        <v>7.39</v>
      </c>
      <c r="E295" s="4">
        <f ca="1">VLOOKUP($A295,Cadastro_item!$A:$F,6,0)</f>
        <v>0.05</v>
      </c>
      <c r="F295">
        <f t="shared" ca="1" si="17"/>
        <v>7.4</v>
      </c>
    </row>
    <row r="296" spans="1:6" x14ac:dyDescent="0.25">
      <c r="A296">
        <f t="shared" si="18"/>
        <v>20</v>
      </c>
      <c r="B296" s="1">
        <f t="shared" si="19"/>
        <v>45516</v>
      </c>
      <c r="C296" s="3">
        <f t="shared" si="16"/>
        <v>2</v>
      </c>
      <c r="D296">
        <f ca="1">VLOOKUP($A296,Cadastro_item!$A:$F,5,0)</f>
        <v>7.47</v>
      </c>
      <c r="E296" s="4">
        <f ca="1">VLOOKUP($A296,Cadastro_item!$A:$F,6,0)</f>
        <v>0.1</v>
      </c>
      <c r="F296">
        <f t="shared" ca="1" si="17"/>
        <v>7.5</v>
      </c>
    </row>
    <row r="297" spans="1:6" x14ac:dyDescent="0.25">
      <c r="A297">
        <f t="shared" si="18"/>
        <v>21</v>
      </c>
      <c r="B297" s="1">
        <f t="shared" si="19"/>
        <v>45516</v>
      </c>
      <c r="C297" s="3">
        <f t="shared" si="16"/>
        <v>2</v>
      </c>
      <c r="D297">
        <f ca="1">VLOOKUP($A297,Cadastro_item!$A:$F,5,0)</f>
        <v>5.35</v>
      </c>
      <c r="E297" s="4">
        <f ca="1">VLOOKUP($A297,Cadastro_item!$A:$F,6,0)</f>
        <v>0.05</v>
      </c>
      <c r="F297">
        <f t="shared" ca="1" si="17"/>
        <v>5.3500000000000005</v>
      </c>
    </row>
    <row r="298" spans="1:6" x14ac:dyDescent="0.25">
      <c r="A298">
        <f t="shared" si="18"/>
        <v>22</v>
      </c>
      <c r="B298" s="1">
        <f t="shared" si="19"/>
        <v>45516</v>
      </c>
      <c r="C298" s="3">
        <f t="shared" si="16"/>
        <v>2</v>
      </c>
      <c r="D298">
        <f ca="1">VLOOKUP($A298,Cadastro_item!$A:$F,5,0)</f>
        <v>4.05</v>
      </c>
      <c r="E298" s="4">
        <f ca="1">VLOOKUP($A298,Cadastro_item!$A:$F,6,0)</f>
        <v>0.1</v>
      </c>
      <c r="F298">
        <f t="shared" ca="1" si="17"/>
        <v>4.05</v>
      </c>
    </row>
    <row r="299" spans="1:6" x14ac:dyDescent="0.25">
      <c r="A299">
        <f t="shared" si="18"/>
        <v>23</v>
      </c>
      <c r="B299" s="1">
        <f t="shared" si="19"/>
        <v>45516</v>
      </c>
      <c r="C299" s="3">
        <f t="shared" si="16"/>
        <v>2</v>
      </c>
      <c r="D299">
        <f ca="1">VLOOKUP($A299,Cadastro_item!$A:$F,5,0)</f>
        <v>6.78</v>
      </c>
      <c r="E299" s="4">
        <f ca="1">VLOOKUP($A299,Cadastro_item!$A:$F,6,0)</f>
        <v>0.1</v>
      </c>
      <c r="F299">
        <f t="shared" ca="1" si="17"/>
        <v>6.8000000000000007</v>
      </c>
    </row>
    <row r="300" spans="1:6" x14ac:dyDescent="0.25">
      <c r="A300">
        <f t="shared" si="18"/>
        <v>24</v>
      </c>
      <c r="B300" s="1">
        <f t="shared" si="19"/>
        <v>45516</v>
      </c>
      <c r="C300" s="3">
        <f t="shared" si="16"/>
        <v>2</v>
      </c>
      <c r="D300">
        <f ca="1">VLOOKUP($A300,Cadastro_item!$A:$F,5,0)</f>
        <v>4.4800000000000004</v>
      </c>
      <c r="E300" s="4">
        <f ca="1">VLOOKUP($A300,Cadastro_item!$A:$F,6,0)</f>
        <v>0.05</v>
      </c>
      <c r="F300">
        <f t="shared" ca="1" si="17"/>
        <v>4.5</v>
      </c>
    </row>
    <row r="301" spans="1:6" x14ac:dyDescent="0.25">
      <c r="A301">
        <f t="shared" si="18"/>
        <v>25</v>
      </c>
      <c r="B301" s="1">
        <f t="shared" si="19"/>
        <v>45516</v>
      </c>
      <c r="C301" s="3">
        <f t="shared" si="16"/>
        <v>2</v>
      </c>
      <c r="D301">
        <f ca="1">VLOOKUP($A301,Cadastro_item!$A:$F,5,0)</f>
        <v>5.97</v>
      </c>
      <c r="E301" s="4">
        <f ca="1">VLOOKUP($A301,Cadastro_item!$A:$F,6,0)</f>
        <v>0.1</v>
      </c>
      <c r="F301">
        <f t="shared" ca="1" si="17"/>
        <v>6</v>
      </c>
    </row>
    <row r="302" spans="1:6" x14ac:dyDescent="0.25">
      <c r="A302">
        <f t="shared" si="18"/>
        <v>1</v>
      </c>
      <c r="B302" s="1">
        <f t="shared" si="19"/>
        <v>45517</v>
      </c>
      <c r="C302" s="3">
        <f t="shared" si="16"/>
        <v>3</v>
      </c>
      <c r="D302">
        <f ca="1">VLOOKUP($A302,Cadastro_item!$A:$F,5,0)</f>
        <v>9.5399999999999991</v>
      </c>
      <c r="E302" s="4">
        <f ca="1">VLOOKUP($A302,Cadastro_item!$A:$F,6,0)</f>
        <v>0.05</v>
      </c>
      <c r="F302">
        <f t="shared" ca="1" si="17"/>
        <v>9.5500000000000007</v>
      </c>
    </row>
    <row r="303" spans="1:6" x14ac:dyDescent="0.25">
      <c r="A303">
        <f t="shared" si="18"/>
        <v>2</v>
      </c>
      <c r="B303" s="1">
        <f t="shared" si="19"/>
        <v>45517</v>
      </c>
      <c r="C303" s="3">
        <f t="shared" si="16"/>
        <v>3</v>
      </c>
      <c r="D303">
        <f ca="1">VLOOKUP($A303,Cadastro_item!$A:$F,5,0)</f>
        <v>7.54</v>
      </c>
      <c r="E303" s="4">
        <f ca="1">VLOOKUP($A303,Cadastro_item!$A:$F,6,0)</f>
        <v>0.1</v>
      </c>
      <c r="F303">
        <f t="shared" ca="1" si="17"/>
        <v>7.5500000000000007</v>
      </c>
    </row>
    <row r="304" spans="1:6" x14ac:dyDescent="0.25">
      <c r="A304">
        <f t="shared" si="18"/>
        <v>3</v>
      </c>
      <c r="B304" s="1">
        <f t="shared" si="19"/>
        <v>45517</v>
      </c>
      <c r="C304" s="3">
        <f t="shared" si="16"/>
        <v>3</v>
      </c>
      <c r="D304">
        <f ca="1">VLOOKUP($A304,Cadastro_item!$A:$F,5,0)</f>
        <v>6.85</v>
      </c>
      <c r="E304" s="4">
        <f ca="1">VLOOKUP($A304,Cadastro_item!$A:$F,6,0)</f>
        <v>0.1</v>
      </c>
      <c r="F304">
        <f t="shared" ca="1" si="17"/>
        <v>6.8500000000000005</v>
      </c>
    </row>
    <row r="305" spans="1:6" x14ac:dyDescent="0.25">
      <c r="A305">
        <f t="shared" si="18"/>
        <v>4</v>
      </c>
      <c r="B305" s="1">
        <f t="shared" si="19"/>
        <v>45517</v>
      </c>
      <c r="C305" s="3">
        <f t="shared" si="16"/>
        <v>3</v>
      </c>
      <c r="D305">
        <f ca="1">VLOOKUP($A305,Cadastro_item!$A:$F,5,0)</f>
        <v>4.8600000000000003</v>
      </c>
      <c r="E305" s="4">
        <f ca="1">VLOOKUP($A305,Cadastro_item!$A:$F,6,0)</f>
        <v>0.1</v>
      </c>
      <c r="F305">
        <f t="shared" ca="1" si="17"/>
        <v>4.9000000000000004</v>
      </c>
    </row>
    <row r="306" spans="1:6" x14ac:dyDescent="0.25">
      <c r="A306">
        <f t="shared" si="18"/>
        <v>5</v>
      </c>
      <c r="B306" s="1">
        <f t="shared" si="19"/>
        <v>45517</v>
      </c>
      <c r="C306" s="3">
        <f t="shared" si="16"/>
        <v>3</v>
      </c>
      <c r="D306">
        <f ca="1">VLOOKUP($A306,Cadastro_item!$A:$F,5,0)</f>
        <v>3.84</v>
      </c>
      <c r="E306" s="4">
        <f ca="1">VLOOKUP($A306,Cadastro_item!$A:$F,6,0)</f>
        <v>0.05</v>
      </c>
      <c r="F306">
        <f t="shared" ca="1" si="17"/>
        <v>3.85</v>
      </c>
    </row>
    <row r="307" spans="1:6" x14ac:dyDescent="0.25">
      <c r="A307">
        <f t="shared" si="18"/>
        <v>6</v>
      </c>
      <c r="B307" s="1">
        <f t="shared" si="19"/>
        <v>45517</v>
      </c>
      <c r="C307" s="3">
        <f t="shared" si="16"/>
        <v>3</v>
      </c>
      <c r="D307">
        <f ca="1">VLOOKUP($A307,Cadastro_item!$A:$F,5,0)</f>
        <v>5.53</v>
      </c>
      <c r="E307" s="4">
        <f ca="1">VLOOKUP($A307,Cadastro_item!$A:$F,6,0)</f>
        <v>0.1</v>
      </c>
      <c r="F307">
        <f t="shared" ca="1" si="17"/>
        <v>5.5500000000000007</v>
      </c>
    </row>
    <row r="308" spans="1:6" x14ac:dyDescent="0.25">
      <c r="A308">
        <f t="shared" si="18"/>
        <v>7</v>
      </c>
      <c r="B308" s="1">
        <f t="shared" si="19"/>
        <v>45517</v>
      </c>
      <c r="C308" s="3">
        <f t="shared" si="16"/>
        <v>3</v>
      </c>
      <c r="D308">
        <f ca="1">VLOOKUP($A308,Cadastro_item!$A:$F,5,0)</f>
        <v>4.62</v>
      </c>
      <c r="E308" s="4">
        <f ca="1">VLOOKUP($A308,Cadastro_item!$A:$F,6,0)</f>
        <v>0.1</v>
      </c>
      <c r="F308">
        <f t="shared" ca="1" si="17"/>
        <v>4.6500000000000004</v>
      </c>
    </row>
    <row r="309" spans="1:6" x14ac:dyDescent="0.25">
      <c r="A309">
        <f t="shared" si="18"/>
        <v>8</v>
      </c>
      <c r="B309" s="1">
        <f t="shared" si="19"/>
        <v>45517</v>
      </c>
      <c r="C309" s="3">
        <f t="shared" si="16"/>
        <v>3</v>
      </c>
      <c r="D309">
        <f ca="1">VLOOKUP($A309,Cadastro_item!$A:$F,5,0)</f>
        <v>7.88</v>
      </c>
      <c r="E309" s="4">
        <f ca="1">VLOOKUP($A309,Cadastro_item!$A:$F,6,0)</f>
        <v>0.05</v>
      </c>
      <c r="F309">
        <f t="shared" ca="1" si="17"/>
        <v>7.9</v>
      </c>
    </row>
    <row r="310" spans="1:6" x14ac:dyDescent="0.25">
      <c r="A310">
        <f t="shared" si="18"/>
        <v>9</v>
      </c>
      <c r="B310" s="1">
        <f t="shared" si="19"/>
        <v>45517</v>
      </c>
      <c r="C310" s="3">
        <f t="shared" si="16"/>
        <v>3</v>
      </c>
      <c r="D310">
        <f ca="1">VLOOKUP($A310,Cadastro_item!$A:$F,5,0)</f>
        <v>7.66</v>
      </c>
      <c r="E310" s="4">
        <f ca="1">VLOOKUP($A310,Cadastro_item!$A:$F,6,0)</f>
        <v>0.1</v>
      </c>
      <c r="F310">
        <f t="shared" ca="1" si="17"/>
        <v>7.7</v>
      </c>
    </row>
    <row r="311" spans="1:6" x14ac:dyDescent="0.25">
      <c r="A311">
        <f t="shared" si="18"/>
        <v>10</v>
      </c>
      <c r="B311" s="1">
        <f t="shared" si="19"/>
        <v>45517</v>
      </c>
      <c r="C311" s="3">
        <f t="shared" si="16"/>
        <v>3</v>
      </c>
      <c r="D311">
        <f ca="1">VLOOKUP($A311,Cadastro_item!$A:$F,5,0)</f>
        <v>5.41</v>
      </c>
      <c r="E311" s="4">
        <f ca="1">VLOOKUP($A311,Cadastro_item!$A:$F,6,0)</f>
        <v>0.1</v>
      </c>
      <c r="F311">
        <f t="shared" ca="1" si="17"/>
        <v>5.45</v>
      </c>
    </row>
    <row r="312" spans="1:6" x14ac:dyDescent="0.25">
      <c r="A312">
        <f t="shared" si="18"/>
        <v>11</v>
      </c>
      <c r="B312" s="1">
        <f t="shared" si="19"/>
        <v>45517</v>
      </c>
      <c r="C312" s="3">
        <f t="shared" si="16"/>
        <v>3</v>
      </c>
      <c r="D312">
        <f ca="1">VLOOKUP($A312,Cadastro_item!$A:$F,5,0)</f>
        <v>7.4</v>
      </c>
      <c r="E312" s="4">
        <f ca="1">VLOOKUP($A312,Cadastro_item!$A:$F,6,0)</f>
        <v>0.1</v>
      </c>
      <c r="F312">
        <f t="shared" ca="1" si="17"/>
        <v>7.4</v>
      </c>
    </row>
    <row r="313" spans="1:6" x14ac:dyDescent="0.25">
      <c r="A313">
        <f t="shared" si="18"/>
        <v>12</v>
      </c>
      <c r="B313" s="1">
        <f t="shared" si="19"/>
        <v>45517</v>
      </c>
      <c r="C313" s="3">
        <f t="shared" si="16"/>
        <v>3</v>
      </c>
      <c r="D313">
        <f ca="1">VLOOKUP($A313,Cadastro_item!$A:$F,5,0)</f>
        <v>6.05</v>
      </c>
      <c r="E313" s="4">
        <f ca="1">VLOOKUP($A313,Cadastro_item!$A:$F,6,0)</f>
        <v>0.1</v>
      </c>
      <c r="F313">
        <f t="shared" ca="1" si="17"/>
        <v>6.0500000000000007</v>
      </c>
    </row>
    <row r="314" spans="1:6" x14ac:dyDescent="0.25">
      <c r="A314">
        <f t="shared" si="18"/>
        <v>13</v>
      </c>
      <c r="B314" s="1">
        <f t="shared" si="19"/>
        <v>45517</v>
      </c>
      <c r="C314" s="3">
        <f t="shared" si="16"/>
        <v>3</v>
      </c>
      <c r="D314">
        <f ca="1">VLOOKUP($A314,Cadastro_item!$A:$F,5,0)</f>
        <v>2.29</v>
      </c>
      <c r="E314" s="4">
        <f ca="1">VLOOKUP($A314,Cadastro_item!$A:$F,6,0)</f>
        <v>0</v>
      </c>
      <c r="F314">
        <f t="shared" ca="1" si="17"/>
        <v>2.3000000000000003</v>
      </c>
    </row>
    <row r="315" spans="1:6" x14ac:dyDescent="0.25">
      <c r="A315">
        <f t="shared" si="18"/>
        <v>14</v>
      </c>
      <c r="B315" s="1">
        <f t="shared" si="19"/>
        <v>45517</v>
      </c>
      <c r="C315" s="3">
        <f t="shared" si="16"/>
        <v>3</v>
      </c>
      <c r="D315">
        <f ca="1">VLOOKUP($A315,Cadastro_item!$A:$F,5,0)</f>
        <v>7.93</v>
      </c>
      <c r="E315" s="4">
        <f ca="1">VLOOKUP($A315,Cadastro_item!$A:$F,6,0)</f>
        <v>0</v>
      </c>
      <c r="F315">
        <f t="shared" ca="1" si="17"/>
        <v>7.95</v>
      </c>
    </row>
    <row r="316" spans="1:6" x14ac:dyDescent="0.25">
      <c r="A316">
        <f t="shared" si="18"/>
        <v>15</v>
      </c>
      <c r="B316" s="1">
        <f t="shared" si="19"/>
        <v>45517</v>
      </c>
      <c r="C316" s="3">
        <f t="shared" si="16"/>
        <v>3</v>
      </c>
      <c r="D316">
        <f ca="1">VLOOKUP($A316,Cadastro_item!$A:$F,5,0)</f>
        <v>8.06</v>
      </c>
      <c r="E316" s="4">
        <f ca="1">VLOOKUP($A316,Cadastro_item!$A:$F,6,0)</f>
        <v>0.05</v>
      </c>
      <c r="F316">
        <f t="shared" ca="1" si="17"/>
        <v>8.1</v>
      </c>
    </row>
    <row r="317" spans="1:6" x14ac:dyDescent="0.25">
      <c r="A317">
        <f t="shared" si="18"/>
        <v>16</v>
      </c>
      <c r="B317" s="1">
        <f t="shared" si="19"/>
        <v>45517</v>
      </c>
      <c r="C317" s="3">
        <f t="shared" si="16"/>
        <v>3</v>
      </c>
      <c r="D317">
        <f ca="1">VLOOKUP($A317,Cadastro_item!$A:$F,5,0)</f>
        <v>5.69</v>
      </c>
      <c r="E317" s="4">
        <f ca="1">VLOOKUP($A317,Cadastro_item!$A:$F,6,0)</f>
        <v>0.1</v>
      </c>
      <c r="F317">
        <f t="shared" ca="1" si="17"/>
        <v>5.7</v>
      </c>
    </row>
    <row r="318" spans="1:6" x14ac:dyDescent="0.25">
      <c r="A318">
        <f t="shared" si="18"/>
        <v>17</v>
      </c>
      <c r="B318" s="1">
        <f t="shared" si="19"/>
        <v>45517</v>
      </c>
      <c r="C318" s="3">
        <f t="shared" si="16"/>
        <v>3</v>
      </c>
      <c r="D318">
        <f ca="1">VLOOKUP($A318,Cadastro_item!$A:$F,5,0)</f>
        <v>8.34</v>
      </c>
      <c r="E318" s="4">
        <f ca="1">VLOOKUP($A318,Cadastro_item!$A:$F,6,0)</f>
        <v>0.05</v>
      </c>
      <c r="F318">
        <f t="shared" ca="1" si="17"/>
        <v>8.35</v>
      </c>
    </row>
    <row r="319" spans="1:6" x14ac:dyDescent="0.25">
      <c r="A319">
        <f t="shared" si="18"/>
        <v>18</v>
      </c>
      <c r="B319" s="1">
        <f t="shared" si="19"/>
        <v>45517</v>
      </c>
      <c r="C319" s="3">
        <f t="shared" si="16"/>
        <v>3</v>
      </c>
      <c r="D319">
        <f ca="1">VLOOKUP($A319,Cadastro_item!$A:$F,5,0)</f>
        <v>6.8</v>
      </c>
      <c r="E319" s="4">
        <f ca="1">VLOOKUP($A319,Cadastro_item!$A:$F,6,0)</f>
        <v>0.05</v>
      </c>
      <c r="F319">
        <f t="shared" ca="1" si="17"/>
        <v>6.8000000000000007</v>
      </c>
    </row>
    <row r="320" spans="1:6" x14ac:dyDescent="0.25">
      <c r="A320">
        <f t="shared" si="18"/>
        <v>19</v>
      </c>
      <c r="B320" s="1">
        <f t="shared" si="19"/>
        <v>45517</v>
      </c>
      <c r="C320" s="3">
        <f t="shared" si="16"/>
        <v>3</v>
      </c>
      <c r="D320">
        <f ca="1">VLOOKUP($A320,Cadastro_item!$A:$F,5,0)</f>
        <v>7.39</v>
      </c>
      <c r="E320" s="4">
        <f ca="1">VLOOKUP($A320,Cadastro_item!$A:$F,6,0)</f>
        <v>0.05</v>
      </c>
      <c r="F320">
        <f t="shared" ca="1" si="17"/>
        <v>7.4</v>
      </c>
    </row>
    <row r="321" spans="1:6" x14ac:dyDescent="0.25">
      <c r="A321">
        <f t="shared" si="18"/>
        <v>20</v>
      </c>
      <c r="B321" s="1">
        <f t="shared" si="19"/>
        <v>45517</v>
      </c>
      <c r="C321" s="3">
        <f t="shared" si="16"/>
        <v>3</v>
      </c>
      <c r="D321">
        <f ca="1">VLOOKUP($A321,Cadastro_item!$A:$F,5,0)</f>
        <v>7.47</v>
      </c>
      <c r="E321" s="4">
        <f ca="1">VLOOKUP($A321,Cadastro_item!$A:$F,6,0)</f>
        <v>0.1</v>
      </c>
      <c r="F321">
        <f t="shared" ca="1" si="17"/>
        <v>7.5</v>
      </c>
    </row>
    <row r="322" spans="1:6" x14ac:dyDescent="0.25">
      <c r="A322">
        <f t="shared" si="18"/>
        <v>21</v>
      </c>
      <c r="B322" s="1">
        <f t="shared" si="19"/>
        <v>45517</v>
      </c>
      <c r="C322" s="3">
        <f t="shared" si="16"/>
        <v>3</v>
      </c>
      <c r="D322">
        <f ca="1">VLOOKUP($A322,Cadastro_item!$A:$F,5,0)</f>
        <v>5.35</v>
      </c>
      <c r="E322" s="4">
        <f ca="1">VLOOKUP($A322,Cadastro_item!$A:$F,6,0)</f>
        <v>0.05</v>
      </c>
      <c r="F322">
        <f t="shared" ca="1" si="17"/>
        <v>5.3500000000000005</v>
      </c>
    </row>
    <row r="323" spans="1:6" x14ac:dyDescent="0.25">
      <c r="A323">
        <f t="shared" si="18"/>
        <v>22</v>
      </c>
      <c r="B323" s="1">
        <f t="shared" si="19"/>
        <v>45517</v>
      </c>
      <c r="C323" s="3">
        <f t="shared" ref="C323:C386" si="20">WEEKDAY(B323)</f>
        <v>3</v>
      </c>
      <c r="D323">
        <f ca="1">VLOOKUP($A323,Cadastro_item!$A:$F,5,0)</f>
        <v>4.05</v>
      </c>
      <c r="E323" s="4">
        <f ca="1">VLOOKUP($A323,Cadastro_item!$A:$F,6,0)</f>
        <v>0.1</v>
      </c>
      <c r="F323">
        <f t="shared" ref="F323:F386" ca="1" si="21">CEILING(IF(OR(C323=6,C323=7,C323=1),D323*(1-E323),D323),0.05)</f>
        <v>4.05</v>
      </c>
    </row>
    <row r="324" spans="1:6" x14ac:dyDescent="0.25">
      <c r="A324">
        <f t="shared" si="18"/>
        <v>23</v>
      </c>
      <c r="B324" s="1">
        <f t="shared" si="19"/>
        <v>45517</v>
      </c>
      <c r="C324" s="3">
        <f t="shared" si="20"/>
        <v>3</v>
      </c>
      <c r="D324">
        <f ca="1">VLOOKUP($A324,Cadastro_item!$A:$F,5,0)</f>
        <v>6.78</v>
      </c>
      <c r="E324" s="4">
        <f ca="1">VLOOKUP($A324,Cadastro_item!$A:$F,6,0)</f>
        <v>0.1</v>
      </c>
      <c r="F324">
        <f t="shared" ca="1" si="21"/>
        <v>6.8000000000000007</v>
      </c>
    </row>
    <row r="325" spans="1:6" x14ac:dyDescent="0.25">
      <c r="A325">
        <f t="shared" si="18"/>
        <v>24</v>
      </c>
      <c r="B325" s="1">
        <f t="shared" si="19"/>
        <v>45517</v>
      </c>
      <c r="C325" s="3">
        <f t="shared" si="20"/>
        <v>3</v>
      </c>
      <c r="D325">
        <f ca="1">VLOOKUP($A325,Cadastro_item!$A:$F,5,0)</f>
        <v>4.4800000000000004</v>
      </c>
      <c r="E325" s="4">
        <f ca="1">VLOOKUP($A325,Cadastro_item!$A:$F,6,0)</f>
        <v>0.05</v>
      </c>
      <c r="F325">
        <f t="shared" ca="1" si="21"/>
        <v>4.5</v>
      </c>
    </row>
    <row r="326" spans="1:6" x14ac:dyDescent="0.25">
      <c r="A326">
        <f t="shared" si="18"/>
        <v>25</v>
      </c>
      <c r="B326" s="1">
        <f t="shared" si="19"/>
        <v>45517</v>
      </c>
      <c r="C326" s="3">
        <f t="shared" si="20"/>
        <v>3</v>
      </c>
      <c r="D326">
        <f ca="1">VLOOKUP($A326,Cadastro_item!$A:$F,5,0)</f>
        <v>5.97</v>
      </c>
      <c r="E326" s="4">
        <f ca="1">VLOOKUP($A326,Cadastro_item!$A:$F,6,0)</f>
        <v>0.1</v>
      </c>
      <c r="F326">
        <f t="shared" ca="1" si="21"/>
        <v>6</v>
      </c>
    </row>
    <row r="327" spans="1:6" x14ac:dyDescent="0.25">
      <c r="A327">
        <f t="shared" si="18"/>
        <v>1</v>
      </c>
      <c r="B327" s="1">
        <f t="shared" si="19"/>
        <v>45518</v>
      </c>
      <c r="C327" s="3">
        <f t="shared" si="20"/>
        <v>4</v>
      </c>
      <c r="D327">
        <f ca="1">VLOOKUP($A327,Cadastro_item!$A:$F,5,0)</f>
        <v>9.5399999999999991</v>
      </c>
      <c r="E327" s="4">
        <f ca="1">VLOOKUP($A327,Cadastro_item!$A:$F,6,0)</f>
        <v>0.05</v>
      </c>
      <c r="F327">
        <f t="shared" ca="1" si="21"/>
        <v>9.5500000000000007</v>
      </c>
    </row>
    <row r="328" spans="1:6" x14ac:dyDescent="0.25">
      <c r="A328">
        <f t="shared" si="18"/>
        <v>2</v>
      </c>
      <c r="B328" s="1">
        <f t="shared" si="19"/>
        <v>45518</v>
      </c>
      <c r="C328" s="3">
        <f t="shared" si="20"/>
        <v>4</v>
      </c>
      <c r="D328">
        <f ca="1">VLOOKUP($A328,Cadastro_item!$A:$F,5,0)</f>
        <v>7.54</v>
      </c>
      <c r="E328" s="4">
        <f ca="1">VLOOKUP($A328,Cadastro_item!$A:$F,6,0)</f>
        <v>0.1</v>
      </c>
      <c r="F328">
        <f t="shared" ca="1" si="21"/>
        <v>7.5500000000000007</v>
      </c>
    </row>
    <row r="329" spans="1:6" x14ac:dyDescent="0.25">
      <c r="A329">
        <f t="shared" si="18"/>
        <v>3</v>
      </c>
      <c r="B329" s="1">
        <f t="shared" si="19"/>
        <v>45518</v>
      </c>
      <c r="C329" s="3">
        <f t="shared" si="20"/>
        <v>4</v>
      </c>
      <c r="D329">
        <f ca="1">VLOOKUP($A329,Cadastro_item!$A:$F,5,0)</f>
        <v>6.85</v>
      </c>
      <c r="E329" s="4">
        <f ca="1">VLOOKUP($A329,Cadastro_item!$A:$F,6,0)</f>
        <v>0.1</v>
      </c>
      <c r="F329">
        <f t="shared" ca="1" si="21"/>
        <v>6.8500000000000005</v>
      </c>
    </row>
    <row r="330" spans="1:6" x14ac:dyDescent="0.25">
      <c r="A330">
        <f t="shared" si="18"/>
        <v>4</v>
      </c>
      <c r="B330" s="1">
        <f t="shared" si="19"/>
        <v>45518</v>
      </c>
      <c r="C330" s="3">
        <f t="shared" si="20"/>
        <v>4</v>
      </c>
      <c r="D330">
        <f ca="1">VLOOKUP($A330,Cadastro_item!$A:$F,5,0)</f>
        <v>4.8600000000000003</v>
      </c>
      <c r="E330" s="4">
        <f ca="1">VLOOKUP($A330,Cadastro_item!$A:$F,6,0)</f>
        <v>0.1</v>
      </c>
      <c r="F330">
        <f t="shared" ca="1" si="21"/>
        <v>4.9000000000000004</v>
      </c>
    </row>
    <row r="331" spans="1:6" x14ac:dyDescent="0.25">
      <c r="A331">
        <f t="shared" si="18"/>
        <v>5</v>
      </c>
      <c r="B331" s="1">
        <f t="shared" si="19"/>
        <v>45518</v>
      </c>
      <c r="C331" s="3">
        <f t="shared" si="20"/>
        <v>4</v>
      </c>
      <c r="D331">
        <f ca="1">VLOOKUP($A331,Cadastro_item!$A:$F,5,0)</f>
        <v>3.84</v>
      </c>
      <c r="E331" s="4">
        <f ca="1">VLOOKUP($A331,Cadastro_item!$A:$F,6,0)</f>
        <v>0.05</v>
      </c>
      <c r="F331">
        <f t="shared" ca="1" si="21"/>
        <v>3.85</v>
      </c>
    </row>
    <row r="332" spans="1:6" x14ac:dyDescent="0.25">
      <c r="A332">
        <f t="shared" si="18"/>
        <v>6</v>
      </c>
      <c r="B332" s="1">
        <f t="shared" si="19"/>
        <v>45518</v>
      </c>
      <c r="C332" s="3">
        <f t="shared" si="20"/>
        <v>4</v>
      </c>
      <c r="D332">
        <f ca="1">VLOOKUP($A332,Cadastro_item!$A:$F,5,0)</f>
        <v>5.53</v>
      </c>
      <c r="E332" s="4">
        <f ca="1">VLOOKUP($A332,Cadastro_item!$A:$F,6,0)</f>
        <v>0.1</v>
      </c>
      <c r="F332">
        <f t="shared" ca="1" si="21"/>
        <v>5.5500000000000007</v>
      </c>
    </row>
    <row r="333" spans="1:6" x14ac:dyDescent="0.25">
      <c r="A333">
        <f t="shared" si="18"/>
        <v>7</v>
      </c>
      <c r="B333" s="1">
        <f t="shared" si="19"/>
        <v>45518</v>
      </c>
      <c r="C333" s="3">
        <f t="shared" si="20"/>
        <v>4</v>
      </c>
      <c r="D333">
        <f ca="1">VLOOKUP($A333,Cadastro_item!$A:$F,5,0)</f>
        <v>4.62</v>
      </c>
      <c r="E333" s="4">
        <f ca="1">VLOOKUP($A333,Cadastro_item!$A:$F,6,0)</f>
        <v>0.1</v>
      </c>
      <c r="F333">
        <f t="shared" ca="1" si="21"/>
        <v>4.6500000000000004</v>
      </c>
    </row>
    <row r="334" spans="1:6" x14ac:dyDescent="0.25">
      <c r="A334">
        <f t="shared" si="18"/>
        <v>8</v>
      </c>
      <c r="B334" s="1">
        <f t="shared" si="19"/>
        <v>45518</v>
      </c>
      <c r="C334" s="3">
        <f t="shared" si="20"/>
        <v>4</v>
      </c>
      <c r="D334">
        <f ca="1">VLOOKUP($A334,Cadastro_item!$A:$F,5,0)</f>
        <v>7.88</v>
      </c>
      <c r="E334" s="4">
        <f ca="1">VLOOKUP($A334,Cadastro_item!$A:$F,6,0)</f>
        <v>0.05</v>
      </c>
      <c r="F334">
        <f t="shared" ca="1" si="21"/>
        <v>7.9</v>
      </c>
    </row>
    <row r="335" spans="1:6" x14ac:dyDescent="0.25">
      <c r="A335">
        <f t="shared" si="18"/>
        <v>9</v>
      </c>
      <c r="B335" s="1">
        <f t="shared" si="19"/>
        <v>45518</v>
      </c>
      <c r="C335" s="3">
        <f t="shared" si="20"/>
        <v>4</v>
      </c>
      <c r="D335">
        <f ca="1">VLOOKUP($A335,Cadastro_item!$A:$F,5,0)</f>
        <v>7.66</v>
      </c>
      <c r="E335" s="4">
        <f ca="1">VLOOKUP($A335,Cadastro_item!$A:$F,6,0)</f>
        <v>0.1</v>
      </c>
      <c r="F335">
        <f t="shared" ca="1" si="21"/>
        <v>7.7</v>
      </c>
    </row>
    <row r="336" spans="1:6" x14ac:dyDescent="0.25">
      <c r="A336">
        <f t="shared" si="18"/>
        <v>10</v>
      </c>
      <c r="B336" s="1">
        <f t="shared" si="19"/>
        <v>45518</v>
      </c>
      <c r="C336" s="3">
        <f t="shared" si="20"/>
        <v>4</v>
      </c>
      <c r="D336">
        <f ca="1">VLOOKUP($A336,Cadastro_item!$A:$F,5,0)</f>
        <v>5.41</v>
      </c>
      <c r="E336" s="4">
        <f ca="1">VLOOKUP($A336,Cadastro_item!$A:$F,6,0)</f>
        <v>0.1</v>
      </c>
      <c r="F336">
        <f t="shared" ca="1" si="21"/>
        <v>5.45</v>
      </c>
    </row>
    <row r="337" spans="1:6" x14ac:dyDescent="0.25">
      <c r="A337">
        <f t="shared" si="18"/>
        <v>11</v>
      </c>
      <c r="B337" s="1">
        <f t="shared" si="19"/>
        <v>45518</v>
      </c>
      <c r="C337" s="3">
        <f t="shared" si="20"/>
        <v>4</v>
      </c>
      <c r="D337">
        <f ca="1">VLOOKUP($A337,Cadastro_item!$A:$F,5,0)</f>
        <v>7.4</v>
      </c>
      <c r="E337" s="4">
        <f ca="1">VLOOKUP($A337,Cadastro_item!$A:$F,6,0)</f>
        <v>0.1</v>
      </c>
      <c r="F337">
        <f t="shared" ca="1" si="21"/>
        <v>7.4</v>
      </c>
    </row>
    <row r="338" spans="1:6" x14ac:dyDescent="0.25">
      <c r="A338">
        <f t="shared" si="18"/>
        <v>12</v>
      </c>
      <c r="B338" s="1">
        <f t="shared" si="19"/>
        <v>45518</v>
      </c>
      <c r="C338" s="3">
        <f t="shared" si="20"/>
        <v>4</v>
      </c>
      <c r="D338">
        <f ca="1">VLOOKUP($A338,Cadastro_item!$A:$F,5,0)</f>
        <v>6.05</v>
      </c>
      <c r="E338" s="4">
        <f ca="1">VLOOKUP($A338,Cadastro_item!$A:$F,6,0)</f>
        <v>0.1</v>
      </c>
      <c r="F338">
        <f t="shared" ca="1" si="21"/>
        <v>6.0500000000000007</v>
      </c>
    </row>
    <row r="339" spans="1:6" x14ac:dyDescent="0.25">
      <c r="A339">
        <f t="shared" si="18"/>
        <v>13</v>
      </c>
      <c r="B339" s="1">
        <f t="shared" si="19"/>
        <v>45518</v>
      </c>
      <c r="C339" s="3">
        <f t="shared" si="20"/>
        <v>4</v>
      </c>
      <c r="D339">
        <f ca="1">VLOOKUP($A339,Cadastro_item!$A:$F,5,0)</f>
        <v>2.29</v>
      </c>
      <c r="E339" s="4">
        <f ca="1">VLOOKUP($A339,Cadastro_item!$A:$F,6,0)</f>
        <v>0</v>
      </c>
      <c r="F339">
        <f t="shared" ca="1" si="21"/>
        <v>2.3000000000000003</v>
      </c>
    </row>
    <row r="340" spans="1:6" x14ac:dyDescent="0.25">
      <c r="A340">
        <f t="shared" si="18"/>
        <v>14</v>
      </c>
      <c r="B340" s="1">
        <f t="shared" si="19"/>
        <v>45518</v>
      </c>
      <c r="C340" s="3">
        <f t="shared" si="20"/>
        <v>4</v>
      </c>
      <c r="D340">
        <f ca="1">VLOOKUP($A340,Cadastro_item!$A:$F,5,0)</f>
        <v>7.93</v>
      </c>
      <c r="E340" s="4">
        <f ca="1">VLOOKUP($A340,Cadastro_item!$A:$F,6,0)</f>
        <v>0</v>
      </c>
      <c r="F340">
        <f t="shared" ca="1" si="21"/>
        <v>7.95</v>
      </c>
    </row>
    <row r="341" spans="1:6" x14ac:dyDescent="0.25">
      <c r="A341">
        <f t="shared" si="18"/>
        <v>15</v>
      </c>
      <c r="B341" s="1">
        <f t="shared" si="19"/>
        <v>45518</v>
      </c>
      <c r="C341" s="3">
        <f t="shared" si="20"/>
        <v>4</v>
      </c>
      <c r="D341">
        <f ca="1">VLOOKUP($A341,Cadastro_item!$A:$F,5,0)</f>
        <v>8.06</v>
      </c>
      <c r="E341" s="4">
        <f ca="1">VLOOKUP($A341,Cadastro_item!$A:$F,6,0)</f>
        <v>0.05</v>
      </c>
      <c r="F341">
        <f t="shared" ca="1" si="21"/>
        <v>8.1</v>
      </c>
    </row>
    <row r="342" spans="1:6" x14ac:dyDescent="0.25">
      <c r="A342">
        <f t="shared" si="18"/>
        <v>16</v>
      </c>
      <c r="B342" s="1">
        <f t="shared" si="19"/>
        <v>45518</v>
      </c>
      <c r="C342" s="3">
        <f t="shared" si="20"/>
        <v>4</v>
      </c>
      <c r="D342">
        <f ca="1">VLOOKUP($A342,Cadastro_item!$A:$F,5,0)</f>
        <v>5.69</v>
      </c>
      <c r="E342" s="4">
        <f ca="1">VLOOKUP($A342,Cadastro_item!$A:$F,6,0)</f>
        <v>0.1</v>
      </c>
      <c r="F342">
        <f t="shared" ca="1" si="21"/>
        <v>5.7</v>
      </c>
    </row>
    <row r="343" spans="1:6" x14ac:dyDescent="0.25">
      <c r="A343">
        <f t="shared" si="18"/>
        <v>17</v>
      </c>
      <c r="B343" s="1">
        <f t="shared" si="19"/>
        <v>45518</v>
      </c>
      <c r="C343" s="3">
        <f t="shared" si="20"/>
        <v>4</v>
      </c>
      <c r="D343">
        <f ca="1">VLOOKUP($A343,Cadastro_item!$A:$F,5,0)</f>
        <v>8.34</v>
      </c>
      <c r="E343" s="4">
        <f ca="1">VLOOKUP($A343,Cadastro_item!$A:$F,6,0)</f>
        <v>0.05</v>
      </c>
      <c r="F343">
        <f t="shared" ca="1" si="21"/>
        <v>8.35</v>
      </c>
    </row>
    <row r="344" spans="1:6" x14ac:dyDescent="0.25">
      <c r="A344">
        <f t="shared" si="18"/>
        <v>18</v>
      </c>
      <c r="B344" s="1">
        <f t="shared" si="19"/>
        <v>45518</v>
      </c>
      <c r="C344" s="3">
        <f t="shared" si="20"/>
        <v>4</v>
      </c>
      <c r="D344">
        <f ca="1">VLOOKUP($A344,Cadastro_item!$A:$F,5,0)</f>
        <v>6.8</v>
      </c>
      <c r="E344" s="4">
        <f ca="1">VLOOKUP($A344,Cadastro_item!$A:$F,6,0)</f>
        <v>0.05</v>
      </c>
      <c r="F344">
        <f t="shared" ca="1" si="21"/>
        <v>6.8000000000000007</v>
      </c>
    </row>
    <row r="345" spans="1:6" x14ac:dyDescent="0.25">
      <c r="A345">
        <f t="shared" si="18"/>
        <v>19</v>
      </c>
      <c r="B345" s="1">
        <f t="shared" si="19"/>
        <v>45518</v>
      </c>
      <c r="C345" s="3">
        <f t="shared" si="20"/>
        <v>4</v>
      </c>
      <c r="D345">
        <f ca="1">VLOOKUP($A345,Cadastro_item!$A:$F,5,0)</f>
        <v>7.39</v>
      </c>
      <c r="E345" s="4">
        <f ca="1">VLOOKUP($A345,Cadastro_item!$A:$F,6,0)</f>
        <v>0.05</v>
      </c>
      <c r="F345">
        <f t="shared" ca="1" si="21"/>
        <v>7.4</v>
      </c>
    </row>
    <row r="346" spans="1:6" x14ac:dyDescent="0.25">
      <c r="A346">
        <f t="shared" si="18"/>
        <v>20</v>
      </c>
      <c r="B346" s="1">
        <f t="shared" si="19"/>
        <v>45518</v>
      </c>
      <c r="C346" s="3">
        <f t="shared" si="20"/>
        <v>4</v>
      </c>
      <c r="D346">
        <f ca="1">VLOOKUP($A346,Cadastro_item!$A:$F,5,0)</f>
        <v>7.47</v>
      </c>
      <c r="E346" s="4">
        <f ca="1">VLOOKUP($A346,Cadastro_item!$A:$F,6,0)</f>
        <v>0.1</v>
      </c>
      <c r="F346">
        <f t="shared" ca="1" si="21"/>
        <v>7.5</v>
      </c>
    </row>
    <row r="347" spans="1:6" x14ac:dyDescent="0.25">
      <c r="A347">
        <f t="shared" si="18"/>
        <v>21</v>
      </c>
      <c r="B347" s="1">
        <f t="shared" si="19"/>
        <v>45518</v>
      </c>
      <c r="C347" s="3">
        <f t="shared" si="20"/>
        <v>4</v>
      </c>
      <c r="D347">
        <f ca="1">VLOOKUP($A347,Cadastro_item!$A:$F,5,0)</f>
        <v>5.35</v>
      </c>
      <c r="E347" s="4">
        <f ca="1">VLOOKUP($A347,Cadastro_item!$A:$F,6,0)</f>
        <v>0.05</v>
      </c>
      <c r="F347">
        <f t="shared" ca="1" si="21"/>
        <v>5.3500000000000005</v>
      </c>
    </row>
    <row r="348" spans="1:6" x14ac:dyDescent="0.25">
      <c r="A348">
        <f t="shared" ref="A348:A411" si="22">A323</f>
        <v>22</v>
      </c>
      <c r="B348" s="1">
        <f t="shared" ref="B348:B411" si="23">B323+1</f>
        <v>45518</v>
      </c>
      <c r="C348" s="3">
        <f t="shared" si="20"/>
        <v>4</v>
      </c>
      <c r="D348">
        <f ca="1">VLOOKUP($A348,Cadastro_item!$A:$F,5,0)</f>
        <v>4.05</v>
      </c>
      <c r="E348" s="4">
        <f ca="1">VLOOKUP($A348,Cadastro_item!$A:$F,6,0)</f>
        <v>0.1</v>
      </c>
      <c r="F348">
        <f t="shared" ca="1" si="21"/>
        <v>4.05</v>
      </c>
    </row>
    <row r="349" spans="1:6" x14ac:dyDescent="0.25">
      <c r="A349">
        <f t="shared" si="22"/>
        <v>23</v>
      </c>
      <c r="B349" s="1">
        <f t="shared" si="23"/>
        <v>45518</v>
      </c>
      <c r="C349" s="3">
        <f t="shared" si="20"/>
        <v>4</v>
      </c>
      <c r="D349">
        <f ca="1">VLOOKUP($A349,Cadastro_item!$A:$F,5,0)</f>
        <v>6.78</v>
      </c>
      <c r="E349" s="4">
        <f ca="1">VLOOKUP($A349,Cadastro_item!$A:$F,6,0)</f>
        <v>0.1</v>
      </c>
      <c r="F349">
        <f t="shared" ca="1" si="21"/>
        <v>6.8000000000000007</v>
      </c>
    </row>
    <row r="350" spans="1:6" x14ac:dyDescent="0.25">
      <c r="A350">
        <f t="shared" si="22"/>
        <v>24</v>
      </c>
      <c r="B350" s="1">
        <f t="shared" si="23"/>
        <v>45518</v>
      </c>
      <c r="C350" s="3">
        <f t="shared" si="20"/>
        <v>4</v>
      </c>
      <c r="D350">
        <f ca="1">VLOOKUP($A350,Cadastro_item!$A:$F,5,0)</f>
        <v>4.4800000000000004</v>
      </c>
      <c r="E350" s="4">
        <f ca="1">VLOOKUP($A350,Cadastro_item!$A:$F,6,0)</f>
        <v>0.05</v>
      </c>
      <c r="F350">
        <f t="shared" ca="1" si="21"/>
        <v>4.5</v>
      </c>
    </row>
    <row r="351" spans="1:6" x14ac:dyDescent="0.25">
      <c r="A351">
        <f t="shared" si="22"/>
        <v>25</v>
      </c>
      <c r="B351" s="1">
        <f t="shared" si="23"/>
        <v>45518</v>
      </c>
      <c r="C351" s="3">
        <f t="shared" si="20"/>
        <v>4</v>
      </c>
      <c r="D351">
        <f ca="1">VLOOKUP($A351,Cadastro_item!$A:$F,5,0)</f>
        <v>5.97</v>
      </c>
      <c r="E351" s="4">
        <f ca="1">VLOOKUP($A351,Cadastro_item!$A:$F,6,0)</f>
        <v>0.1</v>
      </c>
      <c r="F351">
        <f t="shared" ca="1" si="21"/>
        <v>6</v>
      </c>
    </row>
    <row r="352" spans="1:6" x14ac:dyDescent="0.25">
      <c r="A352">
        <f t="shared" si="22"/>
        <v>1</v>
      </c>
      <c r="B352" s="1">
        <f t="shared" si="23"/>
        <v>45519</v>
      </c>
      <c r="C352" s="3">
        <f t="shared" si="20"/>
        <v>5</v>
      </c>
      <c r="D352">
        <f ca="1">VLOOKUP($A352,Cadastro_item!$A:$F,5,0)</f>
        <v>9.5399999999999991</v>
      </c>
      <c r="E352" s="4">
        <f ca="1">VLOOKUP($A352,Cadastro_item!$A:$F,6,0)</f>
        <v>0.05</v>
      </c>
      <c r="F352">
        <f t="shared" ca="1" si="21"/>
        <v>9.5500000000000007</v>
      </c>
    </row>
    <row r="353" spans="1:6" x14ac:dyDescent="0.25">
      <c r="A353">
        <f t="shared" si="22"/>
        <v>2</v>
      </c>
      <c r="B353" s="1">
        <f t="shared" si="23"/>
        <v>45519</v>
      </c>
      <c r="C353" s="3">
        <f t="shared" si="20"/>
        <v>5</v>
      </c>
      <c r="D353">
        <f ca="1">VLOOKUP($A353,Cadastro_item!$A:$F,5,0)</f>
        <v>7.54</v>
      </c>
      <c r="E353" s="4">
        <f ca="1">VLOOKUP($A353,Cadastro_item!$A:$F,6,0)</f>
        <v>0.1</v>
      </c>
      <c r="F353">
        <f t="shared" ca="1" si="21"/>
        <v>7.5500000000000007</v>
      </c>
    </row>
    <row r="354" spans="1:6" x14ac:dyDescent="0.25">
      <c r="A354">
        <f t="shared" si="22"/>
        <v>3</v>
      </c>
      <c r="B354" s="1">
        <f t="shared" si="23"/>
        <v>45519</v>
      </c>
      <c r="C354" s="3">
        <f t="shared" si="20"/>
        <v>5</v>
      </c>
      <c r="D354">
        <f ca="1">VLOOKUP($A354,Cadastro_item!$A:$F,5,0)</f>
        <v>6.85</v>
      </c>
      <c r="E354" s="4">
        <f ca="1">VLOOKUP($A354,Cadastro_item!$A:$F,6,0)</f>
        <v>0.1</v>
      </c>
      <c r="F354">
        <f t="shared" ca="1" si="21"/>
        <v>6.8500000000000005</v>
      </c>
    </row>
    <row r="355" spans="1:6" x14ac:dyDescent="0.25">
      <c r="A355">
        <f t="shared" si="22"/>
        <v>4</v>
      </c>
      <c r="B355" s="1">
        <f t="shared" si="23"/>
        <v>45519</v>
      </c>
      <c r="C355" s="3">
        <f t="shared" si="20"/>
        <v>5</v>
      </c>
      <c r="D355">
        <f ca="1">VLOOKUP($A355,Cadastro_item!$A:$F,5,0)</f>
        <v>4.8600000000000003</v>
      </c>
      <c r="E355" s="4">
        <f ca="1">VLOOKUP($A355,Cadastro_item!$A:$F,6,0)</f>
        <v>0.1</v>
      </c>
      <c r="F355">
        <f t="shared" ca="1" si="21"/>
        <v>4.9000000000000004</v>
      </c>
    </row>
    <row r="356" spans="1:6" x14ac:dyDescent="0.25">
      <c r="A356">
        <f t="shared" si="22"/>
        <v>5</v>
      </c>
      <c r="B356" s="1">
        <f t="shared" si="23"/>
        <v>45519</v>
      </c>
      <c r="C356" s="3">
        <f t="shared" si="20"/>
        <v>5</v>
      </c>
      <c r="D356">
        <f ca="1">VLOOKUP($A356,Cadastro_item!$A:$F,5,0)</f>
        <v>3.84</v>
      </c>
      <c r="E356" s="4">
        <f ca="1">VLOOKUP($A356,Cadastro_item!$A:$F,6,0)</f>
        <v>0.05</v>
      </c>
      <c r="F356">
        <f t="shared" ca="1" si="21"/>
        <v>3.85</v>
      </c>
    </row>
    <row r="357" spans="1:6" x14ac:dyDescent="0.25">
      <c r="A357">
        <f t="shared" si="22"/>
        <v>6</v>
      </c>
      <c r="B357" s="1">
        <f t="shared" si="23"/>
        <v>45519</v>
      </c>
      <c r="C357" s="3">
        <f t="shared" si="20"/>
        <v>5</v>
      </c>
      <c r="D357">
        <f ca="1">VLOOKUP($A357,Cadastro_item!$A:$F,5,0)</f>
        <v>5.53</v>
      </c>
      <c r="E357" s="4">
        <f ca="1">VLOOKUP($A357,Cadastro_item!$A:$F,6,0)</f>
        <v>0.1</v>
      </c>
      <c r="F357">
        <f t="shared" ca="1" si="21"/>
        <v>5.5500000000000007</v>
      </c>
    </row>
    <row r="358" spans="1:6" x14ac:dyDescent="0.25">
      <c r="A358">
        <f t="shared" si="22"/>
        <v>7</v>
      </c>
      <c r="B358" s="1">
        <f t="shared" si="23"/>
        <v>45519</v>
      </c>
      <c r="C358" s="3">
        <f t="shared" si="20"/>
        <v>5</v>
      </c>
      <c r="D358">
        <f ca="1">VLOOKUP($A358,Cadastro_item!$A:$F,5,0)</f>
        <v>4.62</v>
      </c>
      <c r="E358" s="4">
        <f ca="1">VLOOKUP($A358,Cadastro_item!$A:$F,6,0)</f>
        <v>0.1</v>
      </c>
      <c r="F358">
        <f t="shared" ca="1" si="21"/>
        <v>4.6500000000000004</v>
      </c>
    </row>
    <row r="359" spans="1:6" x14ac:dyDescent="0.25">
      <c r="A359">
        <f t="shared" si="22"/>
        <v>8</v>
      </c>
      <c r="B359" s="1">
        <f t="shared" si="23"/>
        <v>45519</v>
      </c>
      <c r="C359" s="3">
        <f t="shared" si="20"/>
        <v>5</v>
      </c>
      <c r="D359">
        <f ca="1">VLOOKUP($A359,Cadastro_item!$A:$F,5,0)</f>
        <v>7.88</v>
      </c>
      <c r="E359" s="4">
        <f ca="1">VLOOKUP($A359,Cadastro_item!$A:$F,6,0)</f>
        <v>0.05</v>
      </c>
      <c r="F359">
        <f t="shared" ca="1" si="21"/>
        <v>7.9</v>
      </c>
    </row>
    <row r="360" spans="1:6" x14ac:dyDescent="0.25">
      <c r="A360">
        <f t="shared" si="22"/>
        <v>9</v>
      </c>
      <c r="B360" s="1">
        <f t="shared" si="23"/>
        <v>45519</v>
      </c>
      <c r="C360" s="3">
        <f t="shared" si="20"/>
        <v>5</v>
      </c>
      <c r="D360">
        <f ca="1">VLOOKUP($A360,Cadastro_item!$A:$F,5,0)</f>
        <v>7.66</v>
      </c>
      <c r="E360" s="4">
        <f ca="1">VLOOKUP($A360,Cadastro_item!$A:$F,6,0)</f>
        <v>0.1</v>
      </c>
      <c r="F360">
        <f t="shared" ca="1" si="21"/>
        <v>7.7</v>
      </c>
    </row>
    <row r="361" spans="1:6" x14ac:dyDescent="0.25">
      <c r="A361">
        <f t="shared" si="22"/>
        <v>10</v>
      </c>
      <c r="B361" s="1">
        <f t="shared" si="23"/>
        <v>45519</v>
      </c>
      <c r="C361" s="3">
        <f t="shared" si="20"/>
        <v>5</v>
      </c>
      <c r="D361">
        <f ca="1">VLOOKUP($A361,Cadastro_item!$A:$F,5,0)</f>
        <v>5.41</v>
      </c>
      <c r="E361" s="4">
        <f ca="1">VLOOKUP($A361,Cadastro_item!$A:$F,6,0)</f>
        <v>0.1</v>
      </c>
      <c r="F361">
        <f t="shared" ca="1" si="21"/>
        <v>5.45</v>
      </c>
    </row>
    <row r="362" spans="1:6" x14ac:dyDescent="0.25">
      <c r="A362">
        <f t="shared" si="22"/>
        <v>11</v>
      </c>
      <c r="B362" s="1">
        <f t="shared" si="23"/>
        <v>45519</v>
      </c>
      <c r="C362" s="3">
        <f t="shared" si="20"/>
        <v>5</v>
      </c>
      <c r="D362">
        <f ca="1">VLOOKUP($A362,Cadastro_item!$A:$F,5,0)</f>
        <v>7.4</v>
      </c>
      <c r="E362" s="4">
        <f ca="1">VLOOKUP($A362,Cadastro_item!$A:$F,6,0)</f>
        <v>0.1</v>
      </c>
      <c r="F362">
        <f t="shared" ca="1" si="21"/>
        <v>7.4</v>
      </c>
    </row>
    <row r="363" spans="1:6" x14ac:dyDescent="0.25">
      <c r="A363">
        <f t="shared" si="22"/>
        <v>12</v>
      </c>
      <c r="B363" s="1">
        <f t="shared" si="23"/>
        <v>45519</v>
      </c>
      <c r="C363" s="3">
        <f t="shared" si="20"/>
        <v>5</v>
      </c>
      <c r="D363">
        <f ca="1">VLOOKUP($A363,Cadastro_item!$A:$F,5,0)</f>
        <v>6.05</v>
      </c>
      <c r="E363" s="4">
        <f ca="1">VLOOKUP($A363,Cadastro_item!$A:$F,6,0)</f>
        <v>0.1</v>
      </c>
      <c r="F363">
        <f t="shared" ca="1" si="21"/>
        <v>6.0500000000000007</v>
      </c>
    </row>
    <row r="364" spans="1:6" x14ac:dyDescent="0.25">
      <c r="A364">
        <f t="shared" si="22"/>
        <v>13</v>
      </c>
      <c r="B364" s="1">
        <f t="shared" si="23"/>
        <v>45519</v>
      </c>
      <c r="C364" s="3">
        <f t="shared" si="20"/>
        <v>5</v>
      </c>
      <c r="D364">
        <f ca="1">VLOOKUP($A364,Cadastro_item!$A:$F,5,0)</f>
        <v>2.29</v>
      </c>
      <c r="E364" s="4">
        <f ca="1">VLOOKUP($A364,Cadastro_item!$A:$F,6,0)</f>
        <v>0</v>
      </c>
      <c r="F364">
        <f t="shared" ca="1" si="21"/>
        <v>2.3000000000000003</v>
      </c>
    </row>
    <row r="365" spans="1:6" x14ac:dyDescent="0.25">
      <c r="A365">
        <f t="shared" si="22"/>
        <v>14</v>
      </c>
      <c r="B365" s="1">
        <f t="shared" si="23"/>
        <v>45519</v>
      </c>
      <c r="C365" s="3">
        <f t="shared" si="20"/>
        <v>5</v>
      </c>
      <c r="D365">
        <f ca="1">VLOOKUP($A365,Cadastro_item!$A:$F,5,0)</f>
        <v>7.93</v>
      </c>
      <c r="E365" s="4">
        <f ca="1">VLOOKUP($A365,Cadastro_item!$A:$F,6,0)</f>
        <v>0</v>
      </c>
      <c r="F365">
        <f t="shared" ca="1" si="21"/>
        <v>7.95</v>
      </c>
    </row>
    <row r="366" spans="1:6" x14ac:dyDescent="0.25">
      <c r="A366">
        <f t="shared" si="22"/>
        <v>15</v>
      </c>
      <c r="B366" s="1">
        <f t="shared" si="23"/>
        <v>45519</v>
      </c>
      <c r="C366" s="3">
        <f t="shared" si="20"/>
        <v>5</v>
      </c>
      <c r="D366">
        <f ca="1">VLOOKUP($A366,Cadastro_item!$A:$F,5,0)</f>
        <v>8.06</v>
      </c>
      <c r="E366" s="4">
        <f ca="1">VLOOKUP($A366,Cadastro_item!$A:$F,6,0)</f>
        <v>0.05</v>
      </c>
      <c r="F366">
        <f t="shared" ca="1" si="21"/>
        <v>8.1</v>
      </c>
    </row>
    <row r="367" spans="1:6" x14ac:dyDescent="0.25">
      <c r="A367">
        <f t="shared" si="22"/>
        <v>16</v>
      </c>
      <c r="B367" s="1">
        <f t="shared" si="23"/>
        <v>45519</v>
      </c>
      <c r="C367" s="3">
        <f t="shared" si="20"/>
        <v>5</v>
      </c>
      <c r="D367">
        <f ca="1">VLOOKUP($A367,Cadastro_item!$A:$F,5,0)</f>
        <v>5.69</v>
      </c>
      <c r="E367" s="4">
        <f ca="1">VLOOKUP($A367,Cadastro_item!$A:$F,6,0)</f>
        <v>0.1</v>
      </c>
      <c r="F367">
        <f t="shared" ca="1" si="21"/>
        <v>5.7</v>
      </c>
    </row>
    <row r="368" spans="1:6" x14ac:dyDescent="0.25">
      <c r="A368">
        <f t="shared" si="22"/>
        <v>17</v>
      </c>
      <c r="B368" s="1">
        <f t="shared" si="23"/>
        <v>45519</v>
      </c>
      <c r="C368" s="3">
        <f t="shared" si="20"/>
        <v>5</v>
      </c>
      <c r="D368">
        <f ca="1">VLOOKUP($A368,Cadastro_item!$A:$F,5,0)</f>
        <v>8.34</v>
      </c>
      <c r="E368" s="4">
        <f ca="1">VLOOKUP($A368,Cadastro_item!$A:$F,6,0)</f>
        <v>0.05</v>
      </c>
      <c r="F368">
        <f t="shared" ca="1" si="21"/>
        <v>8.35</v>
      </c>
    </row>
    <row r="369" spans="1:6" x14ac:dyDescent="0.25">
      <c r="A369">
        <f t="shared" si="22"/>
        <v>18</v>
      </c>
      <c r="B369" s="1">
        <f t="shared" si="23"/>
        <v>45519</v>
      </c>
      <c r="C369" s="3">
        <f t="shared" si="20"/>
        <v>5</v>
      </c>
      <c r="D369">
        <f ca="1">VLOOKUP($A369,Cadastro_item!$A:$F,5,0)</f>
        <v>6.8</v>
      </c>
      <c r="E369" s="4">
        <f ca="1">VLOOKUP($A369,Cadastro_item!$A:$F,6,0)</f>
        <v>0.05</v>
      </c>
      <c r="F369">
        <f t="shared" ca="1" si="21"/>
        <v>6.8000000000000007</v>
      </c>
    </row>
    <row r="370" spans="1:6" x14ac:dyDescent="0.25">
      <c r="A370">
        <f t="shared" si="22"/>
        <v>19</v>
      </c>
      <c r="B370" s="1">
        <f t="shared" si="23"/>
        <v>45519</v>
      </c>
      <c r="C370" s="3">
        <f t="shared" si="20"/>
        <v>5</v>
      </c>
      <c r="D370">
        <f ca="1">VLOOKUP($A370,Cadastro_item!$A:$F,5,0)</f>
        <v>7.39</v>
      </c>
      <c r="E370" s="4">
        <f ca="1">VLOOKUP($A370,Cadastro_item!$A:$F,6,0)</f>
        <v>0.05</v>
      </c>
      <c r="F370">
        <f t="shared" ca="1" si="21"/>
        <v>7.4</v>
      </c>
    </row>
    <row r="371" spans="1:6" x14ac:dyDescent="0.25">
      <c r="A371">
        <f t="shared" si="22"/>
        <v>20</v>
      </c>
      <c r="B371" s="1">
        <f t="shared" si="23"/>
        <v>45519</v>
      </c>
      <c r="C371" s="3">
        <f t="shared" si="20"/>
        <v>5</v>
      </c>
      <c r="D371">
        <f ca="1">VLOOKUP($A371,Cadastro_item!$A:$F,5,0)</f>
        <v>7.47</v>
      </c>
      <c r="E371" s="4">
        <f ca="1">VLOOKUP($A371,Cadastro_item!$A:$F,6,0)</f>
        <v>0.1</v>
      </c>
      <c r="F371">
        <f t="shared" ca="1" si="21"/>
        <v>7.5</v>
      </c>
    </row>
    <row r="372" spans="1:6" x14ac:dyDescent="0.25">
      <c r="A372">
        <f t="shared" si="22"/>
        <v>21</v>
      </c>
      <c r="B372" s="1">
        <f t="shared" si="23"/>
        <v>45519</v>
      </c>
      <c r="C372" s="3">
        <f t="shared" si="20"/>
        <v>5</v>
      </c>
      <c r="D372">
        <f ca="1">VLOOKUP($A372,Cadastro_item!$A:$F,5,0)</f>
        <v>5.35</v>
      </c>
      <c r="E372" s="4">
        <f ca="1">VLOOKUP($A372,Cadastro_item!$A:$F,6,0)</f>
        <v>0.05</v>
      </c>
      <c r="F372">
        <f t="shared" ca="1" si="21"/>
        <v>5.3500000000000005</v>
      </c>
    </row>
    <row r="373" spans="1:6" x14ac:dyDescent="0.25">
      <c r="A373">
        <f t="shared" si="22"/>
        <v>22</v>
      </c>
      <c r="B373" s="1">
        <f t="shared" si="23"/>
        <v>45519</v>
      </c>
      <c r="C373" s="3">
        <f t="shared" si="20"/>
        <v>5</v>
      </c>
      <c r="D373">
        <f ca="1">VLOOKUP($A373,Cadastro_item!$A:$F,5,0)</f>
        <v>4.05</v>
      </c>
      <c r="E373" s="4">
        <f ca="1">VLOOKUP($A373,Cadastro_item!$A:$F,6,0)</f>
        <v>0.1</v>
      </c>
      <c r="F373">
        <f t="shared" ca="1" si="21"/>
        <v>4.05</v>
      </c>
    </row>
    <row r="374" spans="1:6" x14ac:dyDescent="0.25">
      <c r="A374">
        <f t="shared" si="22"/>
        <v>23</v>
      </c>
      <c r="B374" s="1">
        <f t="shared" si="23"/>
        <v>45519</v>
      </c>
      <c r="C374" s="3">
        <f t="shared" si="20"/>
        <v>5</v>
      </c>
      <c r="D374">
        <f ca="1">VLOOKUP($A374,Cadastro_item!$A:$F,5,0)</f>
        <v>6.78</v>
      </c>
      <c r="E374" s="4">
        <f ca="1">VLOOKUP($A374,Cadastro_item!$A:$F,6,0)</f>
        <v>0.1</v>
      </c>
      <c r="F374">
        <f t="shared" ca="1" si="21"/>
        <v>6.8000000000000007</v>
      </c>
    </row>
    <row r="375" spans="1:6" x14ac:dyDescent="0.25">
      <c r="A375">
        <f t="shared" si="22"/>
        <v>24</v>
      </c>
      <c r="B375" s="1">
        <f t="shared" si="23"/>
        <v>45519</v>
      </c>
      <c r="C375" s="3">
        <f t="shared" si="20"/>
        <v>5</v>
      </c>
      <c r="D375">
        <f ca="1">VLOOKUP($A375,Cadastro_item!$A:$F,5,0)</f>
        <v>4.4800000000000004</v>
      </c>
      <c r="E375" s="4">
        <f ca="1">VLOOKUP($A375,Cadastro_item!$A:$F,6,0)</f>
        <v>0.05</v>
      </c>
      <c r="F375">
        <f t="shared" ca="1" si="21"/>
        <v>4.5</v>
      </c>
    </row>
    <row r="376" spans="1:6" x14ac:dyDescent="0.25">
      <c r="A376">
        <f t="shared" si="22"/>
        <v>25</v>
      </c>
      <c r="B376" s="1">
        <f t="shared" si="23"/>
        <v>45519</v>
      </c>
      <c r="C376" s="3">
        <f t="shared" si="20"/>
        <v>5</v>
      </c>
      <c r="D376">
        <f ca="1">VLOOKUP($A376,Cadastro_item!$A:$F,5,0)</f>
        <v>5.97</v>
      </c>
      <c r="E376" s="4">
        <f ca="1">VLOOKUP($A376,Cadastro_item!$A:$F,6,0)</f>
        <v>0.1</v>
      </c>
      <c r="F376">
        <f t="shared" ca="1" si="21"/>
        <v>6</v>
      </c>
    </row>
    <row r="377" spans="1:6" x14ac:dyDescent="0.25">
      <c r="A377">
        <f t="shared" si="22"/>
        <v>1</v>
      </c>
      <c r="B377" s="1">
        <f t="shared" si="23"/>
        <v>45520</v>
      </c>
      <c r="C377" s="3">
        <f t="shared" si="20"/>
        <v>6</v>
      </c>
      <c r="D377">
        <f ca="1">VLOOKUP($A377,Cadastro_item!$A:$F,5,0)</f>
        <v>9.5399999999999991</v>
      </c>
      <c r="E377" s="4">
        <f ca="1">VLOOKUP($A377,Cadastro_item!$A:$F,6,0)</f>
        <v>0.05</v>
      </c>
      <c r="F377">
        <f t="shared" ca="1" si="21"/>
        <v>9.1</v>
      </c>
    </row>
    <row r="378" spans="1:6" x14ac:dyDescent="0.25">
      <c r="A378">
        <f t="shared" si="22"/>
        <v>2</v>
      </c>
      <c r="B378" s="1">
        <f t="shared" si="23"/>
        <v>45520</v>
      </c>
      <c r="C378" s="3">
        <f t="shared" si="20"/>
        <v>6</v>
      </c>
      <c r="D378">
        <f ca="1">VLOOKUP($A378,Cadastro_item!$A:$F,5,0)</f>
        <v>7.54</v>
      </c>
      <c r="E378" s="4">
        <f ca="1">VLOOKUP($A378,Cadastro_item!$A:$F,6,0)</f>
        <v>0.1</v>
      </c>
      <c r="F378">
        <f t="shared" ca="1" si="21"/>
        <v>6.8000000000000007</v>
      </c>
    </row>
    <row r="379" spans="1:6" x14ac:dyDescent="0.25">
      <c r="A379">
        <f t="shared" si="22"/>
        <v>3</v>
      </c>
      <c r="B379" s="1">
        <f t="shared" si="23"/>
        <v>45520</v>
      </c>
      <c r="C379" s="3">
        <f t="shared" si="20"/>
        <v>6</v>
      </c>
      <c r="D379">
        <f ca="1">VLOOKUP($A379,Cadastro_item!$A:$F,5,0)</f>
        <v>6.85</v>
      </c>
      <c r="E379" s="4">
        <f ca="1">VLOOKUP($A379,Cadastro_item!$A:$F,6,0)</f>
        <v>0.1</v>
      </c>
      <c r="F379">
        <f t="shared" ca="1" si="21"/>
        <v>6.2</v>
      </c>
    </row>
    <row r="380" spans="1:6" x14ac:dyDescent="0.25">
      <c r="A380">
        <f t="shared" si="22"/>
        <v>4</v>
      </c>
      <c r="B380" s="1">
        <f t="shared" si="23"/>
        <v>45520</v>
      </c>
      <c r="C380" s="3">
        <f t="shared" si="20"/>
        <v>6</v>
      </c>
      <c r="D380">
        <f ca="1">VLOOKUP($A380,Cadastro_item!$A:$F,5,0)</f>
        <v>4.8600000000000003</v>
      </c>
      <c r="E380" s="4">
        <f ca="1">VLOOKUP($A380,Cadastro_item!$A:$F,6,0)</f>
        <v>0.1</v>
      </c>
      <c r="F380">
        <f t="shared" ca="1" si="21"/>
        <v>4.4000000000000004</v>
      </c>
    </row>
    <row r="381" spans="1:6" x14ac:dyDescent="0.25">
      <c r="A381">
        <f t="shared" si="22"/>
        <v>5</v>
      </c>
      <c r="B381" s="1">
        <f t="shared" si="23"/>
        <v>45520</v>
      </c>
      <c r="C381" s="3">
        <f t="shared" si="20"/>
        <v>6</v>
      </c>
      <c r="D381">
        <f ca="1">VLOOKUP($A381,Cadastro_item!$A:$F,5,0)</f>
        <v>3.84</v>
      </c>
      <c r="E381" s="4">
        <f ca="1">VLOOKUP($A381,Cadastro_item!$A:$F,6,0)</f>
        <v>0.05</v>
      </c>
      <c r="F381">
        <f t="shared" ca="1" si="21"/>
        <v>3.6500000000000004</v>
      </c>
    </row>
    <row r="382" spans="1:6" x14ac:dyDescent="0.25">
      <c r="A382">
        <f t="shared" si="22"/>
        <v>6</v>
      </c>
      <c r="B382" s="1">
        <f t="shared" si="23"/>
        <v>45520</v>
      </c>
      <c r="C382" s="3">
        <f t="shared" si="20"/>
        <v>6</v>
      </c>
      <c r="D382">
        <f ca="1">VLOOKUP($A382,Cadastro_item!$A:$F,5,0)</f>
        <v>5.53</v>
      </c>
      <c r="E382" s="4">
        <f ca="1">VLOOKUP($A382,Cadastro_item!$A:$F,6,0)</f>
        <v>0.1</v>
      </c>
      <c r="F382">
        <f t="shared" ca="1" si="21"/>
        <v>5</v>
      </c>
    </row>
    <row r="383" spans="1:6" x14ac:dyDescent="0.25">
      <c r="A383">
        <f t="shared" si="22"/>
        <v>7</v>
      </c>
      <c r="B383" s="1">
        <f t="shared" si="23"/>
        <v>45520</v>
      </c>
      <c r="C383" s="3">
        <f t="shared" si="20"/>
        <v>6</v>
      </c>
      <c r="D383">
        <f ca="1">VLOOKUP($A383,Cadastro_item!$A:$F,5,0)</f>
        <v>4.62</v>
      </c>
      <c r="E383" s="4">
        <f ca="1">VLOOKUP($A383,Cadastro_item!$A:$F,6,0)</f>
        <v>0.1</v>
      </c>
      <c r="F383">
        <f t="shared" ca="1" si="21"/>
        <v>4.2</v>
      </c>
    </row>
    <row r="384" spans="1:6" x14ac:dyDescent="0.25">
      <c r="A384">
        <f t="shared" si="22"/>
        <v>8</v>
      </c>
      <c r="B384" s="1">
        <f t="shared" si="23"/>
        <v>45520</v>
      </c>
      <c r="C384" s="3">
        <f t="shared" si="20"/>
        <v>6</v>
      </c>
      <c r="D384">
        <f ca="1">VLOOKUP($A384,Cadastro_item!$A:$F,5,0)</f>
        <v>7.88</v>
      </c>
      <c r="E384" s="4">
        <f ca="1">VLOOKUP($A384,Cadastro_item!$A:$F,6,0)</f>
        <v>0.05</v>
      </c>
      <c r="F384">
        <f t="shared" ca="1" si="21"/>
        <v>7.5</v>
      </c>
    </row>
    <row r="385" spans="1:6" x14ac:dyDescent="0.25">
      <c r="A385">
        <f t="shared" si="22"/>
        <v>9</v>
      </c>
      <c r="B385" s="1">
        <f t="shared" si="23"/>
        <v>45520</v>
      </c>
      <c r="C385" s="3">
        <f t="shared" si="20"/>
        <v>6</v>
      </c>
      <c r="D385">
        <f ca="1">VLOOKUP($A385,Cadastro_item!$A:$F,5,0)</f>
        <v>7.66</v>
      </c>
      <c r="E385" s="4">
        <f ca="1">VLOOKUP($A385,Cadastro_item!$A:$F,6,0)</f>
        <v>0.1</v>
      </c>
      <c r="F385">
        <f t="shared" ca="1" si="21"/>
        <v>6.9</v>
      </c>
    </row>
    <row r="386" spans="1:6" x14ac:dyDescent="0.25">
      <c r="A386">
        <f t="shared" si="22"/>
        <v>10</v>
      </c>
      <c r="B386" s="1">
        <f t="shared" si="23"/>
        <v>45520</v>
      </c>
      <c r="C386" s="3">
        <f t="shared" si="20"/>
        <v>6</v>
      </c>
      <c r="D386">
        <f ca="1">VLOOKUP($A386,Cadastro_item!$A:$F,5,0)</f>
        <v>5.41</v>
      </c>
      <c r="E386" s="4">
        <f ca="1">VLOOKUP($A386,Cadastro_item!$A:$F,6,0)</f>
        <v>0.1</v>
      </c>
      <c r="F386">
        <f t="shared" ca="1" si="21"/>
        <v>4.9000000000000004</v>
      </c>
    </row>
    <row r="387" spans="1:6" x14ac:dyDescent="0.25">
      <c r="A387">
        <f t="shared" si="22"/>
        <v>11</v>
      </c>
      <c r="B387" s="1">
        <f t="shared" si="23"/>
        <v>45520</v>
      </c>
      <c r="C387" s="3">
        <f t="shared" ref="C387:C450" si="24">WEEKDAY(B387)</f>
        <v>6</v>
      </c>
      <c r="D387">
        <f ca="1">VLOOKUP($A387,Cadastro_item!$A:$F,5,0)</f>
        <v>7.4</v>
      </c>
      <c r="E387" s="4">
        <f ca="1">VLOOKUP($A387,Cadastro_item!$A:$F,6,0)</f>
        <v>0.1</v>
      </c>
      <c r="F387">
        <f t="shared" ref="F387:F450" ca="1" si="25">CEILING(IF(OR(C387=6,C387=7,C387=1),D387*(1-E387),D387),0.05)</f>
        <v>6.7</v>
      </c>
    </row>
    <row r="388" spans="1:6" x14ac:dyDescent="0.25">
      <c r="A388">
        <f t="shared" si="22"/>
        <v>12</v>
      </c>
      <c r="B388" s="1">
        <f t="shared" si="23"/>
        <v>45520</v>
      </c>
      <c r="C388" s="3">
        <f t="shared" si="24"/>
        <v>6</v>
      </c>
      <c r="D388">
        <f ca="1">VLOOKUP($A388,Cadastro_item!$A:$F,5,0)</f>
        <v>6.05</v>
      </c>
      <c r="E388" s="4">
        <f ca="1">VLOOKUP($A388,Cadastro_item!$A:$F,6,0)</f>
        <v>0.1</v>
      </c>
      <c r="F388">
        <f t="shared" ca="1" si="25"/>
        <v>5.45</v>
      </c>
    </row>
    <row r="389" spans="1:6" x14ac:dyDescent="0.25">
      <c r="A389">
        <f t="shared" si="22"/>
        <v>13</v>
      </c>
      <c r="B389" s="1">
        <f t="shared" si="23"/>
        <v>45520</v>
      </c>
      <c r="C389" s="3">
        <f t="shared" si="24"/>
        <v>6</v>
      </c>
      <c r="D389">
        <f ca="1">VLOOKUP($A389,Cadastro_item!$A:$F,5,0)</f>
        <v>2.29</v>
      </c>
      <c r="E389" s="4">
        <f ca="1">VLOOKUP($A389,Cadastro_item!$A:$F,6,0)</f>
        <v>0</v>
      </c>
      <c r="F389">
        <f t="shared" ca="1" si="25"/>
        <v>2.3000000000000003</v>
      </c>
    </row>
    <row r="390" spans="1:6" x14ac:dyDescent="0.25">
      <c r="A390">
        <f t="shared" si="22"/>
        <v>14</v>
      </c>
      <c r="B390" s="1">
        <f t="shared" si="23"/>
        <v>45520</v>
      </c>
      <c r="C390" s="3">
        <f t="shared" si="24"/>
        <v>6</v>
      </c>
      <c r="D390">
        <f ca="1">VLOOKUP($A390,Cadastro_item!$A:$F,5,0)</f>
        <v>7.93</v>
      </c>
      <c r="E390" s="4">
        <f ca="1">VLOOKUP($A390,Cadastro_item!$A:$F,6,0)</f>
        <v>0</v>
      </c>
      <c r="F390">
        <f t="shared" ca="1" si="25"/>
        <v>7.95</v>
      </c>
    </row>
    <row r="391" spans="1:6" x14ac:dyDescent="0.25">
      <c r="A391">
        <f t="shared" si="22"/>
        <v>15</v>
      </c>
      <c r="B391" s="1">
        <f t="shared" si="23"/>
        <v>45520</v>
      </c>
      <c r="C391" s="3">
        <f t="shared" si="24"/>
        <v>6</v>
      </c>
      <c r="D391">
        <f ca="1">VLOOKUP($A391,Cadastro_item!$A:$F,5,0)</f>
        <v>8.06</v>
      </c>
      <c r="E391" s="4">
        <f ca="1">VLOOKUP($A391,Cadastro_item!$A:$F,6,0)</f>
        <v>0.05</v>
      </c>
      <c r="F391">
        <f t="shared" ca="1" si="25"/>
        <v>7.7</v>
      </c>
    </row>
    <row r="392" spans="1:6" x14ac:dyDescent="0.25">
      <c r="A392">
        <f t="shared" si="22"/>
        <v>16</v>
      </c>
      <c r="B392" s="1">
        <f t="shared" si="23"/>
        <v>45520</v>
      </c>
      <c r="C392" s="3">
        <f t="shared" si="24"/>
        <v>6</v>
      </c>
      <c r="D392">
        <f ca="1">VLOOKUP($A392,Cadastro_item!$A:$F,5,0)</f>
        <v>5.69</v>
      </c>
      <c r="E392" s="4">
        <f ca="1">VLOOKUP($A392,Cadastro_item!$A:$F,6,0)</f>
        <v>0.1</v>
      </c>
      <c r="F392">
        <f t="shared" ca="1" si="25"/>
        <v>5.15</v>
      </c>
    </row>
    <row r="393" spans="1:6" x14ac:dyDescent="0.25">
      <c r="A393">
        <f t="shared" si="22"/>
        <v>17</v>
      </c>
      <c r="B393" s="1">
        <f t="shared" si="23"/>
        <v>45520</v>
      </c>
      <c r="C393" s="3">
        <f t="shared" si="24"/>
        <v>6</v>
      </c>
      <c r="D393">
        <f ca="1">VLOOKUP($A393,Cadastro_item!$A:$F,5,0)</f>
        <v>8.34</v>
      </c>
      <c r="E393" s="4">
        <f ca="1">VLOOKUP($A393,Cadastro_item!$A:$F,6,0)</f>
        <v>0.05</v>
      </c>
      <c r="F393">
        <f t="shared" ca="1" si="25"/>
        <v>7.95</v>
      </c>
    </row>
    <row r="394" spans="1:6" x14ac:dyDescent="0.25">
      <c r="A394">
        <f t="shared" si="22"/>
        <v>18</v>
      </c>
      <c r="B394" s="1">
        <f t="shared" si="23"/>
        <v>45520</v>
      </c>
      <c r="C394" s="3">
        <f t="shared" si="24"/>
        <v>6</v>
      </c>
      <c r="D394">
        <f ca="1">VLOOKUP($A394,Cadastro_item!$A:$F,5,0)</f>
        <v>6.8</v>
      </c>
      <c r="E394" s="4">
        <f ca="1">VLOOKUP($A394,Cadastro_item!$A:$F,6,0)</f>
        <v>0.05</v>
      </c>
      <c r="F394">
        <f t="shared" ca="1" si="25"/>
        <v>6.5</v>
      </c>
    </row>
    <row r="395" spans="1:6" x14ac:dyDescent="0.25">
      <c r="A395">
        <f t="shared" si="22"/>
        <v>19</v>
      </c>
      <c r="B395" s="1">
        <f t="shared" si="23"/>
        <v>45520</v>
      </c>
      <c r="C395" s="3">
        <f t="shared" si="24"/>
        <v>6</v>
      </c>
      <c r="D395">
        <f ca="1">VLOOKUP($A395,Cadastro_item!$A:$F,5,0)</f>
        <v>7.39</v>
      </c>
      <c r="E395" s="4">
        <f ca="1">VLOOKUP($A395,Cadastro_item!$A:$F,6,0)</f>
        <v>0.05</v>
      </c>
      <c r="F395">
        <f t="shared" ca="1" si="25"/>
        <v>7.0500000000000007</v>
      </c>
    </row>
    <row r="396" spans="1:6" x14ac:dyDescent="0.25">
      <c r="A396">
        <f t="shared" si="22"/>
        <v>20</v>
      </c>
      <c r="B396" s="1">
        <f t="shared" si="23"/>
        <v>45520</v>
      </c>
      <c r="C396" s="3">
        <f t="shared" si="24"/>
        <v>6</v>
      </c>
      <c r="D396">
        <f ca="1">VLOOKUP($A396,Cadastro_item!$A:$F,5,0)</f>
        <v>7.47</v>
      </c>
      <c r="E396" s="4">
        <f ca="1">VLOOKUP($A396,Cadastro_item!$A:$F,6,0)</f>
        <v>0.1</v>
      </c>
      <c r="F396">
        <f t="shared" ca="1" si="25"/>
        <v>6.75</v>
      </c>
    </row>
    <row r="397" spans="1:6" x14ac:dyDescent="0.25">
      <c r="A397">
        <f t="shared" si="22"/>
        <v>21</v>
      </c>
      <c r="B397" s="1">
        <f t="shared" si="23"/>
        <v>45520</v>
      </c>
      <c r="C397" s="3">
        <f t="shared" si="24"/>
        <v>6</v>
      </c>
      <c r="D397">
        <f ca="1">VLOOKUP($A397,Cadastro_item!$A:$F,5,0)</f>
        <v>5.35</v>
      </c>
      <c r="E397" s="4">
        <f ca="1">VLOOKUP($A397,Cadastro_item!$A:$F,6,0)</f>
        <v>0.05</v>
      </c>
      <c r="F397">
        <f t="shared" ca="1" si="25"/>
        <v>5.1000000000000005</v>
      </c>
    </row>
    <row r="398" spans="1:6" x14ac:dyDescent="0.25">
      <c r="A398">
        <f t="shared" si="22"/>
        <v>22</v>
      </c>
      <c r="B398" s="1">
        <f t="shared" si="23"/>
        <v>45520</v>
      </c>
      <c r="C398" s="3">
        <f t="shared" si="24"/>
        <v>6</v>
      </c>
      <c r="D398">
        <f ca="1">VLOOKUP($A398,Cadastro_item!$A:$F,5,0)</f>
        <v>4.05</v>
      </c>
      <c r="E398" s="4">
        <f ca="1">VLOOKUP($A398,Cadastro_item!$A:$F,6,0)</f>
        <v>0.1</v>
      </c>
      <c r="F398">
        <f t="shared" ca="1" si="25"/>
        <v>3.6500000000000004</v>
      </c>
    </row>
    <row r="399" spans="1:6" x14ac:dyDescent="0.25">
      <c r="A399">
        <f t="shared" si="22"/>
        <v>23</v>
      </c>
      <c r="B399" s="1">
        <f t="shared" si="23"/>
        <v>45520</v>
      </c>
      <c r="C399" s="3">
        <f t="shared" si="24"/>
        <v>6</v>
      </c>
      <c r="D399">
        <f ca="1">VLOOKUP($A399,Cadastro_item!$A:$F,5,0)</f>
        <v>6.78</v>
      </c>
      <c r="E399" s="4">
        <f ca="1">VLOOKUP($A399,Cadastro_item!$A:$F,6,0)</f>
        <v>0.1</v>
      </c>
      <c r="F399">
        <f t="shared" ca="1" si="25"/>
        <v>6.15</v>
      </c>
    </row>
    <row r="400" spans="1:6" x14ac:dyDescent="0.25">
      <c r="A400">
        <f t="shared" si="22"/>
        <v>24</v>
      </c>
      <c r="B400" s="1">
        <f t="shared" si="23"/>
        <v>45520</v>
      </c>
      <c r="C400" s="3">
        <f t="shared" si="24"/>
        <v>6</v>
      </c>
      <c r="D400">
        <f ca="1">VLOOKUP($A400,Cadastro_item!$A:$F,5,0)</f>
        <v>4.4800000000000004</v>
      </c>
      <c r="E400" s="4">
        <f ca="1">VLOOKUP($A400,Cadastro_item!$A:$F,6,0)</f>
        <v>0.05</v>
      </c>
      <c r="F400">
        <f t="shared" ca="1" si="25"/>
        <v>4.3</v>
      </c>
    </row>
    <row r="401" spans="1:6" x14ac:dyDescent="0.25">
      <c r="A401">
        <f t="shared" si="22"/>
        <v>25</v>
      </c>
      <c r="B401" s="1">
        <f t="shared" si="23"/>
        <v>45520</v>
      </c>
      <c r="C401" s="3">
        <f t="shared" si="24"/>
        <v>6</v>
      </c>
      <c r="D401">
        <f ca="1">VLOOKUP($A401,Cadastro_item!$A:$F,5,0)</f>
        <v>5.97</v>
      </c>
      <c r="E401" s="4">
        <f ca="1">VLOOKUP($A401,Cadastro_item!$A:$F,6,0)</f>
        <v>0.1</v>
      </c>
      <c r="F401">
        <f t="shared" ca="1" si="25"/>
        <v>5.4</v>
      </c>
    </row>
    <row r="402" spans="1:6" x14ac:dyDescent="0.25">
      <c r="A402">
        <f t="shared" si="22"/>
        <v>1</v>
      </c>
      <c r="B402" s="1">
        <f t="shared" si="23"/>
        <v>45521</v>
      </c>
      <c r="C402" s="3">
        <f t="shared" si="24"/>
        <v>7</v>
      </c>
      <c r="D402">
        <f ca="1">VLOOKUP($A402,Cadastro_item!$A:$F,5,0)</f>
        <v>9.5399999999999991</v>
      </c>
      <c r="E402" s="4">
        <f ca="1">VLOOKUP($A402,Cadastro_item!$A:$F,6,0)</f>
        <v>0.05</v>
      </c>
      <c r="F402">
        <f t="shared" ca="1" si="25"/>
        <v>9.1</v>
      </c>
    </row>
    <row r="403" spans="1:6" x14ac:dyDescent="0.25">
      <c r="A403">
        <f t="shared" si="22"/>
        <v>2</v>
      </c>
      <c r="B403" s="1">
        <f t="shared" si="23"/>
        <v>45521</v>
      </c>
      <c r="C403" s="3">
        <f t="shared" si="24"/>
        <v>7</v>
      </c>
      <c r="D403">
        <f ca="1">VLOOKUP($A403,Cadastro_item!$A:$F,5,0)</f>
        <v>7.54</v>
      </c>
      <c r="E403" s="4">
        <f ca="1">VLOOKUP($A403,Cadastro_item!$A:$F,6,0)</f>
        <v>0.1</v>
      </c>
      <c r="F403">
        <f t="shared" ca="1" si="25"/>
        <v>6.8000000000000007</v>
      </c>
    </row>
    <row r="404" spans="1:6" x14ac:dyDescent="0.25">
      <c r="A404">
        <f t="shared" si="22"/>
        <v>3</v>
      </c>
      <c r="B404" s="1">
        <f t="shared" si="23"/>
        <v>45521</v>
      </c>
      <c r="C404" s="3">
        <f t="shared" si="24"/>
        <v>7</v>
      </c>
      <c r="D404">
        <f ca="1">VLOOKUP($A404,Cadastro_item!$A:$F,5,0)</f>
        <v>6.85</v>
      </c>
      <c r="E404" s="4">
        <f ca="1">VLOOKUP($A404,Cadastro_item!$A:$F,6,0)</f>
        <v>0.1</v>
      </c>
      <c r="F404">
        <f t="shared" ca="1" si="25"/>
        <v>6.2</v>
      </c>
    </row>
    <row r="405" spans="1:6" x14ac:dyDescent="0.25">
      <c r="A405">
        <f t="shared" si="22"/>
        <v>4</v>
      </c>
      <c r="B405" s="1">
        <f t="shared" si="23"/>
        <v>45521</v>
      </c>
      <c r="C405" s="3">
        <f t="shared" si="24"/>
        <v>7</v>
      </c>
      <c r="D405">
        <f ca="1">VLOOKUP($A405,Cadastro_item!$A:$F,5,0)</f>
        <v>4.8600000000000003</v>
      </c>
      <c r="E405" s="4">
        <f ca="1">VLOOKUP($A405,Cadastro_item!$A:$F,6,0)</f>
        <v>0.1</v>
      </c>
      <c r="F405">
        <f t="shared" ca="1" si="25"/>
        <v>4.4000000000000004</v>
      </c>
    </row>
    <row r="406" spans="1:6" x14ac:dyDescent="0.25">
      <c r="A406">
        <f t="shared" si="22"/>
        <v>5</v>
      </c>
      <c r="B406" s="1">
        <f t="shared" si="23"/>
        <v>45521</v>
      </c>
      <c r="C406" s="3">
        <f t="shared" si="24"/>
        <v>7</v>
      </c>
      <c r="D406">
        <f ca="1">VLOOKUP($A406,Cadastro_item!$A:$F,5,0)</f>
        <v>3.84</v>
      </c>
      <c r="E406" s="4">
        <f ca="1">VLOOKUP($A406,Cadastro_item!$A:$F,6,0)</f>
        <v>0.05</v>
      </c>
      <c r="F406">
        <f t="shared" ca="1" si="25"/>
        <v>3.6500000000000004</v>
      </c>
    </row>
    <row r="407" spans="1:6" x14ac:dyDescent="0.25">
      <c r="A407">
        <f t="shared" si="22"/>
        <v>6</v>
      </c>
      <c r="B407" s="1">
        <f t="shared" si="23"/>
        <v>45521</v>
      </c>
      <c r="C407" s="3">
        <f t="shared" si="24"/>
        <v>7</v>
      </c>
      <c r="D407">
        <f ca="1">VLOOKUP($A407,Cadastro_item!$A:$F,5,0)</f>
        <v>5.53</v>
      </c>
      <c r="E407" s="4">
        <f ca="1">VLOOKUP($A407,Cadastro_item!$A:$F,6,0)</f>
        <v>0.1</v>
      </c>
      <c r="F407">
        <f t="shared" ca="1" si="25"/>
        <v>5</v>
      </c>
    </row>
    <row r="408" spans="1:6" x14ac:dyDescent="0.25">
      <c r="A408">
        <f t="shared" si="22"/>
        <v>7</v>
      </c>
      <c r="B408" s="1">
        <f t="shared" si="23"/>
        <v>45521</v>
      </c>
      <c r="C408" s="3">
        <f t="shared" si="24"/>
        <v>7</v>
      </c>
      <c r="D408">
        <f ca="1">VLOOKUP($A408,Cadastro_item!$A:$F,5,0)</f>
        <v>4.62</v>
      </c>
      <c r="E408" s="4">
        <f ca="1">VLOOKUP($A408,Cadastro_item!$A:$F,6,0)</f>
        <v>0.1</v>
      </c>
      <c r="F408">
        <f t="shared" ca="1" si="25"/>
        <v>4.2</v>
      </c>
    </row>
    <row r="409" spans="1:6" x14ac:dyDescent="0.25">
      <c r="A409">
        <f t="shared" si="22"/>
        <v>8</v>
      </c>
      <c r="B409" s="1">
        <f t="shared" si="23"/>
        <v>45521</v>
      </c>
      <c r="C409" s="3">
        <f t="shared" si="24"/>
        <v>7</v>
      </c>
      <c r="D409">
        <f ca="1">VLOOKUP($A409,Cadastro_item!$A:$F,5,0)</f>
        <v>7.88</v>
      </c>
      <c r="E409" s="4">
        <f ca="1">VLOOKUP($A409,Cadastro_item!$A:$F,6,0)</f>
        <v>0.05</v>
      </c>
      <c r="F409">
        <f t="shared" ca="1" si="25"/>
        <v>7.5</v>
      </c>
    </row>
    <row r="410" spans="1:6" x14ac:dyDescent="0.25">
      <c r="A410">
        <f t="shared" si="22"/>
        <v>9</v>
      </c>
      <c r="B410" s="1">
        <f t="shared" si="23"/>
        <v>45521</v>
      </c>
      <c r="C410" s="3">
        <f t="shared" si="24"/>
        <v>7</v>
      </c>
      <c r="D410">
        <f ca="1">VLOOKUP($A410,Cadastro_item!$A:$F,5,0)</f>
        <v>7.66</v>
      </c>
      <c r="E410" s="4">
        <f ca="1">VLOOKUP($A410,Cadastro_item!$A:$F,6,0)</f>
        <v>0.1</v>
      </c>
      <c r="F410">
        <f t="shared" ca="1" si="25"/>
        <v>6.9</v>
      </c>
    </row>
    <row r="411" spans="1:6" x14ac:dyDescent="0.25">
      <c r="A411">
        <f t="shared" si="22"/>
        <v>10</v>
      </c>
      <c r="B411" s="1">
        <f t="shared" si="23"/>
        <v>45521</v>
      </c>
      <c r="C411" s="3">
        <f t="shared" si="24"/>
        <v>7</v>
      </c>
      <c r="D411">
        <f ca="1">VLOOKUP($A411,Cadastro_item!$A:$F,5,0)</f>
        <v>5.41</v>
      </c>
      <c r="E411" s="4">
        <f ca="1">VLOOKUP($A411,Cadastro_item!$A:$F,6,0)</f>
        <v>0.1</v>
      </c>
      <c r="F411">
        <f t="shared" ca="1" si="25"/>
        <v>4.9000000000000004</v>
      </c>
    </row>
    <row r="412" spans="1:6" x14ac:dyDescent="0.25">
      <c r="A412">
        <f t="shared" ref="A412:A475" si="26">A387</f>
        <v>11</v>
      </c>
      <c r="B412" s="1">
        <f t="shared" ref="B412:B475" si="27">B387+1</f>
        <v>45521</v>
      </c>
      <c r="C412" s="3">
        <f t="shared" si="24"/>
        <v>7</v>
      </c>
      <c r="D412">
        <f ca="1">VLOOKUP($A412,Cadastro_item!$A:$F,5,0)</f>
        <v>7.4</v>
      </c>
      <c r="E412" s="4">
        <f ca="1">VLOOKUP($A412,Cadastro_item!$A:$F,6,0)</f>
        <v>0.1</v>
      </c>
      <c r="F412">
        <f t="shared" ca="1" si="25"/>
        <v>6.7</v>
      </c>
    </row>
    <row r="413" spans="1:6" x14ac:dyDescent="0.25">
      <c r="A413">
        <f t="shared" si="26"/>
        <v>12</v>
      </c>
      <c r="B413" s="1">
        <f t="shared" si="27"/>
        <v>45521</v>
      </c>
      <c r="C413" s="3">
        <f t="shared" si="24"/>
        <v>7</v>
      </c>
      <c r="D413">
        <f ca="1">VLOOKUP($A413,Cadastro_item!$A:$F,5,0)</f>
        <v>6.05</v>
      </c>
      <c r="E413" s="4">
        <f ca="1">VLOOKUP($A413,Cadastro_item!$A:$F,6,0)</f>
        <v>0.1</v>
      </c>
      <c r="F413">
        <f t="shared" ca="1" si="25"/>
        <v>5.45</v>
      </c>
    </row>
    <row r="414" spans="1:6" x14ac:dyDescent="0.25">
      <c r="A414">
        <f t="shared" si="26"/>
        <v>13</v>
      </c>
      <c r="B414" s="1">
        <f t="shared" si="27"/>
        <v>45521</v>
      </c>
      <c r="C414" s="3">
        <f t="shared" si="24"/>
        <v>7</v>
      </c>
      <c r="D414">
        <f ca="1">VLOOKUP($A414,Cadastro_item!$A:$F,5,0)</f>
        <v>2.29</v>
      </c>
      <c r="E414" s="4">
        <f ca="1">VLOOKUP($A414,Cadastro_item!$A:$F,6,0)</f>
        <v>0</v>
      </c>
      <c r="F414">
        <f t="shared" ca="1" si="25"/>
        <v>2.3000000000000003</v>
      </c>
    </row>
    <row r="415" spans="1:6" x14ac:dyDescent="0.25">
      <c r="A415">
        <f t="shared" si="26"/>
        <v>14</v>
      </c>
      <c r="B415" s="1">
        <f t="shared" si="27"/>
        <v>45521</v>
      </c>
      <c r="C415" s="3">
        <f t="shared" si="24"/>
        <v>7</v>
      </c>
      <c r="D415">
        <f ca="1">VLOOKUP($A415,Cadastro_item!$A:$F,5,0)</f>
        <v>7.93</v>
      </c>
      <c r="E415" s="4">
        <f ca="1">VLOOKUP($A415,Cadastro_item!$A:$F,6,0)</f>
        <v>0</v>
      </c>
      <c r="F415">
        <f t="shared" ca="1" si="25"/>
        <v>7.95</v>
      </c>
    </row>
    <row r="416" spans="1:6" x14ac:dyDescent="0.25">
      <c r="A416">
        <f t="shared" si="26"/>
        <v>15</v>
      </c>
      <c r="B416" s="1">
        <f t="shared" si="27"/>
        <v>45521</v>
      </c>
      <c r="C416" s="3">
        <f t="shared" si="24"/>
        <v>7</v>
      </c>
      <c r="D416">
        <f ca="1">VLOOKUP($A416,Cadastro_item!$A:$F,5,0)</f>
        <v>8.06</v>
      </c>
      <c r="E416" s="4">
        <f ca="1">VLOOKUP($A416,Cadastro_item!$A:$F,6,0)</f>
        <v>0.05</v>
      </c>
      <c r="F416">
        <f t="shared" ca="1" si="25"/>
        <v>7.7</v>
      </c>
    </row>
    <row r="417" spans="1:6" x14ac:dyDescent="0.25">
      <c r="A417">
        <f t="shared" si="26"/>
        <v>16</v>
      </c>
      <c r="B417" s="1">
        <f t="shared" si="27"/>
        <v>45521</v>
      </c>
      <c r="C417" s="3">
        <f t="shared" si="24"/>
        <v>7</v>
      </c>
      <c r="D417">
        <f ca="1">VLOOKUP($A417,Cadastro_item!$A:$F,5,0)</f>
        <v>5.69</v>
      </c>
      <c r="E417" s="4">
        <f ca="1">VLOOKUP($A417,Cadastro_item!$A:$F,6,0)</f>
        <v>0.1</v>
      </c>
      <c r="F417">
        <f t="shared" ca="1" si="25"/>
        <v>5.15</v>
      </c>
    </row>
    <row r="418" spans="1:6" x14ac:dyDescent="0.25">
      <c r="A418">
        <f t="shared" si="26"/>
        <v>17</v>
      </c>
      <c r="B418" s="1">
        <f t="shared" si="27"/>
        <v>45521</v>
      </c>
      <c r="C418" s="3">
        <f t="shared" si="24"/>
        <v>7</v>
      </c>
      <c r="D418">
        <f ca="1">VLOOKUP($A418,Cadastro_item!$A:$F,5,0)</f>
        <v>8.34</v>
      </c>
      <c r="E418" s="4">
        <f ca="1">VLOOKUP($A418,Cadastro_item!$A:$F,6,0)</f>
        <v>0.05</v>
      </c>
      <c r="F418">
        <f t="shared" ca="1" si="25"/>
        <v>7.95</v>
      </c>
    </row>
    <row r="419" spans="1:6" x14ac:dyDescent="0.25">
      <c r="A419">
        <f t="shared" si="26"/>
        <v>18</v>
      </c>
      <c r="B419" s="1">
        <f t="shared" si="27"/>
        <v>45521</v>
      </c>
      <c r="C419" s="3">
        <f t="shared" si="24"/>
        <v>7</v>
      </c>
      <c r="D419">
        <f ca="1">VLOOKUP($A419,Cadastro_item!$A:$F,5,0)</f>
        <v>6.8</v>
      </c>
      <c r="E419" s="4">
        <f ca="1">VLOOKUP($A419,Cadastro_item!$A:$F,6,0)</f>
        <v>0.05</v>
      </c>
      <c r="F419">
        <f t="shared" ca="1" si="25"/>
        <v>6.5</v>
      </c>
    </row>
    <row r="420" spans="1:6" x14ac:dyDescent="0.25">
      <c r="A420">
        <f t="shared" si="26"/>
        <v>19</v>
      </c>
      <c r="B420" s="1">
        <f t="shared" si="27"/>
        <v>45521</v>
      </c>
      <c r="C420" s="3">
        <f t="shared" si="24"/>
        <v>7</v>
      </c>
      <c r="D420">
        <f ca="1">VLOOKUP($A420,Cadastro_item!$A:$F,5,0)</f>
        <v>7.39</v>
      </c>
      <c r="E420" s="4">
        <f ca="1">VLOOKUP($A420,Cadastro_item!$A:$F,6,0)</f>
        <v>0.05</v>
      </c>
      <c r="F420">
        <f t="shared" ca="1" si="25"/>
        <v>7.0500000000000007</v>
      </c>
    </row>
    <row r="421" spans="1:6" x14ac:dyDescent="0.25">
      <c r="A421">
        <f t="shared" si="26"/>
        <v>20</v>
      </c>
      <c r="B421" s="1">
        <f t="shared" si="27"/>
        <v>45521</v>
      </c>
      <c r="C421" s="3">
        <f t="shared" si="24"/>
        <v>7</v>
      </c>
      <c r="D421">
        <f ca="1">VLOOKUP($A421,Cadastro_item!$A:$F,5,0)</f>
        <v>7.47</v>
      </c>
      <c r="E421" s="4">
        <f ca="1">VLOOKUP($A421,Cadastro_item!$A:$F,6,0)</f>
        <v>0.1</v>
      </c>
      <c r="F421">
        <f t="shared" ca="1" si="25"/>
        <v>6.75</v>
      </c>
    </row>
    <row r="422" spans="1:6" x14ac:dyDescent="0.25">
      <c r="A422">
        <f t="shared" si="26"/>
        <v>21</v>
      </c>
      <c r="B422" s="1">
        <f t="shared" si="27"/>
        <v>45521</v>
      </c>
      <c r="C422" s="3">
        <f t="shared" si="24"/>
        <v>7</v>
      </c>
      <c r="D422">
        <f ca="1">VLOOKUP($A422,Cadastro_item!$A:$F,5,0)</f>
        <v>5.35</v>
      </c>
      <c r="E422" s="4">
        <f ca="1">VLOOKUP($A422,Cadastro_item!$A:$F,6,0)</f>
        <v>0.05</v>
      </c>
      <c r="F422">
        <f t="shared" ca="1" si="25"/>
        <v>5.1000000000000005</v>
      </c>
    </row>
    <row r="423" spans="1:6" x14ac:dyDescent="0.25">
      <c r="A423">
        <f t="shared" si="26"/>
        <v>22</v>
      </c>
      <c r="B423" s="1">
        <f t="shared" si="27"/>
        <v>45521</v>
      </c>
      <c r="C423" s="3">
        <f t="shared" si="24"/>
        <v>7</v>
      </c>
      <c r="D423">
        <f ca="1">VLOOKUP($A423,Cadastro_item!$A:$F,5,0)</f>
        <v>4.05</v>
      </c>
      <c r="E423" s="4">
        <f ca="1">VLOOKUP($A423,Cadastro_item!$A:$F,6,0)</f>
        <v>0.1</v>
      </c>
      <c r="F423">
        <f t="shared" ca="1" si="25"/>
        <v>3.6500000000000004</v>
      </c>
    </row>
    <row r="424" spans="1:6" x14ac:dyDescent="0.25">
      <c r="A424">
        <f t="shared" si="26"/>
        <v>23</v>
      </c>
      <c r="B424" s="1">
        <f t="shared" si="27"/>
        <v>45521</v>
      </c>
      <c r="C424" s="3">
        <f t="shared" si="24"/>
        <v>7</v>
      </c>
      <c r="D424">
        <f ca="1">VLOOKUP($A424,Cadastro_item!$A:$F,5,0)</f>
        <v>6.78</v>
      </c>
      <c r="E424" s="4">
        <f ca="1">VLOOKUP($A424,Cadastro_item!$A:$F,6,0)</f>
        <v>0.1</v>
      </c>
      <c r="F424">
        <f t="shared" ca="1" si="25"/>
        <v>6.15</v>
      </c>
    </row>
    <row r="425" spans="1:6" x14ac:dyDescent="0.25">
      <c r="A425">
        <f t="shared" si="26"/>
        <v>24</v>
      </c>
      <c r="B425" s="1">
        <f t="shared" si="27"/>
        <v>45521</v>
      </c>
      <c r="C425" s="3">
        <f t="shared" si="24"/>
        <v>7</v>
      </c>
      <c r="D425">
        <f ca="1">VLOOKUP($A425,Cadastro_item!$A:$F,5,0)</f>
        <v>4.4800000000000004</v>
      </c>
      <c r="E425" s="4">
        <f ca="1">VLOOKUP($A425,Cadastro_item!$A:$F,6,0)</f>
        <v>0.05</v>
      </c>
      <c r="F425">
        <f t="shared" ca="1" si="25"/>
        <v>4.3</v>
      </c>
    </row>
    <row r="426" spans="1:6" x14ac:dyDescent="0.25">
      <c r="A426">
        <f t="shared" si="26"/>
        <v>25</v>
      </c>
      <c r="B426" s="1">
        <f t="shared" si="27"/>
        <v>45521</v>
      </c>
      <c r="C426" s="3">
        <f t="shared" si="24"/>
        <v>7</v>
      </c>
      <c r="D426">
        <f ca="1">VLOOKUP($A426,Cadastro_item!$A:$F,5,0)</f>
        <v>5.97</v>
      </c>
      <c r="E426" s="4">
        <f ca="1">VLOOKUP($A426,Cadastro_item!$A:$F,6,0)</f>
        <v>0.1</v>
      </c>
      <c r="F426">
        <f t="shared" ca="1" si="25"/>
        <v>5.4</v>
      </c>
    </row>
    <row r="427" spans="1:6" x14ac:dyDescent="0.25">
      <c r="A427">
        <f t="shared" si="26"/>
        <v>1</v>
      </c>
      <c r="B427" s="1">
        <f t="shared" si="27"/>
        <v>45522</v>
      </c>
      <c r="C427" s="3">
        <f t="shared" si="24"/>
        <v>1</v>
      </c>
      <c r="D427">
        <f ca="1">VLOOKUP($A427,Cadastro_item!$A:$F,5,0)</f>
        <v>9.5399999999999991</v>
      </c>
      <c r="E427" s="4">
        <f ca="1">VLOOKUP($A427,Cadastro_item!$A:$F,6,0)</f>
        <v>0.05</v>
      </c>
      <c r="F427">
        <f t="shared" ca="1" si="25"/>
        <v>9.1</v>
      </c>
    </row>
    <row r="428" spans="1:6" x14ac:dyDescent="0.25">
      <c r="A428">
        <f t="shared" si="26"/>
        <v>2</v>
      </c>
      <c r="B428" s="1">
        <f t="shared" si="27"/>
        <v>45522</v>
      </c>
      <c r="C428" s="3">
        <f t="shared" si="24"/>
        <v>1</v>
      </c>
      <c r="D428">
        <f ca="1">VLOOKUP($A428,Cadastro_item!$A:$F,5,0)</f>
        <v>7.54</v>
      </c>
      <c r="E428" s="4">
        <f ca="1">VLOOKUP($A428,Cadastro_item!$A:$F,6,0)</f>
        <v>0.1</v>
      </c>
      <c r="F428">
        <f t="shared" ca="1" si="25"/>
        <v>6.8000000000000007</v>
      </c>
    </row>
    <row r="429" spans="1:6" x14ac:dyDescent="0.25">
      <c r="A429">
        <f t="shared" si="26"/>
        <v>3</v>
      </c>
      <c r="B429" s="1">
        <f t="shared" si="27"/>
        <v>45522</v>
      </c>
      <c r="C429" s="3">
        <f t="shared" si="24"/>
        <v>1</v>
      </c>
      <c r="D429">
        <f ca="1">VLOOKUP($A429,Cadastro_item!$A:$F,5,0)</f>
        <v>6.85</v>
      </c>
      <c r="E429" s="4">
        <f ca="1">VLOOKUP($A429,Cadastro_item!$A:$F,6,0)</f>
        <v>0.1</v>
      </c>
      <c r="F429">
        <f t="shared" ca="1" si="25"/>
        <v>6.2</v>
      </c>
    </row>
    <row r="430" spans="1:6" x14ac:dyDescent="0.25">
      <c r="A430">
        <f t="shared" si="26"/>
        <v>4</v>
      </c>
      <c r="B430" s="1">
        <f t="shared" si="27"/>
        <v>45522</v>
      </c>
      <c r="C430" s="3">
        <f t="shared" si="24"/>
        <v>1</v>
      </c>
      <c r="D430">
        <f ca="1">VLOOKUP($A430,Cadastro_item!$A:$F,5,0)</f>
        <v>4.8600000000000003</v>
      </c>
      <c r="E430" s="4">
        <f ca="1">VLOOKUP($A430,Cadastro_item!$A:$F,6,0)</f>
        <v>0.1</v>
      </c>
      <c r="F430">
        <f t="shared" ca="1" si="25"/>
        <v>4.4000000000000004</v>
      </c>
    </row>
    <row r="431" spans="1:6" x14ac:dyDescent="0.25">
      <c r="A431">
        <f t="shared" si="26"/>
        <v>5</v>
      </c>
      <c r="B431" s="1">
        <f t="shared" si="27"/>
        <v>45522</v>
      </c>
      <c r="C431" s="3">
        <f t="shared" si="24"/>
        <v>1</v>
      </c>
      <c r="D431">
        <f ca="1">VLOOKUP($A431,Cadastro_item!$A:$F,5,0)</f>
        <v>3.84</v>
      </c>
      <c r="E431" s="4">
        <f ca="1">VLOOKUP($A431,Cadastro_item!$A:$F,6,0)</f>
        <v>0.05</v>
      </c>
      <c r="F431">
        <f t="shared" ca="1" si="25"/>
        <v>3.6500000000000004</v>
      </c>
    </row>
    <row r="432" spans="1:6" x14ac:dyDescent="0.25">
      <c r="A432">
        <f t="shared" si="26"/>
        <v>6</v>
      </c>
      <c r="B432" s="1">
        <f t="shared" si="27"/>
        <v>45522</v>
      </c>
      <c r="C432" s="3">
        <f t="shared" si="24"/>
        <v>1</v>
      </c>
      <c r="D432">
        <f ca="1">VLOOKUP($A432,Cadastro_item!$A:$F,5,0)</f>
        <v>5.53</v>
      </c>
      <c r="E432" s="4">
        <f ca="1">VLOOKUP($A432,Cadastro_item!$A:$F,6,0)</f>
        <v>0.1</v>
      </c>
      <c r="F432">
        <f t="shared" ca="1" si="25"/>
        <v>5</v>
      </c>
    </row>
    <row r="433" spans="1:6" x14ac:dyDescent="0.25">
      <c r="A433">
        <f t="shared" si="26"/>
        <v>7</v>
      </c>
      <c r="B433" s="1">
        <f t="shared" si="27"/>
        <v>45522</v>
      </c>
      <c r="C433" s="3">
        <f t="shared" si="24"/>
        <v>1</v>
      </c>
      <c r="D433">
        <f ca="1">VLOOKUP($A433,Cadastro_item!$A:$F,5,0)</f>
        <v>4.62</v>
      </c>
      <c r="E433" s="4">
        <f ca="1">VLOOKUP($A433,Cadastro_item!$A:$F,6,0)</f>
        <v>0.1</v>
      </c>
      <c r="F433">
        <f t="shared" ca="1" si="25"/>
        <v>4.2</v>
      </c>
    </row>
    <row r="434" spans="1:6" x14ac:dyDescent="0.25">
      <c r="A434">
        <f t="shared" si="26"/>
        <v>8</v>
      </c>
      <c r="B434" s="1">
        <f t="shared" si="27"/>
        <v>45522</v>
      </c>
      <c r="C434" s="3">
        <f t="shared" si="24"/>
        <v>1</v>
      </c>
      <c r="D434">
        <f ca="1">VLOOKUP($A434,Cadastro_item!$A:$F,5,0)</f>
        <v>7.88</v>
      </c>
      <c r="E434" s="4">
        <f ca="1">VLOOKUP($A434,Cadastro_item!$A:$F,6,0)</f>
        <v>0.05</v>
      </c>
      <c r="F434">
        <f t="shared" ca="1" si="25"/>
        <v>7.5</v>
      </c>
    </row>
    <row r="435" spans="1:6" x14ac:dyDescent="0.25">
      <c r="A435">
        <f t="shared" si="26"/>
        <v>9</v>
      </c>
      <c r="B435" s="1">
        <f t="shared" si="27"/>
        <v>45522</v>
      </c>
      <c r="C435" s="3">
        <f t="shared" si="24"/>
        <v>1</v>
      </c>
      <c r="D435">
        <f ca="1">VLOOKUP($A435,Cadastro_item!$A:$F,5,0)</f>
        <v>7.66</v>
      </c>
      <c r="E435" s="4">
        <f ca="1">VLOOKUP($A435,Cadastro_item!$A:$F,6,0)</f>
        <v>0.1</v>
      </c>
      <c r="F435">
        <f t="shared" ca="1" si="25"/>
        <v>6.9</v>
      </c>
    </row>
    <row r="436" spans="1:6" x14ac:dyDescent="0.25">
      <c r="A436">
        <f t="shared" si="26"/>
        <v>10</v>
      </c>
      <c r="B436" s="1">
        <f t="shared" si="27"/>
        <v>45522</v>
      </c>
      <c r="C436" s="3">
        <f t="shared" si="24"/>
        <v>1</v>
      </c>
      <c r="D436">
        <f ca="1">VLOOKUP($A436,Cadastro_item!$A:$F,5,0)</f>
        <v>5.41</v>
      </c>
      <c r="E436" s="4">
        <f ca="1">VLOOKUP($A436,Cadastro_item!$A:$F,6,0)</f>
        <v>0.1</v>
      </c>
      <c r="F436">
        <f t="shared" ca="1" si="25"/>
        <v>4.9000000000000004</v>
      </c>
    </row>
    <row r="437" spans="1:6" x14ac:dyDescent="0.25">
      <c r="A437">
        <f t="shared" si="26"/>
        <v>11</v>
      </c>
      <c r="B437" s="1">
        <f t="shared" si="27"/>
        <v>45522</v>
      </c>
      <c r="C437" s="3">
        <f t="shared" si="24"/>
        <v>1</v>
      </c>
      <c r="D437">
        <f ca="1">VLOOKUP($A437,Cadastro_item!$A:$F,5,0)</f>
        <v>7.4</v>
      </c>
      <c r="E437" s="4">
        <f ca="1">VLOOKUP($A437,Cadastro_item!$A:$F,6,0)</f>
        <v>0.1</v>
      </c>
      <c r="F437">
        <f t="shared" ca="1" si="25"/>
        <v>6.7</v>
      </c>
    </row>
    <row r="438" spans="1:6" x14ac:dyDescent="0.25">
      <c r="A438">
        <f t="shared" si="26"/>
        <v>12</v>
      </c>
      <c r="B438" s="1">
        <f t="shared" si="27"/>
        <v>45522</v>
      </c>
      <c r="C438" s="3">
        <f t="shared" si="24"/>
        <v>1</v>
      </c>
      <c r="D438">
        <f ca="1">VLOOKUP($A438,Cadastro_item!$A:$F,5,0)</f>
        <v>6.05</v>
      </c>
      <c r="E438" s="4">
        <f ca="1">VLOOKUP($A438,Cadastro_item!$A:$F,6,0)</f>
        <v>0.1</v>
      </c>
      <c r="F438">
        <f t="shared" ca="1" si="25"/>
        <v>5.45</v>
      </c>
    </row>
    <row r="439" spans="1:6" x14ac:dyDescent="0.25">
      <c r="A439">
        <f t="shared" si="26"/>
        <v>13</v>
      </c>
      <c r="B439" s="1">
        <f t="shared" si="27"/>
        <v>45522</v>
      </c>
      <c r="C439" s="3">
        <f t="shared" si="24"/>
        <v>1</v>
      </c>
      <c r="D439">
        <f ca="1">VLOOKUP($A439,Cadastro_item!$A:$F,5,0)</f>
        <v>2.29</v>
      </c>
      <c r="E439" s="4">
        <f ca="1">VLOOKUP($A439,Cadastro_item!$A:$F,6,0)</f>
        <v>0</v>
      </c>
      <c r="F439">
        <f t="shared" ca="1" si="25"/>
        <v>2.3000000000000003</v>
      </c>
    </row>
    <row r="440" spans="1:6" x14ac:dyDescent="0.25">
      <c r="A440">
        <f t="shared" si="26"/>
        <v>14</v>
      </c>
      <c r="B440" s="1">
        <f t="shared" si="27"/>
        <v>45522</v>
      </c>
      <c r="C440" s="3">
        <f t="shared" si="24"/>
        <v>1</v>
      </c>
      <c r="D440">
        <f ca="1">VLOOKUP($A440,Cadastro_item!$A:$F,5,0)</f>
        <v>7.93</v>
      </c>
      <c r="E440" s="4">
        <f ca="1">VLOOKUP($A440,Cadastro_item!$A:$F,6,0)</f>
        <v>0</v>
      </c>
      <c r="F440">
        <f t="shared" ca="1" si="25"/>
        <v>7.95</v>
      </c>
    </row>
    <row r="441" spans="1:6" x14ac:dyDescent="0.25">
      <c r="A441">
        <f t="shared" si="26"/>
        <v>15</v>
      </c>
      <c r="B441" s="1">
        <f t="shared" si="27"/>
        <v>45522</v>
      </c>
      <c r="C441" s="3">
        <f t="shared" si="24"/>
        <v>1</v>
      </c>
      <c r="D441">
        <f ca="1">VLOOKUP($A441,Cadastro_item!$A:$F,5,0)</f>
        <v>8.06</v>
      </c>
      <c r="E441" s="4">
        <f ca="1">VLOOKUP($A441,Cadastro_item!$A:$F,6,0)</f>
        <v>0.05</v>
      </c>
      <c r="F441">
        <f t="shared" ca="1" si="25"/>
        <v>7.7</v>
      </c>
    </row>
    <row r="442" spans="1:6" x14ac:dyDescent="0.25">
      <c r="A442">
        <f t="shared" si="26"/>
        <v>16</v>
      </c>
      <c r="B442" s="1">
        <f t="shared" si="27"/>
        <v>45522</v>
      </c>
      <c r="C442" s="3">
        <f t="shared" si="24"/>
        <v>1</v>
      </c>
      <c r="D442">
        <f ca="1">VLOOKUP($A442,Cadastro_item!$A:$F,5,0)</f>
        <v>5.69</v>
      </c>
      <c r="E442" s="4">
        <f ca="1">VLOOKUP($A442,Cadastro_item!$A:$F,6,0)</f>
        <v>0.1</v>
      </c>
      <c r="F442">
        <f t="shared" ca="1" si="25"/>
        <v>5.15</v>
      </c>
    </row>
    <row r="443" spans="1:6" x14ac:dyDescent="0.25">
      <c r="A443">
        <f t="shared" si="26"/>
        <v>17</v>
      </c>
      <c r="B443" s="1">
        <f t="shared" si="27"/>
        <v>45522</v>
      </c>
      <c r="C443" s="3">
        <f t="shared" si="24"/>
        <v>1</v>
      </c>
      <c r="D443">
        <f ca="1">VLOOKUP($A443,Cadastro_item!$A:$F,5,0)</f>
        <v>8.34</v>
      </c>
      <c r="E443" s="4">
        <f ca="1">VLOOKUP($A443,Cadastro_item!$A:$F,6,0)</f>
        <v>0.05</v>
      </c>
      <c r="F443">
        <f t="shared" ca="1" si="25"/>
        <v>7.95</v>
      </c>
    </row>
    <row r="444" spans="1:6" x14ac:dyDescent="0.25">
      <c r="A444">
        <f t="shared" si="26"/>
        <v>18</v>
      </c>
      <c r="B444" s="1">
        <f t="shared" si="27"/>
        <v>45522</v>
      </c>
      <c r="C444" s="3">
        <f t="shared" si="24"/>
        <v>1</v>
      </c>
      <c r="D444">
        <f ca="1">VLOOKUP($A444,Cadastro_item!$A:$F,5,0)</f>
        <v>6.8</v>
      </c>
      <c r="E444" s="4">
        <f ca="1">VLOOKUP($A444,Cadastro_item!$A:$F,6,0)</f>
        <v>0.05</v>
      </c>
      <c r="F444">
        <f t="shared" ca="1" si="25"/>
        <v>6.5</v>
      </c>
    </row>
    <row r="445" spans="1:6" x14ac:dyDescent="0.25">
      <c r="A445">
        <f t="shared" si="26"/>
        <v>19</v>
      </c>
      <c r="B445" s="1">
        <f t="shared" si="27"/>
        <v>45522</v>
      </c>
      <c r="C445" s="3">
        <f t="shared" si="24"/>
        <v>1</v>
      </c>
      <c r="D445">
        <f ca="1">VLOOKUP($A445,Cadastro_item!$A:$F,5,0)</f>
        <v>7.39</v>
      </c>
      <c r="E445" s="4">
        <f ca="1">VLOOKUP($A445,Cadastro_item!$A:$F,6,0)</f>
        <v>0.05</v>
      </c>
      <c r="F445">
        <f t="shared" ca="1" si="25"/>
        <v>7.0500000000000007</v>
      </c>
    </row>
    <row r="446" spans="1:6" x14ac:dyDescent="0.25">
      <c r="A446">
        <f t="shared" si="26"/>
        <v>20</v>
      </c>
      <c r="B446" s="1">
        <f t="shared" si="27"/>
        <v>45522</v>
      </c>
      <c r="C446" s="3">
        <f t="shared" si="24"/>
        <v>1</v>
      </c>
      <c r="D446">
        <f ca="1">VLOOKUP($A446,Cadastro_item!$A:$F,5,0)</f>
        <v>7.47</v>
      </c>
      <c r="E446" s="4">
        <f ca="1">VLOOKUP($A446,Cadastro_item!$A:$F,6,0)</f>
        <v>0.1</v>
      </c>
      <c r="F446">
        <f t="shared" ca="1" si="25"/>
        <v>6.75</v>
      </c>
    </row>
    <row r="447" spans="1:6" x14ac:dyDescent="0.25">
      <c r="A447">
        <f t="shared" si="26"/>
        <v>21</v>
      </c>
      <c r="B447" s="1">
        <f t="shared" si="27"/>
        <v>45522</v>
      </c>
      <c r="C447" s="3">
        <f t="shared" si="24"/>
        <v>1</v>
      </c>
      <c r="D447">
        <f ca="1">VLOOKUP($A447,Cadastro_item!$A:$F,5,0)</f>
        <v>5.35</v>
      </c>
      <c r="E447" s="4">
        <f ca="1">VLOOKUP($A447,Cadastro_item!$A:$F,6,0)</f>
        <v>0.05</v>
      </c>
      <c r="F447">
        <f t="shared" ca="1" si="25"/>
        <v>5.1000000000000005</v>
      </c>
    </row>
    <row r="448" spans="1:6" x14ac:dyDescent="0.25">
      <c r="A448">
        <f t="shared" si="26"/>
        <v>22</v>
      </c>
      <c r="B448" s="1">
        <f t="shared" si="27"/>
        <v>45522</v>
      </c>
      <c r="C448" s="3">
        <f t="shared" si="24"/>
        <v>1</v>
      </c>
      <c r="D448">
        <f ca="1">VLOOKUP($A448,Cadastro_item!$A:$F,5,0)</f>
        <v>4.05</v>
      </c>
      <c r="E448" s="4">
        <f ca="1">VLOOKUP($A448,Cadastro_item!$A:$F,6,0)</f>
        <v>0.1</v>
      </c>
      <c r="F448">
        <f t="shared" ca="1" si="25"/>
        <v>3.6500000000000004</v>
      </c>
    </row>
    <row r="449" spans="1:6" x14ac:dyDescent="0.25">
      <c r="A449">
        <f t="shared" si="26"/>
        <v>23</v>
      </c>
      <c r="B449" s="1">
        <f t="shared" si="27"/>
        <v>45522</v>
      </c>
      <c r="C449" s="3">
        <f t="shared" si="24"/>
        <v>1</v>
      </c>
      <c r="D449">
        <f ca="1">VLOOKUP($A449,Cadastro_item!$A:$F,5,0)</f>
        <v>6.78</v>
      </c>
      <c r="E449" s="4">
        <f ca="1">VLOOKUP($A449,Cadastro_item!$A:$F,6,0)</f>
        <v>0.1</v>
      </c>
      <c r="F449">
        <f t="shared" ca="1" si="25"/>
        <v>6.15</v>
      </c>
    </row>
    <row r="450" spans="1:6" x14ac:dyDescent="0.25">
      <c r="A450">
        <f t="shared" si="26"/>
        <v>24</v>
      </c>
      <c r="B450" s="1">
        <f t="shared" si="27"/>
        <v>45522</v>
      </c>
      <c r="C450" s="3">
        <f t="shared" si="24"/>
        <v>1</v>
      </c>
      <c r="D450">
        <f ca="1">VLOOKUP($A450,Cadastro_item!$A:$F,5,0)</f>
        <v>4.4800000000000004</v>
      </c>
      <c r="E450" s="4">
        <f ca="1">VLOOKUP($A450,Cadastro_item!$A:$F,6,0)</f>
        <v>0.05</v>
      </c>
      <c r="F450">
        <f t="shared" ca="1" si="25"/>
        <v>4.3</v>
      </c>
    </row>
    <row r="451" spans="1:6" x14ac:dyDescent="0.25">
      <c r="A451">
        <f t="shared" si="26"/>
        <v>25</v>
      </c>
      <c r="B451" s="1">
        <f t="shared" si="27"/>
        <v>45522</v>
      </c>
      <c r="C451" s="3">
        <f t="shared" ref="C451:C514" si="28">WEEKDAY(B451)</f>
        <v>1</v>
      </c>
      <c r="D451">
        <f ca="1">VLOOKUP($A451,Cadastro_item!$A:$F,5,0)</f>
        <v>5.97</v>
      </c>
      <c r="E451" s="4">
        <f ca="1">VLOOKUP($A451,Cadastro_item!$A:$F,6,0)</f>
        <v>0.1</v>
      </c>
      <c r="F451">
        <f t="shared" ref="F451:F514" ca="1" si="29">CEILING(IF(OR(C451=6,C451=7,C451=1),D451*(1-E451),D451),0.05)</f>
        <v>5.4</v>
      </c>
    </row>
    <row r="452" spans="1:6" x14ac:dyDescent="0.25">
      <c r="A452">
        <f t="shared" si="26"/>
        <v>1</v>
      </c>
      <c r="B452" s="1">
        <f t="shared" si="27"/>
        <v>45523</v>
      </c>
      <c r="C452" s="3">
        <f t="shared" si="28"/>
        <v>2</v>
      </c>
      <c r="D452">
        <f ca="1">VLOOKUP($A452,Cadastro_item!$A:$F,5,0)</f>
        <v>9.5399999999999991</v>
      </c>
      <c r="E452" s="4">
        <f ca="1">VLOOKUP($A452,Cadastro_item!$A:$F,6,0)</f>
        <v>0.05</v>
      </c>
      <c r="F452">
        <f t="shared" ca="1" si="29"/>
        <v>9.5500000000000007</v>
      </c>
    </row>
    <row r="453" spans="1:6" x14ac:dyDescent="0.25">
      <c r="A453">
        <f t="shared" si="26"/>
        <v>2</v>
      </c>
      <c r="B453" s="1">
        <f t="shared" si="27"/>
        <v>45523</v>
      </c>
      <c r="C453" s="3">
        <f t="shared" si="28"/>
        <v>2</v>
      </c>
      <c r="D453">
        <f ca="1">VLOOKUP($A453,Cadastro_item!$A:$F,5,0)</f>
        <v>7.54</v>
      </c>
      <c r="E453" s="4">
        <f ca="1">VLOOKUP($A453,Cadastro_item!$A:$F,6,0)</f>
        <v>0.1</v>
      </c>
      <c r="F453">
        <f t="shared" ca="1" si="29"/>
        <v>7.5500000000000007</v>
      </c>
    </row>
    <row r="454" spans="1:6" x14ac:dyDescent="0.25">
      <c r="A454">
        <f t="shared" si="26"/>
        <v>3</v>
      </c>
      <c r="B454" s="1">
        <f t="shared" si="27"/>
        <v>45523</v>
      </c>
      <c r="C454" s="3">
        <f t="shared" si="28"/>
        <v>2</v>
      </c>
      <c r="D454">
        <f ca="1">VLOOKUP($A454,Cadastro_item!$A:$F,5,0)</f>
        <v>6.85</v>
      </c>
      <c r="E454" s="4">
        <f ca="1">VLOOKUP($A454,Cadastro_item!$A:$F,6,0)</f>
        <v>0.1</v>
      </c>
      <c r="F454">
        <f t="shared" ca="1" si="29"/>
        <v>6.8500000000000005</v>
      </c>
    </row>
    <row r="455" spans="1:6" x14ac:dyDescent="0.25">
      <c r="A455">
        <f t="shared" si="26"/>
        <v>4</v>
      </c>
      <c r="B455" s="1">
        <f t="shared" si="27"/>
        <v>45523</v>
      </c>
      <c r="C455" s="3">
        <f t="shared" si="28"/>
        <v>2</v>
      </c>
      <c r="D455">
        <f ca="1">VLOOKUP($A455,Cadastro_item!$A:$F,5,0)</f>
        <v>4.8600000000000003</v>
      </c>
      <c r="E455" s="4">
        <f ca="1">VLOOKUP($A455,Cadastro_item!$A:$F,6,0)</f>
        <v>0.1</v>
      </c>
      <c r="F455">
        <f t="shared" ca="1" si="29"/>
        <v>4.9000000000000004</v>
      </c>
    </row>
    <row r="456" spans="1:6" x14ac:dyDescent="0.25">
      <c r="A456">
        <f t="shared" si="26"/>
        <v>5</v>
      </c>
      <c r="B456" s="1">
        <f t="shared" si="27"/>
        <v>45523</v>
      </c>
      <c r="C456" s="3">
        <f t="shared" si="28"/>
        <v>2</v>
      </c>
      <c r="D456">
        <f ca="1">VLOOKUP($A456,Cadastro_item!$A:$F,5,0)</f>
        <v>3.84</v>
      </c>
      <c r="E456" s="4">
        <f ca="1">VLOOKUP($A456,Cadastro_item!$A:$F,6,0)</f>
        <v>0.05</v>
      </c>
      <c r="F456">
        <f t="shared" ca="1" si="29"/>
        <v>3.85</v>
      </c>
    </row>
    <row r="457" spans="1:6" x14ac:dyDescent="0.25">
      <c r="A457">
        <f t="shared" si="26"/>
        <v>6</v>
      </c>
      <c r="B457" s="1">
        <f t="shared" si="27"/>
        <v>45523</v>
      </c>
      <c r="C457" s="3">
        <f t="shared" si="28"/>
        <v>2</v>
      </c>
      <c r="D457">
        <f ca="1">VLOOKUP($A457,Cadastro_item!$A:$F,5,0)</f>
        <v>5.53</v>
      </c>
      <c r="E457" s="4">
        <f ca="1">VLOOKUP($A457,Cadastro_item!$A:$F,6,0)</f>
        <v>0.1</v>
      </c>
      <c r="F457">
        <f t="shared" ca="1" si="29"/>
        <v>5.5500000000000007</v>
      </c>
    </row>
    <row r="458" spans="1:6" x14ac:dyDescent="0.25">
      <c r="A458">
        <f t="shared" si="26"/>
        <v>7</v>
      </c>
      <c r="B458" s="1">
        <f t="shared" si="27"/>
        <v>45523</v>
      </c>
      <c r="C458" s="3">
        <f t="shared" si="28"/>
        <v>2</v>
      </c>
      <c r="D458">
        <f ca="1">VLOOKUP($A458,Cadastro_item!$A:$F,5,0)</f>
        <v>4.62</v>
      </c>
      <c r="E458" s="4">
        <f ca="1">VLOOKUP($A458,Cadastro_item!$A:$F,6,0)</f>
        <v>0.1</v>
      </c>
      <c r="F458">
        <f t="shared" ca="1" si="29"/>
        <v>4.6500000000000004</v>
      </c>
    </row>
    <row r="459" spans="1:6" x14ac:dyDescent="0.25">
      <c r="A459">
        <f t="shared" si="26"/>
        <v>8</v>
      </c>
      <c r="B459" s="1">
        <f t="shared" si="27"/>
        <v>45523</v>
      </c>
      <c r="C459" s="3">
        <f t="shared" si="28"/>
        <v>2</v>
      </c>
      <c r="D459">
        <f ca="1">VLOOKUP($A459,Cadastro_item!$A:$F,5,0)</f>
        <v>7.88</v>
      </c>
      <c r="E459" s="4">
        <f ca="1">VLOOKUP($A459,Cadastro_item!$A:$F,6,0)</f>
        <v>0.05</v>
      </c>
      <c r="F459">
        <f t="shared" ca="1" si="29"/>
        <v>7.9</v>
      </c>
    </row>
    <row r="460" spans="1:6" x14ac:dyDescent="0.25">
      <c r="A460">
        <f t="shared" si="26"/>
        <v>9</v>
      </c>
      <c r="B460" s="1">
        <f t="shared" si="27"/>
        <v>45523</v>
      </c>
      <c r="C460" s="3">
        <f t="shared" si="28"/>
        <v>2</v>
      </c>
      <c r="D460">
        <f ca="1">VLOOKUP($A460,Cadastro_item!$A:$F,5,0)</f>
        <v>7.66</v>
      </c>
      <c r="E460" s="4">
        <f ca="1">VLOOKUP($A460,Cadastro_item!$A:$F,6,0)</f>
        <v>0.1</v>
      </c>
      <c r="F460">
        <f t="shared" ca="1" si="29"/>
        <v>7.7</v>
      </c>
    </row>
    <row r="461" spans="1:6" x14ac:dyDescent="0.25">
      <c r="A461">
        <f t="shared" si="26"/>
        <v>10</v>
      </c>
      <c r="B461" s="1">
        <f t="shared" si="27"/>
        <v>45523</v>
      </c>
      <c r="C461" s="3">
        <f t="shared" si="28"/>
        <v>2</v>
      </c>
      <c r="D461">
        <f ca="1">VLOOKUP($A461,Cadastro_item!$A:$F,5,0)</f>
        <v>5.41</v>
      </c>
      <c r="E461" s="4">
        <f ca="1">VLOOKUP($A461,Cadastro_item!$A:$F,6,0)</f>
        <v>0.1</v>
      </c>
      <c r="F461">
        <f t="shared" ca="1" si="29"/>
        <v>5.45</v>
      </c>
    </row>
    <row r="462" spans="1:6" x14ac:dyDescent="0.25">
      <c r="A462">
        <f t="shared" si="26"/>
        <v>11</v>
      </c>
      <c r="B462" s="1">
        <f t="shared" si="27"/>
        <v>45523</v>
      </c>
      <c r="C462" s="3">
        <f t="shared" si="28"/>
        <v>2</v>
      </c>
      <c r="D462">
        <f ca="1">VLOOKUP($A462,Cadastro_item!$A:$F,5,0)</f>
        <v>7.4</v>
      </c>
      <c r="E462" s="4">
        <f ca="1">VLOOKUP($A462,Cadastro_item!$A:$F,6,0)</f>
        <v>0.1</v>
      </c>
      <c r="F462">
        <f t="shared" ca="1" si="29"/>
        <v>7.4</v>
      </c>
    </row>
    <row r="463" spans="1:6" x14ac:dyDescent="0.25">
      <c r="A463">
        <f t="shared" si="26"/>
        <v>12</v>
      </c>
      <c r="B463" s="1">
        <f t="shared" si="27"/>
        <v>45523</v>
      </c>
      <c r="C463" s="3">
        <f t="shared" si="28"/>
        <v>2</v>
      </c>
      <c r="D463">
        <f ca="1">VLOOKUP($A463,Cadastro_item!$A:$F,5,0)</f>
        <v>6.05</v>
      </c>
      <c r="E463" s="4">
        <f ca="1">VLOOKUP($A463,Cadastro_item!$A:$F,6,0)</f>
        <v>0.1</v>
      </c>
      <c r="F463">
        <f t="shared" ca="1" si="29"/>
        <v>6.0500000000000007</v>
      </c>
    </row>
    <row r="464" spans="1:6" x14ac:dyDescent="0.25">
      <c r="A464">
        <f t="shared" si="26"/>
        <v>13</v>
      </c>
      <c r="B464" s="1">
        <f t="shared" si="27"/>
        <v>45523</v>
      </c>
      <c r="C464" s="3">
        <f t="shared" si="28"/>
        <v>2</v>
      </c>
      <c r="D464">
        <f ca="1">VLOOKUP($A464,Cadastro_item!$A:$F,5,0)</f>
        <v>2.29</v>
      </c>
      <c r="E464" s="4">
        <f ca="1">VLOOKUP($A464,Cadastro_item!$A:$F,6,0)</f>
        <v>0</v>
      </c>
      <c r="F464">
        <f t="shared" ca="1" si="29"/>
        <v>2.3000000000000003</v>
      </c>
    </row>
    <row r="465" spans="1:6" x14ac:dyDescent="0.25">
      <c r="A465">
        <f t="shared" si="26"/>
        <v>14</v>
      </c>
      <c r="B465" s="1">
        <f t="shared" si="27"/>
        <v>45523</v>
      </c>
      <c r="C465" s="3">
        <f t="shared" si="28"/>
        <v>2</v>
      </c>
      <c r="D465">
        <f ca="1">VLOOKUP($A465,Cadastro_item!$A:$F,5,0)</f>
        <v>7.93</v>
      </c>
      <c r="E465" s="4">
        <f ca="1">VLOOKUP($A465,Cadastro_item!$A:$F,6,0)</f>
        <v>0</v>
      </c>
      <c r="F465">
        <f t="shared" ca="1" si="29"/>
        <v>7.95</v>
      </c>
    </row>
    <row r="466" spans="1:6" x14ac:dyDescent="0.25">
      <c r="A466">
        <f t="shared" si="26"/>
        <v>15</v>
      </c>
      <c r="B466" s="1">
        <f t="shared" si="27"/>
        <v>45523</v>
      </c>
      <c r="C466" s="3">
        <f t="shared" si="28"/>
        <v>2</v>
      </c>
      <c r="D466">
        <f ca="1">VLOOKUP($A466,Cadastro_item!$A:$F,5,0)</f>
        <v>8.06</v>
      </c>
      <c r="E466" s="4">
        <f ca="1">VLOOKUP($A466,Cadastro_item!$A:$F,6,0)</f>
        <v>0.05</v>
      </c>
      <c r="F466">
        <f t="shared" ca="1" si="29"/>
        <v>8.1</v>
      </c>
    </row>
    <row r="467" spans="1:6" x14ac:dyDescent="0.25">
      <c r="A467">
        <f t="shared" si="26"/>
        <v>16</v>
      </c>
      <c r="B467" s="1">
        <f t="shared" si="27"/>
        <v>45523</v>
      </c>
      <c r="C467" s="3">
        <f t="shared" si="28"/>
        <v>2</v>
      </c>
      <c r="D467">
        <f ca="1">VLOOKUP($A467,Cadastro_item!$A:$F,5,0)</f>
        <v>5.69</v>
      </c>
      <c r="E467" s="4">
        <f ca="1">VLOOKUP($A467,Cadastro_item!$A:$F,6,0)</f>
        <v>0.1</v>
      </c>
      <c r="F467">
        <f t="shared" ca="1" si="29"/>
        <v>5.7</v>
      </c>
    </row>
    <row r="468" spans="1:6" x14ac:dyDescent="0.25">
      <c r="A468">
        <f t="shared" si="26"/>
        <v>17</v>
      </c>
      <c r="B468" s="1">
        <f t="shared" si="27"/>
        <v>45523</v>
      </c>
      <c r="C468" s="3">
        <f t="shared" si="28"/>
        <v>2</v>
      </c>
      <c r="D468">
        <f ca="1">VLOOKUP($A468,Cadastro_item!$A:$F,5,0)</f>
        <v>8.34</v>
      </c>
      <c r="E468" s="4">
        <f ca="1">VLOOKUP($A468,Cadastro_item!$A:$F,6,0)</f>
        <v>0.05</v>
      </c>
      <c r="F468">
        <f t="shared" ca="1" si="29"/>
        <v>8.35</v>
      </c>
    </row>
    <row r="469" spans="1:6" x14ac:dyDescent="0.25">
      <c r="A469">
        <f t="shared" si="26"/>
        <v>18</v>
      </c>
      <c r="B469" s="1">
        <f t="shared" si="27"/>
        <v>45523</v>
      </c>
      <c r="C469" s="3">
        <f t="shared" si="28"/>
        <v>2</v>
      </c>
      <c r="D469">
        <f ca="1">VLOOKUP($A469,Cadastro_item!$A:$F,5,0)</f>
        <v>6.8</v>
      </c>
      <c r="E469" s="4">
        <f ca="1">VLOOKUP($A469,Cadastro_item!$A:$F,6,0)</f>
        <v>0.05</v>
      </c>
      <c r="F469">
        <f t="shared" ca="1" si="29"/>
        <v>6.8000000000000007</v>
      </c>
    </row>
    <row r="470" spans="1:6" x14ac:dyDescent="0.25">
      <c r="A470">
        <f t="shared" si="26"/>
        <v>19</v>
      </c>
      <c r="B470" s="1">
        <f t="shared" si="27"/>
        <v>45523</v>
      </c>
      <c r="C470" s="3">
        <f t="shared" si="28"/>
        <v>2</v>
      </c>
      <c r="D470">
        <f ca="1">VLOOKUP($A470,Cadastro_item!$A:$F,5,0)</f>
        <v>7.39</v>
      </c>
      <c r="E470" s="4">
        <f ca="1">VLOOKUP($A470,Cadastro_item!$A:$F,6,0)</f>
        <v>0.05</v>
      </c>
      <c r="F470">
        <f t="shared" ca="1" si="29"/>
        <v>7.4</v>
      </c>
    </row>
    <row r="471" spans="1:6" x14ac:dyDescent="0.25">
      <c r="A471">
        <f t="shared" si="26"/>
        <v>20</v>
      </c>
      <c r="B471" s="1">
        <f t="shared" si="27"/>
        <v>45523</v>
      </c>
      <c r="C471" s="3">
        <f t="shared" si="28"/>
        <v>2</v>
      </c>
      <c r="D471">
        <f ca="1">VLOOKUP($A471,Cadastro_item!$A:$F,5,0)</f>
        <v>7.47</v>
      </c>
      <c r="E471" s="4">
        <f ca="1">VLOOKUP($A471,Cadastro_item!$A:$F,6,0)</f>
        <v>0.1</v>
      </c>
      <c r="F471">
        <f t="shared" ca="1" si="29"/>
        <v>7.5</v>
      </c>
    </row>
    <row r="472" spans="1:6" x14ac:dyDescent="0.25">
      <c r="A472">
        <f t="shared" si="26"/>
        <v>21</v>
      </c>
      <c r="B472" s="1">
        <f t="shared" si="27"/>
        <v>45523</v>
      </c>
      <c r="C472" s="3">
        <f t="shared" si="28"/>
        <v>2</v>
      </c>
      <c r="D472">
        <f ca="1">VLOOKUP($A472,Cadastro_item!$A:$F,5,0)</f>
        <v>5.35</v>
      </c>
      <c r="E472" s="4">
        <f ca="1">VLOOKUP($A472,Cadastro_item!$A:$F,6,0)</f>
        <v>0.05</v>
      </c>
      <c r="F472">
        <f t="shared" ca="1" si="29"/>
        <v>5.3500000000000005</v>
      </c>
    </row>
    <row r="473" spans="1:6" x14ac:dyDescent="0.25">
      <c r="A473">
        <f t="shared" si="26"/>
        <v>22</v>
      </c>
      <c r="B473" s="1">
        <f t="shared" si="27"/>
        <v>45523</v>
      </c>
      <c r="C473" s="3">
        <f t="shared" si="28"/>
        <v>2</v>
      </c>
      <c r="D473">
        <f ca="1">VLOOKUP($A473,Cadastro_item!$A:$F,5,0)</f>
        <v>4.05</v>
      </c>
      <c r="E473" s="4">
        <f ca="1">VLOOKUP($A473,Cadastro_item!$A:$F,6,0)</f>
        <v>0.1</v>
      </c>
      <c r="F473">
        <f t="shared" ca="1" si="29"/>
        <v>4.05</v>
      </c>
    </row>
    <row r="474" spans="1:6" x14ac:dyDescent="0.25">
      <c r="A474">
        <f t="shared" si="26"/>
        <v>23</v>
      </c>
      <c r="B474" s="1">
        <f t="shared" si="27"/>
        <v>45523</v>
      </c>
      <c r="C474" s="3">
        <f t="shared" si="28"/>
        <v>2</v>
      </c>
      <c r="D474">
        <f ca="1">VLOOKUP($A474,Cadastro_item!$A:$F,5,0)</f>
        <v>6.78</v>
      </c>
      <c r="E474" s="4">
        <f ca="1">VLOOKUP($A474,Cadastro_item!$A:$F,6,0)</f>
        <v>0.1</v>
      </c>
      <c r="F474">
        <f t="shared" ca="1" si="29"/>
        <v>6.8000000000000007</v>
      </c>
    </row>
    <row r="475" spans="1:6" x14ac:dyDescent="0.25">
      <c r="A475">
        <f t="shared" si="26"/>
        <v>24</v>
      </c>
      <c r="B475" s="1">
        <f t="shared" si="27"/>
        <v>45523</v>
      </c>
      <c r="C475" s="3">
        <f t="shared" si="28"/>
        <v>2</v>
      </c>
      <c r="D475">
        <f ca="1">VLOOKUP($A475,Cadastro_item!$A:$F,5,0)</f>
        <v>4.4800000000000004</v>
      </c>
      <c r="E475" s="4">
        <f ca="1">VLOOKUP($A475,Cadastro_item!$A:$F,6,0)</f>
        <v>0.05</v>
      </c>
      <c r="F475">
        <f t="shared" ca="1" si="29"/>
        <v>4.5</v>
      </c>
    </row>
    <row r="476" spans="1:6" x14ac:dyDescent="0.25">
      <c r="A476">
        <f t="shared" ref="A476:A539" si="30">A451</f>
        <v>25</v>
      </c>
      <c r="B476" s="1">
        <f t="shared" ref="B476:B539" si="31">B451+1</f>
        <v>45523</v>
      </c>
      <c r="C476" s="3">
        <f t="shared" si="28"/>
        <v>2</v>
      </c>
      <c r="D476">
        <f ca="1">VLOOKUP($A476,Cadastro_item!$A:$F,5,0)</f>
        <v>5.97</v>
      </c>
      <c r="E476" s="4">
        <f ca="1">VLOOKUP($A476,Cadastro_item!$A:$F,6,0)</f>
        <v>0.1</v>
      </c>
      <c r="F476">
        <f t="shared" ca="1" si="29"/>
        <v>6</v>
      </c>
    </row>
    <row r="477" spans="1:6" x14ac:dyDescent="0.25">
      <c r="A477">
        <f t="shared" si="30"/>
        <v>1</v>
      </c>
      <c r="B477" s="1">
        <f t="shared" si="31"/>
        <v>45524</v>
      </c>
      <c r="C477" s="3">
        <f t="shared" si="28"/>
        <v>3</v>
      </c>
      <c r="D477">
        <f ca="1">VLOOKUP($A477,Cadastro_item!$A:$F,5,0)</f>
        <v>9.5399999999999991</v>
      </c>
      <c r="E477" s="4">
        <f ca="1">VLOOKUP($A477,Cadastro_item!$A:$F,6,0)</f>
        <v>0.05</v>
      </c>
      <c r="F477">
        <f t="shared" ca="1" si="29"/>
        <v>9.5500000000000007</v>
      </c>
    </row>
    <row r="478" spans="1:6" x14ac:dyDescent="0.25">
      <c r="A478">
        <f t="shared" si="30"/>
        <v>2</v>
      </c>
      <c r="B478" s="1">
        <f t="shared" si="31"/>
        <v>45524</v>
      </c>
      <c r="C478" s="3">
        <f t="shared" si="28"/>
        <v>3</v>
      </c>
      <c r="D478">
        <f ca="1">VLOOKUP($A478,Cadastro_item!$A:$F,5,0)</f>
        <v>7.54</v>
      </c>
      <c r="E478" s="4">
        <f ca="1">VLOOKUP($A478,Cadastro_item!$A:$F,6,0)</f>
        <v>0.1</v>
      </c>
      <c r="F478">
        <f t="shared" ca="1" si="29"/>
        <v>7.5500000000000007</v>
      </c>
    </row>
    <row r="479" spans="1:6" x14ac:dyDescent="0.25">
      <c r="A479">
        <f t="shared" si="30"/>
        <v>3</v>
      </c>
      <c r="B479" s="1">
        <f t="shared" si="31"/>
        <v>45524</v>
      </c>
      <c r="C479" s="3">
        <f t="shared" si="28"/>
        <v>3</v>
      </c>
      <c r="D479">
        <f ca="1">VLOOKUP($A479,Cadastro_item!$A:$F,5,0)</f>
        <v>6.85</v>
      </c>
      <c r="E479" s="4">
        <f ca="1">VLOOKUP($A479,Cadastro_item!$A:$F,6,0)</f>
        <v>0.1</v>
      </c>
      <c r="F479">
        <f t="shared" ca="1" si="29"/>
        <v>6.8500000000000005</v>
      </c>
    </row>
    <row r="480" spans="1:6" x14ac:dyDescent="0.25">
      <c r="A480">
        <f t="shared" si="30"/>
        <v>4</v>
      </c>
      <c r="B480" s="1">
        <f t="shared" si="31"/>
        <v>45524</v>
      </c>
      <c r="C480" s="3">
        <f t="shared" si="28"/>
        <v>3</v>
      </c>
      <c r="D480">
        <f ca="1">VLOOKUP($A480,Cadastro_item!$A:$F,5,0)</f>
        <v>4.8600000000000003</v>
      </c>
      <c r="E480" s="4">
        <f ca="1">VLOOKUP($A480,Cadastro_item!$A:$F,6,0)</f>
        <v>0.1</v>
      </c>
      <c r="F480">
        <f t="shared" ca="1" si="29"/>
        <v>4.9000000000000004</v>
      </c>
    </row>
    <row r="481" spans="1:6" x14ac:dyDescent="0.25">
      <c r="A481">
        <f t="shared" si="30"/>
        <v>5</v>
      </c>
      <c r="B481" s="1">
        <f t="shared" si="31"/>
        <v>45524</v>
      </c>
      <c r="C481" s="3">
        <f t="shared" si="28"/>
        <v>3</v>
      </c>
      <c r="D481">
        <f ca="1">VLOOKUP($A481,Cadastro_item!$A:$F,5,0)</f>
        <v>3.84</v>
      </c>
      <c r="E481" s="4">
        <f ca="1">VLOOKUP($A481,Cadastro_item!$A:$F,6,0)</f>
        <v>0.05</v>
      </c>
      <c r="F481">
        <f t="shared" ca="1" si="29"/>
        <v>3.85</v>
      </c>
    </row>
    <row r="482" spans="1:6" x14ac:dyDescent="0.25">
      <c r="A482">
        <f t="shared" si="30"/>
        <v>6</v>
      </c>
      <c r="B482" s="1">
        <f t="shared" si="31"/>
        <v>45524</v>
      </c>
      <c r="C482" s="3">
        <f t="shared" si="28"/>
        <v>3</v>
      </c>
      <c r="D482">
        <f ca="1">VLOOKUP($A482,Cadastro_item!$A:$F,5,0)</f>
        <v>5.53</v>
      </c>
      <c r="E482" s="4">
        <f ca="1">VLOOKUP($A482,Cadastro_item!$A:$F,6,0)</f>
        <v>0.1</v>
      </c>
      <c r="F482">
        <f t="shared" ca="1" si="29"/>
        <v>5.5500000000000007</v>
      </c>
    </row>
    <row r="483" spans="1:6" x14ac:dyDescent="0.25">
      <c r="A483">
        <f t="shared" si="30"/>
        <v>7</v>
      </c>
      <c r="B483" s="1">
        <f t="shared" si="31"/>
        <v>45524</v>
      </c>
      <c r="C483" s="3">
        <f t="shared" si="28"/>
        <v>3</v>
      </c>
      <c r="D483">
        <f ca="1">VLOOKUP($A483,Cadastro_item!$A:$F,5,0)</f>
        <v>4.62</v>
      </c>
      <c r="E483" s="4">
        <f ca="1">VLOOKUP($A483,Cadastro_item!$A:$F,6,0)</f>
        <v>0.1</v>
      </c>
      <c r="F483">
        <f t="shared" ca="1" si="29"/>
        <v>4.6500000000000004</v>
      </c>
    </row>
    <row r="484" spans="1:6" x14ac:dyDescent="0.25">
      <c r="A484">
        <f t="shared" si="30"/>
        <v>8</v>
      </c>
      <c r="B484" s="1">
        <f t="shared" si="31"/>
        <v>45524</v>
      </c>
      <c r="C484" s="3">
        <f t="shared" si="28"/>
        <v>3</v>
      </c>
      <c r="D484">
        <f ca="1">VLOOKUP($A484,Cadastro_item!$A:$F,5,0)</f>
        <v>7.88</v>
      </c>
      <c r="E484" s="4">
        <f ca="1">VLOOKUP($A484,Cadastro_item!$A:$F,6,0)</f>
        <v>0.05</v>
      </c>
      <c r="F484">
        <f t="shared" ca="1" si="29"/>
        <v>7.9</v>
      </c>
    </row>
    <row r="485" spans="1:6" x14ac:dyDescent="0.25">
      <c r="A485">
        <f t="shared" si="30"/>
        <v>9</v>
      </c>
      <c r="B485" s="1">
        <f t="shared" si="31"/>
        <v>45524</v>
      </c>
      <c r="C485" s="3">
        <f t="shared" si="28"/>
        <v>3</v>
      </c>
      <c r="D485">
        <f ca="1">VLOOKUP($A485,Cadastro_item!$A:$F,5,0)</f>
        <v>7.66</v>
      </c>
      <c r="E485" s="4">
        <f ca="1">VLOOKUP($A485,Cadastro_item!$A:$F,6,0)</f>
        <v>0.1</v>
      </c>
      <c r="F485">
        <f t="shared" ca="1" si="29"/>
        <v>7.7</v>
      </c>
    </row>
    <row r="486" spans="1:6" x14ac:dyDescent="0.25">
      <c r="A486">
        <f t="shared" si="30"/>
        <v>10</v>
      </c>
      <c r="B486" s="1">
        <f t="shared" si="31"/>
        <v>45524</v>
      </c>
      <c r="C486" s="3">
        <f t="shared" si="28"/>
        <v>3</v>
      </c>
      <c r="D486">
        <f ca="1">VLOOKUP($A486,Cadastro_item!$A:$F,5,0)</f>
        <v>5.41</v>
      </c>
      <c r="E486" s="4">
        <f ca="1">VLOOKUP($A486,Cadastro_item!$A:$F,6,0)</f>
        <v>0.1</v>
      </c>
      <c r="F486">
        <f t="shared" ca="1" si="29"/>
        <v>5.45</v>
      </c>
    </row>
    <row r="487" spans="1:6" x14ac:dyDescent="0.25">
      <c r="A487">
        <f t="shared" si="30"/>
        <v>11</v>
      </c>
      <c r="B487" s="1">
        <f t="shared" si="31"/>
        <v>45524</v>
      </c>
      <c r="C487" s="3">
        <f t="shared" si="28"/>
        <v>3</v>
      </c>
      <c r="D487">
        <f ca="1">VLOOKUP($A487,Cadastro_item!$A:$F,5,0)</f>
        <v>7.4</v>
      </c>
      <c r="E487" s="4">
        <f ca="1">VLOOKUP($A487,Cadastro_item!$A:$F,6,0)</f>
        <v>0.1</v>
      </c>
      <c r="F487">
        <f t="shared" ca="1" si="29"/>
        <v>7.4</v>
      </c>
    </row>
    <row r="488" spans="1:6" x14ac:dyDescent="0.25">
      <c r="A488">
        <f t="shared" si="30"/>
        <v>12</v>
      </c>
      <c r="B488" s="1">
        <f t="shared" si="31"/>
        <v>45524</v>
      </c>
      <c r="C488" s="3">
        <f t="shared" si="28"/>
        <v>3</v>
      </c>
      <c r="D488">
        <f ca="1">VLOOKUP($A488,Cadastro_item!$A:$F,5,0)</f>
        <v>6.05</v>
      </c>
      <c r="E488" s="4">
        <f ca="1">VLOOKUP($A488,Cadastro_item!$A:$F,6,0)</f>
        <v>0.1</v>
      </c>
      <c r="F488">
        <f t="shared" ca="1" si="29"/>
        <v>6.0500000000000007</v>
      </c>
    </row>
    <row r="489" spans="1:6" x14ac:dyDescent="0.25">
      <c r="A489">
        <f t="shared" si="30"/>
        <v>13</v>
      </c>
      <c r="B489" s="1">
        <f t="shared" si="31"/>
        <v>45524</v>
      </c>
      <c r="C489" s="3">
        <f t="shared" si="28"/>
        <v>3</v>
      </c>
      <c r="D489">
        <f ca="1">VLOOKUP($A489,Cadastro_item!$A:$F,5,0)</f>
        <v>2.29</v>
      </c>
      <c r="E489" s="4">
        <f ca="1">VLOOKUP($A489,Cadastro_item!$A:$F,6,0)</f>
        <v>0</v>
      </c>
      <c r="F489">
        <f t="shared" ca="1" si="29"/>
        <v>2.3000000000000003</v>
      </c>
    </row>
    <row r="490" spans="1:6" x14ac:dyDescent="0.25">
      <c r="A490">
        <f t="shared" si="30"/>
        <v>14</v>
      </c>
      <c r="B490" s="1">
        <f t="shared" si="31"/>
        <v>45524</v>
      </c>
      <c r="C490" s="3">
        <f t="shared" si="28"/>
        <v>3</v>
      </c>
      <c r="D490">
        <f ca="1">VLOOKUP($A490,Cadastro_item!$A:$F,5,0)</f>
        <v>7.93</v>
      </c>
      <c r="E490" s="4">
        <f ca="1">VLOOKUP($A490,Cadastro_item!$A:$F,6,0)</f>
        <v>0</v>
      </c>
      <c r="F490">
        <f t="shared" ca="1" si="29"/>
        <v>7.95</v>
      </c>
    </row>
    <row r="491" spans="1:6" x14ac:dyDescent="0.25">
      <c r="A491">
        <f t="shared" si="30"/>
        <v>15</v>
      </c>
      <c r="B491" s="1">
        <f t="shared" si="31"/>
        <v>45524</v>
      </c>
      <c r="C491" s="3">
        <f t="shared" si="28"/>
        <v>3</v>
      </c>
      <c r="D491">
        <f ca="1">VLOOKUP($A491,Cadastro_item!$A:$F,5,0)</f>
        <v>8.06</v>
      </c>
      <c r="E491" s="4">
        <f ca="1">VLOOKUP($A491,Cadastro_item!$A:$F,6,0)</f>
        <v>0.05</v>
      </c>
      <c r="F491">
        <f t="shared" ca="1" si="29"/>
        <v>8.1</v>
      </c>
    </row>
    <row r="492" spans="1:6" x14ac:dyDescent="0.25">
      <c r="A492">
        <f t="shared" si="30"/>
        <v>16</v>
      </c>
      <c r="B492" s="1">
        <f t="shared" si="31"/>
        <v>45524</v>
      </c>
      <c r="C492" s="3">
        <f t="shared" si="28"/>
        <v>3</v>
      </c>
      <c r="D492">
        <f ca="1">VLOOKUP($A492,Cadastro_item!$A:$F,5,0)</f>
        <v>5.69</v>
      </c>
      <c r="E492" s="4">
        <f ca="1">VLOOKUP($A492,Cadastro_item!$A:$F,6,0)</f>
        <v>0.1</v>
      </c>
      <c r="F492">
        <f t="shared" ca="1" si="29"/>
        <v>5.7</v>
      </c>
    </row>
    <row r="493" spans="1:6" x14ac:dyDescent="0.25">
      <c r="A493">
        <f t="shared" si="30"/>
        <v>17</v>
      </c>
      <c r="B493" s="1">
        <f t="shared" si="31"/>
        <v>45524</v>
      </c>
      <c r="C493" s="3">
        <f t="shared" si="28"/>
        <v>3</v>
      </c>
      <c r="D493">
        <f ca="1">VLOOKUP($A493,Cadastro_item!$A:$F,5,0)</f>
        <v>8.34</v>
      </c>
      <c r="E493" s="4">
        <f ca="1">VLOOKUP($A493,Cadastro_item!$A:$F,6,0)</f>
        <v>0.05</v>
      </c>
      <c r="F493">
        <f t="shared" ca="1" si="29"/>
        <v>8.35</v>
      </c>
    </row>
    <row r="494" spans="1:6" x14ac:dyDescent="0.25">
      <c r="A494">
        <f t="shared" si="30"/>
        <v>18</v>
      </c>
      <c r="B494" s="1">
        <f t="shared" si="31"/>
        <v>45524</v>
      </c>
      <c r="C494" s="3">
        <f t="shared" si="28"/>
        <v>3</v>
      </c>
      <c r="D494">
        <f ca="1">VLOOKUP($A494,Cadastro_item!$A:$F,5,0)</f>
        <v>6.8</v>
      </c>
      <c r="E494" s="4">
        <f ca="1">VLOOKUP($A494,Cadastro_item!$A:$F,6,0)</f>
        <v>0.05</v>
      </c>
      <c r="F494">
        <f t="shared" ca="1" si="29"/>
        <v>6.8000000000000007</v>
      </c>
    </row>
    <row r="495" spans="1:6" x14ac:dyDescent="0.25">
      <c r="A495">
        <f t="shared" si="30"/>
        <v>19</v>
      </c>
      <c r="B495" s="1">
        <f t="shared" si="31"/>
        <v>45524</v>
      </c>
      <c r="C495" s="3">
        <f t="shared" si="28"/>
        <v>3</v>
      </c>
      <c r="D495">
        <f ca="1">VLOOKUP($A495,Cadastro_item!$A:$F,5,0)</f>
        <v>7.39</v>
      </c>
      <c r="E495" s="4">
        <f ca="1">VLOOKUP($A495,Cadastro_item!$A:$F,6,0)</f>
        <v>0.05</v>
      </c>
      <c r="F495">
        <f t="shared" ca="1" si="29"/>
        <v>7.4</v>
      </c>
    </row>
    <row r="496" spans="1:6" x14ac:dyDescent="0.25">
      <c r="A496">
        <f t="shared" si="30"/>
        <v>20</v>
      </c>
      <c r="B496" s="1">
        <f t="shared" si="31"/>
        <v>45524</v>
      </c>
      <c r="C496" s="3">
        <f t="shared" si="28"/>
        <v>3</v>
      </c>
      <c r="D496">
        <f ca="1">VLOOKUP($A496,Cadastro_item!$A:$F,5,0)</f>
        <v>7.47</v>
      </c>
      <c r="E496" s="4">
        <f ca="1">VLOOKUP($A496,Cadastro_item!$A:$F,6,0)</f>
        <v>0.1</v>
      </c>
      <c r="F496">
        <f t="shared" ca="1" si="29"/>
        <v>7.5</v>
      </c>
    </row>
    <row r="497" spans="1:6" x14ac:dyDescent="0.25">
      <c r="A497">
        <f t="shared" si="30"/>
        <v>21</v>
      </c>
      <c r="B497" s="1">
        <f t="shared" si="31"/>
        <v>45524</v>
      </c>
      <c r="C497" s="3">
        <f t="shared" si="28"/>
        <v>3</v>
      </c>
      <c r="D497">
        <f ca="1">VLOOKUP($A497,Cadastro_item!$A:$F,5,0)</f>
        <v>5.35</v>
      </c>
      <c r="E497" s="4">
        <f ca="1">VLOOKUP($A497,Cadastro_item!$A:$F,6,0)</f>
        <v>0.05</v>
      </c>
      <c r="F497">
        <f t="shared" ca="1" si="29"/>
        <v>5.3500000000000005</v>
      </c>
    </row>
    <row r="498" spans="1:6" x14ac:dyDescent="0.25">
      <c r="A498">
        <f t="shared" si="30"/>
        <v>22</v>
      </c>
      <c r="B498" s="1">
        <f t="shared" si="31"/>
        <v>45524</v>
      </c>
      <c r="C498" s="3">
        <f t="shared" si="28"/>
        <v>3</v>
      </c>
      <c r="D498">
        <f ca="1">VLOOKUP($A498,Cadastro_item!$A:$F,5,0)</f>
        <v>4.05</v>
      </c>
      <c r="E498" s="4">
        <f ca="1">VLOOKUP($A498,Cadastro_item!$A:$F,6,0)</f>
        <v>0.1</v>
      </c>
      <c r="F498">
        <f t="shared" ca="1" si="29"/>
        <v>4.05</v>
      </c>
    </row>
    <row r="499" spans="1:6" x14ac:dyDescent="0.25">
      <c r="A499">
        <f t="shared" si="30"/>
        <v>23</v>
      </c>
      <c r="B499" s="1">
        <f t="shared" si="31"/>
        <v>45524</v>
      </c>
      <c r="C499" s="3">
        <f t="shared" si="28"/>
        <v>3</v>
      </c>
      <c r="D499">
        <f ca="1">VLOOKUP($A499,Cadastro_item!$A:$F,5,0)</f>
        <v>6.78</v>
      </c>
      <c r="E499" s="4">
        <f ca="1">VLOOKUP($A499,Cadastro_item!$A:$F,6,0)</f>
        <v>0.1</v>
      </c>
      <c r="F499">
        <f t="shared" ca="1" si="29"/>
        <v>6.8000000000000007</v>
      </c>
    </row>
    <row r="500" spans="1:6" x14ac:dyDescent="0.25">
      <c r="A500">
        <f t="shared" si="30"/>
        <v>24</v>
      </c>
      <c r="B500" s="1">
        <f t="shared" si="31"/>
        <v>45524</v>
      </c>
      <c r="C500" s="3">
        <f t="shared" si="28"/>
        <v>3</v>
      </c>
      <c r="D500">
        <f ca="1">VLOOKUP($A500,Cadastro_item!$A:$F,5,0)</f>
        <v>4.4800000000000004</v>
      </c>
      <c r="E500" s="4">
        <f ca="1">VLOOKUP($A500,Cadastro_item!$A:$F,6,0)</f>
        <v>0.05</v>
      </c>
      <c r="F500">
        <f t="shared" ca="1" si="29"/>
        <v>4.5</v>
      </c>
    </row>
    <row r="501" spans="1:6" x14ac:dyDescent="0.25">
      <c r="A501">
        <f t="shared" si="30"/>
        <v>25</v>
      </c>
      <c r="B501" s="1">
        <f t="shared" si="31"/>
        <v>45524</v>
      </c>
      <c r="C501" s="3">
        <f t="shared" si="28"/>
        <v>3</v>
      </c>
      <c r="D501">
        <f ca="1">VLOOKUP($A501,Cadastro_item!$A:$F,5,0)</f>
        <v>5.97</v>
      </c>
      <c r="E501" s="4">
        <f ca="1">VLOOKUP($A501,Cadastro_item!$A:$F,6,0)</f>
        <v>0.1</v>
      </c>
      <c r="F501">
        <f t="shared" ca="1" si="29"/>
        <v>6</v>
      </c>
    </row>
    <row r="502" spans="1:6" x14ac:dyDescent="0.25">
      <c r="A502">
        <f t="shared" si="30"/>
        <v>1</v>
      </c>
      <c r="B502" s="1">
        <f t="shared" si="31"/>
        <v>45525</v>
      </c>
      <c r="C502" s="3">
        <f t="shared" si="28"/>
        <v>4</v>
      </c>
      <c r="D502">
        <f ca="1">VLOOKUP($A502,Cadastro_item!$A:$F,5,0)</f>
        <v>9.5399999999999991</v>
      </c>
      <c r="E502" s="4">
        <f ca="1">VLOOKUP($A502,Cadastro_item!$A:$F,6,0)</f>
        <v>0.05</v>
      </c>
      <c r="F502">
        <f t="shared" ca="1" si="29"/>
        <v>9.5500000000000007</v>
      </c>
    </row>
    <row r="503" spans="1:6" x14ac:dyDescent="0.25">
      <c r="A503">
        <f t="shared" si="30"/>
        <v>2</v>
      </c>
      <c r="B503" s="1">
        <f t="shared" si="31"/>
        <v>45525</v>
      </c>
      <c r="C503" s="3">
        <f t="shared" si="28"/>
        <v>4</v>
      </c>
      <c r="D503">
        <f ca="1">VLOOKUP($A503,Cadastro_item!$A:$F,5,0)</f>
        <v>7.54</v>
      </c>
      <c r="E503" s="4">
        <f ca="1">VLOOKUP($A503,Cadastro_item!$A:$F,6,0)</f>
        <v>0.1</v>
      </c>
      <c r="F503">
        <f t="shared" ca="1" si="29"/>
        <v>7.5500000000000007</v>
      </c>
    </row>
    <row r="504" spans="1:6" x14ac:dyDescent="0.25">
      <c r="A504">
        <f t="shared" si="30"/>
        <v>3</v>
      </c>
      <c r="B504" s="1">
        <f t="shared" si="31"/>
        <v>45525</v>
      </c>
      <c r="C504" s="3">
        <f t="shared" si="28"/>
        <v>4</v>
      </c>
      <c r="D504">
        <f ca="1">VLOOKUP($A504,Cadastro_item!$A:$F,5,0)</f>
        <v>6.85</v>
      </c>
      <c r="E504" s="4">
        <f ca="1">VLOOKUP($A504,Cadastro_item!$A:$F,6,0)</f>
        <v>0.1</v>
      </c>
      <c r="F504">
        <f t="shared" ca="1" si="29"/>
        <v>6.8500000000000005</v>
      </c>
    </row>
    <row r="505" spans="1:6" x14ac:dyDescent="0.25">
      <c r="A505">
        <f t="shared" si="30"/>
        <v>4</v>
      </c>
      <c r="B505" s="1">
        <f t="shared" si="31"/>
        <v>45525</v>
      </c>
      <c r="C505" s="3">
        <f t="shared" si="28"/>
        <v>4</v>
      </c>
      <c r="D505">
        <f ca="1">VLOOKUP($A505,Cadastro_item!$A:$F,5,0)</f>
        <v>4.8600000000000003</v>
      </c>
      <c r="E505" s="4">
        <f ca="1">VLOOKUP($A505,Cadastro_item!$A:$F,6,0)</f>
        <v>0.1</v>
      </c>
      <c r="F505">
        <f t="shared" ca="1" si="29"/>
        <v>4.9000000000000004</v>
      </c>
    </row>
    <row r="506" spans="1:6" x14ac:dyDescent="0.25">
      <c r="A506">
        <f t="shared" si="30"/>
        <v>5</v>
      </c>
      <c r="B506" s="1">
        <f t="shared" si="31"/>
        <v>45525</v>
      </c>
      <c r="C506" s="3">
        <f t="shared" si="28"/>
        <v>4</v>
      </c>
      <c r="D506">
        <f ca="1">VLOOKUP($A506,Cadastro_item!$A:$F,5,0)</f>
        <v>3.84</v>
      </c>
      <c r="E506" s="4">
        <f ca="1">VLOOKUP($A506,Cadastro_item!$A:$F,6,0)</f>
        <v>0.05</v>
      </c>
      <c r="F506">
        <f t="shared" ca="1" si="29"/>
        <v>3.85</v>
      </c>
    </row>
    <row r="507" spans="1:6" x14ac:dyDescent="0.25">
      <c r="A507">
        <f t="shared" si="30"/>
        <v>6</v>
      </c>
      <c r="B507" s="1">
        <f t="shared" si="31"/>
        <v>45525</v>
      </c>
      <c r="C507" s="3">
        <f t="shared" si="28"/>
        <v>4</v>
      </c>
      <c r="D507">
        <f ca="1">VLOOKUP($A507,Cadastro_item!$A:$F,5,0)</f>
        <v>5.53</v>
      </c>
      <c r="E507" s="4">
        <f ca="1">VLOOKUP($A507,Cadastro_item!$A:$F,6,0)</f>
        <v>0.1</v>
      </c>
      <c r="F507">
        <f t="shared" ca="1" si="29"/>
        <v>5.5500000000000007</v>
      </c>
    </row>
    <row r="508" spans="1:6" x14ac:dyDescent="0.25">
      <c r="A508">
        <f t="shared" si="30"/>
        <v>7</v>
      </c>
      <c r="B508" s="1">
        <f t="shared" si="31"/>
        <v>45525</v>
      </c>
      <c r="C508" s="3">
        <f t="shared" si="28"/>
        <v>4</v>
      </c>
      <c r="D508">
        <f ca="1">VLOOKUP($A508,Cadastro_item!$A:$F,5,0)</f>
        <v>4.62</v>
      </c>
      <c r="E508" s="4">
        <f ca="1">VLOOKUP($A508,Cadastro_item!$A:$F,6,0)</f>
        <v>0.1</v>
      </c>
      <c r="F508">
        <f t="shared" ca="1" si="29"/>
        <v>4.6500000000000004</v>
      </c>
    </row>
    <row r="509" spans="1:6" x14ac:dyDescent="0.25">
      <c r="A509">
        <f t="shared" si="30"/>
        <v>8</v>
      </c>
      <c r="B509" s="1">
        <f t="shared" si="31"/>
        <v>45525</v>
      </c>
      <c r="C509" s="3">
        <f t="shared" si="28"/>
        <v>4</v>
      </c>
      <c r="D509">
        <f ca="1">VLOOKUP($A509,Cadastro_item!$A:$F,5,0)</f>
        <v>7.88</v>
      </c>
      <c r="E509" s="4">
        <f ca="1">VLOOKUP($A509,Cadastro_item!$A:$F,6,0)</f>
        <v>0.05</v>
      </c>
      <c r="F509">
        <f t="shared" ca="1" si="29"/>
        <v>7.9</v>
      </c>
    </row>
    <row r="510" spans="1:6" x14ac:dyDescent="0.25">
      <c r="A510">
        <f t="shared" si="30"/>
        <v>9</v>
      </c>
      <c r="B510" s="1">
        <f t="shared" si="31"/>
        <v>45525</v>
      </c>
      <c r="C510" s="3">
        <f t="shared" si="28"/>
        <v>4</v>
      </c>
      <c r="D510">
        <f ca="1">VLOOKUP($A510,Cadastro_item!$A:$F,5,0)</f>
        <v>7.66</v>
      </c>
      <c r="E510" s="4">
        <f ca="1">VLOOKUP($A510,Cadastro_item!$A:$F,6,0)</f>
        <v>0.1</v>
      </c>
      <c r="F510">
        <f t="shared" ca="1" si="29"/>
        <v>7.7</v>
      </c>
    </row>
    <row r="511" spans="1:6" x14ac:dyDescent="0.25">
      <c r="A511">
        <f t="shared" si="30"/>
        <v>10</v>
      </c>
      <c r="B511" s="1">
        <f t="shared" si="31"/>
        <v>45525</v>
      </c>
      <c r="C511" s="3">
        <f t="shared" si="28"/>
        <v>4</v>
      </c>
      <c r="D511">
        <f ca="1">VLOOKUP($A511,Cadastro_item!$A:$F,5,0)</f>
        <v>5.41</v>
      </c>
      <c r="E511" s="4">
        <f ca="1">VLOOKUP($A511,Cadastro_item!$A:$F,6,0)</f>
        <v>0.1</v>
      </c>
      <c r="F511">
        <f t="shared" ca="1" si="29"/>
        <v>5.45</v>
      </c>
    </row>
    <row r="512" spans="1:6" x14ac:dyDescent="0.25">
      <c r="A512">
        <f t="shared" si="30"/>
        <v>11</v>
      </c>
      <c r="B512" s="1">
        <f t="shared" si="31"/>
        <v>45525</v>
      </c>
      <c r="C512" s="3">
        <f t="shared" si="28"/>
        <v>4</v>
      </c>
      <c r="D512">
        <f ca="1">VLOOKUP($A512,Cadastro_item!$A:$F,5,0)</f>
        <v>7.4</v>
      </c>
      <c r="E512" s="4">
        <f ca="1">VLOOKUP($A512,Cadastro_item!$A:$F,6,0)</f>
        <v>0.1</v>
      </c>
      <c r="F512">
        <f t="shared" ca="1" si="29"/>
        <v>7.4</v>
      </c>
    </row>
    <row r="513" spans="1:6" x14ac:dyDescent="0.25">
      <c r="A513">
        <f t="shared" si="30"/>
        <v>12</v>
      </c>
      <c r="B513" s="1">
        <f t="shared" si="31"/>
        <v>45525</v>
      </c>
      <c r="C513" s="3">
        <f t="shared" si="28"/>
        <v>4</v>
      </c>
      <c r="D513">
        <f ca="1">VLOOKUP($A513,Cadastro_item!$A:$F,5,0)</f>
        <v>6.05</v>
      </c>
      <c r="E513" s="4">
        <f ca="1">VLOOKUP($A513,Cadastro_item!$A:$F,6,0)</f>
        <v>0.1</v>
      </c>
      <c r="F513">
        <f t="shared" ca="1" si="29"/>
        <v>6.0500000000000007</v>
      </c>
    </row>
    <row r="514" spans="1:6" x14ac:dyDescent="0.25">
      <c r="A514">
        <f t="shared" si="30"/>
        <v>13</v>
      </c>
      <c r="B514" s="1">
        <f t="shared" si="31"/>
        <v>45525</v>
      </c>
      <c r="C514" s="3">
        <f t="shared" si="28"/>
        <v>4</v>
      </c>
      <c r="D514">
        <f ca="1">VLOOKUP($A514,Cadastro_item!$A:$F,5,0)</f>
        <v>2.29</v>
      </c>
      <c r="E514" s="4">
        <f ca="1">VLOOKUP($A514,Cadastro_item!$A:$F,6,0)</f>
        <v>0</v>
      </c>
      <c r="F514">
        <f t="shared" ca="1" si="29"/>
        <v>2.3000000000000003</v>
      </c>
    </row>
    <row r="515" spans="1:6" x14ac:dyDescent="0.25">
      <c r="A515">
        <f t="shared" si="30"/>
        <v>14</v>
      </c>
      <c r="B515" s="1">
        <f t="shared" si="31"/>
        <v>45525</v>
      </c>
      <c r="C515" s="3">
        <f t="shared" ref="C515:C578" si="32">WEEKDAY(B515)</f>
        <v>4</v>
      </c>
      <c r="D515">
        <f ca="1">VLOOKUP($A515,Cadastro_item!$A:$F,5,0)</f>
        <v>7.93</v>
      </c>
      <c r="E515" s="4">
        <f ca="1">VLOOKUP($A515,Cadastro_item!$A:$F,6,0)</f>
        <v>0</v>
      </c>
      <c r="F515">
        <f t="shared" ref="F515:F578" ca="1" si="33">CEILING(IF(OR(C515=6,C515=7,C515=1),D515*(1-E515),D515),0.05)</f>
        <v>7.95</v>
      </c>
    </row>
    <row r="516" spans="1:6" x14ac:dyDescent="0.25">
      <c r="A516">
        <f t="shared" si="30"/>
        <v>15</v>
      </c>
      <c r="B516" s="1">
        <f t="shared" si="31"/>
        <v>45525</v>
      </c>
      <c r="C516" s="3">
        <f t="shared" si="32"/>
        <v>4</v>
      </c>
      <c r="D516">
        <f ca="1">VLOOKUP($A516,Cadastro_item!$A:$F,5,0)</f>
        <v>8.06</v>
      </c>
      <c r="E516" s="4">
        <f ca="1">VLOOKUP($A516,Cadastro_item!$A:$F,6,0)</f>
        <v>0.05</v>
      </c>
      <c r="F516">
        <f t="shared" ca="1" si="33"/>
        <v>8.1</v>
      </c>
    </row>
    <row r="517" spans="1:6" x14ac:dyDescent="0.25">
      <c r="A517">
        <f t="shared" si="30"/>
        <v>16</v>
      </c>
      <c r="B517" s="1">
        <f t="shared" si="31"/>
        <v>45525</v>
      </c>
      <c r="C517" s="3">
        <f t="shared" si="32"/>
        <v>4</v>
      </c>
      <c r="D517">
        <f ca="1">VLOOKUP($A517,Cadastro_item!$A:$F,5,0)</f>
        <v>5.69</v>
      </c>
      <c r="E517" s="4">
        <f ca="1">VLOOKUP($A517,Cadastro_item!$A:$F,6,0)</f>
        <v>0.1</v>
      </c>
      <c r="F517">
        <f t="shared" ca="1" si="33"/>
        <v>5.7</v>
      </c>
    </row>
    <row r="518" spans="1:6" x14ac:dyDescent="0.25">
      <c r="A518">
        <f t="shared" si="30"/>
        <v>17</v>
      </c>
      <c r="B518" s="1">
        <f t="shared" si="31"/>
        <v>45525</v>
      </c>
      <c r="C518" s="3">
        <f t="shared" si="32"/>
        <v>4</v>
      </c>
      <c r="D518">
        <f ca="1">VLOOKUP($A518,Cadastro_item!$A:$F,5,0)</f>
        <v>8.34</v>
      </c>
      <c r="E518" s="4">
        <f ca="1">VLOOKUP($A518,Cadastro_item!$A:$F,6,0)</f>
        <v>0.05</v>
      </c>
      <c r="F518">
        <f t="shared" ca="1" si="33"/>
        <v>8.35</v>
      </c>
    </row>
    <row r="519" spans="1:6" x14ac:dyDescent="0.25">
      <c r="A519">
        <f t="shared" si="30"/>
        <v>18</v>
      </c>
      <c r="B519" s="1">
        <f t="shared" si="31"/>
        <v>45525</v>
      </c>
      <c r="C519" s="3">
        <f t="shared" si="32"/>
        <v>4</v>
      </c>
      <c r="D519">
        <f ca="1">VLOOKUP($A519,Cadastro_item!$A:$F,5,0)</f>
        <v>6.8</v>
      </c>
      <c r="E519" s="4">
        <f ca="1">VLOOKUP($A519,Cadastro_item!$A:$F,6,0)</f>
        <v>0.05</v>
      </c>
      <c r="F519">
        <f t="shared" ca="1" si="33"/>
        <v>6.8000000000000007</v>
      </c>
    </row>
    <row r="520" spans="1:6" x14ac:dyDescent="0.25">
      <c r="A520">
        <f t="shared" si="30"/>
        <v>19</v>
      </c>
      <c r="B520" s="1">
        <f t="shared" si="31"/>
        <v>45525</v>
      </c>
      <c r="C520" s="3">
        <f t="shared" si="32"/>
        <v>4</v>
      </c>
      <c r="D520">
        <f ca="1">VLOOKUP($A520,Cadastro_item!$A:$F,5,0)</f>
        <v>7.39</v>
      </c>
      <c r="E520" s="4">
        <f ca="1">VLOOKUP($A520,Cadastro_item!$A:$F,6,0)</f>
        <v>0.05</v>
      </c>
      <c r="F520">
        <f t="shared" ca="1" si="33"/>
        <v>7.4</v>
      </c>
    </row>
    <row r="521" spans="1:6" x14ac:dyDescent="0.25">
      <c r="A521">
        <f t="shared" si="30"/>
        <v>20</v>
      </c>
      <c r="B521" s="1">
        <f t="shared" si="31"/>
        <v>45525</v>
      </c>
      <c r="C521" s="3">
        <f t="shared" si="32"/>
        <v>4</v>
      </c>
      <c r="D521">
        <f ca="1">VLOOKUP($A521,Cadastro_item!$A:$F,5,0)</f>
        <v>7.47</v>
      </c>
      <c r="E521" s="4">
        <f ca="1">VLOOKUP($A521,Cadastro_item!$A:$F,6,0)</f>
        <v>0.1</v>
      </c>
      <c r="F521">
        <f t="shared" ca="1" si="33"/>
        <v>7.5</v>
      </c>
    </row>
    <row r="522" spans="1:6" x14ac:dyDescent="0.25">
      <c r="A522">
        <f t="shared" si="30"/>
        <v>21</v>
      </c>
      <c r="B522" s="1">
        <f t="shared" si="31"/>
        <v>45525</v>
      </c>
      <c r="C522" s="3">
        <f t="shared" si="32"/>
        <v>4</v>
      </c>
      <c r="D522">
        <f ca="1">VLOOKUP($A522,Cadastro_item!$A:$F,5,0)</f>
        <v>5.35</v>
      </c>
      <c r="E522" s="4">
        <f ca="1">VLOOKUP($A522,Cadastro_item!$A:$F,6,0)</f>
        <v>0.05</v>
      </c>
      <c r="F522">
        <f t="shared" ca="1" si="33"/>
        <v>5.3500000000000005</v>
      </c>
    </row>
    <row r="523" spans="1:6" x14ac:dyDescent="0.25">
      <c r="A523">
        <f t="shared" si="30"/>
        <v>22</v>
      </c>
      <c r="B523" s="1">
        <f t="shared" si="31"/>
        <v>45525</v>
      </c>
      <c r="C523" s="3">
        <f t="shared" si="32"/>
        <v>4</v>
      </c>
      <c r="D523">
        <f ca="1">VLOOKUP($A523,Cadastro_item!$A:$F,5,0)</f>
        <v>4.05</v>
      </c>
      <c r="E523" s="4">
        <f ca="1">VLOOKUP($A523,Cadastro_item!$A:$F,6,0)</f>
        <v>0.1</v>
      </c>
      <c r="F523">
        <f t="shared" ca="1" si="33"/>
        <v>4.05</v>
      </c>
    </row>
    <row r="524" spans="1:6" x14ac:dyDescent="0.25">
      <c r="A524">
        <f t="shared" si="30"/>
        <v>23</v>
      </c>
      <c r="B524" s="1">
        <f t="shared" si="31"/>
        <v>45525</v>
      </c>
      <c r="C524" s="3">
        <f t="shared" si="32"/>
        <v>4</v>
      </c>
      <c r="D524">
        <f ca="1">VLOOKUP($A524,Cadastro_item!$A:$F,5,0)</f>
        <v>6.78</v>
      </c>
      <c r="E524" s="4">
        <f ca="1">VLOOKUP($A524,Cadastro_item!$A:$F,6,0)</f>
        <v>0.1</v>
      </c>
      <c r="F524">
        <f t="shared" ca="1" si="33"/>
        <v>6.8000000000000007</v>
      </c>
    </row>
    <row r="525" spans="1:6" x14ac:dyDescent="0.25">
      <c r="A525">
        <f t="shared" si="30"/>
        <v>24</v>
      </c>
      <c r="B525" s="1">
        <f t="shared" si="31"/>
        <v>45525</v>
      </c>
      <c r="C525" s="3">
        <f t="shared" si="32"/>
        <v>4</v>
      </c>
      <c r="D525">
        <f ca="1">VLOOKUP($A525,Cadastro_item!$A:$F,5,0)</f>
        <v>4.4800000000000004</v>
      </c>
      <c r="E525" s="4">
        <f ca="1">VLOOKUP($A525,Cadastro_item!$A:$F,6,0)</f>
        <v>0.05</v>
      </c>
      <c r="F525">
        <f t="shared" ca="1" si="33"/>
        <v>4.5</v>
      </c>
    </row>
    <row r="526" spans="1:6" x14ac:dyDescent="0.25">
      <c r="A526">
        <f t="shared" si="30"/>
        <v>25</v>
      </c>
      <c r="B526" s="1">
        <f t="shared" si="31"/>
        <v>45525</v>
      </c>
      <c r="C526" s="3">
        <f t="shared" si="32"/>
        <v>4</v>
      </c>
      <c r="D526">
        <f ca="1">VLOOKUP($A526,Cadastro_item!$A:$F,5,0)</f>
        <v>5.97</v>
      </c>
      <c r="E526" s="4">
        <f ca="1">VLOOKUP($A526,Cadastro_item!$A:$F,6,0)</f>
        <v>0.1</v>
      </c>
      <c r="F526">
        <f t="shared" ca="1" si="33"/>
        <v>6</v>
      </c>
    </row>
    <row r="527" spans="1:6" x14ac:dyDescent="0.25">
      <c r="A527">
        <f t="shared" si="30"/>
        <v>1</v>
      </c>
      <c r="B527" s="1">
        <f t="shared" si="31"/>
        <v>45526</v>
      </c>
      <c r="C527" s="3">
        <f t="shared" si="32"/>
        <v>5</v>
      </c>
      <c r="D527">
        <f ca="1">VLOOKUP($A527,Cadastro_item!$A:$F,5,0)</f>
        <v>9.5399999999999991</v>
      </c>
      <c r="E527" s="4">
        <f ca="1">VLOOKUP($A527,Cadastro_item!$A:$F,6,0)</f>
        <v>0.05</v>
      </c>
      <c r="F527">
        <f t="shared" ca="1" si="33"/>
        <v>9.5500000000000007</v>
      </c>
    </row>
    <row r="528" spans="1:6" x14ac:dyDescent="0.25">
      <c r="A528">
        <f t="shared" si="30"/>
        <v>2</v>
      </c>
      <c r="B528" s="1">
        <f t="shared" si="31"/>
        <v>45526</v>
      </c>
      <c r="C528" s="3">
        <f t="shared" si="32"/>
        <v>5</v>
      </c>
      <c r="D528">
        <f ca="1">VLOOKUP($A528,Cadastro_item!$A:$F,5,0)</f>
        <v>7.54</v>
      </c>
      <c r="E528" s="4">
        <f ca="1">VLOOKUP($A528,Cadastro_item!$A:$F,6,0)</f>
        <v>0.1</v>
      </c>
      <c r="F528">
        <f t="shared" ca="1" si="33"/>
        <v>7.5500000000000007</v>
      </c>
    </row>
    <row r="529" spans="1:6" x14ac:dyDescent="0.25">
      <c r="A529">
        <f t="shared" si="30"/>
        <v>3</v>
      </c>
      <c r="B529" s="1">
        <f t="shared" si="31"/>
        <v>45526</v>
      </c>
      <c r="C529" s="3">
        <f t="shared" si="32"/>
        <v>5</v>
      </c>
      <c r="D529">
        <f ca="1">VLOOKUP($A529,Cadastro_item!$A:$F,5,0)</f>
        <v>6.85</v>
      </c>
      <c r="E529" s="4">
        <f ca="1">VLOOKUP($A529,Cadastro_item!$A:$F,6,0)</f>
        <v>0.1</v>
      </c>
      <c r="F529">
        <f t="shared" ca="1" si="33"/>
        <v>6.8500000000000005</v>
      </c>
    </row>
    <row r="530" spans="1:6" x14ac:dyDescent="0.25">
      <c r="A530">
        <f t="shared" si="30"/>
        <v>4</v>
      </c>
      <c r="B530" s="1">
        <f t="shared" si="31"/>
        <v>45526</v>
      </c>
      <c r="C530" s="3">
        <f t="shared" si="32"/>
        <v>5</v>
      </c>
      <c r="D530">
        <f ca="1">VLOOKUP($A530,Cadastro_item!$A:$F,5,0)</f>
        <v>4.8600000000000003</v>
      </c>
      <c r="E530" s="4">
        <f ca="1">VLOOKUP($A530,Cadastro_item!$A:$F,6,0)</f>
        <v>0.1</v>
      </c>
      <c r="F530">
        <f t="shared" ca="1" si="33"/>
        <v>4.9000000000000004</v>
      </c>
    </row>
    <row r="531" spans="1:6" x14ac:dyDescent="0.25">
      <c r="A531">
        <f t="shared" si="30"/>
        <v>5</v>
      </c>
      <c r="B531" s="1">
        <f t="shared" si="31"/>
        <v>45526</v>
      </c>
      <c r="C531" s="3">
        <f t="shared" si="32"/>
        <v>5</v>
      </c>
      <c r="D531">
        <f ca="1">VLOOKUP($A531,Cadastro_item!$A:$F,5,0)</f>
        <v>3.84</v>
      </c>
      <c r="E531" s="4">
        <f ca="1">VLOOKUP($A531,Cadastro_item!$A:$F,6,0)</f>
        <v>0.05</v>
      </c>
      <c r="F531">
        <f t="shared" ca="1" si="33"/>
        <v>3.85</v>
      </c>
    </row>
    <row r="532" spans="1:6" x14ac:dyDescent="0.25">
      <c r="A532">
        <f t="shared" si="30"/>
        <v>6</v>
      </c>
      <c r="B532" s="1">
        <f t="shared" si="31"/>
        <v>45526</v>
      </c>
      <c r="C532" s="3">
        <f t="shared" si="32"/>
        <v>5</v>
      </c>
      <c r="D532">
        <f ca="1">VLOOKUP($A532,Cadastro_item!$A:$F,5,0)</f>
        <v>5.53</v>
      </c>
      <c r="E532" s="4">
        <f ca="1">VLOOKUP($A532,Cadastro_item!$A:$F,6,0)</f>
        <v>0.1</v>
      </c>
      <c r="F532">
        <f t="shared" ca="1" si="33"/>
        <v>5.5500000000000007</v>
      </c>
    </row>
    <row r="533" spans="1:6" x14ac:dyDescent="0.25">
      <c r="A533">
        <f t="shared" si="30"/>
        <v>7</v>
      </c>
      <c r="B533" s="1">
        <f t="shared" si="31"/>
        <v>45526</v>
      </c>
      <c r="C533" s="3">
        <f t="shared" si="32"/>
        <v>5</v>
      </c>
      <c r="D533">
        <f ca="1">VLOOKUP($A533,Cadastro_item!$A:$F,5,0)</f>
        <v>4.62</v>
      </c>
      <c r="E533" s="4">
        <f ca="1">VLOOKUP($A533,Cadastro_item!$A:$F,6,0)</f>
        <v>0.1</v>
      </c>
      <c r="F533">
        <f t="shared" ca="1" si="33"/>
        <v>4.6500000000000004</v>
      </c>
    </row>
    <row r="534" spans="1:6" x14ac:dyDescent="0.25">
      <c r="A534">
        <f t="shared" si="30"/>
        <v>8</v>
      </c>
      <c r="B534" s="1">
        <f t="shared" si="31"/>
        <v>45526</v>
      </c>
      <c r="C534" s="3">
        <f t="shared" si="32"/>
        <v>5</v>
      </c>
      <c r="D534">
        <f ca="1">VLOOKUP($A534,Cadastro_item!$A:$F,5,0)</f>
        <v>7.88</v>
      </c>
      <c r="E534" s="4">
        <f ca="1">VLOOKUP($A534,Cadastro_item!$A:$F,6,0)</f>
        <v>0.05</v>
      </c>
      <c r="F534">
        <f t="shared" ca="1" si="33"/>
        <v>7.9</v>
      </c>
    </row>
    <row r="535" spans="1:6" x14ac:dyDescent="0.25">
      <c r="A535">
        <f t="shared" si="30"/>
        <v>9</v>
      </c>
      <c r="B535" s="1">
        <f t="shared" si="31"/>
        <v>45526</v>
      </c>
      <c r="C535" s="3">
        <f t="shared" si="32"/>
        <v>5</v>
      </c>
      <c r="D535">
        <f ca="1">VLOOKUP($A535,Cadastro_item!$A:$F,5,0)</f>
        <v>7.66</v>
      </c>
      <c r="E535" s="4">
        <f ca="1">VLOOKUP($A535,Cadastro_item!$A:$F,6,0)</f>
        <v>0.1</v>
      </c>
      <c r="F535">
        <f t="shared" ca="1" si="33"/>
        <v>7.7</v>
      </c>
    </row>
    <row r="536" spans="1:6" x14ac:dyDescent="0.25">
      <c r="A536">
        <f t="shared" si="30"/>
        <v>10</v>
      </c>
      <c r="B536" s="1">
        <f t="shared" si="31"/>
        <v>45526</v>
      </c>
      <c r="C536" s="3">
        <f t="shared" si="32"/>
        <v>5</v>
      </c>
      <c r="D536">
        <f ca="1">VLOOKUP($A536,Cadastro_item!$A:$F,5,0)</f>
        <v>5.41</v>
      </c>
      <c r="E536" s="4">
        <f ca="1">VLOOKUP($A536,Cadastro_item!$A:$F,6,0)</f>
        <v>0.1</v>
      </c>
      <c r="F536">
        <f t="shared" ca="1" si="33"/>
        <v>5.45</v>
      </c>
    </row>
    <row r="537" spans="1:6" x14ac:dyDescent="0.25">
      <c r="A537">
        <f t="shared" si="30"/>
        <v>11</v>
      </c>
      <c r="B537" s="1">
        <f t="shared" si="31"/>
        <v>45526</v>
      </c>
      <c r="C537" s="3">
        <f t="shared" si="32"/>
        <v>5</v>
      </c>
      <c r="D537">
        <f ca="1">VLOOKUP($A537,Cadastro_item!$A:$F,5,0)</f>
        <v>7.4</v>
      </c>
      <c r="E537" s="4">
        <f ca="1">VLOOKUP($A537,Cadastro_item!$A:$F,6,0)</f>
        <v>0.1</v>
      </c>
      <c r="F537">
        <f t="shared" ca="1" si="33"/>
        <v>7.4</v>
      </c>
    </row>
    <row r="538" spans="1:6" x14ac:dyDescent="0.25">
      <c r="A538">
        <f t="shared" si="30"/>
        <v>12</v>
      </c>
      <c r="B538" s="1">
        <f t="shared" si="31"/>
        <v>45526</v>
      </c>
      <c r="C538" s="3">
        <f t="shared" si="32"/>
        <v>5</v>
      </c>
      <c r="D538">
        <f ca="1">VLOOKUP($A538,Cadastro_item!$A:$F,5,0)</f>
        <v>6.05</v>
      </c>
      <c r="E538" s="4">
        <f ca="1">VLOOKUP($A538,Cadastro_item!$A:$F,6,0)</f>
        <v>0.1</v>
      </c>
      <c r="F538">
        <f t="shared" ca="1" si="33"/>
        <v>6.0500000000000007</v>
      </c>
    </row>
    <row r="539" spans="1:6" x14ac:dyDescent="0.25">
      <c r="A539">
        <f t="shared" si="30"/>
        <v>13</v>
      </c>
      <c r="B539" s="1">
        <f t="shared" si="31"/>
        <v>45526</v>
      </c>
      <c r="C539" s="3">
        <f t="shared" si="32"/>
        <v>5</v>
      </c>
      <c r="D539">
        <f ca="1">VLOOKUP($A539,Cadastro_item!$A:$F,5,0)</f>
        <v>2.29</v>
      </c>
      <c r="E539" s="4">
        <f ca="1">VLOOKUP($A539,Cadastro_item!$A:$F,6,0)</f>
        <v>0</v>
      </c>
      <c r="F539">
        <f t="shared" ca="1" si="33"/>
        <v>2.3000000000000003</v>
      </c>
    </row>
    <row r="540" spans="1:6" x14ac:dyDescent="0.25">
      <c r="A540">
        <f t="shared" ref="A540:A603" si="34">A515</f>
        <v>14</v>
      </c>
      <c r="B540" s="1">
        <f t="shared" ref="B540:B603" si="35">B515+1</f>
        <v>45526</v>
      </c>
      <c r="C540" s="3">
        <f t="shared" si="32"/>
        <v>5</v>
      </c>
      <c r="D540">
        <f ca="1">VLOOKUP($A540,Cadastro_item!$A:$F,5,0)</f>
        <v>7.93</v>
      </c>
      <c r="E540" s="4">
        <f ca="1">VLOOKUP($A540,Cadastro_item!$A:$F,6,0)</f>
        <v>0</v>
      </c>
      <c r="F540">
        <f t="shared" ca="1" si="33"/>
        <v>7.95</v>
      </c>
    </row>
    <row r="541" spans="1:6" x14ac:dyDescent="0.25">
      <c r="A541">
        <f t="shared" si="34"/>
        <v>15</v>
      </c>
      <c r="B541" s="1">
        <f t="shared" si="35"/>
        <v>45526</v>
      </c>
      <c r="C541" s="3">
        <f t="shared" si="32"/>
        <v>5</v>
      </c>
      <c r="D541">
        <f ca="1">VLOOKUP($A541,Cadastro_item!$A:$F,5,0)</f>
        <v>8.06</v>
      </c>
      <c r="E541" s="4">
        <f ca="1">VLOOKUP($A541,Cadastro_item!$A:$F,6,0)</f>
        <v>0.05</v>
      </c>
      <c r="F541">
        <f t="shared" ca="1" si="33"/>
        <v>8.1</v>
      </c>
    </row>
    <row r="542" spans="1:6" x14ac:dyDescent="0.25">
      <c r="A542">
        <f t="shared" si="34"/>
        <v>16</v>
      </c>
      <c r="B542" s="1">
        <f t="shared" si="35"/>
        <v>45526</v>
      </c>
      <c r="C542" s="3">
        <f t="shared" si="32"/>
        <v>5</v>
      </c>
      <c r="D542">
        <f ca="1">VLOOKUP($A542,Cadastro_item!$A:$F,5,0)</f>
        <v>5.69</v>
      </c>
      <c r="E542" s="4">
        <f ca="1">VLOOKUP($A542,Cadastro_item!$A:$F,6,0)</f>
        <v>0.1</v>
      </c>
      <c r="F542">
        <f t="shared" ca="1" si="33"/>
        <v>5.7</v>
      </c>
    </row>
    <row r="543" spans="1:6" x14ac:dyDescent="0.25">
      <c r="A543">
        <f t="shared" si="34"/>
        <v>17</v>
      </c>
      <c r="B543" s="1">
        <f t="shared" si="35"/>
        <v>45526</v>
      </c>
      <c r="C543" s="3">
        <f t="shared" si="32"/>
        <v>5</v>
      </c>
      <c r="D543">
        <f ca="1">VLOOKUP($A543,Cadastro_item!$A:$F,5,0)</f>
        <v>8.34</v>
      </c>
      <c r="E543" s="4">
        <f ca="1">VLOOKUP($A543,Cadastro_item!$A:$F,6,0)</f>
        <v>0.05</v>
      </c>
      <c r="F543">
        <f t="shared" ca="1" si="33"/>
        <v>8.35</v>
      </c>
    </row>
    <row r="544" spans="1:6" x14ac:dyDescent="0.25">
      <c r="A544">
        <f t="shared" si="34"/>
        <v>18</v>
      </c>
      <c r="B544" s="1">
        <f t="shared" si="35"/>
        <v>45526</v>
      </c>
      <c r="C544" s="3">
        <f t="shared" si="32"/>
        <v>5</v>
      </c>
      <c r="D544">
        <f ca="1">VLOOKUP($A544,Cadastro_item!$A:$F,5,0)</f>
        <v>6.8</v>
      </c>
      <c r="E544" s="4">
        <f ca="1">VLOOKUP($A544,Cadastro_item!$A:$F,6,0)</f>
        <v>0.05</v>
      </c>
      <c r="F544">
        <f t="shared" ca="1" si="33"/>
        <v>6.8000000000000007</v>
      </c>
    </row>
    <row r="545" spans="1:6" x14ac:dyDescent="0.25">
      <c r="A545">
        <f t="shared" si="34"/>
        <v>19</v>
      </c>
      <c r="B545" s="1">
        <f t="shared" si="35"/>
        <v>45526</v>
      </c>
      <c r="C545" s="3">
        <f t="shared" si="32"/>
        <v>5</v>
      </c>
      <c r="D545">
        <f ca="1">VLOOKUP($A545,Cadastro_item!$A:$F,5,0)</f>
        <v>7.39</v>
      </c>
      <c r="E545" s="4">
        <f ca="1">VLOOKUP($A545,Cadastro_item!$A:$F,6,0)</f>
        <v>0.05</v>
      </c>
      <c r="F545">
        <f t="shared" ca="1" si="33"/>
        <v>7.4</v>
      </c>
    </row>
    <row r="546" spans="1:6" x14ac:dyDescent="0.25">
      <c r="A546">
        <f t="shared" si="34"/>
        <v>20</v>
      </c>
      <c r="B546" s="1">
        <f t="shared" si="35"/>
        <v>45526</v>
      </c>
      <c r="C546" s="3">
        <f t="shared" si="32"/>
        <v>5</v>
      </c>
      <c r="D546">
        <f ca="1">VLOOKUP($A546,Cadastro_item!$A:$F,5,0)</f>
        <v>7.47</v>
      </c>
      <c r="E546" s="4">
        <f ca="1">VLOOKUP($A546,Cadastro_item!$A:$F,6,0)</f>
        <v>0.1</v>
      </c>
      <c r="F546">
        <f t="shared" ca="1" si="33"/>
        <v>7.5</v>
      </c>
    </row>
    <row r="547" spans="1:6" x14ac:dyDescent="0.25">
      <c r="A547">
        <f t="shared" si="34"/>
        <v>21</v>
      </c>
      <c r="B547" s="1">
        <f t="shared" si="35"/>
        <v>45526</v>
      </c>
      <c r="C547" s="3">
        <f t="shared" si="32"/>
        <v>5</v>
      </c>
      <c r="D547">
        <f ca="1">VLOOKUP($A547,Cadastro_item!$A:$F,5,0)</f>
        <v>5.35</v>
      </c>
      <c r="E547" s="4">
        <f ca="1">VLOOKUP($A547,Cadastro_item!$A:$F,6,0)</f>
        <v>0.05</v>
      </c>
      <c r="F547">
        <f t="shared" ca="1" si="33"/>
        <v>5.3500000000000005</v>
      </c>
    </row>
    <row r="548" spans="1:6" x14ac:dyDescent="0.25">
      <c r="A548">
        <f t="shared" si="34"/>
        <v>22</v>
      </c>
      <c r="B548" s="1">
        <f t="shared" si="35"/>
        <v>45526</v>
      </c>
      <c r="C548" s="3">
        <f t="shared" si="32"/>
        <v>5</v>
      </c>
      <c r="D548">
        <f ca="1">VLOOKUP($A548,Cadastro_item!$A:$F,5,0)</f>
        <v>4.05</v>
      </c>
      <c r="E548" s="4">
        <f ca="1">VLOOKUP($A548,Cadastro_item!$A:$F,6,0)</f>
        <v>0.1</v>
      </c>
      <c r="F548">
        <f t="shared" ca="1" si="33"/>
        <v>4.05</v>
      </c>
    </row>
    <row r="549" spans="1:6" x14ac:dyDescent="0.25">
      <c r="A549">
        <f t="shared" si="34"/>
        <v>23</v>
      </c>
      <c r="B549" s="1">
        <f t="shared" si="35"/>
        <v>45526</v>
      </c>
      <c r="C549" s="3">
        <f t="shared" si="32"/>
        <v>5</v>
      </c>
      <c r="D549">
        <f ca="1">VLOOKUP($A549,Cadastro_item!$A:$F,5,0)</f>
        <v>6.78</v>
      </c>
      <c r="E549" s="4">
        <f ca="1">VLOOKUP($A549,Cadastro_item!$A:$F,6,0)</f>
        <v>0.1</v>
      </c>
      <c r="F549">
        <f t="shared" ca="1" si="33"/>
        <v>6.8000000000000007</v>
      </c>
    </row>
    <row r="550" spans="1:6" x14ac:dyDescent="0.25">
      <c r="A550">
        <f t="shared" si="34"/>
        <v>24</v>
      </c>
      <c r="B550" s="1">
        <f t="shared" si="35"/>
        <v>45526</v>
      </c>
      <c r="C550" s="3">
        <f t="shared" si="32"/>
        <v>5</v>
      </c>
      <c r="D550">
        <f ca="1">VLOOKUP($A550,Cadastro_item!$A:$F,5,0)</f>
        <v>4.4800000000000004</v>
      </c>
      <c r="E550" s="4">
        <f ca="1">VLOOKUP($A550,Cadastro_item!$A:$F,6,0)</f>
        <v>0.05</v>
      </c>
      <c r="F550">
        <f t="shared" ca="1" si="33"/>
        <v>4.5</v>
      </c>
    </row>
    <row r="551" spans="1:6" x14ac:dyDescent="0.25">
      <c r="A551">
        <f t="shared" si="34"/>
        <v>25</v>
      </c>
      <c r="B551" s="1">
        <f t="shared" si="35"/>
        <v>45526</v>
      </c>
      <c r="C551" s="3">
        <f t="shared" si="32"/>
        <v>5</v>
      </c>
      <c r="D551">
        <f ca="1">VLOOKUP($A551,Cadastro_item!$A:$F,5,0)</f>
        <v>5.97</v>
      </c>
      <c r="E551" s="4">
        <f ca="1">VLOOKUP($A551,Cadastro_item!$A:$F,6,0)</f>
        <v>0.1</v>
      </c>
      <c r="F551">
        <f t="shared" ca="1" si="33"/>
        <v>6</v>
      </c>
    </row>
    <row r="552" spans="1:6" x14ac:dyDescent="0.25">
      <c r="A552">
        <f t="shared" si="34"/>
        <v>1</v>
      </c>
      <c r="B552" s="1">
        <f t="shared" si="35"/>
        <v>45527</v>
      </c>
      <c r="C552" s="3">
        <f t="shared" si="32"/>
        <v>6</v>
      </c>
      <c r="D552">
        <f ca="1">VLOOKUP($A552,Cadastro_item!$A:$F,5,0)</f>
        <v>9.5399999999999991</v>
      </c>
      <c r="E552" s="4">
        <f ca="1">VLOOKUP($A552,Cadastro_item!$A:$F,6,0)</f>
        <v>0.05</v>
      </c>
      <c r="F552">
        <f t="shared" ca="1" si="33"/>
        <v>9.1</v>
      </c>
    </row>
    <row r="553" spans="1:6" x14ac:dyDescent="0.25">
      <c r="A553">
        <f t="shared" si="34"/>
        <v>2</v>
      </c>
      <c r="B553" s="1">
        <f t="shared" si="35"/>
        <v>45527</v>
      </c>
      <c r="C553" s="3">
        <f t="shared" si="32"/>
        <v>6</v>
      </c>
      <c r="D553">
        <f ca="1">VLOOKUP($A553,Cadastro_item!$A:$F,5,0)</f>
        <v>7.54</v>
      </c>
      <c r="E553" s="4">
        <f ca="1">VLOOKUP($A553,Cadastro_item!$A:$F,6,0)</f>
        <v>0.1</v>
      </c>
      <c r="F553">
        <f t="shared" ca="1" si="33"/>
        <v>6.8000000000000007</v>
      </c>
    </row>
    <row r="554" spans="1:6" x14ac:dyDescent="0.25">
      <c r="A554">
        <f t="shared" si="34"/>
        <v>3</v>
      </c>
      <c r="B554" s="1">
        <f t="shared" si="35"/>
        <v>45527</v>
      </c>
      <c r="C554" s="3">
        <f t="shared" si="32"/>
        <v>6</v>
      </c>
      <c r="D554">
        <f ca="1">VLOOKUP($A554,Cadastro_item!$A:$F,5,0)</f>
        <v>6.85</v>
      </c>
      <c r="E554" s="4">
        <f ca="1">VLOOKUP($A554,Cadastro_item!$A:$F,6,0)</f>
        <v>0.1</v>
      </c>
      <c r="F554">
        <f t="shared" ca="1" si="33"/>
        <v>6.2</v>
      </c>
    </row>
    <row r="555" spans="1:6" x14ac:dyDescent="0.25">
      <c r="A555">
        <f t="shared" si="34"/>
        <v>4</v>
      </c>
      <c r="B555" s="1">
        <f t="shared" si="35"/>
        <v>45527</v>
      </c>
      <c r="C555" s="3">
        <f t="shared" si="32"/>
        <v>6</v>
      </c>
      <c r="D555">
        <f ca="1">VLOOKUP($A555,Cadastro_item!$A:$F,5,0)</f>
        <v>4.8600000000000003</v>
      </c>
      <c r="E555" s="4">
        <f ca="1">VLOOKUP($A555,Cadastro_item!$A:$F,6,0)</f>
        <v>0.1</v>
      </c>
      <c r="F555">
        <f t="shared" ca="1" si="33"/>
        <v>4.4000000000000004</v>
      </c>
    </row>
    <row r="556" spans="1:6" x14ac:dyDescent="0.25">
      <c r="A556">
        <f t="shared" si="34"/>
        <v>5</v>
      </c>
      <c r="B556" s="1">
        <f t="shared" si="35"/>
        <v>45527</v>
      </c>
      <c r="C556" s="3">
        <f t="shared" si="32"/>
        <v>6</v>
      </c>
      <c r="D556">
        <f ca="1">VLOOKUP($A556,Cadastro_item!$A:$F,5,0)</f>
        <v>3.84</v>
      </c>
      <c r="E556" s="4">
        <f ca="1">VLOOKUP($A556,Cadastro_item!$A:$F,6,0)</f>
        <v>0.05</v>
      </c>
      <c r="F556">
        <f t="shared" ca="1" si="33"/>
        <v>3.6500000000000004</v>
      </c>
    </row>
    <row r="557" spans="1:6" x14ac:dyDescent="0.25">
      <c r="A557">
        <f t="shared" si="34"/>
        <v>6</v>
      </c>
      <c r="B557" s="1">
        <f t="shared" si="35"/>
        <v>45527</v>
      </c>
      <c r="C557" s="3">
        <f t="shared" si="32"/>
        <v>6</v>
      </c>
      <c r="D557">
        <f ca="1">VLOOKUP($A557,Cadastro_item!$A:$F,5,0)</f>
        <v>5.53</v>
      </c>
      <c r="E557" s="4">
        <f ca="1">VLOOKUP($A557,Cadastro_item!$A:$F,6,0)</f>
        <v>0.1</v>
      </c>
      <c r="F557">
        <f t="shared" ca="1" si="33"/>
        <v>5</v>
      </c>
    </row>
    <row r="558" spans="1:6" x14ac:dyDescent="0.25">
      <c r="A558">
        <f t="shared" si="34"/>
        <v>7</v>
      </c>
      <c r="B558" s="1">
        <f t="shared" si="35"/>
        <v>45527</v>
      </c>
      <c r="C558" s="3">
        <f t="shared" si="32"/>
        <v>6</v>
      </c>
      <c r="D558">
        <f ca="1">VLOOKUP($A558,Cadastro_item!$A:$F,5,0)</f>
        <v>4.62</v>
      </c>
      <c r="E558" s="4">
        <f ca="1">VLOOKUP($A558,Cadastro_item!$A:$F,6,0)</f>
        <v>0.1</v>
      </c>
      <c r="F558">
        <f t="shared" ca="1" si="33"/>
        <v>4.2</v>
      </c>
    </row>
    <row r="559" spans="1:6" x14ac:dyDescent="0.25">
      <c r="A559">
        <f t="shared" si="34"/>
        <v>8</v>
      </c>
      <c r="B559" s="1">
        <f t="shared" si="35"/>
        <v>45527</v>
      </c>
      <c r="C559" s="3">
        <f t="shared" si="32"/>
        <v>6</v>
      </c>
      <c r="D559">
        <f ca="1">VLOOKUP($A559,Cadastro_item!$A:$F,5,0)</f>
        <v>7.88</v>
      </c>
      <c r="E559" s="4">
        <f ca="1">VLOOKUP($A559,Cadastro_item!$A:$F,6,0)</f>
        <v>0.05</v>
      </c>
      <c r="F559">
        <f t="shared" ca="1" si="33"/>
        <v>7.5</v>
      </c>
    </row>
    <row r="560" spans="1:6" x14ac:dyDescent="0.25">
      <c r="A560">
        <f t="shared" si="34"/>
        <v>9</v>
      </c>
      <c r="B560" s="1">
        <f t="shared" si="35"/>
        <v>45527</v>
      </c>
      <c r="C560" s="3">
        <f t="shared" si="32"/>
        <v>6</v>
      </c>
      <c r="D560">
        <f ca="1">VLOOKUP($A560,Cadastro_item!$A:$F,5,0)</f>
        <v>7.66</v>
      </c>
      <c r="E560" s="4">
        <f ca="1">VLOOKUP($A560,Cadastro_item!$A:$F,6,0)</f>
        <v>0.1</v>
      </c>
      <c r="F560">
        <f t="shared" ca="1" si="33"/>
        <v>6.9</v>
      </c>
    </row>
    <row r="561" spans="1:6" x14ac:dyDescent="0.25">
      <c r="A561">
        <f t="shared" si="34"/>
        <v>10</v>
      </c>
      <c r="B561" s="1">
        <f t="shared" si="35"/>
        <v>45527</v>
      </c>
      <c r="C561" s="3">
        <f t="shared" si="32"/>
        <v>6</v>
      </c>
      <c r="D561">
        <f ca="1">VLOOKUP($A561,Cadastro_item!$A:$F,5,0)</f>
        <v>5.41</v>
      </c>
      <c r="E561" s="4">
        <f ca="1">VLOOKUP($A561,Cadastro_item!$A:$F,6,0)</f>
        <v>0.1</v>
      </c>
      <c r="F561">
        <f t="shared" ca="1" si="33"/>
        <v>4.9000000000000004</v>
      </c>
    </row>
    <row r="562" spans="1:6" x14ac:dyDescent="0.25">
      <c r="A562">
        <f t="shared" si="34"/>
        <v>11</v>
      </c>
      <c r="B562" s="1">
        <f t="shared" si="35"/>
        <v>45527</v>
      </c>
      <c r="C562" s="3">
        <f t="shared" si="32"/>
        <v>6</v>
      </c>
      <c r="D562">
        <f ca="1">VLOOKUP($A562,Cadastro_item!$A:$F,5,0)</f>
        <v>7.4</v>
      </c>
      <c r="E562" s="4">
        <f ca="1">VLOOKUP($A562,Cadastro_item!$A:$F,6,0)</f>
        <v>0.1</v>
      </c>
      <c r="F562">
        <f t="shared" ca="1" si="33"/>
        <v>6.7</v>
      </c>
    </row>
    <row r="563" spans="1:6" x14ac:dyDescent="0.25">
      <c r="A563">
        <f t="shared" si="34"/>
        <v>12</v>
      </c>
      <c r="B563" s="1">
        <f t="shared" si="35"/>
        <v>45527</v>
      </c>
      <c r="C563" s="3">
        <f t="shared" si="32"/>
        <v>6</v>
      </c>
      <c r="D563">
        <f ca="1">VLOOKUP($A563,Cadastro_item!$A:$F,5,0)</f>
        <v>6.05</v>
      </c>
      <c r="E563" s="4">
        <f ca="1">VLOOKUP($A563,Cadastro_item!$A:$F,6,0)</f>
        <v>0.1</v>
      </c>
      <c r="F563">
        <f t="shared" ca="1" si="33"/>
        <v>5.45</v>
      </c>
    </row>
    <row r="564" spans="1:6" x14ac:dyDescent="0.25">
      <c r="A564">
        <f t="shared" si="34"/>
        <v>13</v>
      </c>
      <c r="B564" s="1">
        <f t="shared" si="35"/>
        <v>45527</v>
      </c>
      <c r="C564" s="3">
        <f t="shared" si="32"/>
        <v>6</v>
      </c>
      <c r="D564">
        <f ca="1">VLOOKUP($A564,Cadastro_item!$A:$F,5,0)</f>
        <v>2.29</v>
      </c>
      <c r="E564" s="4">
        <f ca="1">VLOOKUP($A564,Cadastro_item!$A:$F,6,0)</f>
        <v>0</v>
      </c>
      <c r="F564">
        <f t="shared" ca="1" si="33"/>
        <v>2.3000000000000003</v>
      </c>
    </row>
    <row r="565" spans="1:6" x14ac:dyDescent="0.25">
      <c r="A565">
        <f t="shared" si="34"/>
        <v>14</v>
      </c>
      <c r="B565" s="1">
        <f t="shared" si="35"/>
        <v>45527</v>
      </c>
      <c r="C565" s="3">
        <f t="shared" si="32"/>
        <v>6</v>
      </c>
      <c r="D565">
        <f ca="1">VLOOKUP($A565,Cadastro_item!$A:$F,5,0)</f>
        <v>7.93</v>
      </c>
      <c r="E565" s="4">
        <f ca="1">VLOOKUP($A565,Cadastro_item!$A:$F,6,0)</f>
        <v>0</v>
      </c>
      <c r="F565">
        <f t="shared" ca="1" si="33"/>
        <v>7.95</v>
      </c>
    </row>
    <row r="566" spans="1:6" x14ac:dyDescent="0.25">
      <c r="A566">
        <f t="shared" si="34"/>
        <v>15</v>
      </c>
      <c r="B566" s="1">
        <f t="shared" si="35"/>
        <v>45527</v>
      </c>
      <c r="C566" s="3">
        <f t="shared" si="32"/>
        <v>6</v>
      </c>
      <c r="D566">
        <f ca="1">VLOOKUP($A566,Cadastro_item!$A:$F,5,0)</f>
        <v>8.06</v>
      </c>
      <c r="E566" s="4">
        <f ca="1">VLOOKUP($A566,Cadastro_item!$A:$F,6,0)</f>
        <v>0.05</v>
      </c>
      <c r="F566">
        <f t="shared" ca="1" si="33"/>
        <v>7.7</v>
      </c>
    </row>
    <row r="567" spans="1:6" x14ac:dyDescent="0.25">
      <c r="A567">
        <f t="shared" si="34"/>
        <v>16</v>
      </c>
      <c r="B567" s="1">
        <f t="shared" si="35"/>
        <v>45527</v>
      </c>
      <c r="C567" s="3">
        <f t="shared" si="32"/>
        <v>6</v>
      </c>
      <c r="D567">
        <f ca="1">VLOOKUP($A567,Cadastro_item!$A:$F,5,0)</f>
        <v>5.69</v>
      </c>
      <c r="E567" s="4">
        <f ca="1">VLOOKUP($A567,Cadastro_item!$A:$F,6,0)</f>
        <v>0.1</v>
      </c>
      <c r="F567">
        <f t="shared" ca="1" si="33"/>
        <v>5.15</v>
      </c>
    </row>
    <row r="568" spans="1:6" x14ac:dyDescent="0.25">
      <c r="A568">
        <f t="shared" si="34"/>
        <v>17</v>
      </c>
      <c r="B568" s="1">
        <f t="shared" si="35"/>
        <v>45527</v>
      </c>
      <c r="C568" s="3">
        <f t="shared" si="32"/>
        <v>6</v>
      </c>
      <c r="D568">
        <f ca="1">VLOOKUP($A568,Cadastro_item!$A:$F,5,0)</f>
        <v>8.34</v>
      </c>
      <c r="E568" s="4">
        <f ca="1">VLOOKUP($A568,Cadastro_item!$A:$F,6,0)</f>
        <v>0.05</v>
      </c>
      <c r="F568">
        <f t="shared" ca="1" si="33"/>
        <v>7.95</v>
      </c>
    </row>
    <row r="569" spans="1:6" x14ac:dyDescent="0.25">
      <c r="A569">
        <f t="shared" si="34"/>
        <v>18</v>
      </c>
      <c r="B569" s="1">
        <f t="shared" si="35"/>
        <v>45527</v>
      </c>
      <c r="C569" s="3">
        <f t="shared" si="32"/>
        <v>6</v>
      </c>
      <c r="D569">
        <f ca="1">VLOOKUP($A569,Cadastro_item!$A:$F,5,0)</f>
        <v>6.8</v>
      </c>
      <c r="E569" s="4">
        <f ca="1">VLOOKUP($A569,Cadastro_item!$A:$F,6,0)</f>
        <v>0.05</v>
      </c>
      <c r="F569">
        <f t="shared" ca="1" si="33"/>
        <v>6.5</v>
      </c>
    </row>
    <row r="570" spans="1:6" x14ac:dyDescent="0.25">
      <c r="A570">
        <f t="shared" si="34"/>
        <v>19</v>
      </c>
      <c r="B570" s="1">
        <f t="shared" si="35"/>
        <v>45527</v>
      </c>
      <c r="C570" s="3">
        <f t="shared" si="32"/>
        <v>6</v>
      </c>
      <c r="D570">
        <f ca="1">VLOOKUP($A570,Cadastro_item!$A:$F,5,0)</f>
        <v>7.39</v>
      </c>
      <c r="E570" s="4">
        <f ca="1">VLOOKUP($A570,Cadastro_item!$A:$F,6,0)</f>
        <v>0.05</v>
      </c>
      <c r="F570">
        <f t="shared" ca="1" si="33"/>
        <v>7.0500000000000007</v>
      </c>
    </row>
    <row r="571" spans="1:6" x14ac:dyDescent="0.25">
      <c r="A571">
        <f t="shared" si="34"/>
        <v>20</v>
      </c>
      <c r="B571" s="1">
        <f t="shared" si="35"/>
        <v>45527</v>
      </c>
      <c r="C571" s="3">
        <f t="shared" si="32"/>
        <v>6</v>
      </c>
      <c r="D571">
        <f ca="1">VLOOKUP($A571,Cadastro_item!$A:$F,5,0)</f>
        <v>7.47</v>
      </c>
      <c r="E571" s="4">
        <f ca="1">VLOOKUP($A571,Cadastro_item!$A:$F,6,0)</f>
        <v>0.1</v>
      </c>
      <c r="F571">
        <f t="shared" ca="1" si="33"/>
        <v>6.75</v>
      </c>
    </row>
    <row r="572" spans="1:6" x14ac:dyDescent="0.25">
      <c r="A572">
        <f t="shared" si="34"/>
        <v>21</v>
      </c>
      <c r="B572" s="1">
        <f t="shared" si="35"/>
        <v>45527</v>
      </c>
      <c r="C572" s="3">
        <f t="shared" si="32"/>
        <v>6</v>
      </c>
      <c r="D572">
        <f ca="1">VLOOKUP($A572,Cadastro_item!$A:$F,5,0)</f>
        <v>5.35</v>
      </c>
      <c r="E572" s="4">
        <f ca="1">VLOOKUP($A572,Cadastro_item!$A:$F,6,0)</f>
        <v>0.05</v>
      </c>
      <c r="F572">
        <f t="shared" ca="1" si="33"/>
        <v>5.1000000000000005</v>
      </c>
    </row>
    <row r="573" spans="1:6" x14ac:dyDescent="0.25">
      <c r="A573">
        <f t="shared" si="34"/>
        <v>22</v>
      </c>
      <c r="B573" s="1">
        <f t="shared" si="35"/>
        <v>45527</v>
      </c>
      <c r="C573" s="3">
        <f t="shared" si="32"/>
        <v>6</v>
      </c>
      <c r="D573">
        <f ca="1">VLOOKUP($A573,Cadastro_item!$A:$F,5,0)</f>
        <v>4.05</v>
      </c>
      <c r="E573" s="4">
        <f ca="1">VLOOKUP($A573,Cadastro_item!$A:$F,6,0)</f>
        <v>0.1</v>
      </c>
      <c r="F573">
        <f t="shared" ca="1" si="33"/>
        <v>3.6500000000000004</v>
      </c>
    </row>
    <row r="574" spans="1:6" x14ac:dyDescent="0.25">
      <c r="A574">
        <f t="shared" si="34"/>
        <v>23</v>
      </c>
      <c r="B574" s="1">
        <f t="shared" si="35"/>
        <v>45527</v>
      </c>
      <c r="C574" s="3">
        <f t="shared" si="32"/>
        <v>6</v>
      </c>
      <c r="D574">
        <f ca="1">VLOOKUP($A574,Cadastro_item!$A:$F,5,0)</f>
        <v>6.78</v>
      </c>
      <c r="E574" s="4">
        <f ca="1">VLOOKUP($A574,Cadastro_item!$A:$F,6,0)</f>
        <v>0.1</v>
      </c>
      <c r="F574">
        <f t="shared" ca="1" si="33"/>
        <v>6.15</v>
      </c>
    </row>
    <row r="575" spans="1:6" x14ac:dyDescent="0.25">
      <c r="A575">
        <f t="shared" si="34"/>
        <v>24</v>
      </c>
      <c r="B575" s="1">
        <f t="shared" si="35"/>
        <v>45527</v>
      </c>
      <c r="C575" s="3">
        <f t="shared" si="32"/>
        <v>6</v>
      </c>
      <c r="D575">
        <f ca="1">VLOOKUP($A575,Cadastro_item!$A:$F,5,0)</f>
        <v>4.4800000000000004</v>
      </c>
      <c r="E575" s="4">
        <f ca="1">VLOOKUP($A575,Cadastro_item!$A:$F,6,0)</f>
        <v>0.05</v>
      </c>
      <c r="F575">
        <f t="shared" ca="1" si="33"/>
        <v>4.3</v>
      </c>
    </row>
    <row r="576" spans="1:6" x14ac:dyDescent="0.25">
      <c r="A576">
        <f t="shared" si="34"/>
        <v>25</v>
      </c>
      <c r="B576" s="1">
        <f t="shared" si="35"/>
        <v>45527</v>
      </c>
      <c r="C576" s="3">
        <f t="shared" si="32"/>
        <v>6</v>
      </c>
      <c r="D576">
        <f ca="1">VLOOKUP($A576,Cadastro_item!$A:$F,5,0)</f>
        <v>5.97</v>
      </c>
      <c r="E576" s="4">
        <f ca="1">VLOOKUP($A576,Cadastro_item!$A:$F,6,0)</f>
        <v>0.1</v>
      </c>
      <c r="F576">
        <f t="shared" ca="1" si="33"/>
        <v>5.4</v>
      </c>
    </row>
    <row r="577" spans="1:6" x14ac:dyDescent="0.25">
      <c r="A577">
        <f t="shared" si="34"/>
        <v>1</v>
      </c>
      <c r="B577" s="1">
        <f t="shared" si="35"/>
        <v>45528</v>
      </c>
      <c r="C577" s="3">
        <f t="shared" si="32"/>
        <v>7</v>
      </c>
      <c r="D577">
        <f ca="1">VLOOKUP($A577,Cadastro_item!$A:$F,5,0)</f>
        <v>9.5399999999999991</v>
      </c>
      <c r="E577" s="4">
        <f ca="1">VLOOKUP($A577,Cadastro_item!$A:$F,6,0)</f>
        <v>0.05</v>
      </c>
      <c r="F577">
        <f t="shared" ca="1" si="33"/>
        <v>9.1</v>
      </c>
    </row>
    <row r="578" spans="1:6" x14ac:dyDescent="0.25">
      <c r="A578">
        <f t="shared" si="34"/>
        <v>2</v>
      </c>
      <c r="B578" s="1">
        <f t="shared" si="35"/>
        <v>45528</v>
      </c>
      <c r="C578" s="3">
        <f t="shared" si="32"/>
        <v>7</v>
      </c>
      <c r="D578">
        <f ca="1">VLOOKUP($A578,Cadastro_item!$A:$F,5,0)</f>
        <v>7.54</v>
      </c>
      <c r="E578" s="4">
        <f ca="1">VLOOKUP($A578,Cadastro_item!$A:$F,6,0)</f>
        <v>0.1</v>
      </c>
      <c r="F578">
        <f t="shared" ca="1" si="33"/>
        <v>6.8000000000000007</v>
      </c>
    </row>
    <row r="579" spans="1:6" x14ac:dyDescent="0.25">
      <c r="A579">
        <f t="shared" si="34"/>
        <v>3</v>
      </c>
      <c r="B579" s="1">
        <f t="shared" si="35"/>
        <v>45528</v>
      </c>
      <c r="C579" s="3">
        <f t="shared" ref="C579:C642" si="36">WEEKDAY(B579)</f>
        <v>7</v>
      </c>
      <c r="D579">
        <f ca="1">VLOOKUP($A579,Cadastro_item!$A:$F,5,0)</f>
        <v>6.85</v>
      </c>
      <c r="E579" s="4">
        <f ca="1">VLOOKUP($A579,Cadastro_item!$A:$F,6,0)</f>
        <v>0.1</v>
      </c>
      <c r="F579">
        <f t="shared" ref="F579:F642" ca="1" si="37">CEILING(IF(OR(C579=6,C579=7,C579=1),D579*(1-E579),D579),0.05)</f>
        <v>6.2</v>
      </c>
    </row>
    <row r="580" spans="1:6" x14ac:dyDescent="0.25">
      <c r="A580">
        <f t="shared" si="34"/>
        <v>4</v>
      </c>
      <c r="B580" s="1">
        <f t="shared" si="35"/>
        <v>45528</v>
      </c>
      <c r="C580" s="3">
        <f t="shared" si="36"/>
        <v>7</v>
      </c>
      <c r="D580">
        <f ca="1">VLOOKUP($A580,Cadastro_item!$A:$F,5,0)</f>
        <v>4.8600000000000003</v>
      </c>
      <c r="E580" s="4">
        <f ca="1">VLOOKUP($A580,Cadastro_item!$A:$F,6,0)</f>
        <v>0.1</v>
      </c>
      <c r="F580">
        <f t="shared" ca="1" si="37"/>
        <v>4.4000000000000004</v>
      </c>
    </row>
    <row r="581" spans="1:6" x14ac:dyDescent="0.25">
      <c r="A581">
        <f t="shared" si="34"/>
        <v>5</v>
      </c>
      <c r="B581" s="1">
        <f t="shared" si="35"/>
        <v>45528</v>
      </c>
      <c r="C581" s="3">
        <f t="shared" si="36"/>
        <v>7</v>
      </c>
      <c r="D581">
        <f ca="1">VLOOKUP($A581,Cadastro_item!$A:$F,5,0)</f>
        <v>3.84</v>
      </c>
      <c r="E581" s="4">
        <f ca="1">VLOOKUP($A581,Cadastro_item!$A:$F,6,0)</f>
        <v>0.05</v>
      </c>
      <c r="F581">
        <f t="shared" ca="1" si="37"/>
        <v>3.6500000000000004</v>
      </c>
    </row>
    <row r="582" spans="1:6" x14ac:dyDescent="0.25">
      <c r="A582">
        <f t="shared" si="34"/>
        <v>6</v>
      </c>
      <c r="B582" s="1">
        <f t="shared" si="35"/>
        <v>45528</v>
      </c>
      <c r="C582" s="3">
        <f t="shared" si="36"/>
        <v>7</v>
      </c>
      <c r="D582">
        <f ca="1">VLOOKUP($A582,Cadastro_item!$A:$F,5,0)</f>
        <v>5.53</v>
      </c>
      <c r="E582" s="4">
        <f ca="1">VLOOKUP($A582,Cadastro_item!$A:$F,6,0)</f>
        <v>0.1</v>
      </c>
      <c r="F582">
        <f t="shared" ca="1" si="37"/>
        <v>5</v>
      </c>
    </row>
    <row r="583" spans="1:6" x14ac:dyDescent="0.25">
      <c r="A583">
        <f t="shared" si="34"/>
        <v>7</v>
      </c>
      <c r="B583" s="1">
        <f t="shared" si="35"/>
        <v>45528</v>
      </c>
      <c r="C583" s="3">
        <f t="shared" si="36"/>
        <v>7</v>
      </c>
      <c r="D583">
        <f ca="1">VLOOKUP($A583,Cadastro_item!$A:$F,5,0)</f>
        <v>4.62</v>
      </c>
      <c r="E583" s="4">
        <f ca="1">VLOOKUP($A583,Cadastro_item!$A:$F,6,0)</f>
        <v>0.1</v>
      </c>
      <c r="F583">
        <f t="shared" ca="1" si="37"/>
        <v>4.2</v>
      </c>
    </row>
    <row r="584" spans="1:6" x14ac:dyDescent="0.25">
      <c r="A584">
        <f t="shared" si="34"/>
        <v>8</v>
      </c>
      <c r="B584" s="1">
        <f t="shared" si="35"/>
        <v>45528</v>
      </c>
      <c r="C584" s="3">
        <f t="shared" si="36"/>
        <v>7</v>
      </c>
      <c r="D584">
        <f ca="1">VLOOKUP($A584,Cadastro_item!$A:$F,5,0)</f>
        <v>7.88</v>
      </c>
      <c r="E584" s="4">
        <f ca="1">VLOOKUP($A584,Cadastro_item!$A:$F,6,0)</f>
        <v>0.05</v>
      </c>
      <c r="F584">
        <f t="shared" ca="1" si="37"/>
        <v>7.5</v>
      </c>
    </row>
    <row r="585" spans="1:6" x14ac:dyDescent="0.25">
      <c r="A585">
        <f t="shared" si="34"/>
        <v>9</v>
      </c>
      <c r="B585" s="1">
        <f t="shared" si="35"/>
        <v>45528</v>
      </c>
      <c r="C585" s="3">
        <f t="shared" si="36"/>
        <v>7</v>
      </c>
      <c r="D585">
        <f ca="1">VLOOKUP($A585,Cadastro_item!$A:$F,5,0)</f>
        <v>7.66</v>
      </c>
      <c r="E585" s="4">
        <f ca="1">VLOOKUP($A585,Cadastro_item!$A:$F,6,0)</f>
        <v>0.1</v>
      </c>
      <c r="F585">
        <f t="shared" ca="1" si="37"/>
        <v>6.9</v>
      </c>
    </row>
    <row r="586" spans="1:6" x14ac:dyDescent="0.25">
      <c r="A586">
        <f t="shared" si="34"/>
        <v>10</v>
      </c>
      <c r="B586" s="1">
        <f t="shared" si="35"/>
        <v>45528</v>
      </c>
      <c r="C586" s="3">
        <f t="shared" si="36"/>
        <v>7</v>
      </c>
      <c r="D586">
        <f ca="1">VLOOKUP($A586,Cadastro_item!$A:$F,5,0)</f>
        <v>5.41</v>
      </c>
      <c r="E586" s="4">
        <f ca="1">VLOOKUP($A586,Cadastro_item!$A:$F,6,0)</f>
        <v>0.1</v>
      </c>
      <c r="F586">
        <f t="shared" ca="1" si="37"/>
        <v>4.9000000000000004</v>
      </c>
    </row>
    <row r="587" spans="1:6" x14ac:dyDescent="0.25">
      <c r="A587">
        <f t="shared" si="34"/>
        <v>11</v>
      </c>
      <c r="B587" s="1">
        <f t="shared" si="35"/>
        <v>45528</v>
      </c>
      <c r="C587" s="3">
        <f t="shared" si="36"/>
        <v>7</v>
      </c>
      <c r="D587">
        <f ca="1">VLOOKUP($A587,Cadastro_item!$A:$F,5,0)</f>
        <v>7.4</v>
      </c>
      <c r="E587" s="4">
        <f ca="1">VLOOKUP($A587,Cadastro_item!$A:$F,6,0)</f>
        <v>0.1</v>
      </c>
      <c r="F587">
        <f t="shared" ca="1" si="37"/>
        <v>6.7</v>
      </c>
    </row>
    <row r="588" spans="1:6" x14ac:dyDescent="0.25">
      <c r="A588">
        <f t="shared" si="34"/>
        <v>12</v>
      </c>
      <c r="B588" s="1">
        <f t="shared" si="35"/>
        <v>45528</v>
      </c>
      <c r="C588" s="3">
        <f t="shared" si="36"/>
        <v>7</v>
      </c>
      <c r="D588">
        <f ca="1">VLOOKUP($A588,Cadastro_item!$A:$F,5,0)</f>
        <v>6.05</v>
      </c>
      <c r="E588" s="4">
        <f ca="1">VLOOKUP($A588,Cadastro_item!$A:$F,6,0)</f>
        <v>0.1</v>
      </c>
      <c r="F588">
        <f t="shared" ca="1" si="37"/>
        <v>5.45</v>
      </c>
    </row>
    <row r="589" spans="1:6" x14ac:dyDescent="0.25">
      <c r="A589">
        <f t="shared" si="34"/>
        <v>13</v>
      </c>
      <c r="B589" s="1">
        <f t="shared" si="35"/>
        <v>45528</v>
      </c>
      <c r="C589" s="3">
        <f t="shared" si="36"/>
        <v>7</v>
      </c>
      <c r="D589">
        <f ca="1">VLOOKUP($A589,Cadastro_item!$A:$F,5,0)</f>
        <v>2.29</v>
      </c>
      <c r="E589" s="4">
        <f ca="1">VLOOKUP($A589,Cadastro_item!$A:$F,6,0)</f>
        <v>0</v>
      </c>
      <c r="F589">
        <f t="shared" ca="1" si="37"/>
        <v>2.3000000000000003</v>
      </c>
    </row>
    <row r="590" spans="1:6" x14ac:dyDescent="0.25">
      <c r="A590">
        <f t="shared" si="34"/>
        <v>14</v>
      </c>
      <c r="B590" s="1">
        <f t="shared" si="35"/>
        <v>45528</v>
      </c>
      <c r="C590" s="3">
        <f t="shared" si="36"/>
        <v>7</v>
      </c>
      <c r="D590">
        <f ca="1">VLOOKUP($A590,Cadastro_item!$A:$F,5,0)</f>
        <v>7.93</v>
      </c>
      <c r="E590" s="4">
        <f ca="1">VLOOKUP($A590,Cadastro_item!$A:$F,6,0)</f>
        <v>0</v>
      </c>
      <c r="F590">
        <f t="shared" ca="1" si="37"/>
        <v>7.95</v>
      </c>
    </row>
    <row r="591" spans="1:6" x14ac:dyDescent="0.25">
      <c r="A591">
        <f t="shared" si="34"/>
        <v>15</v>
      </c>
      <c r="B591" s="1">
        <f t="shared" si="35"/>
        <v>45528</v>
      </c>
      <c r="C591" s="3">
        <f t="shared" si="36"/>
        <v>7</v>
      </c>
      <c r="D591">
        <f ca="1">VLOOKUP($A591,Cadastro_item!$A:$F,5,0)</f>
        <v>8.06</v>
      </c>
      <c r="E591" s="4">
        <f ca="1">VLOOKUP($A591,Cadastro_item!$A:$F,6,0)</f>
        <v>0.05</v>
      </c>
      <c r="F591">
        <f t="shared" ca="1" si="37"/>
        <v>7.7</v>
      </c>
    </row>
    <row r="592" spans="1:6" x14ac:dyDescent="0.25">
      <c r="A592">
        <f t="shared" si="34"/>
        <v>16</v>
      </c>
      <c r="B592" s="1">
        <f t="shared" si="35"/>
        <v>45528</v>
      </c>
      <c r="C592" s="3">
        <f t="shared" si="36"/>
        <v>7</v>
      </c>
      <c r="D592">
        <f ca="1">VLOOKUP($A592,Cadastro_item!$A:$F,5,0)</f>
        <v>5.69</v>
      </c>
      <c r="E592" s="4">
        <f ca="1">VLOOKUP($A592,Cadastro_item!$A:$F,6,0)</f>
        <v>0.1</v>
      </c>
      <c r="F592">
        <f t="shared" ca="1" si="37"/>
        <v>5.15</v>
      </c>
    </row>
    <row r="593" spans="1:6" x14ac:dyDescent="0.25">
      <c r="A593">
        <f t="shared" si="34"/>
        <v>17</v>
      </c>
      <c r="B593" s="1">
        <f t="shared" si="35"/>
        <v>45528</v>
      </c>
      <c r="C593" s="3">
        <f t="shared" si="36"/>
        <v>7</v>
      </c>
      <c r="D593">
        <f ca="1">VLOOKUP($A593,Cadastro_item!$A:$F,5,0)</f>
        <v>8.34</v>
      </c>
      <c r="E593" s="4">
        <f ca="1">VLOOKUP($A593,Cadastro_item!$A:$F,6,0)</f>
        <v>0.05</v>
      </c>
      <c r="F593">
        <f t="shared" ca="1" si="37"/>
        <v>7.95</v>
      </c>
    </row>
    <row r="594" spans="1:6" x14ac:dyDescent="0.25">
      <c r="A594">
        <f t="shared" si="34"/>
        <v>18</v>
      </c>
      <c r="B594" s="1">
        <f t="shared" si="35"/>
        <v>45528</v>
      </c>
      <c r="C594" s="3">
        <f t="shared" si="36"/>
        <v>7</v>
      </c>
      <c r="D594">
        <f ca="1">VLOOKUP($A594,Cadastro_item!$A:$F,5,0)</f>
        <v>6.8</v>
      </c>
      <c r="E594" s="4">
        <f ca="1">VLOOKUP($A594,Cadastro_item!$A:$F,6,0)</f>
        <v>0.05</v>
      </c>
      <c r="F594">
        <f t="shared" ca="1" si="37"/>
        <v>6.5</v>
      </c>
    </row>
    <row r="595" spans="1:6" x14ac:dyDescent="0.25">
      <c r="A595">
        <f t="shared" si="34"/>
        <v>19</v>
      </c>
      <c r="B595" s="1">
        <f t="shared" si="35"/>
        <v>45528</v>
      </c>
      <c r="C595" s="3">
        <f t="shared" si="36"/>
        <v>7</v>
      </c>
      <c r="D595">
        <f ca="1">VLOOKUP($A595,Cadastro_item!$A:$F,5,0)</f>
        <v>7.39</v>
      </c>
      <c r="E595" s="4">
        <f ca="1">VLOOKUP($A595,Cadastro_item!$A:$F,6,0)</f>
        <v>0.05</v>
      </c>
      <c r="F595">
        <f t="shared" ca="1" si="37"/>
        <v>7.0500000000000007</v>
      </c>
    </row>
    <row r="596" spans="1:6" x14ac:dyDescent="0.25">
      <c r="A596">
        <f t="shared" si="34"/>
        <v>20</v>
      </c>
      <c r="B596" s="1">
        <f t="shared" si="35"/>
        <v>45528</v>
      </c>
      <c r="C596" s="3">
        <f t="shared" si="36"/>
        <v>7</v>
      </c>
      <c r="D596">
        <f ca="1">VLOOKUP($A596,Cadastro_item!$A:$F,5,0)</f>
        <v>7.47</v>
      </c>
      <c r="E596" s="4">
        <f ca="1">VLOOKUP($A596,Cadastro_item!$A:$F,6,0)</f>
        <v>0.1</v>
      </c>
      <c r="F596">
        <f t="shared" ca="1" si="37"/>
        <v>6.75</v>
      </c>
    </row>
    <row r="597" spans="1:6" x14ac:dyDescent="0.25">
      <c r="A597">
        <f t="shared" si="34"/>
        <v>21</v>
      </c>
      <c r="B597" s="1">
        <f t="shared" si="35"/>
        <v>45528</v>
      </c>
      <c r="C597" s="3">
        <f t="shared" si="36"/>
        <v>7</v>
      </c>
      <c r="D597">
        <f ca="1">VLOOKUP($A597,Cadastro_item!$A:$F,5,0)</f>
        <v>5.35</v>
      </c>
      <c r="E597" s="4">
        <f ca="1">VLOOKUP($A597,Cadastro_item!$A:$F,6,0)</f>
        <v>0.05</v>
      </c>
      <c r="F597">
        <f t="shared" ca="1" si="37"/>
        <v>5.1000000000000005</v>
      </c>
    </row>
    <row r="598" spans="1:6" x14ac:dyDescent="0.25">
      <c r="A598">
        <f t="shared" si="34"/>
        <v>22</v>
      </c>
      <c r="B598" s="1">
        <f t="shared" si="35"/>
        <v>45528</v>
      </c>
      <c r="C598" s="3">
        <f t="shared" si="36"/>
        <v>7</v>
      </c>
      <c r="D598">
        <f ca="1">VLOOKUP($A598,Cadastro_item!$A:$F,5,0)</f>
        <v>4.05</v>
      </c>
      <c r="E598" s="4">
        <f ca="1">VLOOKUP($A598,Cadastro_item!$A:$F,6,0)</f>
        <v>0.1</v>
      </c>
      <c r="F598">
        <f t="shared" ca="1" si="37"/>
        <v>3.6500000000000004</v>
      </c>
    </row>
    <row r="599" spans="1:6" x14ac:dyDescent="0.25">
      <c r="A599">
        <f t="shared" si="34"/>
        <v>23</v>
      </c>
      <c r="B599" s="1">
        <f t="shared" si="35"/>
        <v>45528</v>
      </c>
      <c r="C599" s="3">
        <f t="shared" si="36"/>
        <v>7</v>
      </c>
      <c r="D599">
        <f ca="1">VLOOKUP($A599,Cadastro_item!$A:$F,5,0)</f>
        <v>6.78</v>
      </c>
      <c r="E599" s="4">
        <f ca="1">VLOOKUP($A599,Cadastro_item!$A:$F,6,0)</f>
        <v>0.1</v>
      </c>
      <c r="F599">
        <f t="shared" ca="1" si="37"/>
        <v>6.15</v>
      </c>
    </row>
    <row r="600" spans="1:6" x14ac:dyDescent="0.25">
      <c r="A600">
        <f t="shared" si="34"/>
        <v>24</v>
      </c>
      <c r="B600" s="1">
        <f t="shared" si="35"/>
        <v>45528</v>
      </c>
      <c r="C600" s="3">
        <f t="shared" si="36"/>
        <v>7</v>
      </c>
      <c r="D600">
        <f ca="1">VLOOKUP($A600,Cadastro_item!$A:$F,5,0)</f>
        <v>4.4800000000000004</v>
      </c>
      <c r="E600" s="4">
        <f ca="1">VLOOKUP($A600,Cadastro_item!$A:$F,6,0)</f>
        <v>0.05</v>
      </c>
      <c r="F600">
        <f t="shared" ca="1" si="37"/>
        <v>4.3</v>
      </c>
    </row>
    <row r="601" spans="1:6" x14ac:dyDescent="0.25">
      <c r="A601">
        <f t="shared" si="34"/>
        <v>25</v>
      </c>
      <c r="B601" s="1">
        <f t="shared" si="35"/>
        <v>45528</v>
      </c>
      <c r="C601" s="3">
        <f t="shared" si="36"/>
        <v>7</v>
      </c>
      <c r="D601">
        <f ca="1">VLOOKUP($A601,Cadastro_item!$A:$F,5,0)</f>
        <v>5.97</v>
      </c>
      <c r="E601" s="4">
        <f ca="1">VLOOKUP($A601,Cadastro_item!$A:$F,6,0)</f>
        <v>0.1</v>
      </c>
      <c r="F601">
        <f t="shared" ca="1" si="37"/>
        <v>5.4</v>
      </c>
    </row>
    <row r="602" spans="1:6" x14ac:dyDescent="0.25">
      <c r="A602">
        <f t="shared" si="34"/>
        <v>1</v>
      </c>
      <c r="B602" s="1">
        <f t="shared" si="35"/>
        <v>45529</v>
      </c>
      <c r="C602" s="3">
        <f t="shared" si="36"/>
        <v>1</v>
      </c>
      <c r="D602">
        <f ca="1">VLOOKUP($A602,Cadastro_item!$A:$F,5,0)</f>
        <v>9.5399999999999991</v>
      </c>
      <c r="E602" s="4">
        <f ca="1">VLOOKUP($A602,Cadastro_item!$A:$F,6,0)</f>
        <v>0.05</v>
      </c>
      <c r="F602">
        <f t="shared" ca="1" si="37"/>
        <v>9.1</v>
      </c>
    </row>
    <row r="603" spans="1:6" x14ac:dyDescent="0.25">
      <c r="A603">
        <f t="shared" si="34"/>
        <v>2</v>
      </c>
      <c r="B603" s="1">
        <f t="shared" si="35"/>
        <v>45529</v>
      </c>
      <c r="C603" s="3">
        <f t="shared" si="36"/>
        <v>1</v>
      </c>
      <c r="D603">
        <f ca="1">VLOOKUP($A603,Cadastro_item!$A:$F,5,0)</f>
        <v>7.54</v>
      </c>
      <c r="E603" s="4">
        <f ca="1">VLOOKUP($A603,Cadastro_item!$A:$F,6,0)</f>
        <v>0.1</v>
      </c>
      <c r="F603">
        <f t="shared" ca="1" si="37"/>
        <v>6.8000000000000007</v>
      </c>
    </row>
    <row r="604" spans="1:6" x14ac:dyDescent="0.25">
      <c r="A604">
        <f t="shared" ref="A604:A667" si="38">A579</f>
        <v>3</v>
      </c>
      <c r="B604" s="1">
        <f t="shared" ref="B604:B667" si="39">B579+1</f>
        <v>45529</v>
      </c>
      <c r="C604" s="3">
        <f t="shared" si="36"/>
        <v>1</v>
      </c>
      <c r="D604">
        <f ca="1">VLOOKUP($A604,Cadastro_item!$A:$F,5,0)</f>
        <v>6.85</v>
      </c>
      <c r="E604" s="4">
        <f ca="1">VLOOKUP($A604,Cadastro_item!$A:$F,6,0)</f>
        <v>0.1</v>
      </c>
      <c r="F604">
        <f t="shared" ca="1" si="37"/>
        <v>6.2</v>
      </c>
    </row>
    <row r="605" spans="1:6" x14ac:dyDescent="0.25">
      <c r="A605">
        <f t="shared" si="38"/>
        <v>4</v>
      </c>
      <c r="B605" s="1">
        <f t="shared" si="39"/>
        <v>45529</v>
      </c>
      <c r="C605" s="3">
        <f t="shared" si="36"/>
        <v>1</v>
      </c>
      <c r="D605">
        <f ca="1">VLOOKUP($A605,Cadastro_item!$A:$F,5,0)</f>
        <v>4.8600000000000003</v>
      </c>
      <c r="E605" s="4">
        <f ca="1">VLOOKUP($A605,Cadastro_item!$A:$F,6,0)</f>
        <v>0.1</v>
      </c>
      <c r="F605">
        <f t="shared" ca="1" si="37"/>
        <v>4.4000000000000004</v>
      </c>
    </row>
    <row r="606" spans="1:6" x14ac:dyDescent="0.25">
      <c r="A606">
        <f t="shared" si="38"/>
        <v>5</v>
      </c>
      <c r="B606" s="1">
        <f t="shared" si="39"/>
        <v>45529</v>
      </c>
      <c r="C606" s="3">
        <f t="shared" si="36"/>
        <v>1</v>
      </c>
      <c r="D606">
        <f ca="1">VLOOKUP($A606,Cadastro_item!$A:$F,5,0)</f>
        <v>3.84</v>
      </c>
      <c r="E606" s="4">
        <f ca="1">VLOOKUP($A606,Cadastro_item!$A:$F,6,0)</f>
        <v>0.05</v>
      </c>
      <c r="F606">
        <f t="shared" ca="1" si="37"/>
        <v>3.6500000000000004</v>
      </c>
    </row>
    <row r="607" spans="1:6" x14ac:dyDescent="0.25">
      <c r="A607">
        <f t="shared" si="38"/>
        <v>6</v>
      </c>
      <c r="B607" s="1">
        <f t="shared" si="39"/>
        <v>45529</v>
      </c>
      <c r="C607" s="3">
        <f t="shared" si="36"/>
        <v>1</v>
      </c>
      <c r="D607">
        <f ca="1">VLOOKUP($A607,Cadastro_item!$A:$F,5,0)</f>
        <v>5.53</v>
      </c>
      <c r="E607" s="4">
        <f ca="1">VLOOKUP($A607,Cadastro_item!$A:$F,6,0)</f>
        <v>0.1</v>
      </c>
      <c r="F607">
        <f t="shared" ca="1" si="37"/>
        <v>5</v>
      </c>
    </row>
    <row r="608" spans="1:6" x14ac:dyDescent="0.25">
      <c r="A608">
        <f t="shared" si="38"/>
        <v>7</v>
      </c>
      <c r="B608" s="1">
        <f t="shared" si="39"/>
        <v>45529</v>
      </c>
      <c r="C608" s="3">
        <f t="shared" si="36"/>
        <v>1</v>
      </c>
      <c r="D608">
        <f ca="1">VLOOKUP($A608,Cadastro_item!$A:$F,5,0)</f>
        <v>4.62</v>
      </c>
      <c r="E608" s="4">
        <f ca="1">VLOOKUP($A608,Cadastro_item!$A:$F,6,0)</f>
        <v>0.1</v>
      </c>
      <c r="F608">
        <f t="shared" ca="1" si="37"/>
        <v>4.2</v>
      </c>
    </row>
    <row r="609" spans="1:6" x14ac:dyDescent="0.25">
      <c r="A609">
        <f t="shared" si="38"/>
        <v>8</v>
      </c>
      <c r="B609" s="1">
        <f t="shared" si="39"/>
        <v>45529</v>
      </c>
      <c r="C609" s="3">
        <f t="shared" si="36"/>
        <v>1</v>
      </c>
      <c r="D609">
        <f ca="1">VLOOKUP($A609,Cadastro_item!$A:$F,5,0)</f>
        <v>7.88</v>
      </c>
      <c r="E609" s="4">
        <f ca="1">VLOOKUP($A609,Cadastro_item!$A:$F,6,0)</f>
        <v>0.05</v>
      </c>
      <c r="F609">
        <f t="shared" ca="1" si="37"/>
        <v>7.5</v>
      </c>
    </row>
    <row r="610" spans="1:6" x14ac:dyDescent="0.25">
      <c r="A610">
        <f t="shared" si="38"/>
        <v>9</v>
      </c>
      <c r="B610" s="1">
        <f t="shared" si="39"/>
        <v>45529</v>
      </c>
      <c r="C610" s="3">
        <f t="shared" si="36"/>
        <v>1</v>
      </c>
      <c r="D610">
        <f ca="1">VLOOKUP($A610,Cadastro_item!$A:$F,5,0)</f>
        <v>7.66</v>
      </c>
      <c r="E610" s="4">
        <f ca="1">VLOOKUP($A610,Cadastro_item!$A:$F,6,0)</f>
        <v>0.1</v>
      </c>
      <c r="F610">
        <f t="shared" ca="1" si="37"/>
        <v>6.9</v>
      </c>
    </row>
    <row r="611" spans="1:6" x14ac:dyDescent="0.25">
      <c r="A611">
        <f t="shared" si="38"/>
        <v>10</v>
      </c>
      <c r="B611" s="1">
        <f t="shared" si="39"/>
        <v>45529</v>
      </c>
      <c r="C611" s="3">
        <f t="shared" si="36"/>
        <v>1</v>
      </c>
      <c r="D611">
        <f ca="1">VLOOKUP($A611,Cadastro_item!$A:$F,5,0)</f>
        <v>5.41</v>
      </c>
      <c r="E611" s="4">
        <f ca="1">VLOOKUP($A611,Cadastro_item!$A:$F,6,0)</f>
        <v>0.1</v>
      </c>
      <c r="F611">
        <f t="shared" ca="1" si="37"/>
        <v>4.9000000000000004</v>
      </c>
    </row>
    <row r="612" spans="1:6" x14ac:dyDescent="0.25">
      <c r="A612">
        <f t="shared" si="38"/>
        <v>11</v>
      </c>
      <c r="B612" s="1">
        <f t="shared" si="39"/>
        <v>45529</v>
      </c>
      <c r="C612" s="3">
        <f t="shared" si="36"/>
        <v>1</v>
      </c>
      <c r="D612">
        <f ca="1">VLOOKUP($A612,Cadastro_item!$A:$F,5,0)</f>
        <v>7.4</v>
      </c>
      <c r="E612" s="4">
        <f ca="1">VLOOKUP($A612,Cadastro_item!$A:$F,6,0)</f>
        <v>0.1</v>
      </c>
      <c r="F612">
        <f t="shared" ca="1" si="37"/>
        <v>6.7</v>
      </c>
    </row>
    <row r="613" spans="1:6" x14ac:dyDescent="0.25">
      <c r="A613">
        <f t="shared" si="38"/>
        <v>12</v>
      </c>
      <c r="B613" s="1">
        <f t="shared" si="39"/>
        <v>45529</v>
      </c>
      <c r="C613" s="3">
        <f t="shared" si="36"/>
        <v>1</v>
      </c>
      <c r="D613">
        <f ca="1">VLOOKUP($A613,Cadastro_item!$A:$F,5,0)</f>
        <v>6.05</v>
      </c>
      <c r="E613" s="4">
        <f ca="1">VLOOKUP($A613,Cadastro_item!$A:$F,6,0)</f>
        <v>0.1</v>
      </c>
      <c r="F613">
        <f t="shared" ca="1" si="37"/>
        <v>5.45</v>
      </c>
    </row>
    <row r="614" spans="1:6" x14ac:dyDescent="0.25">
      <c r="A614">
        <f t="shared" si="38"/>
        <v>13</v>
      </c>
      <c r="B614" s="1">
        <f t="shared" si="39"/>
        <v>45529</v>
      </c>
      <c r="C614" s="3">
        <f t="shared" si="36"/>
        <v>1</v>
      </c>
      <c r="D614">
        <f ca="1">VLOOKUP($A614,Cadastro_item!$A:$F,5,0)</f>
        <v>2.29</v>
      </c>
      <c r="E614" s="4">
        <f ca="1">VLOOKUP($A614,Cadastro_item!$A:$F,6,0)</f>
        <v>0</v>
      </c>
      <c r="F614">
        <f t="shared" ca="1" si="37"/>
        <v>2.3000000000000003</v>
      </c>
    </row>
    <row r="615" spans="1:6" x14ac:dyDescent="0.25">
      <c r="A615">
        <f t="shared" si="38"/>
        <v>14</v>
      </c>
      <c r="B615" s="1">
        <f t="shared" si="39"/>
        <v>45529</v>
      </c>
      <c r="C615" s="3">
        <f t="shared" si="36"/>
        <v>1</v>
      </c>
      <c r="D615">
        <f ca="1">VLOOKUP($A615,Cadastro_item!$A:$F,5,0)</f>
        <v>7.93</v>
      </c>
      <c r="E615" s="4">
        <f ca="1">VLOOKUP($A615,Cadastro_item!$A:$F,6,0)</f>
        <v>0</v>
      </c>
      <c r="F615">
        <f t="shared" ca="1" si="37"/>
        <v>7.95</v>
      </c>
    </row>
    <row r="616" spans="1:6" x14ac:dyDescent="0.25">
      <c r="A616">
        <f t="shared" si="38"/>
        <v>15</v>
      </c>
      <c r="B616" s="1">
        <f t="shared" si="39"/>
        <v>45529</v>
      </c>
      <c r="C616" s="3">
        <f t="shared" si="36"/>
        <v>1</v>
      </c>
      <c r="D616">
        <f ca="1">VLOOKUP($A616,Cadastro_item!$A:$F,5,0)</f>
        <v>8.06</v>
      </c>
      <c r="E616" s="4">
        <f ca="1">VLOOKUP($A616,Cadastro_item!$A:$F,6,0)</f>
        <v>0.05</v>
      </c>
      <c r="F616">
        <f t="shared" ca="1" si="37"/>
        <v>7.7</v>
      </c>
    </row>
    <row r="617" spans="1:6" x14ac:dyDescent="0.25">
      <c r="A617">
        <f t="shared" si="38"/>
        <v>16</v>
      </c>
      <c r="B617" s="1">
        <f t="shared" si="39"/>
        <v>45529</v>
      </c>
      <c r="C617" s="3">
        <f t="shared" si="36"/>
        <v>1</v>
      </c>
      <c r="D617">
        <f ca="1">VLOOKUP($A617,Cadastro_item!$A:$F,5,0)</f>
        <v>5.69</v>
      </c>
      <c r="E617" s="4">
        <f ca="1">VLOOKUP($A617,Cadastro_item!$A:$F,6,0)</f>
        <v>0.1</v>
      </c>
      <c r="F617">
        <f t="shared" ca="1" si="37"/>
        <v>5.15</v>
      </c>
    </row>
    <row r="618" spans="1:6" x14ac:dyDescent="0.25">
      <c r="A618">
        <f t="shared" si="38"/>
        <v>17</v>
      </c>
      <c r="B618" s="1">
        <f t="shared" si="39"/>
        <v>45529</v>
      </c>
      <c r="C618" s="3">
        <f t="shared" si="36"/>
        <v>1</v>
      </c>
      <c r="D618">
        <f ca="1">VLOOKUP($A618,Cadastro_item!$A:$F,5,0)</f>
        <v>8.34</v>
      </c>
      <c r="E618" s="4">
        <f ca="1">VLOOKUP($A618,Cadastro_item!$A:$F,6,0)</f>
        <v>0.05</v>
      </c>
      <c r="F618">
        <f t="shared" ca="1" si="37"/>
        <v>7.95</v>
      </c>
    </row>
    <row r="619" spans="1:6" x14ac:dyDescent="0.25">
      <c r="A619">
        <f t="shared" si="38"/>
        <v>18</v>
      </c>
      <c r="B619" s="1">
        <f t="shared" si="39"/>
        <v>45529</v>
      </c>
      <c r="C619" s="3">
        <f t="shared" si="36"/>
        <v>1</v>
      </c>
      <c r="D619">
        <f ca="1">VLOOKUP($A619,Cadastro_item!$A:$F,5,0)</f>
        <v>6.8</v>
      </c>
      <c r="E619" s="4">
        <f ca="1">VLOOKUP($A619,Cadastro_item!$A:$F,6,0)</f>
        <v>0.05</v>
      </c>
      <c r="F619">
        <f t="shared" ca="1" si="37"/>
        <v>6.5</v>
      </c>
    </row>
    <row r="620" spans="1:6" x14ac:dyDescent="0.25">
      <c r="A620">
        <f t="shared" si="38"/>
        <v>19</v>
      </c>
      <c r="B620" s="1">
        <f t="shared" si="39"/>
        <v>45529</v>
      </c>
      <c r="C620" s="3">
        <f t="shared" si="36"/>
        <v>1</v>
      </c>
      <c r="D620">
        <f ca="1">VLOOKUP($A620,Cadastro_item!$A:$F,5,0)</f>
        <v>7.39</v>
      </c>
      <c r="E620" s="4">
        <f ca="1">VLOOKUP($A620,Cadastro_item!$A:$F,6,0)</f>
        <v>0.05</v>
      </c>
      <c r="F620">
        <f t="shared" ca="1" si="37"/>
        <v>7.0500000000000007</v>
      </c>
    </row>
    <row r="621" spans="1:6" x14ac:dyDescent="0.25">
      <c r="A621">
        <f t="shared" si="38"/>
        <v>20</v>
      </c>
      <c r="B621" s="1">
        <f t="shared" si="39"/>
        <v>45529</v>
      </c>
      <c r="C621" s="3">
        <f t="shared" si="36"/>
        <v>1</v>
      </c>
      <c r="D621">
        <f ca="1">VLOOKUP($A621,Cadastro_item!$A:$F,5,0)</f>
        <v>7.47</v>
      </c>
      <c r="E621" s="4">
        <f ca="1">VLOOKUP($A621,Cadastro_item!$A:$F,6,0)</f>
        <v>0.1</v>
      </c>
      <c r="F621">
        <f t="shared" ca="1" si="37"/>
        <v>6.75</v>
      </c>
    </row>
    <row r="622" spans="1:6" x14ac:dyDescent="0.25">
      <c r="A622">
        <f t="shared" si="38"/>
        <v>21</v>
      </c>
      <c r="B622" s="1">
        <f t="shared" si="39"/>
        <v>45529</v>
      </c>
      <c r="C622" s="3">
        <f t="shared" si="36"/>
        <v>1</v>
      </c>
      <c r="D622">
        <f ca="1">VLOOKUP($A622,Cadastro_item!$A:$F,5,0)</f>
        <v>5.35</v>
      </c>
      <c r="E622" s="4">
        <f ca="1">VLOOKUP($A622,Cadastro_item!$A:$F,6,0)</f>
        <v>0.05</v>
      </c>
      <c r="F622">
        <f t="shared" ca="1" si="37"/>
        <v>5.1000000000000005</v>
      </c>
    </row>
    <row r="623" spans="1:6" x14ac:dyDescent="0.25">
      <c r="A623">
        <f t="shared" si="38"/>
        <v>22</v>
      </c>
      <c r="B623" s="1">
        <f t="shared" si="39"/>
        <v>45529</v>
      </c>
      <c r="C623" s="3">
        <f t="shared" si="36"/>
        <v>1</v>
      </c>
      <c r="D623">
        <f ca="1">VLOOKUP($A623,Cadastro_item!$A:$F,5,0)</f>
        <v>4.05</v>
      </c>
      <c r="E623" s="4">
        <f ca="1">VLOOKUP($A623,Cadastro_item!$A:$F,6,0)</f>
        <v>0.1</v>
      </c>
      <c r="F623">
        <f t="shared" ca="1" si="37"/>
        <v>3.6500000000000004</v>
      </c>
    </row>
    <row r="624" spans="1:6" x14ac:dyDescent="0.25">
      <c r="A624">
        <f t="shared" si="38"/>
        <v>23</v>
      </c>
      <c r="B624" s="1">
        <f t="shared" si="39"/>
        <v>45529</v>
      </c>
      <c r="C624" s="3">
        <f t="shared" si="36"/>
        <v>1</v>
      </c>
      <c r="D624">
        <f ca="1">VLOOKUP($A624,Cadastro_item!$A:$F,5,0)</f>
        <v>6.78</v>
      </c>
      <c r="E624" s="4">
        <f ca="1">VLOOKUP($A624,Cadastro_item!$A:$F,6,0)</f>
        <v>0.1</v>
      </c>
      <c r="F624">
        <f t="shared" ca="1" si="37"/>
        <v>6.15</v>
      </c>
    </row>
    <row r="625" spans="1:6" x14ac:dyDescent="0.25">
      <c r="A625">
        <f t="shared" si="38"/>
        <v>24</v>
      </c>
      <c r="B625" s="1">
        <f t="shared" si="39"/>
        <v>45529</v>
      </c>
      <c r="C625" s="3">
        <f t="shared" si="36"/>
        <v>1</v>
      </c>
      <c r="D625">
        <f ca="1">VLOOKUP($A625,Cadastro_item!$A:$F,5,0)</f>
        <v>4.4800000000000004</v>
      </c>
      <c r="E625" s="4">
        <f ca="1">VLOOKUP($A625,Cadastro_item!$A:$F,6,0)</f>
        <v>0.05</v>
      </c>
      <c r="F625">
        <f t="shared" ca="1" si="37"/>
        <v>4.3</v>
      </c>
    </row>
    <row r="626" spans="1:6" x14ac:dyDescent="0.25">
      <c r="A626">
        <f t="shared" si="38"/>
        <v>25</v>
      </c>
      <c r="B626" s="1">
        <f t="shared" si="39"/>
        <v>45529</v>
      </c>
      <c r="C626" s="3">
        <f t="shared" si="36"/>
        <v>1</v>
      </c>
      <c r="D626">
        <f ca="1">VLOOKUP($A626,Cadastro_item!$A:$F,5,0)</f>
        <v>5.97</v>
      </c>
      <c r="E626" s="4">
        <f ca="1">VLOOKUP($A626,Cadastro_item!$A:$F,6,0)</f>
        <v>0.1</v>
      </c>
      <c r="F626">
        <f t="shared" ca="1" si="37"/>
        <v>5.4</v>
      </c>
    </row>
    <row r="627" spans="1:6" x14ac:dyDescent="0.25">
      <c r="A627">
        <f t="shared" si="38"/>
        <v>1</v>
      </c>
      <c r="B627" s="1">
        <f t="shared" si="39"/>
        <v>45530</v>
      </c>
      <c r="C627" s="3">
        <f t="shared" si="36"/>
        <v>2</v>
      </c>
      <c r="D627">
        <f ca="1">VLOOKUP($A627,Cadastro_item!$A:$F,5,0)</f>
        <v>9.5399999999999991</v>
      </c>
      <c r="E627" s="4">
        <f ca="1">VLOOKUP($A627,Cadastro_item!$A:$F,6,0)</f>
        <v>0.05</v>
      </c>
      <c r="F627">
        <f t="shared" ca="1" si="37"/>
        <v>9.5500000000000007</v>
      </c>
    </row>
    <row r="628" spans="1:6" x14ac:dyDescent="0.25">
      <c r="A628">
        <f t="shared" si="38"/>
        <v>2</v>
      </c>
      <c r="B628" s="1">
        <f t="shared" si="39"/>
        <v>45530</v>
      </c>
      <c r="C628" s="3">
        <f t="shared" si="36"/>
        <v>2</v>
      </c>
      <c r="D628">
        <f ca="1">VLOOKUP($A628,Cadastro_item!$A:$F,5,0)</f>
        <v>7.54</v>
      </c>
      <c r="E628" s="4">
        <f ca="1">VLOOKUP($A628,Cadastro_item!$A:$F,6,0)</f>
        <v>0.1</v>
      </c>
      <c r="F628">
        <f t="shared" ca="1" si="37"/>
        <v>7.5500000000000007</v>
      </c>
    </row>
    <row r="629" spans="1:6" x14ac:dyDescent="0.25">
      <c r="A629">
        <f t="shared" si="38"/>
        <v>3</v>
      </c>
      <c r="B629" s="1">
        <f t="shared" si="39"/>
        <v>45530</v>
      </c>
      <c r="C629" s="3">
        <f t="shared" si="36"/>
        <v>2</v>
      </c>
      <c r="D629">
        <f ca="1">VLOOKUP($A629,Cadastro_item!$A:$F,5,0)</f>
        <v>6.85</v>
      </c>
      <c r="E629" s="4">
        <f ca="1">VLOOKUP($A629,Cadastro_item!$A:$F,6,0)</f>
        <v>0.1</v>
      </c>
      <c r="F629">
        <f t="shared" ca="1" si="37"/>
        <v>6.8500000000000005</v>
      </c>
    </row>
    <row r="630" spans="1:6" x14ac:dyDescent="0.25">
      <c r="A630">
        <f t="shared" si="38"/>
        <v>4</v>
      </c>
      <c r="B630" s="1">
        <f t="shared" si="39"/>
        <v>45530</v>
      </c>
      <c r="C630" s="3">
        <f t="shared" si="36"/>
        <v>2</v>
      </c>
      <c r="D630">
        <f ca="1">VLOOKUP($A630,Cadastro_item!$A:$F,5,0)</f>
        <v>4.8600000000000003</v>
      </c>
      <c r="E630" s="4">
        <f ca="1">VLOOKUP($A630,Cadastro_item!$A:$F,6,0)</f>
        <v>0.1</v>
      </c>
      <c r="F630">
        <f t="shared" ca="1" si="37"/>
        <v>4.9000000000000004</v>
      </c>
    </row>
    <row r="631" spans="1:6" x14ac:dyDescent="0.25">
      <c r="A631">
        <f t="shared" si="38"/>
        <v>5</v>
      </c>
      <c r="B631" s="1">
        <f t="shared" si="39"/>
        <v>45530</v>
      </c>
      <c r="C631" s="3">
        <f t="shared" si="36"/>
        <v>2</v>
      </c>
      <c r="D631">
        <f ca="1">VLOOKUP($A631,Cadastro_item!$A:$F,5,0)</f>
        <v>3.84</v>
      </c>
      <c r="E631" s="4">
        <f ca="1">VLOOKUP($A631,Cadastro_item!$A:$F,6,0)</f>
        <v>0.05</v>
      </c>
      <c r="F631">
        <f t="shared" ca="1" si="37"/>
        <v>3.85</v>
      </c>
    </row>
    <row r="632" spans="1:6" x14ac:dyDescent="0.25">
      <c r="A632">
        <f t="shared" si="38"/>
        <v>6</v>
      </c>
      <c r="B632" s="1">
        <f t="shared" si="39"/>
        <v>45530</v>
      </c>
      <c r="C632" s="3">
        <f t="shared" si="36"/>
        <v>2</v>
      </c>
      <c r="D632">
        <f ca="1">VLOOKUP($A632,Cadastro_item!$A:$F,5,0)</f>
        <v>5.53</v>
      </c>
      <c r="E632" s="4">
        <f ca="1">VLOOKUP($A632,Cadastro_item!$A:$F,6,0)</f>
        <v>0.1</v>
      </c>
      <c r="F632">
        <f t="shared" ca="1" si="37"/>
        <v>5.5500000000000007</v>
      </c>
    </row>
    <row r="633" spans="1:6" x14ac:dyDescent="0.25">
      <c r="A633">
        <f t="shared" si="38"/>
        <v>7</v>
      </c>
      <c r="B633" s="1">
        <f t="shared" si="39"/>
        <v>45530</v>
      </c>
      <c r="C633" s="3">
        <f t="shared" si="36"/>
        <v>2</v>
      </c>
      <c r="D633">
        <f ca="1">VLOOKUP($A633,Cadastro_item!$A:$F,5,0)</f>
        <v>4.62</v>
      </c>
      <c r="E633" s="4">
        <f ca="1">VLOOKUP($A633,Cadastro_item!$A:$F,6,0)</f>
        <v>0.1</v>
      </c>
      <c r="F633">
        <f t="shared" ca="1" si="37"/>
        <v>4.6500000000000004</v>
      </c>
    </row>
    <row r="634" spans="1:6" x14ac:dyDescent="0.25">
      <c r="A634">
        <f t="shared" si="38"/>
        <v>8</v>
      </c>
      <c r="B634" s="1">
        <f t="shared" si="39"/>
        <v>45530</v>
      </c>
      <c r="C634" s="3">
        <f t="shared" si="36"/>
        <v>2</v>
      </c>
      <c r="D634">
        <f ca="1">VLOOKUP($A634,Cadastro_item!$A:$F,5,0)</f>
        <v>7.88</v>
      </c>
      <c r="E634" s="4">
        <f ca="1">VLOOKUP($A634,Cadastro_item!$A:$F,6,0)</f>
        <v>0.05</v>
      </c>
      <c r="F634">
        <f t="shared" ca="1" si="37"/>
        <v>7.9</v>
      </c>
    </row>
    <row r="635" spans="1:6" x14ac:dyDescent="0.25">
      <c r="A635">
        <f t="shared" si="38"/>
        <v>9</v>
      </c>
      <c r="B635" s="1">
        <f t="shared" si="39"/>
        <v>45530</v>
      </c>
      <c r="C635" s="3">
        <f t="shared" si="36"/>
        <v>2</v>
      </c>
      <c r="D635">
        <f ca="1">VLOOKUP($A635,Cadastro_item!$A:$F,5,0)</f>
        <v>7.66</v>
      </c>
      <c r="E635" s="4">
        <f ca="1">VLOOKUP($A635,Cadastro_item!$A:$F,6,0)</f>
        <v>0.1</v>
      </c>
      <c r="F635">
        <f t="shared" ca="1" si="37"/>
        <v>7.7</v>
      </c>
    </row>
    <row r="636" spans="1:6" x14ac:dyDescent="0.25">
      <c r="A636">
        <f t="shared" si="38"/>
        <v>10</v>
      </c>
      <c r="B636" s="1">
        <f t="shared" si="39"/>
        <v>45530</v>
      </c>
      <c r="C636" s="3">
        <f t="shared" si="36"/>
        <v>2</v>
      </c>
      <c r="D636">
        <f ca="1">VLOOKUP($A636,Cadastro_item!$A:$F,5,0)</f>
        <v>5.41</v>
      </c>
      <c r="E636" s="4">
        <f ca="1">VLOOKUP($A636,Cadastro_item!$A:$F,6,0)</f>
        <v>0.1</v>
      </c>
      <c r="F636">
        <f t="shared" ca="1" si="37"/>
        <v>5.45</v>
      </c>
    </row>
    <row r="637" spans="1:6" x14ac:dyDescent="0.25">
      <c r="A637">
        <f t="shared" si="38"/>
        <v>11</v>
      </c>
      <c r="B637" s="1">
        <f t="shared" si="39"/>
        <v>45530</v>
      </c>
      <c r="C637" s="3">
        <f t="shared" si="36"/>
        <v>2</v>
      </c>
      <c r="D637">
        <f ca="1">VLOOKUP($A637,Cadastro_item!$A:$F,5,0)</f>
        <v>7.4</v>
      </c>
      <c r="E637" s="4">
        <f ca="1">VLOOKUP($A637,Cadastro_item!$A:$F,6,0)</f>
        <v>0.1</v>
      </c>
      <c r="F637">
        <f t="shared" ca="1" si="37"/>
        <v>7.4</v>
      </c>
    </row>
    <row r="638" spans="1:6" x14ac:dyDescent="0.25">
      <c r="A638">
        <f t="shared" si="38"/>
        <v>12</v>
      </c>
      <c r="B638" s="1">
        <f t="shared" si="39"/>
        <v>45530</v>
      </c>
      <c r="C638" s="3">
        <f t="shared" si="36"/>
        <v>2</v>
      </c>
      <c r="D638">
        <f ca="1">VLOOKUP($A638,Cadastro_item!$A:$F,5,0)</f>
        <v>6.05</v>
      </c>
      <c r="E638" s="4">
        <f ca="1">VLOOKUP($A638,Cadastro_item!$A:$F,6,0)</f>
        <v>0.1</v>
      </c>
      <c r="F638">
        <f t="shared" ca="1" si="37"/>
        <v>6.0500000000000007</v>
      </c>
    </row>
    <row r="639" spans="1:6" x14ac:dyDescent="0.25">
      <c r="A639">
        <f t="shared" si="38"/>
        <v>13</v>
      </c>
      <c r="B639" s="1">
        <f t="shared" si="39"/>
        <v>45530</v>
      </c>
      <c r="C639" s="3">
        <f t="shared" si="36"/>
        <v>2</v>
      </c>
      <c r="D639">
        <f ca="1">VLOOKUP($A639,Cadastro_item!$A:$F,5,0)</f>
        <v>2.29</v>
      </c>
      <c r="E639" s="4">
        <f ca="1">VLOOKUP($A639,Cadastro_item!$A:$F,6,0)</f>
        <v>0</v>
      </c>
      <c r="F639">
        <f t="shared" ca="1" si="37"/>
        <v>2.3000000000000003</v>
      </c>
    </row>
    <row r="640" spans="1:6" x14ac:dyDescent="0.25">
      <c r="A640">
        <f t="shared" si="38"/>
        <v>14</v>
      </c>
      <c r="B640" s="1">
        <f t="shared" si="39"/>
        <v>45530</v>
      </c>
      <c r="C640" s="3">
        <f t="shared" si="36"/>
        <v>2</v>
      </c>
      <c r="D640">
        <f ca="1">VLOOKUP($A640,Cadastro_item!$A:$F,5,0)</f>
        <v>7.93</v>
      </c>
      <c r="E640" s="4">
        <f ca="1">VLOOKUP($A640,Cadastro_item!$A:$F,6,0)</f>
        <v>0</v>
      </c>
      <c r="F640">
        <f t="shared" ca="1" si="37"/>
        <v>7.95</v>
      </c>
    </row>
    <row r="641" spans="1:6" x14ac:dyDescent="0.25">
      <c r="A641">
        <f t="shared" si="38"/>
        <v>15</v>
      </c>
      <c r="B641" s="1">
        <f t="shared" si="39"/>
        <v>45530</v>
      </c>
      <c r="C641" s="3">
        <f t="shared" si="36"/>
        <v>2</v>
      </c>
      <c r="D641">
        <f ca="1">VLOOKUP($A641,Cadastro_item!$A:$F,5,0)</f>
        <v>8.06</v>
      </c>
      <c r="E641" s="4">
        <f ca="1">VLOOKUP($A641,Cadastro_item!$A:$F,6,0)</f>
        <v>0.05</v>
      </c>
      <c r="F641">
        <f t="shared" ca="1" si="37"/>
        <v>8.1</v>
      </c>
    </row>
    <row r="642" spans="1:6" x14ac:dyDescent="0.25">
      <c r="A642">
        <f t="shared" si="38"/>
        <v>16</v>
      </c>
      <c r="B642" s="1">
        <f t="shared" si="39"/>
        <v>45530</v>
      </c>
      <c r="C642" s="3">
        <f t="shared" si="36"/>
        <v>2</v>
      </c>
      <c r="D642">
        <f ca="1">VLOOKUP($A642,Cadastro_item!$A:$F,5,0)</f>
        <v>5.69</v>
      </c>
      <c r="E642" s="4">
        <f ca="1">VLOOKUP($A642,Cadastro_item!$A:$F,6,0)</f>
        <v>0.1</v>
      </c>
      <c r="F642">
        <f t="shared" ca="1" si="37"/>
        <v>5.7</v>
      </c>
    </row>
    <row r="643" spans="1:6" x14ac:dyDescent="0.25">
      <c r="A643">
        <f t="shared" si="38"/>
        <v>17</v>
      </c>
      <c r="B643" s="1">
        <f t="shared" si="39"/>
        <v>45530</v>
      </c>
      <c r="C643" s="3">
        <f t="shared" ref="C643:C706" si="40">WEEKDAY(B643)</f>
        <v>2</v>
      </c>
      <c r="D643">
        <f ca="1">VLOOKUP($A643,Cadastro_item!$A:$F,5,0)</f>
        <v>8.34</v>
      </c>
      <c r="E643" s="4">
        <f ca="1">VLOOKUP($A643,Cadastro_item!$A:$F,6,0)</f>
        <v>0.05</v>
      </c>
      <c r="F643">
        <f t="shared" ref="F643:F706" ca="1" si="41">CEILING(IF(OR(C643=6,C643=7,C643=1),D643*(1-E643),D643),0.05)</f>
        <v>8.35</v>
      </c>
    </row>
    <row r="644" spans="1:6" x14ac:dyDescent="0.25">
      <c r="A644">
        <f t="shared" si="38"/>
        <v>18</v>
      </c>
      <c r="B644" s="1">
        <f t="shared" si="39"/>
        <v>45530</v>
      </c>
      <c r="C644" s="3">
        <f t="shared" si="40"/>
        <v>2</v>
      </c>
      <c r="D644">
        <f ca="1">VLOOKUP($A644,Cadastro_item!$A:$F,5,0)</f>
        <v>6.8</v>
      </c>
      <c r="E644" s="4">
        <f ca="1">VLOOKUP($A644,Cadastro_item!$A:$F,6,0)</f>
        <v>0.05</v>
      </c>
      <c r="F644">
        <f t="shared" ca="1" si="41"/>
        <v>6.8000000000000007</v>
      </c>
    </row>
    <row r="645" spans="1:6" x14ac:dyDescent="0.25">
      <c r="A645">
        <f t="shared" si="38"/>
        <v>19</v>
      </c>
      <c r="B645" s="1">
        <f t="shared" si="39"/>
        <v>45530</v>
      </c>
      <c r="C645" s="3">
        <f t="shared" si="40"/>
        <v>2</v>
      </c>
      <c r="D645">
        <f ca="1">VLOOKUP($A645,Cadastro_item!$A:$F,5,0)</f>
        <v>7.39</v>
      </c>
      <c r="E645" s="4">
        <f ca="1">VLOOKUP($A645,Cadastro_item!$A:$F,6,0)</f>
        <v>0.05</v>
      </c>
      <c r="F645">
        <f t="shared" ca="1" si="41"/>
        <v>7.4</v>
      </c>
    </row>
    <row r="646" spans="1:6" x14ac:dyDescent="0.25">
      <c r="A646">
        <f t="shared" si="38"/>
        <v>20</v>
      </c>
      <c r="B646" s="1">
        <f t="shared" si="39"/>
        <v>45530</v>
      </c>
      <c r="C646" s="3">
        <f t="shared" si="40"/>
        <v>2</v>
      </c>
      <c r="D646">
        <f ca="1">VLOOKUP($A646,Cadastro_item!$A:$F,5,0)</f>
        <v>7.47</v>
      </c>
      <c r="E646" s="4">
        <f ca="1">VLOOKUP($A646,Cadastro_item!$A:$F,6,0)</f>
        <v>0.1</v>
      </c>
      <c r="F646">
        <f t="shared" ca="1" si="41"/>
        <v>7.5</v>
      </c>
    </row>
    <row r="647" spans="1:6" x14ac:dyDescent="0.25">
      <c r="A647">
        <f t="shared" si="38"/>
        <v>21</v>
      </c>
      <c r="B647" s="1">
        <f t="shared" si="39"/>
        <v>45530</v>
      </c>
      <c r="C647" s="3">
        <f t="shared" si="40"/>
        <v>2</v>
      </c>
      <c r="D647">
        <f ca="1">VLOOKUP($A647,Cadastro_item!$A:$F,5,0)</f>
        <v>5.35</v>
      </c>
      <c r="E647" s="4">
        <f ca="1">VLOOKUP($A647,Cadastro_item!$A:$F,6,0)</f>
        <v>0.05</v>
      </c>
      <c r="F647">
        <f t="shared" ca="1" si="41"/>
        <v>5.3500000000000005</v>
      </c>
    </row>
    <row r="648" spans="1:6" x14ac:dyDescent="0.25">
      <c r="A648">
        <f t="shared" si="38"/>
        <v>22</v>
      </c>
      <c r="B648" s="1">
        <f t="shared" si="39"/>
        <v>45530</v>
      </c>
      <c r="C648" s="3">
        <f t="shared" si="40"/>
        <v>2</v>
      </c>
      <c r="D648">
        <f ca="1">VLOOKUP($A648,Cadastro_item!$A:$F,5,0)</f>
        <v>4.05</v>
      </c>
      <c r="E648" s="4">
        <f ca="1">VLOOKUP($A648,Cadastro_item!$A:$F,6,0)</f>
        <v>0.1</v>
      </c>
      <c r="F648">
        <f t="shared" ca="1" si="41"/>
        <v>4.05</v>
      </c>
    </row>
    <row r="649" spans="1:6" x14ac:dyDescent="0.25">
      <c r="A649">
        <f t="shared" si="38"/>
        <v>23</v>
      </c>
      <c r="B649" s="1">
        <f t="shared" si="39"/>
        <v>45530</v>
      </c>
      <c r="C649" s="3">
        <f t="shared" si="40"/>
        <v>2</v>
      </c>
      <c r="D649">
        <f ca="1">VLOOKUP($A649,Cadastro_item!$A:$F,5,0)</f>
        <v>6.78</v>
      </c>
      <c r="E649" s="4">
        <f ca="1">VLOOKUP($A649,Cadastro_item!$A:$F,6,0)</f>
        <v>0.1</v>
      </c>
      <c r="F649">
        <f t="shared" ca="1" si="41"/>
        <v>6.8000000000000007</v>
      </c>
    </row>
    <row r="650" spans="1:6" x14ac:dyDescent="0.25">
      <c r="A650">
        <f t="shared" si="38"/>
        <v>24</v>
      </c>
      <c r="B650" s="1">
        <f t="shared" si="39"/>
        <v>45530</v>
      </c>
      <c r="C650" s="3">
        <f t="shared" si="40"/>
        <v>2</v>
      </c>
      <c r="D650">
        <f ca="1">VLOOKUP($A650,Cadastro_item!$A:$F,5,0)</f>
        <v>4.4800000000000004</v>
      </c>
      <c r="E650" s="4">
        <f ca="1">VLOOKUP($A650,Cadastro_item!$A:$F,6,0)</f>
        <v>0.05</v>
      </c>
      <c r="F650">
        <f t="shared" ca="1" si="41"/>
        <v>4.5</v>
      </c>
    </row>
    <row r="651" spans="1:6" x14ac:dyDescent="0.25">
      <c r="A651">
        <f t="shared" si="38"/>
        <v>25</v>
      </c>
      <c r="B651" s="1">
        <f t="shared" si="39"/>
        <v>45530</v>
      </c>
      <c r="C651" s="3">
        <f t="shared" si="40"/>
        <v>2</v>
      </c>
      <c r="D651">
        <f ca="1">VLOOKUP($A651,Cadastro_item!$A:$F,5,0)</f>
        <v>5.97</v>
      </c>
      <c r="E651" s="4">
        <f ca="1">VLOOKUP($A651,Cadastro_item!$A:$F,6,0)</f>
        <v>0.1</v>
      </c>
      <c r="F651">
        <f t="shared" ca="1" si="41"/>
        <v>6</v>
      </c>
    </row>
    <row r="652" spans="1:6" x14ac:dyDescent="0.25">
      <c r="A652">
        <f t="shared" si="38"/>
        <v>1</v>
      </c>
      <c r="B652" s="1">
        <f t="shared" si="39"/>
        <v>45531</v>
      </c>
      <c r="C652" s="3">
        <f t="shared" si="40"/>
        <v>3</v>
      </c>
      <c r="D652">
        <f ca="1">VLOOKUP($A652,Cadastro_item!$A:$F,5,0)</f>
        <v>9.5399999999999991</v>
      </c>
      <c r="E652" s="4">
        <f ca="1">VLOOKUP($A652,Cadastro_item!$A:$F,6,0)</f>
        <v>0.05</v>
      </c>
      <c r="F652">
        <f t="shared" ca="1" si="41"/>
        <v>9.5500000000000007</v>
      </c>
    </row>
    <row r="653" spans="1:6" x14ac:dyDescent="0.25">
      <c r="A653">
        <f t="shared" si="38"/>
        <v>2</v>
      </c>
      <c r="B653" s="1">
        <f t="shared" si="39"/>
        <v>45531</v>
      </c>
      <c r="C653" s="3">
        <f t="shared" si="40"/>
        <v>3</v>
      </c>
      <c r="D653">
        <f ca="1">VLOOKUP($A653,Cadastro_item!$A:$F,5,0)</f>
        <v>7.54</v>
      </c>
      <c r="E653" s="4">
        <f ca="1">VLOOKUP($A653,Cadastro_item!$A:$F,6,0)</f>
        <v>0.1</v>
      </c>
      <c r="F653">
        <f t="shared" ca="1" si="41"/>
        <v>7.5500000000000007</v>
      </c>
    </row>
    <row r="654" spans="1:6" x14ac:dyDescent="0.25">
      <c r="A654">
        <f t="shared" si="38"/>
        <v>3</v>
      </c>
      <c r="B654" s="1">
        <f t="shared" si="39"/>
        <v>45531</v>
      </c>
      <c r="C654" s="3">
        <f t="shared" si="40"/>
        <v>3</v>
      </c>
      <c r="D654">
        <f ca="1">VLOOKUP($A654,Cadastro_item!$A:$F,5,0)</f>
        <v>6.85</v>
      </c>
      <c r="E654" s="4">
        <f ca="1">VLOOKUP($A654,Cadastro_item!$A:$F,6,0)</f>
        <v>0.1</v>
      </c>
      <c r="F654">
        <f t="shared" ca="1" si="41"/>
        <v>6.8500000000000005</v>
      </c>
    </row>
    <row r="655" spans="1:6" x14ac:dyDescent="0.25">
      <c r="A655">
        <f t="shared" si="38"/>
        <v>4</v>
      </c>
      <c r="B655" s="1">
        <f t="shared" si="39"/>
        <v>45531</v>
      </c>
      <c r="C655" s="3">
        <f t="shared" si="40"/>
        <v>3</v>
      </c>
      <c r="D655">
        <f ca="1">VLOOKUP($A655,Cadastro_item!$A:$F,5,0)</f>
        <v>4.8600000000000003</v>
      </c>
      <c r="E655" s="4">
        <f ca="1">VLOOKUP($A655,Cadastro_item!$A:$F,6,0)</f>
        <v>0.1</v>
      </c>
      <c r="F655">
        <f t="shared" ca="1" si="41"/>
        <v>4.9000000000000004</v>
      </c>
    </row>
    <row r="656" spans="1:6" x14ac:dyDescent="0.25">
      <c r="A656">
        <f t="shared" si="38"/>
        <v>5</v>
      </c>
      <c r="B656" s="1">
        <f t="shared" si="39"/>
        <v>45531</v>
      </c>
      <c r="C656" s="3">
        <f t="shared" si="40"/>
        <v>3</v>
      </c>
      <c r="D656">
        <f ca="1">VLOOKUP($A656,Cadastro_item!$A:$F,5,0)</f>
        <v>3.84</v>
      </c>
      <c r="E656" s="4">
        <f ca="1">VLOOKUP($A656,Cadastro_item!$A:$F,6,0)</f>
        <v>0.05</v>
      </c>
      <c r="F656">
        <f t="shared" ca="1" si="41"/>
        <v>3.85</v>
      </c>
    </row>
    <row r="657" spans="1:6" x14ac:dyDescent="0.25">
      <c r="A657">
        <f t="shared" si="38"/>
        <v>6</v>
      </c>
      <c r="B657" s="1">
        <f t="shared" si="39"/>
        <v>45531</v>
      </c>
      <c r="C657" s="3">
        <f t="shared" si="40"/>
        <v>3</v>
      </c>
      <c r="D657">
        <f ca="1">VLOOKUP($A657,Cadastro_item!$A:$F,5,0)</f>
        <v>5.53</v>
      </c>
      <c r="E657" s="4">
        <f ca="1">VLOOKUP($A657,Cadastro_item!$A:$F,6,0)</f>
        <v>0.1</v>
      </c>
      <c r="F657">
        <f t="shared" ca="1" si="41"/>
        <v>5.5500000000000007</v>
      </c>
    </row>
    <row r="658" spans="1:6" x14ac:dyDescent="0.25">
      <c r="A658">
        <f t="shared" si="38"/>
        <v>7</v>
      </c>
      <c r="B658" s="1">
        <f t="shared" si="39"/>
        <v>45531</v>
      </c>
      <c r="C658" s="3">
        <f t="shared" si="40"/>
        <v>3</v>
      </c>
      <c r="D658">
        <f ca="1">VLOOKUP($A658,Cadastro_item!$A:$F,5,0)</f>
        <v>4.62</v>
      </c>
      <c r="E658" s="4">
        <f ca="1">VLOOKUP($A658,Cadastro_item!$A:$F,6,0)</f>
        <v>0.1</v>
      </c>
      <c r="F658">
        <f t="shared" ca="1" si="41"/>
        <v>4.6500000000000004</v>
      </c>
    </row>
    <row r="659" spans="1:6" x14ac:dyDescent="0.25">
      <c r="A659">
        <f t="shared" si="38"/>
        <v>8</v>
      </c>
      <c r="B659" s="1">
        <f t="shared" si="39"/>
        <v>45531</v>
      </c>
      <c r="C659" s="3">
        <f t="shared" si="40"/>
        <v>3</v>
      </c>
      <c r="D659">
        <f ca="1">VLOOKUP($A659,Cadastro_item!$A:$F,5,0)</f>
        <v>7.88</v>
      </c>
      <c r="E659" s="4">
        <f ca="1">VLOOKUP($A659,Cadastro_item!$A:$F,6,0)</f>
        <v>0.05</v>
      </c>
      <c r="F659">
        <f t="shared" ca="1" si="41"/>
        <v>7.9</v>
      </c>
    </row>
    <row r="660" spans="1:6" x14ac:dyDescent="0.25">
      <c r="A660">
        <f t="shared" si="38"/>
        <v>9</v>
      </c>
      <c r="B660" s="1">
        <f t="shared" si="39"/>
        <v>45531</v>
      </c>
      <c r="C660" s="3">
        <f t="shared" si="40"/>
        <v>3</v>
      </c>
      <c r="D660">
        <f ca="1">VLOOKUP($A660,Cadastro_item!$A:$F,5,0)</f>
        <v>7.66</v>
      </c>
      <c r="E660" s="4">
        <f ca="1">VLOOKUP($A660,Cadastro_item!$A:$F,6,0)</f>
        <v>0.1</v>
      </c>
      <c r="F660">
        <f t="shared" ca="1" si="41"/>
        <v>7.7</v>
      </c>
    </row>
    <row r="661" spans="1:6" x14ac:dyDescent="0.25">
      <c r="A661">
        <f t="shared" si="38"/>
        <v>10</v>
      </c>
      <c r="B661" s="1">
        <f t="shared" si="39"/>
        <v>45531</v>
      </c>
      <c r="C661" s="3">
        <f t="shared" si="40"/>
        <v>3</v>
      </c>
      <c r="D661">
        <f ca="1">VLOOKUP($A661,Cadastro_item!$A:$F,5,0)</f>
        <v>5.41</v>
      </c>
      <c r="E661" s="4">
        <f ca="1">VLOOKUP($A661,Cadastro_item!$A:$F,6,0)</f>
        <v>0.1</v>
      </c>
      <c r="F661">
        <f t="shared" ca="1" si="41"/>
        <v>5.45</v>
      </c>
    </row>
    <row r="662" spans="1:6" x14ac:dyDescent="0.25">
      <c r="A662">
        <f t="shared" si="38"/>
        <v>11</v>
      </c>
      <c r="B662" s="1">
        <f t="shared" si="39"/>
        <v>45531</v>
      </c>
      <c r="C662" s="3">
        <f t="shared" si="40"/>
        <v>3</v>
      </c>
      <c r="D662">
        <f ca="1">VLOOKUP($A662,Cadastro_item!$A:$F,5,0)</f>
        <v>7.4</v>
      </c>
      <c r="E662" s="4">
        <f ca="1">VLOOKUP($A662,Cadastro_item!$A:$F,6,0)</f>
        <v>0.1</v>
      </c>
      <c r="F662">
        <f t="shared" ca="1" si="41"/>
        <v>7.4</v>
      </c>
    </row>
    <row r="663" spans="1:6" x14ac:dyDescent="0.25">
      <c r="A663">
        <f t="shared" si="38"/>
        <v>12</v>
      </c>
      <c r="B663" s="1">
        <f t="shared" si="39"/>
        <v>45531</v>
      </c>
      <c r="C663" s="3">
        <f t="shared" si="40"/>
        <v>3</v>
      </c>
      <c r="D663">
        <f ca="1">VLOOKUP($A663,Cadastro_item!$A:$F,5,0)</f>
        <v>6.05</v>
      </c>
      <c r="E663" s="4">
        <f ca="1">VLOOKUP($A663,Cadastro_item!$A:$F,6,0)</f>
        <v>0.1</v>
      </c>
      <c r="F663">
        <f t="shared" ca="1" si="41"/>
        <v>6.0500000000000007</v>
      </c>
    </row>
    <row r="664" spans="1:6" x14ac:dyDescent="0.25">
      <c r="A664">
        <f t="shared" si="38"/>
        <v>13</v>
      </c>
      <c r="B664" s="1">
        <f t="shared" si="39"/>
        <v>45531</v>
      </c>
      <c r="C664" s="3">
        <f t="shared" si="40"/>
        <v>3</v>
      </c>
      <c r="D664">
        <f ca="1">VLOOKUP($A664,Cadastro_item!$A:$F,5,0)</f>
        <v>2.29</v>
      </c>
      <c r="E664" s="4">
        <f ca="1">VLOOKUP($A664,Cadastro_item!$A:$F,6,0)</f>
        <v>0</v>
      </c>
      <c r="F664">
        <f t="shared" ca="1" si="41"/>
        <v>2.3000000000000003</v>
      </c>
    </row>
    <row r="665" spans="1:6" x14ac:dyDescent="0.25">
      <c r="A665">
        <f t="shared" si="38"/>
        <v>14</v>
      </c>
      <c r="B665" s="1">
        <f t="shared" si="39"/>
        <v>45531</v>
      </c>
      <c r="C665" s="3">
        <f t="shared" si="40"/>
        <v>3</v>
      </c>
      <c r="D665">
        <f ca="1">VLOOKUP($A665,Cadastro_item!$A:$F,5,0)</f>
        <v>7.93</v>
      </c>
      <c r="E665" s="4">
        <f ca="1">VLOOKUP($A665,Cadastro_item!$A:$F,6,0)</f>
        <v>0</v>
      </c>
      <c r="F665">
        <f t="shared" ca="1" si="41"/>
        <v>7.95</v>
      </c>
    </row>
    <row r="666" spans="1:6" x14ac:dyDescent="0.25">
      <c r="A666">
        <f t="shared" si="38"/>
        <v>15</v>
      </c>
      <c r="B666" s="1">
        <f t="shared" si="39"/>
        <v>45531</v>
      </c>
      <c r="C666" s="3">
        <f t="shared" si="40"/>
        <v>3</v>
      </c>
      <c r="D666">
        <f ca="1">VLOOKUP($A666,Cadastro_item!$A:$F,5,0)</f>
        <v>8.06</v>
      </c>
      <c r="E666" s="4">
        <f ca="1">VLOOKUP($A666,Cadastro_item!$A:$F,6,0)</f>
        <v>0.05</v>
      </c>
      <c r="F666">
        <f t="shared" ca="1" si="41"/>
        <v>8.1</v>
      </c>
    </row>
    <row r="667" spans="1:6" x14ac:dyDescent="0.25">
      <c r="A667">
        <f t="shared" si="38"/>
        <v>16</v>
      </c>
      <c r="B667" s="1">
        <f t="shared" si="39"/>
        <v>45531</v>
      </c>
      <c r="C667" s="3">
        <f t="shared" si="40"/>
        <v>3</v>
      </c>
      <c r="D667">
        <f ca="1">VLOOKUP($A667,Cadastro_item!$A:$F,5,0)</f>
        <v>5.69</v>
      </c>
      <c r="E667" s="4">
        <f ca="1">VLOOKUP($A667,Cadastro_item!$A:$F,6,0)</f>
        <v>0.1</v>
      </c>
      <c r="F667">
        <f t="shared" ca="1" si="41"/>
        <v>5.7</v>
      </c>
    </row>
    <row r="668" spans="1:6" x14ac:dyDescent="0.25">
      <c r="A668">
        <f t="shared" ref="A668:A731" si="42">A643</f>
        <v>17</v>
      </c>
      <c r="B668" s="1">
        <f t="shared" ref="B668:B731" si="43">B643+1</f>
        <v>45531</v>
      </c>
      <c r="C668" s="3">
        <f t="shared" si="40"/>
        <v>3</v>
      </c>
      <c r="D668">
        <f ca="1">VLOOKUP($A668,Cadastro_item!$A:$F,5,0)</f>
        <v>8.34</v>
      </c>
      <c r="E668" s="4">
        <f ca="1">VLOOKUP($A668,Cadastro_item!$A:$F,6,0)</f>
        <v>0.05</v>
      </c>
      <c r="F668">
        <f t="shared" ca="1" si="41"/>
        <v>8.35</v>
      </c>
    </row>
    <row r="669" spans="1:6" x14ac:dyDescent="0.25">
      <c r="A669">
        <f t="shared" si="42"/>
        <v>18</v>
      </c>
      <c r="B669" s="1">
        <f t="shared" si="43"/>
        <v>45531</v>
      </c>
      <c r="C669" s="3">
        <f t="shared" si="40"/>
        <v>3</v>
      </c>
      <c r="D669">
        <f ca="1">VLOOKUP($A669,Cadastro_item!$A:$F,5,0)</f>
        <v>6.8</v>
      </c>
      <c r="E669" s="4">
        <f ca="1">VLOOKUP($A669,Cadastro_item!$A:$F,6,0)</f>
        <v>0.05</v>
      </c>
      <c r="F669">
        <f t="shared" ca="1" si="41"/>
        <v>6.8000000000000007</v>
      </c>
    </row>
    <row r="670" spans="1:6" x14ac:dyDescent="0.25">
      <c r="A670">
        <f t="shared" si="42"/>
        <v>19</v>
      </c>
      <c r="B670" s="1">
        <f t="shared" si="43"/>
        <v>45531</v>
      </c>
      <c r="C670" s="3">
        <f t="shared" si="40"/>
        <v>3</v>
      </c>
      <c r="D670">
        <f ca="1">VLOOKUP($A670,Cadastro_item!$A:$F,5,0)</f>
        <v>7.39</v>
      </c>
      <c r="E670" s="4">
        <f ca="1">VLOOKUP($A670,Cadastro_item!$A:$F,6,0)</f>
        <v>0.05</v>
      </c>
      <c r="F670">
        <f t="shared" ca="1" si="41"/>
        <v>7.4</v>
      </c>
    </row>
    <row r="671" spans="1:6" x14ac:dyDescent="0.25">
      <c r="A671">
        <f t="shared" si="42"/>
        <v>20</v>
      </c>
      <c r="B671" s="1">
        <f t="shared" si="43"/>
        <v>45531</v>
      </c>
      <c r="C671" s="3">
        <f t="shared" si="40"/>
        <v>3</v>
      </c>
      <c r="D671">
        <f ca="1">VLOOKUP($A671,Cadastro_item!$A:$F,5,0)</f>
        <v>7.47</v>
      </c>
      <c r="E671" s="4">
        <f ca="1">VLOOKUP($A671,Cadastro_item!$A:$F,6,0)</f>
        <v>0.1</v>
      </c>
      <c r="F671">
        <f t="shared" ca="1" si="41"/>
        <v>7.5</v>
      </c>
    </row>
    <row r="672" spans="1:6" x14ac:dyDescent="0.25">
      <c r="A672">
        <f t="shared" si="42"/>
        <v>21</v>
      </c>
      <c r="B672" s="1">
        <f t="shared" si="43"/>
        <v>45531</v>
      </c>
      <c r="C672" s="3">
        <f t="shared" si="40"/>
        <v>3</v>
      </c>
      <c r="D672">
        <f ca="1">VLOOKUP($A672,Cadastro_item!$A:$F,5,0)</f>
        <v>5.35</v>
      </c>
      <c r="E672" s="4">
        <f ca="1">VLOOKUP($A672,Cadastro_item!$A:$F,6,0)</f>
        <v>0.05</v>
      </c>
      <c r="F672">
        <f t="shared" ca="1" si="41"/>
        <v>5.3500000000000005</v>
      </c>
    </row>
    <row r="673" spans="1:6" x14ac:dyDescent="0.25">
      <c r="A673">
        <f t="shared" si="42"/>
        <v>22</v>
      </c>
      <c r="B673" s="1">
        <f t="shared" si="43"/>
        <v>45531</v>
      </c>
      <c r="C673" s="3">
        <f t="shared" si="40"/>
        <v>3</v>
      </c>
      <c r="D673">
        <f ca="1">VLOOKUP($A673,Cadastro_item!$A:$F,5,0)</f>
        <v>4.05</v>
      </c>
      <c r="E673" s="4">
        <f ca="1">VLOOKUP($A673,Cadastro_item!$A:$F,6,0)</f>
        <v>0.1</v>
      </c>
      <c r="F673">
        <f t="shared" ca="1" si="41"/>
        <v>4.05</v>
      </c>
    </row>
    <row r="674" spans="1:6" x14ac:dyDescent="0.25">
      <c r="A674">
        <f t="shared" si="42"/>
        <v>23</v>
      </c>
      <c r="B674" s="1">
        <f t="shared" si="43"/>
        <v>45531</v>
      </c>
      <c r="C674" s="3">
        <f t="shared" si="40"/>
        <v>3</v>
      </c>
      <c r="D674">
        <f ca="1">VLOOKUP($A674,Cadastro_item!$A:$F,5,0)</f>
        <v>6.78</v>
      </c>
      <c r="E674" s="4">
        <f ca="1">VLOOKUP($A674,Cadastro_item!$A:$F,6,0)</f>
        <v>0.1</v>
      </c>
      <c r="F674">
        <f t="shared" ca="1" si="41"/>
        <v>6.8000000000000007</v>
      </c>
    </row>
    <row r="675" spans="1:6" x14ac:dyDescent="0.25">
      <c r="A675">
        <f t="shared" si="42"/>
        <v>24</v>
      </c>
      <c r="B675" s="1">
        <f t="shared" si="43"/>
        <v>45531</v>
      </c>
      <c r="C675" s="3">
        <f t="shared" si="40"/>
        <v>3</v>
      </c>
      <c r="D675">
        <f ca="1">VLOOKUP($A675,Cadastro_item!$A:$F,5,0)</f>
        <v>4.4800000000000004</v>
      </c>
      <c r="E675" s="4">
        <f ca="1">VLOOKUP($A675,Cadastro_item!$A:$F,6,0)</f>
        <v>0.05</v>
      </c>
      <c r="F675">
        <f t="shared" ca="1" si="41"/>
        <v>4.5</v>
      </c>
    </row>
    <row r="676" spans="1:6" x14ac:dyDescent="0.25">
      <c r="A676">
        <f t="shared" si="42"/>
        <v>25</v>
      </c>
      <c r="B676" s="1">
        <f t="shared" si="43"/>
        <v>45531</v>
      </c>
      <c r="C676" s="3">
        <f t="shared" si="40"/>
        <v>3</v>
      </c>
      <c r="D676">
        <f ca="1">VLOOKUP($A676,Cadastro_item!$A:$F,5,0)</f>
        <v>5.97</v>
      </c>
      <c r="E676" s="4">
        <f ca="1">VLOOKUP($A676,Cadastro_item!$A:$F,6,0)</f>
        <v>0.1</v>
      </c>
      <c r="F676">
        <f t="shared" ca="1" si="41"/>
        <v>6</v>
      </c>
    </row>
    <row r="677" spans="1:6" x14ac:dyDescent="0.25">
      <c r="A677">
        <f t="shared" si="42"/>
        <v>1</v>
      </c>
      <c r="B677" s="1">
        <f t="shared" si="43"/>
        <v>45532</v>
      </c>
      <c r="C677" s="3">
        <f t="shared" si="40"/>
        <v>4</v>
      </c>
      <c r="D677">
        <f ca="1">VLOOKUP($A677,Cadastro_item!$A:$F,5,0)</f>
        <v>9.5399999999999991</v>
      </c>
      <c r="E677" s="4">
        <f ca="1">VLOOKUP($A677,Cadastro_item!$A:$F,6,0)</f>
        <v>0.05</v>
      </c>
      <c r="F677">
        <f t="shared" ca="1" si="41"/>
        <v>9.5500000000000007</v>
      </c>
    </row>
    <row r="678" spans="1:6" x14ac:dyDescent="0.25">
      <c r="A678">
        <f t="shared" si="42"/>
        <v>2</v>
      </c>
      <c r="B678" s="1">
        <f t="shared" si="43"/>
        <v>45532</v>
      </c>
      <c r="C678" s="3">
        <f t="shared" si="40"/>
        <v>4</v>
      </c>
      <c r="D678">
        <f ca="1">VLOOKUP($A678,Cadastro_item!$A:$F,5,0)</f>
        <v>7.54</v>
      </c>
      <c r="E678" s="4">
        <f ca="1">VLOOKUP($A678,Cadastro_item!$A:$F,6,0)</f>
        <v>0.1</v>
      </c>
      <c r="F678">
        <f t="shared" ca="1" si="41"/>
        <v>7.5500000000000007</v>
      </c>
    </row>
    <row r="679" spans="1:6" x14ac:dyDescent="0.25">
      <c r="A679">
        <f t="shared" si="42"/>
        <v>3</v>
      </c>
      <c r="B679" s="1">
        <f t="shared" si="43"/>
        <v>45532</v>
      </c>
      <c r="C679" s="3">
        <f t="shared" si="40"/>
        <v>4</v>
      </c>
      <c r="D679">
        <f ca="1">VLOOKUP($A679,Cadastro_item!$A:$F,5,0)</f>
        <v>6.85</v>
      </c>
      <c r="E679" s="4">
        <f ca="1">VLOOKUP($A679,Cadastro_item!$A:$F,6,0)</f>
        <v>0.1</v>
      </c>
      <c r="F679">
        <f t="shared" ca="1" si="41"/>
        <v>6.8500000000000005</v>
      </c>
    </row>
    <row r="680" spans="1:6" x14ac:dyDescent="0.25">
      <c r="A680">
        <f t="shared" si="42"/>
        <v>4</v>
      </c>
      <c r="B680" s="1">
        <f t="shared" si="43"/>
        <v>45532</v>
      </c>
      <c r="C680" s="3">
        <f t="shared" si="40"/>
        <v>4</v>
      </c>
      <c r="D680">
        <f ca="1">VLOOKUP($A680,Cadastro_item!$A:$F,5,0)</f>
        <v>4.8600000000000003</v>
      </c>
      <c r="E680" s="4">
        <f ca="1">VLOOKUP($A680,Cadastro_item!$A:$F,6,0)</f>
        <v>0.1</v>
      </c>
      <c r="F680">
        <f t="shared" ca="1" si="41"/>
        <v>4.9000000000000004</v>
      </c>
    </row>
    <row r="681" spans="1:6" x14ac:dyDescent="0.25">
      <c r="A681">
        <f t="shared" si="42"/>
        <v>5</v>
      </c>
      <c r="B681" s="1">
        <f t="shared" si="43"/>
        <v>45532</v>
      </c>
      <c r="C681" s="3">
        <f t="shared" si="40"/>
        <v>4</v>
      </c>
      <c r="D681">
        <f ca="1">VLOOKUP($A681,Cadastro_item!$A:$F,5,0)</f>
        <v>3.84</v>
      </c>
      <c r="E681" s="4">
        <f ca="1">VLOOKUP($A681,Cadastro_item!$A:$F,6,0)</f>
        <v>0.05</v>
      </c>
      <c r="F681">
        <f t="shared" ca="1" si="41"/>
        <v>3.85</v>
      </c>
    </row>
    <row r="682" spans="1:6" x14ac:dyDescent="0.25">
      <c r="A682">
        <f t="shared" si="42"/>
        <v>6</v>
      </c>
      <c r="B682" s="1">
        <f t="shared" si="43"/>
        <v>45532</v>
      </c>
      <c r="C682" s="3">
        <f t="shared" si="40"/>
        <v>4</v>
      </c>
      <c r="D682">
        <f ca="1">VLOOKUP($A682,Cadastro_item!$A:$F,5,0)</f>
        <v>5.53</v>
      </c>
      <c r="E682" s="4">
        <f ca="1">VLOOKUP($A682,Cadastro_item!$A:$F,6,0)</f>
        <v>0.1</v>
      </c>
      <c r="F682">
        <f t="shared" ca="1" si="41"/>
        <v>5.5500000000000007</v>
      </c>
    </row>
    <row r="683" spans="1:6" x14ac:dyDescent="0.25">
      <c r="A683">
        <f t="shared" si="42"/>
        <v>7</v>
      </c>
      <c r="B683" s="1">
        <f t="shared" si="43"/>
        <v>45532</v>
      </c>
      <c r="C683" s="3">
        <f t="shared" si="40"/>
        <v>4</v>
      </c>
      <c r="D683">
        <f ca="1">VLOOKUP($A683,Cadastro_item!$A:$F,5,0)</f>
        <v>4.62</v>
      </c>
      <c r="E683" s="4">
        <f ca="1">VLOOKUP($A683,Cadastro_item!$A:$F,6,0)</f>
        <v>0.1</v>
      </c>
      <c r="F683">
        <f t="shared" ca="1" si="41"/>
        <v>4.6500000000000004</v>
      </c>
    </row>
    <row r="684" spans="1:6" x14ac:dyDescent="0.25">
      <c r="A684">
        <f t="shared" si="42"/>
        <v>8</v>
      </c>
      <c r="B684" s="1">
        <f t="shared" si="43"/>
        <v>45532</v>
      </c>
      <c r="C684" s="3">
        <f t="shared" si="40"/>
        <v>4</v>
      </c>
      <c r="D684">
        <f ca="1">VLOOKUP($A684,Cadastro_item!$A:$F,5,0)</f>
        <v>7.88</v>
      </c>
      <c r="E684" s="4">
        <f ca="1">VLOOKUP($A684,Cadastro_item!$A:$F,6,0)</f>
        <v>0.05</v>
      </c>
      <c r="F684">
        <f t="shared" ca="1" si="41"/>
        <v>7.9</v>
      </c>
    </row>
    <row r="685" spans="1:6" x14ac:dyDescent="0.25">
      <c r="A685">
        <f t="shared" si="42"/>
        <v>9</v>
      </c>
      <c r="B685" s="1">
        <f t="shared" si="43"/>
        <v>45532</v>
      </c>
      <c r="C685" s="3">
        <f t="shared" si="40"/>
        <v>4</v>
      </c>
      <c r="D685">
        <f ca="1">VLOOKUP($A685,Cadastro_item!$A:$F,5,0)</f>
        <v>7.66</v>
      </c>
      <c r="E685" s="4">
        <f ca="1">VLOOKUP($A685,Cadastro_item!$A:$F,6,0)</f>
        <v>0.1</v>
      </c>
      <c r="F685">
        <f t="shared" ca="1" si="41"/>
        <v>7.7</v>
      </c>
    </row>
    <row r="686" spans="1:6" x14ac:dyDescent="0.25">
      <c r="A686">
        <f t="shared" si="42"/>
        <v>10</v>
      </c>
      <c r="B686" s="1">
        <f t="shared" si="43"/>
        <v>45532</v>
      </c>
      <c r="C686" s="3">
        <f t="shared" si="40"/>
        <v>4</v>
      </c>
      <c r="D686">
        <f ca="1">VLOOKUP($A686,Cadastro_item!$A:$F,5,0)</f>
        <v>5.41</v>
      </c>
      <c r="E686" s="4">
        <f ca="1">VLOOKUP($A686,Cadastro_item!$A:$F,6,0)</f>
        <v>0.1</v>
      </c>
      <c r="F686">
        <f t="shared" ca="1" si="41"/>
        <v>5.45</v>
      </c>
    </row>
    <row r="687" spans="1:6" x14ac:dyDescent="0.25">
      <c r="A687">
        <f t="shared" si="42"/>
        <v>11</v>
      </c>
      <c r="B687" s="1">
        <f t="shared" si="43"/>
        <v>45532</v>
      </c>
      <c r="C687" s="3">
        <f t="shared" si="40"/>
        <v>4</v>
      </c>
      <c r="D687">
        <f ca="1">VLOOKUP($A687,Cadastro_item!$A:$F,5,0)</f>
        <v>7.4</v>
      </c>
      <c r="E687" s="4">
        <f ca="1">VLOOKUP($A687,Cadastro_item!$A:$F,6,0)</f>
        <v>0.1</v>
      </c>
      <c r="F687">
        <f t="shared" ca="1" si="41"/>
        <v>7.4</v>
      </c>
    </row>
    <row r="688" spans="1:6" x14ac:dyDescent="0.25">
      <c r="A688">
        <f t="shared" si="42"/>
        <v>12</v>
      </c>
      <c r="B688" s="1">
        <f t="shared" si="43"/>
        <v>45532</v>
      </c>
      <c r="C688" s="3">
        <f t="shared" si="40"/>
        <v>4</v>
      </c>
      <c r="D688">
        <f ca="1">VLOOKUP($A688,Cadastro_item!$A:$F,5,0)</f>
        <v>6.05</v>
      </c>
      <c r="E688" s="4">
        <f ca="1">VLOOKUP($A688,Cadastro_item!$A:$F,6,0)</f>
        <v>0.1</v>
      </c>
      <c r="F688">
        <f t="shared" ca="1" si="41"/>
        <v>6.0500000000000007</v>
      </c>
    </row>
    <row r="689" spans="1:6" x14ac:dyDescent="0.25">
      <c r="A689">
        <f t="shared" si="42"/>
        <v>13</v>
      </c>
      <c r="B689" s="1">
        <f t="shared" si="43"/>
        <v>45532</v>
      </c>
      <c r="C689" s="3">
        <f t="shared" si="40"/>
        <v>4</v>
      </c>
      <c r="D689">
        <f ca="1">VLOOKUP($A689,Cadastro_item!$A:$F,5,0)</f>
        <v>2.29</v>
      </c>
      <c r="E689" s="4">
        <f ca="1">VLOOKUP($A689,Cadastro_item!$A:$F,6,0)</f>
        <v>0</v>
      </c>
      <c r="F689">
        <f t="shared" ca="1" si="41"/>
        <v>2.3000000000000003</v>
      </c>
    </row>
    <row r="690" spans="1:6" x14ac:dyDescent="0.25">
      <c r="A690">
        <f t="shared" si="42"/>
        <v>14</v>
      </c>
      <c r="B690" s="1">
        <f t="shared" si="43"/>
        <v>45532</v>
      </c>
      <c r="C690" s="3">
        <f t="shared" si="40"/>
        <v>4</v>
      </c>
      <c r="D690">
        <f ca="1">VLOOKUP($A690,Cadastro_item!$A:$F,5,0)</f>
        <v>7.93</v>
      </c>
      <c r="E690" s="4">
        <f ca="1">VLOOKUP($A690,Cadastro_item!$A:$F,6,0)</f>
        <v>0</v>
      </c>
      <c r="F690">
        <f t="shared" ca="1" si="41"/>
        <v>7.95</v>
      </c>
    </row>
    <row r="691" spans="1:6" x14ac:dyDescent="0.25">
      <c r="A691">
        <f t="shared" si="42"/>
        <v>15</v>
      </c>
      <c r="B691" s="1">
        <f t="shared" si="43"/>
        <v>45532</v>
      </c>
      <c r="C691" s="3">
        <f t="shared" si="40"/>
        <v>4</v>
      </c>
      <c r="D691">
        <f ca="1">VLOOKUP($A691,Cadastro_item!$A:$F,5,0)</f>
        <v>8.06</v>
      </c>
      <c r="E691" s="4">
        <f ca="1">VLOOKUP($A691,Cadastro_item!$A:$F,6,0)</f>
        <v>0.05</v>
      </c>
      <c r="F691">
        <f t="shared" ca="1" si="41"/>
        <v>8.1</v>
      </c>
    </row>
    <row r="692" spans="1:6" x14ac:dyDescent="0.25">
      <c r="A692">
        <f t="shared" si="42"/>
        <v>16</v>
      </c>
      <c r="B692" s="1">
        <f t="shared" si="43"/>
        <v>45532</v>
      </c>
      <c r="C692" s="3">
        <f t="shared" si="40"/>
        <v>4</v>
      </c>
      <c r="D692">
        <f ca="1">VLOOKUP($A692,Cadastro_item!$A:$F,5,0)</f>
        <v>5.69</v>
      </c>
      <c r="E692" s="4">
        <f ca="1">VLOOKUP($A692,Cadastro_item!$A:$F,6,0)</f>
        <v>0.1</v>
      </c>
      <c r="F692">
        <f t="shared" ca="1" si="41"/>
        <v>5.7</v>
      </c>
    </row>
    <row r="693" spans="1:6" x14ac:dyDescent="0.25">
      <c r="A693">
        <f t="shared" si="42"/>
        <v>17</v>
      </c>
      <c r="B693" s="1">
        <f t="shared" si="43"/>
        <v>45532</v>
      </c>
      <c r="C693" s="3">
        <f t="shared" si="40"/>
        <v>4</v>
      </c>
      <c r="D693">
        <f ca="1">VLOOKUP($A693,Cadastro_item!$A:$F,5,0)</f>
        <v>8.34</v>
      </c>
      <c r="E693" s="4">
        <f ca="1">VLOOKUP($A693,Cadastro_item!$A:$F,6,0)</f>
        <v>0.05</v>
      </c>
      <c r="F693">
        <f t="shared" ca="1" si="41"/>
        <v>8.35</v>
      </c>
    </row>
    <row r="694" spans="1:6" x14ac:dyDescent="0.25">
      <c r="A694">
        <f t="shared" si="42"/>
        <v>18</v>
      </c>
      <c r="B694" s="1">
        <f t="shared" si="43"/>
        <v>45532</v>
      </c>
      <c r="C694" s="3">
        <f t="shared" si="40"/>
        <v>4</v>
      </c>
      <c r="D694">
        <f ca="1">VLOOKUP($A694,Cadastro_item!$A:$F,5,0)</f>
        <v>6.8</v>
      </c>
      <c r="E694" s="4">
        <f ca="1">VLOOKUP($A694,Cadastro_item!$A:$F,6,0)</f>
        <v>0.05</v>
      </c>
      <c r="F694">
        <f t="shared" ca="1" si="41"/>
        <v>6.8000000000000007</v>
      </c>
    </row>
    <row r="695" spans="1:6" x14ac:dyDescent="0.25">
      <c r="A695">
        <f t="shared" si="42"/>
        <v>19</v>
      </c>
      <c r="B695" s="1">
        <f t="shared" si="43"/>
        <v>45532</v>
      </c>
      <c r="C695" s="3">
        <f t="shared" si="40"/>
        <v>4</v>
      </c>
      <c r="D695">
        <f ca="1">VLOOKUP($A695,Cadastro_item!$A:$F,5,0)</f>
        <v>7.39</v>
      </c>
      <c r="E695" s="4">
        <f ca="1">VLOOKUP($A695,Cadastro_item!$A:$F,6,0)</f>
        <v>0.05</v>
      </c>
      <c r="F695">
        <f t="shared" ca="1" si="41"/>
        <v>7.4</v>
      </c>
    </row>
    <row r="696" spans="1:6" x14ac:dyDescent="0.25">
      <c r="A696">
        <f t="shared" si="42"/>
        <v>20</v>
      </c>
      <c r="B696" s="1">
        <f t="shared" si="43"/>
        <v>45532</v>
      </c>
      <c r="C696" s="3">
        <f t="shared" si="40"/>
        <v>4</v>
      </c>
      <c r="D696">
        <f ca="1">VLOOKUP($A696,Cadastro_item!$A:$F,5,0)</f>
        <v>7.47</v>
      </c>
      <c r="E696" s="4">
        <f ca="1">VLOOKUP($A696,Cadastro_item!$A:$F,6,0)</f>
        <v>0.1</v>
      </c>
      <c r="F696">
        <f t="shared" ca="1" si="41"/>
        <v>7.5</v>
      </c>
    </row>
    <row r="697" spans="1:6" x14ac:dyDescent="0.25">
      <c r="A697">
        <f t="shared" si="42"/>
        <v>21</v>
      </c>
      <c r="B697" s="1">
        <f t="shared" si="43"/>
        <v>45532</v>
      </c>
      <c r="C697" s="3">
        <f t="shared" si="40"/>
        <v>4</v>
      </c>
      <c r="D697">
        <f ca="1">VLOOKUP($A697,Cadastro_item!$A:$F,5,0)</f>
        <v>5.35</v>
      </c>
      <c r="E697" s="4">
        <f ca="1">VLOOKUP($A697,Cadastro_item!$A:$F,6,0)</f>
        <v>0.05</v>
      </c>
      <c r="F697">
        <f t="shared" ca="1" si="41"/>
        <v>5.3500000000000005</v>
      </c>
    </row>
    <row r="698" spans="1:6" x14ac:dyDescent="0.25">
      <c r="A698">
        <f t="shared" si="42"/>
        <v>22</v>
      </c>
      <c r="B698" s="1">
        <f t="shared" si="43"/>
        <v>45532</v>
      </c>
      <c r="C698" s="3">
        <f t="shared" si="40"/>
        <v>4</v>
      </c>
      <c r="D698">
        <f ca="1">VLOOKUP($A698,Cadastro_item!$A:$F,5,0)</f>
        <v>4.05</v>
      </c>
      <c r="E698" s="4">
        <f ca="1">VLOOKUP($A698,Cadastro_item!$A:$F,6,0)</f>
        <v>0.1</v>
      </c>
      <c r="F698">
        <f t="shared" ca="1" si="41"/>
        <v>4.05</v>
      </c>
    </row>
    <row r="699" spans="1:6" x14ac:dyDescent="0.25">
      <c r="A699">
        <f t="shared" si="42"/>
        <v>23</v>
      </c>
      <c r="B699" s="1">
        <f t="shared" si="43"/>
        <v>45532</v>
      </c>
      <c r="C699" s="3">
        <f t="shared" si="40"/>
        <v>4</v>
      </c>
      <c r="D699">
        <f ca="1">VLOOKUP($A699,Cadastro_item!$A:$F,5,0)</f>
        <v>6.78</v>
      </c>
      <c r="E699" s="4">
        <f ca="1">VLOOKUP($A699,Cadastro_item!$A:$F,6,0)</f>
        <v>0.1</v>
      </c>
      <c r="F699">
        <f t="shared" ca="1" si="41"/>
        <v>6.8000000000000007</v>
      </c>
    </row>
    <row r="700" spans="1:6" x14ac:dyDescent="0.25">
      <c r="A700">
        <f t="shared" si="42"/>
        <v>24</v>
      </c>
      <c r="B700" s="1">
        <f t="shared" si="43"/>
        <v>45532</v>
      </c>
      <c r="C700" s="3">
        <f t="shared" si="40"/>
        <v>4</v>
      </c>
      <c r="D700">
        <f ca="1">VLOOKUP($A700,Cadastro_item!$A:$F,5,0)</f>
        <v>4.4800000000000004</v>
      </c>
      <c r="E700" s="4">
        <f ca="1">VLOOKUP($A700,Cadastro_item!$A:$F,6,0)</f>
        <v>0.05</v>
      </c>
      <c r="F700">
        <f t="shared" ca="1" si="41"/>
        <v>4.5</v>
      </c>
    </row>
    <row r="701" spans="1:6" x14ac:dyDescent="0.25">
      <c r="A701">
        <f t="shared" si="42"/>
        <v>25</v>
      </c>
      <c r="B701" s="1">
        <f t="shared" si="43"/>
        <v>45532</v>
      </c>
      <c r="C701" s="3">
        <f t="shared" si="40"/>
        <v>4</v>
      </c>
      <c r="D701">
        <f ca="1">VLOOKUP($A701,Cadastro_item!$A:$F,5,0)</f>
        <v>5.97</v>
      </c>
      <c r="E701" s="4">
        <f ca="1">VLOOKUP($A701,Cadastro_item!$A:$F,6,0)</f>
        <v>0.1</v>
      </c>
      <c r="F701">
        <f t="shared" ca="1" si="41"/>
        <v>6</v>
      </c>
    </row>
    <row r="702" spans="1:6" x14ac:dyDescent="0.25">
      <c r="A702">
        <f t="shared" si="42"/>
        <v>1</v>
      </c>
      <c r="B702" s="1">
        <f t="shared" si="43"/>
        <v>45533</v>
      </c>
      <c r="C702" s="3">
        <f t="shared" si="40"/>
        <v>5</v>
      </c>
      <c r="D702">
        <f ca="1">VLOOKUP($A702,Cadastro_item!$A:$F,5,0)</f>
        <v>9.5399999999999991</v>
      </c>
      <c r="E702" s="4">
        <f ca="1">VLOOKUP($A702,Cadastro_item!$A:$F,6,0)</f>
        <v>0.05</v>
      </c>
      <c r="F702">
        <f t="shared" ca="1" si="41"/>
        <v>9.5500000000000007</v>
      </c>
    </row>
    <row r="703" spans="1:6" x14ac:dyDescent="0.25">
      <c r="A703">
        <f t="shared" si="42"/>
        <v>2</v>
      </c>
      <c r="B703" s="1">
        <f t="shared" si="43"/>
        <v>45533</v>
      </c>
      <c r="C703" s="3">
        <f t="shared" si="40"/>
        <v>5</v>
      </c>
      <c r="D703">
        <f ca="1">VLOOKUP($A703,Cadastro_item!$A:$F,5,0)</f>
        <v>7.54</v>
      </c>
      <c r="E703" s="4">
        <f ca="1">VLOOKUP($A703,Cadastro_item!$A:$F,6,0)</f>
        <v>0.1</v>
      </c>
      <c r="F703">
        <f t="shared" ca="1" si="41"/>
        <v>7.5500000000000007</v>
      </c>
    </row>
    <row r="704" spans="1:6" x14ac:dyDescent="0.25">
      <c r="A704">
        <f t="shared" si="42"/>
        <v>3</v>
      </c>
      <c r="B704" s="1">
        <f t="shared" si="43"/>
        <v>45533</v>
      </c>
      <c r="C704" s="3">
        <f t="shared" si="40"/>
        <v>5</v>
      </c>
      <c r="D704">
        <f ca="1">VLOOKUP($A704,Cadastro_item!$A:$F,5,0)</f>
        <v>6.85</v>
      </c>
      <c r="E704" s="4">
        <f ca="1">VLOOKUP($A704,Cadastro_item!$A:$F,6,0)</f>
        <v>0.1</v>
      </c>
      <c r="F704">
        <f t="shared" ca="1" si="41"/>
        <v>6.8500000000000005</v>
      </c>
    </row>
    <row r="705" spans="1:6" x14ac:dyDescent="0.25">
      <c r="A705">
        <f t="shared" si="42"/>
        <v>4</v>
      </c>
      <c r="B705" s="1">
        <f t="shared" si="43"/>
        <v>45533</v>
      </c>
      <c r="C705" s="3">
        <f t="shared" si="40"/>
        <v>5</v>
      </c>
      <c r="D705">
        <f ca="1">VLOOKUP($A705,Cadastro_item!$A:$F,5,0)</f>
        <v>4.8600000000000003</v>
      </c>
      <c r="E705" s="4">
        <f ca="1">VLOOKUP($A705,Cadastro_item!$A:$F,6,0)</f>
        <v>0.1</v>
      </c>
      <c r="F705">
        <f t="shared" ca="1" si="41"/>
        <v>4.9000000000000004</v>
      </c>
    </row>
    <row r="706" spans="1:6" x14ac:dyDescent="0.25">
      <c r="A706">
        <f t="shared" si="42"/>
        <v>5</v>
      </c>
      <c r="B706" s="1">
        <f t="shared" si="43"/>
        <v>45533</v>
      </c>
      <c r="C706" s="3">
        <f t="shared" si="40"/>
        <v>5</v>
      </c>
      <c r="D706">
        <f ca="1">VLOOKUP($A706,Cadastro_item!$A:$F,5,0)</f>
        <v>3.84</v>
      </c>
      <c r="E706" s="4">
        <f ca="1">VLOOKUP($A706,Cadastro_item!$A:$F,6,0)</f>
        <v>0.05</v>
      </c>
      <c r="F706">
        <f t="shared" ca="1" si="41"/>
        <v>3.85</v>
      </c>
    </row>
    <row r="707" spans="1:6" x14ac:dyDescent="0.25">
      <c r="A707">
        <f t="shared" si="42"/>
        <v>6</v>
      </c>
      <c r="B707" s="1">
        <f t="shared" si="43"/>
        <v>45533</v>
      </c>
      <c r="C707" s="3">
        <f t="shared" ref="C707:C770" si="44">WEEKDAY(B707)</f>
        <v>5</v>
      </c>
      <c r="D707">
        <f ca="1">VLOOKUP($A707,Cadastro_item!$A:$F,5,0)</f>
        <v>5.53</v>
      </c>
      <c r="E707" s="4">
        <f ca="1">VLOOKUP($A707,Cadastro_item!$A:$F,6,0)</f>
        <v>0.1</v>
      </c>
      <c r="F707">
        <f t="shared" ref="F707:F770" ca="1" si="45">CEILING(IF(OR(C707=6,C707=7,C707=1),D707*(1-E707),D707),0.05)</f>
        <v>5.5500000000000007</v>
      </c>
    </row>
    <row r="708" spans="1:6" x14ac:dyDescent="0.25">
      <c r="A708">
        <f t="shared" si="42"/>
        <v>7</v>
      </c>
      <c r="B708" s="1">
        <f t="shared" si="43"/>
        <v>45533</v>
      </c>
      <c r="C708" s="3">
        <f t="shared" si="44"/>
        <v>5</v>
      </c>
      <c r="D708">
        <f ca="1">VLOOKUP($A708,Cadastro_item!$A:$F,5,0)</f>
        <v>4.62</v>
      </c>
      <c r="E708" s="4">
        <f ca="1">VLOOKUP($A708,Cadastro_item!$A:$F,6,0)</f>
        <v>0.1</v>
      </c>
      <c r="F708">
        <f t="shared" ca="1" si="45"/>
        <v>4.6500000000000004</v>
      </c>
    </row>
    <row r="709" spans="1:6" x14ac:dyDescent="0.25">
      <c r="A709">
        <f t="shared" si="42"/>
        <v>8</v>
      </c>
      <c r="B709" s="1">
        <f t="shared" si="43"/>
        <v>45533</v>
      </c>
      <c r="C709" s="3">
        <f t="shared" si="44"/>
        <v>5</v>
      </c>
      <c r="D709">
        <f ca="1">VLOOKUP($A709,Cadastro_item!$A:$F,5,0)</f>
        <v>7.88</v>
      </c>
      <c r="E709" s="4">
        <f ca="1">VLOOKUP($A709,Cadastro_item!$A:$F,6,0)</f>
        <v>0.05</v>
      </c>
      <c r="F709">
        <f t="shared" ca="1" si="45"/>
        <v>7.9</v>
      </c>
    </row>
    <row r="710" spans="1:6" x14ac:dyDescent="0.25">
      <c r="A710">
        <f t="shared" si="42"/>
        <v>9</v>
      </c>
      <c r="B710" s="1">
        <f t="shared" si="43"/>
        <v>45533</v>
      </c>
      <c r="C710" s="3">
        <f t="shared" si="44"/>
        <v>5</v>
      </c>
      <c r="D710">
        <f ca="1">VLOOKUP($A710,Cadastro_item!$A:$F,5,0)</f>
        <v>7.66</v>
      </c>
      <c r="E710" s="4">
        <f ca="1">VLOOKUP($A710,Cadastro_item!$A:$F,6,0)</f>
        <v>0.1</v>
      </c>
      <c r="F710">
        <f t="shared" ca="1" si="45"/>
        <v>7.7</v>
      </c>
    </row>
    <row r="711" spans="1:6" x14ac:dyDescent="0.25">
      <c r="A711">
        <f t="shared" si="42"/>
        <v>10</v>
      </c>
      <c r="B711" s="1">
        <f t="shared" si="43"/>
        <v>45533</v>
      </c>
      <c r="C711" s="3">
        <f t="shared" si="44"/>
        <v>5</v>
      </c>
      <c r="D711">
        <f ca="1">VLOOKUP($A711,Cadastro_item!$A:$F,5,0)</f>
        <v>5.41</v>
      </c>
      <c r="E711" s="4">
        <f ca="1">VLOOKUP($A711,Cadastro_item!$A:$F,6,0)</f>
        <v>0.1</v>
      </c>
      <c r="F711">
        <f t="shared" ca="1" si="45"/>
        <v>5.45</v>
      </c>
    </row>
    <row r="712" spans="1:6" x14ac:dyDescent="0.25">
      <c r="A712">
        <f t="shared" si="42"/>
        <v>11</v>
      </c>
      <c r="B712" s="1">
        <f t="shared" si="43"/>
        <v>45533</v>
      </c>
      <c r="C712" s="3">
        <f t="shared" si="44"/>
        <v>5</v>
      </c>
      <c r="D712">
        <f ca="1">VLOOKUP($A712,Cadastro_item!$A:$F,5,0)</f>
        <v>7.4</v>
      </c>
      <c r="E712" s="4">
        <f ca="1">VLOOKUP($A712,Cadastro_item!$A:$F,6,0)</f>
        <v>0.1</v>
      </c>
      <c r="F712">
        <f t="shared" ca="1" si="45"/>
        <v>7.4</v>
      </c>
    </row>
    <row r="713" spans="1:6" x14ac:dyDescent="0.25">
      <c r="A713">
        <f t="shared" si="42"/>
        <v>12</v>
      </c>
      <c r="B713" s="1">
        <f t="shared" si="43"/>
        <v>45533</v>
      </c>
      <c r="C713" s="3">
        <f t="shared" si="44"/>
        <v>5</v>
      </c>
      <c r="D713">
        <f ca="1">VLOOKUP($A713,Cadastro_item!$A:$F,5,0)</f>
        <v>6.05</v>
      </c>
      <c r="E713" s="4">
        <f ca="1">VLOOKUP($A713,Cadastro_item!$A:$F,6,0)</f>
        <v>0.1</v>
      </c>
      <c r="F713">
        <f t="shared" ca="1" si="45"/>
        <v>6.0500000000000007</v>
      </c>
    </row>
    <row r="714" spans="1:6" x14ac:dyDescent="0.25">
      <c r="A714">
        <f t="shared" si="42"/>
        <v>13</v>
      </c>
      <c r="B714" s="1">
        <f t="shared" si="43"/>
        <v>45533</v>
      </c>
      <c r="C714" s="3">
        <f t="shared" si="44"/>
        <v>5</v>
      </c>
      <c r="D714">
        <f ca="1">VLOOKUP($A714,Cadastro_item!$A:$F,5,0)</f>
        <v>2.29</v>
      </c>
      <c r="E714" s="4">
        <f ca="1">VLOOKUP($A714,Cadastro_item!$A:$F,6,0)</f>
        <v>0</v>
      </c>
      <c r="F714">
        <f t="shared" ca="1" si="45"/>
        <v>2.3000000000000003</v>
      </c>
    </row>
    <row r="715" spans="1:6" x14ac:dyDescent="0.25">
      <c r="A715">
        <f t="shared" si="42"/>
        <v>14</v>
      </c>
      <c r="B715" s="1">
        <f t="shared" si="43"/>
        <v>45533</v>
      </c>
      <c r="C715" s="3">
        <f t="shared" si="44"/>
        <v>5</v>
      </c>
      <c r="D715">
        <f ca="1">VLOOKUP($A715,Cadastro_item!$A:$F,5,0)</f>
        <v>7.93</v>
      </c>
      <c r="E715" s="4">
        <f ca="1">VLOOKUP($A715,Cadastro_item!$A:$F,6,0)</f>
        <v>0</v>
      </c>
      <c r="F715">
        <f t="shared" ca="1" si="45"/>
        <v>7.95</v>
      </c>
    </row>
    <row r="716" spans="1:6" x14ac:dyDescent="0.25">
      <c r="A716">
        <f t="shared" si="42"/>
        <v>15</v>
      </c>
      <c r="B716" s="1">
        <f t="shared" si="43"/>
        <v>45533</v>
      </c>
      <c r="C716" s="3">
        <f t="shared" si="44"/>
        <v>5</v>
      </c>
      <c r="D716">
        <f ca="1">VLOOKUP($A716,Cadastro_item!$A:$F,5,0)</f>
        <v>8.06</v>
      </c>
      <c r="E716" s="4">
        <f ca="1">VLOOKUP($A716,Cadastro_item!$A:$F,6,0)</f>
        <v>0.05</v>
      </c>
      <c r="F716">
        <f t="shared" ca="1" si="45"/>
        <v>8.1</v>
      </c>
    </row>
    <row r="717" spans="1:6" x14ac:dyDescent="0.25">
      <c r="A717">
        <f t="shared" si="42"/>
        <v>16</v>
      </c>
      <c r="B717" s="1">
        <f t="shared" si="43"/>
        <v>45533</v>
      </c>
      <c r="C717" s="3">
        <f t="shared" si="44"/>
        <v>5</v>
      </c>
      <c r="D717">
        <f ca="1">VLOOKUP($A717,Cadastro_item!$A:$F,5,0)</f>
        <v>5.69</v>
      </c>
      <c r="E717" s="4">
        <f ca="1">VLOOKUP($A717,Cadastro_item!$A:$F,6,0)</f>
        <v>0.1</v>
      </c>
      <c r="F717">
        <f t="shared" ca="1" si="45"/>
        <v>5.7</v>
      </c>
    </row>
    <row r="718" spans="1:6" x14ac:dyDescent="0.25">
      <c r="A718">
        <f t="shared" si="42"/>
        <v>17</v>
      </c>
      <c r="B718" s="1">
        <f t="shared" si="43"/>
        <v>45533</v>
      </c>
      <c r="C718" s="3">
        <f t="shared" si="44"/>
        <v>5</v>
      </c>
      <c r="D718">
        <f ca="1">VLOOKUP($A718,Cadastro_item!$A:$F,5,0)</f>
        <v>8.34</v>
      </c>
      <c r="E718" s="4">
        <f ca="1">VLOOKUP($A718,Cadastro_item!$A:$F,6,0)</f>
        <v>0.05</v>
      </c>
      <c r="F718">
        <f t="shared" ca="1" si="45"/>
        <v>8.35</v>
      </c>
    </row>
    <row r="719" spans="1:6" x14ac:dyDescent="0.25">
      <c r="A719">
        <f t="shared" si="42"/>
        <v>18</v>
      </c>
      <c r="B719" s="1">
        <f t="shared" si="43"/>
        <v>45533</v>
      </c>
      <c r="C719" s="3">
        <f t="shared" si="44"/>
        <v>5</v>
      </c>
      <c r="D719">
        <f ca="1">VLOOKUP($A719,Cadastro_item!$A:$F,5,0)</f>
        <v>6.8</v>
      </c>
      <c r="E719" s="4">
        <f ca="1">VLOOKUP($A719,Cadastro_item!$A:$F,6,0)</f>
        <v>0.05</v>
      </c>
      <c r="F719">
        <f t="shared" ca="1" si="45"/>
        <v>6.8000000000000007</v>
      </c>
    </row>
    <row r="720" spans="1:6" x14ac:dyDescent="0.25">
      <c r="A720">
        <f t="shared" si="42"/>
        <v>19</v>
      </c>
      <c r="B720" s="1">
        <f t="shared" si="43"/>
        <v>45533</v>
      </c>
      <c r="C720" s="3">
        <f t="shared" si="44"/>
        <v>5</v>
      </c>
      <c r="D720">
        <f ca="1">VLOOKUP($A720,Cadastro_item!$A:$F,5,0)</f>
        <v>7.39</v>
      </c>
      <c r="E720" s="4">
        <f ca="1">VLOOKUP($A720,Cadastro_item!$A:$F,6,0)</f>
        <v>0.05</v>
      </c>
      <c r="F720">
        <f t="shared" ca="1" si="45"/>
        <v>7.4</v>
      </c>
    </row>
    <row r="721" spans="1:6" x14ac:dyDescent="0.25">
      <c r="A721">
        <f t="shared" si="42"/>
        <v>20</v>
      </c>
      <c r="B721" s="1">
        <f t="shared" si="43"/>
        <v>45533</v>
      </c>
      <c r="C721" s="3">
        <f t="shared" si="44"/>
        <v>5</v>
      </c>
      <c r="D721">
        <f ca="1">VLOOKUP($A721,Cadastro_item!$A:$F,5,0)</f>
        <v>7.47</v>
      </c>
      <c r="E721" s="4">
        <f ca="1">VLOOKUP($A721,Cadastro_item!$A:$F,6,0)</f>
        <v>0.1</v>
      </c>
      <c r="F721">
        <f t="shared" ca="1" si="45"/>
        <v>7.5</v>
      </c>
    </row>
    <row r="722" spans="1:6" x14ac:dyDescent="0.25">
      <c r="A722">
        <f t="shared" si="42"/>
        <v>21</v>
      </c>
      <c r="B722" s="1">
        <f t="shared" si="43"/>
        <v>45533</v>
      </c>
      <c r="C722" s="3">
        <f t="shared" si="44"/>
        <v>5</v>
      </c>
      <c r="D722">
        <f ca="1">VLOOKUP($A722,Cadastro_item!$A:$F,5,0)</f>
        <v>5.35</v>
      </c>
      <c r="E722" s="4">
        <f ca="1">VLOOKUP($A722,Cadastro_item!$A:$F,6,0)</f>
        <v>0.05</v>
      </c>
      <c r="F722">
        <f t="shared" ca="1" si="45"/>
        <v>5.3500000000000005</v>
      </c>
    </row>
    <row r="723" spans="1:6" x14ac:dyDescent="0.25">
      <c r="A723">
        <f t="shared" si="42"/>
        <v>22</v>
      </c>
      <c r="B723" s="1">
        <f t="shared" si="43"/>
        <v>45533</v>
      </c>
      <c r="C723" s="3">
        <f t="shared" si="44"/>
        <v>5</v>
      </c>
      <c r="D723">
        <f ca="1">VLOOKUP($A723,Cadastro_item!$A:$F,5,0)</f>
        <v>4.05</v>
      </c>
      <c r="E723" s="4">
        <f ca="1">VLOOKUP($A723,Cadastro_item!$A:$F,6,0)</f>
        <v>0.1</v>
      </c>
      <c r="F723">
        <f t="shared" ca="1" si="45"/>
        <v>4.05</v>
      </c>
    </row>
    <row r="724" spans="1:6" x14ac:dyDescent="0.25">
      <c r="A724">
        <f t="shared" si="42"/>
        <v>23</v>
      </c>
      <c r="B724" s="1">
        <f t="shared" si="43"/>
        <v>45533</v>
      </c>
      <c r="C724" s="3">
        <f t="shared" si="44"/>
        <v>5</v>
      </c>
      <c r="D724">
        <f ca="1">VLOOKUP($A724,Cadastro_item!$A:$F,5,0)</f>
        <v>6.78</v>
      </c>
      <c r="E724" s="4">
        <f ca="1">VLOOKUP($A724,Cadastro_item!$A:$F,6,0)</f>
        <v>0.1</v>
      </c>
      <c r="F724">
        <f t="shared" ca="1" si="45"/>
        <v>6.8000000000000007</v>
      </c>
    </row>
    <row r="725" spans="1:6" x14ac:dyDescent="0.25">
      <c r="A725">
        <f t="shared" si="42"/>
        <v>24</v>
      </c>
      <c r="B725" s="1">
        <f t="shared" si="43"/>
        <v>45533</v>
      </c>
      <c r="C725" s="3">
        <f t="shared" si="44"/>
        <v>5</v>
      </c>
      <c r="D725">
        <f ca="1">VLOOKUP($A725,Cadastro_item!$A:$F,5,0)</f>
        <v>4.4800000000000004</v>
      </c>
      <c r="E725" s="4">
        <f ca="1">VLOOKUP($A725,Cadastro_item!$A:$F,6,0)</f>
        <v>0.05</v>
      </c>
      <c r="F725">
        <f t="shared" ca="1" si="45"/>
        <v>4.5</v>
      </c>
    </row>
    <row r="726" spans="1:6" x14ac:dyDescent="0.25">
      <c r="A726">
        <f t="shared" si="42"/>
        <v>25</v>
      </c>
      <c r="B726" s="1">
        <f t="shared" si="43"/>
        <v>45533</v>
      </c>
      <c r="C726" s="3">
        <f t="shared" si="44"/>
        <v>5</v>
      </c>
      <c r="D726">
        <f ca="1">VLOOKUP($A726,Cadastro_item!$A:$F,5,0)</f>
        <v>5.97</v>
      </c>
      <c r="E726" s="4">
        <f ca="1">VLOOKUP($A726,Cadastro_item!$A:$F,6,0)</f>
        <v>0.1</v>
      </c>
      <c r="F726">
        <f t="shared" ca="1" si="45"/>
        <v>6</v>
      </c>
    </row>
    <row r="727" spans="1:6" x14ac:dyDescent="0.25">
      <c r="A727">
        <f t="shared" si="42"/>
        <v>1</v>
      </c>
      <c r="B727" s="1">
        <f t="shared" si="43"/>
        <v>45534</v>
      </c>
      <c r="C727" s="3">
        <f t="shared" si="44"/>
        <v>6</v>
      </c>
      <c r="D727">
        <f ca="1">VLOOKUP($A727,Cadastro_item!$A:$F,5,0)</f>
        <v>9.5399999999999991</v>
      </c>
      <c r="E727" s="4">
        <f ca="1">VLOOKUP($A727,Cadastro_item!$A:$F,6,0)</f>
        <v>0.05</v>
      </c>
      <c r="F727">
        <f t="shared" ca="1" si="45"/>
        <v>9.1</v>
      </c>
    </row>
    <row r="728" spans="1:6" x14ac:dyDescent="0.25">
      <c r="A728">
        <f t="shared" si="42"/>
        <v>2</v>
      </c>
      <c r="B728" s="1">
        <f t="shared" si="43"/>
        <v>45534</v>
      </c>
      <c r="C728" s="3">
        <f t="shared" si="44"/>
        <v>6</v>
      </c>
      <c r="D728">
        <f ca="1">VLOOKUP($A728,Cadastro_item!$A:$F,5,0)</f>
        <v>7.54</v>
      </c>
      <c r="E728" s="4">
        <f ca="1">VLOOKUP($A728,Cadastro_item!$A:$F,6,0)</f>
        <v>0.1</v>
      </c>
      <c r="F728">
        <f t="shared" ca="1" si="45"/>
        <v>6.8000000000000007</v>
      </c>
    </row>
    <row r="729" spans="1:6" x14ac:dyDescent="0.25">
      <c r="A729">
        <f t="shared" si="42"/>
        <v>3</v>
      </c>
      <c r="B729" s="1">
        <f t="shared" si="43"/>
        <v>45534</v>
      </c>
      <c r="C729" s="3">
        <f t="shared" si="44"/>
        <v>6</v>
      </c>
      <c r="D729">
        <f ca="1">VLOOKUP($A729,Cadastro_item!$A:$F,5,0)</f>
        <v>6.85</v>
      </c>
      <c r="E729" s="4">
        <f ca="1">VLOOKUP($A729,Cadastro_item!$A:$F,6,0)</f>
        <v>0.1</v>
      </c>
      <c r="F729">
        <f t="shared" ca="1" si="45"/>
        <v>6.2</v>
      </c>
    </row>
    <row r="730" spans="1:6" x14ac:dyDescent="0.25">
      <c r="A730">
        <f t="shared" si="42"/>
        <v>4</v>
      </c>
      <c r="B730" s="1">
        <f t="shared" si="43"/>
        <v>45534</v>
      </c>
      <c r="C730" s="3">
        <f t="shared" si="44"/>
        <v>6</v>
      </c>
      <c r="D730">
        <f ca="1">VLOOKUP($A730,Cadastro_item!$A:$F,5,0)</f>
        <v>4.8600000000000003</v>
      </c>
      <c r="E730" s="4">
        <f ca="1">VLOOKUP($A730,Cadastro_item!$A:$F,6,0)</f>
        <v>0.1</v>
      </c>
      <c r="F730">
        <f t="shared" ca="1" si="45"/>
        <v>4.4000000000000004</v>
      </c>
    </row>
    <row r="731" spans="1:6" x14ac:dyDescent="0.25">
      <c r="A731">
        <f t="shared" si="42"/>
        <v>5</v>
      </c>
      <c r="B731" s="1">
        <f t="shared" si="43"/>
        <v>45534</v>
      </c>
      <c r="C731" s="3">
        <f t="shared" si="44"/>
        <v>6</v>
      </c>
      <c r="D731">
        <f ca="1">VLOOKUP($A731,Cadastro_item!$A:$F,5,0)</f>
        <v>3.84</v>
      </c>
      <c r="E731" s="4">
        <f ca="1">VLOOKUP($A731,Cadastro_item!$A:$F,6,0)</f>
        <v>0.05</v>
      </c>
      <c r="F731">
        <f t="shared" ca="1" si="45"/>
        <v>3.6500000000000004</v>
      </c>
    </row>
    <row r="732" spans="1:6" x14ac:dyDescent="0.25">
      <c r="A732">
        <f t="shared" ref="A732:A776" si="46">A707</f>
        <v>6</v>
      </c>
      <c r="B732" s="1">
        <f t="shared" ref="B732:B776" si="47">B707+1</f>
        <v>45534</v>
      </c>
      <c r="C732" s="3">
        <f t="shared" si="44"/>
        <v>6</v>
      </c>
      <c r="D732">
        <f ca="1">VLOOKUP($A732,Cadastro_item!$A:$F,5,0)</f>
        <v>5.53</v>
      </c>
      <c r="E732" s="4">
        <f ca="1">VLOOKUP($A732,Cadastro_item!$A:$F,6,0)</f>
        <v>0.1</v>
      </c>
      <c r="F732">
        <f t="shared" ca="1" si="45"/>
        <v>5</v>
      </c>
    </row>
    <row r="733" spans="1:6" x14ac:dyDescent="0.25">
      <c r="A733">
        <f t="shared" si="46"/>
        <v>7</v>
      </c>
      <c r="B733" s="1">
        <f t="shared" si="47"/>
        <v>45534</v>
      </c>
      <c r="C733" s="3">
        <f t="shared" si="44"/>
        <v>6</v>
      </c>
      <c r="D733">
        <f ca="1">VLOOKUP($A733,Cadastro_item!$A:$F,5,0)</f>
        <v>4.62</v>
      </c>
      <c r="E733" s="4">
        <f ca="1">VLOOKUP($A733,Cadastro_item!$A:$F,6,0)</f>
        <v>0.1</v>
      </c>
      <c r="F733">
        <f t="shared" ca="1" si="45"/>
        <v>4.2</v>
      </c>
    </row>
    <row r="734" spans="1:6" x14ac:dyDescent="0.25">
      <c r="A734">
        <f t="shared" si="46"/>
        <v>8</v>
      </c>
      <c r="B734" s="1">
        <f t="shared" si="47"/>
        <v>45534</v>
      </c>
      <c r="C734" s="3">
        <f t="shared" si="44"/>
        <v>6</v>
      </c>
      <c r="D734">
        <f ca="1">VLOOKUP($A734,Cadastro_item!$A:$F,5,0)</f>
        <v>7.88</v>
      </c>
      <c r="E734" s="4">
        <f ca="1">VLOOKUP($A734,Cadastro_item!$A:$F,6,0)</f>
        <v>0.05</v>
      </c>
      <c r="F734">
        <f t="shared" ca="1" si="45"/>
        <v>7.5</v>
      </c>
    </row>
    <row r="735" spans="1:6" x14ac:dyDescent="0.25">
      <c r="A735">
        <f t="shared" si="46"/>
        <v>9</v>
      </c>
      <c r="B735" s="1">
        <f t="shared" si="47"/>
        <v>45534</v>
      </c>
      <c r="C735" s="3">
        <f t="shared" si="44"/>
        <v>6</v>
      </c>
      <c r="D735">
        <f ca="1">VLOOKUP($A735,Cadastro_item!$A:$F,5,0)</f>
        <v>7.66</v>
      </c>
      <c r="E735" s="4">
        <f ca="1">VLOOKUP($A735,Cadastro_item!$A:$F,6,0)</f>
        <v>0.1</v>
      </c>
      <c r="F735">
        <f t="shared" ca="1" si="45"/>
        <v>6.9</v>
      </c>
    </row>
    <row r="736" spans="1:6" x14ac:dyDescent="0.25">
      <c r="A736">
        <f t="shared" si="46"/>
        <v>10</v>
      </c>
      <c r="B736" s="1">
        <f t="shared" si="47"/>
        <v>45534</v>
      </c>
      <c r="C736" s="3">
        <f t="shared" si="44"/>
        <v>6</v>
      </c>
      <c r="D736">
        <f ca="1">VLOOKUP($A736,Cadastro_item!$A:$F,5,0)</f>
        <v>5.41</v>
      </c>
      <c r="E736" s="4">
        <f ca="1">VLOOKUP($A736,Cadastro_item!$A:$F,6,0)</f>
        <v>0.1</v>
      </c>
      <c r="F736">
        <f t="shared" ca="1" si="45"/>
        <v>4.9000000000000004</v>
      </c>
    </row>
    <row r="737" spans="1:6" x14ac:dyDescent="0.25">
      <c r="A737">
        <f t="shared" si="46"/>
        <v>11</v>
      </c>
      <c r="B737" s="1">
        <f t="shared" si="47"/>
        <v>45534</v>
      </c>
      <c r="C737" s="3">
        <f t="shared" si="44"/>
        <v>6</v>
      </c>
      <c r="D737">
        <f ca="1">VLOOKUP($A737,Cadastro_item!$A:$F,5,0)</f>
        <v>7.4</v>
      </c>
      <c r="E737" s="4">
        <f ca="1">VLOOKUP($A737,Cadastro_item!$A:$F,6,0)</f>
        <v>0.1</v>
      </c>
      <c r="F737">
        <f t="shared" ca="1" si="45"/>
        <v>6.7</v>
      </c>
    </row>
    <row r="738" spans="1:6" x14ac:dyDescent="0.25">
      <c r="A738">
        <f t="shared" si="46"/>
        <v>12</v>
      </c>
      <c r="B738" s="1">
        <f t="shared" si="47"/>
        <v>45534</v>
      </c>
      <c r="C738" s="3">
        <f t="shared" si="44"/>
        <v>6</v>
      </c>
      <c r="D738">
        <f ca="1">VLOOKUP($A738,Cadastro_item!$A:$F,5,0)</f>
        <v>6.05</v>
      </c>
      <c r="E738" s="4">
        <f ca="1">VLOOKUP($A738,Cadastro_item!$A:$F,6,0)</f>
        <v>0.1</v>
      </c>
      <c r="F738">
        <f t="shared" ca="1" si="45"/>
        <v>5.45</v>
      </c>
    </row>
    <row r="739" spans="1:6" x14ac:dyDescent="0.25">
      <c r="A739">
        <f t="shared" si="46"/>
        <v>13</v>
      </c>
      <c r="B739" s="1">
        <f t="shared" si="47"/>
        <v>45534</v>
      </c>
      <c r="C739" s="3">
        <f t="shared" si="44"/>
        <v>6</v>
      </c>
      <c r="D739">
        <f ca="1">VLOOKUP($A739,Cadastro_item!$A:$F,5,0)</f>
        <v>2.29</v>
      </c>
      <c r="E739" s="4">
        <f ca="1">VLOOKUP($A739,Cadastro_item!$A:$F,6,0)</f>
        <v>0</v>
      </c>
      <c r="F739">
        <f t="shared" ca="1" si="45"/>
        <v>2.3000000000000003</v>
      </c>
    </row>
    <row r="740" spans="1:6" x14ac:dyDescent="0.25">
      <c r="A740">
        <f t="shared" si="46"/>
        <v>14</v>
      </c>
      <c r="B740" s="1">
        <f t="shared" si="47"/>
        <v>45534</v>
      </c>
      <c r="C740" s="3">
        <f t="shared" si="44"/>
        <v>6</v>
      </c>
      <c r="D740">
        <f ca="1">VLOOKUP($A740,Cadastro_item!$A:$F,5,0)</f>
        <v>7.93</v>
      </c>
      <c r="E740" s="4">
        <f ca="1">VLOOKUP($A740,Cadastro_item!$A:$F,6,0)</f>
        <v>0</v>
      </c>
      <c r="F740">
        <f t="shared" ca="1" si="45"/>
        <v>7.95</v>
      </c>
    </row>
    <row r="741" spans="1:6" x14ac:dyDescent="0.25">
      <c r="A741">
        <f t="shared" si="46"/>
        <v>15</v>
      </c>
      <c r="B741" s="1">
        <f t="shared" si="47"/>
        <v>45534</v>
      </c>
      <c r="C741" s="3">
        <f t="shared" si="44"/>
        <v>6</v>
      </c>
      <c r="D741">
        <f ca="1">VLOOKUP($A741,Cadastro_item!$A:$F,5,0)</f>
        <v>8.06</v>
      </c>
      <c r="E741" s="4">
        <f ca="1">VLOOKUP($A741,Cadastro_item!$A:$F,6,0)</f>
        <v>0.05</v>
      </c>
      <c r="F741">
        <f t="shared" ca="1" si="45"/>
        <v>7.7</v>
      </c>
    </row>
    <row r="742" spans="1:6" x14ac:dyDescent="0.25">
      <c r="A742">
        <f t="shared" si="46"/>
        <v>16</v>
      </c>
      <c r="B742" s="1">
        <f t="shared" si="47"/>
        <v>45534</v>
      </c>
      <c r="C742" s="3">
        <f t="shared" si="44"/>
        <v>6</v>
      </c>
      <c r="D742">
        <f ca="1">VLOOKUP($A742,Cadastro_item!$A:$F,5,0)</f>
        <v>5.69</v>
      </c>
      <c r="E742" s="4">
        <f ca="1">VLOOKUP($A742,Cadastro_item!$A:$F,6,0)</f>
        <v>0.1</v>
      </c>
      <c r="F742">
        <f t="shared" ca="1" si="45"/>
        <v>5.15</v>
      </c>
    </row>
    <row r="743" spans="1:6" x14ac:dyDescent="0.25">
      <c r="A743">
        <f t="shared" si="46"/>
        <v>17</v>
      </c>
      <c r="B743" s="1">
        <f t="shared" si="47"/>
        <v>45534</v>
      </c>
      <c r="C743" s="3">
        <f t="shared" si="44"/>
        <v>6</v>
      </c>
      <c r="D743">
        <f ca="1">VLOOKUP($A743,Cadastro_item!$A:$F,5,0)</f>
        <v>8.34</v>
      </c>
      <c r="E743" s="4">
        <f ca="1">VLOOKUP($A743,Cadastro_item!$A:$F,6,0)</f>
        <v>0.05</v>
      </c>
      <c r="F743">
        <f t="shared" ca="1" si="45"/>
        <v>7.95</v>
      </c>
    </row>
    <row r="744" spans="1:6" x14ac:dyDescent="0.25">
      <c r="A744">
        <f t="shared" si="46"/>
        <v>18</v>
      </c>
      <c r="B744" s="1">
        <f t="shared" si="47"/>
        <v>45534</v>
      </c>
      <c r="C744" s="3">
        <f t="shared" si="44"/>
        <v>6</v>
      </c>
      <c r="D744">
        <f ca="1">VLOOKUP($A744,Cadastro_item!$A:$F,5,0)</f>
        <v>6.8</v>
      </c>
      <c r="E744" s="4">
        <f ca="1">VLOOKUP($A744,Cadastro_item!$A:$F,6,0)</f>
        <v>0.05</v>
      </c>
      <c r="F744">
        <f t="shared" ca="1" si="45"/>
        <v>6.5</v>
      </c>
    </row>
    <row r="745" spans="1:6" x14ac:dyDescent="0.25">
      <c r="A745">
        <f t="shared" si="46"/>
        <v>19</v>
      </c>
      <c r="B745" s="1">
        <f t="shared" si="47"/>
        <v>45534</v>
      </c>
      <c r="C745" s="3">
        <f t="shared" si="44"/>
        <v>6</v>
      </c>
      <c r="D745">
        <f ca="1">VLOOKUP($A745,Cadastro_item!$A:$F,5,0)</f>
        <v>7.39</v>
      </c>
      <c r="E745" s="4">
        <f ca="1">VLOOKUP($A745,Cadastro_item!$A:$F,6,0)</f>
        <v>0.05</v>
      </c>
      <c r="F745">
        <f t="shared" ca="1" si="45"/>
        <v>7.0500000000000007</v>
      </c>
    </row>
    <row r="746" spans="1:6" x14ac:dyDescent="0.25">
      <c r="A746">
        <f t="shared" si="46"/>
        <v>20</v>
      </c>
      <c r="B746" s="1">
        <f t="shared" si="47"/>
        <v>45534</v>
      </c>
      <c r="C746" s="3">
        <f t="shared" si="44"/>
        <v>6</v>
      </c>
      <c r="D746">
        <f ca="1">VLOOKUP($A746,Cadastro_item!$A:$F,5,0)</f>
        <v>7.47</v>
      </c>
      <c r="E746" s="4">
        <f ca="1">VLOOKUP($A746,Cadastro_item!$A:$F,6,0)</f>
        <v>0.1</v>
      </c>
      <c r="F746">
        <f t="shared" ca="1" si="45"/>
        <v>6.75</v>
      </c>
    </row>
    <row r="747" spans="1:6" x14ac:dyDescent="0.25">
      <c r="A747">
        <f t="shared" si="46"/>
        <v>21</v>
      </c>
      <c r="B747" s="1">
        <f t="shared" si="47"/>
        <v>45534</v>
      </c>
      <c r="C747" s="3">
        <f t="shared" si="44"/>
        <v>6</v>
      </c>
      <c r="D747">
        <f ca="1">VLOOKUP($A747,Cadastro_item!$A:$F,5,0)</f>
        <v>5.35</v>
      </c>
      <c r="E747" s="4">
        <f ca="1">VLOOKUP($A747,Cadastro_item!$A:$F,6,0)</f>
        <v>0.05</v>
      </c>
      <c r="F747">
        <f t="shared" ca="1" si="45"/>
        <v>5.1000000000000005</v>
      </c>
    </row>
    <row r="748" spans="1:6" x14ac:dyDescent="0.25">
      <c r="A748">
        <f t="shared" si="46"/>
        <v>22</v>
      </c>
      <c r="B748" s="1">
        <f t="shared" si="47"/>
        <v>45534</v>
      </c>
      <c r="C748" s="3">
        <f t="shared" si="44"/>
        <v>6</v>
      </c>
      <c r="D748">
        <f ca="1">VLOOKUP($A748,Cadastro_item!$A:$F,5,0)</f>
        <v>4.05</v>
      </c>
      <c r="E748" s="4">
        <f ca="1">VLOOKUP($A748,Cadastro_item!$A:$F,6,0)</f>
        <v>0.1</v>
      </c>
      <c r="F748">
        <f t="shared" ca="1" si="45"/>
        <v>3.6500000000000004</v>
      </c>
    </row>
    <row r="749" spans="1:6" x14ac:dyDescent="0.25">
      <c r="A749">
        <f t="shared" si="46"/>
        <v>23</v>
      </c>
      <c r="B749" s="1">
        <f t="shared" si="47"/>
        <v>45534</v>
      </c>
      <c r="C749" s="3">
        <f t="shared" si="44"/>
        <v>6</v>
      </c>
      <c r="D749">
        <f ca="1">VLOOKUP($A749,Cadastro_item!$A:$F,5,0)</f>
        <v>6.78</v>
      </c>
      <c r="E749" s="4">
        <f ca="1">VLOOKUP($A749,Cadastro_item!$A:$F,6,0)</f>
        <v>0.1</v>
      </c>
      <c r="F749">
        <f t="shared" ca="1" si="45"/>
        <v>6.15</v>
      </c>
    </row>
    <row r="750" spans="1:6" x14ac:dyDescent="0.25">
      <c r="A750">
        <f t="shared" si="46"/>
        <v>24</v>
      </c>
      <c r="B750" s="1">
        <f t="shared" si="47"/>
        <v>45534</v>
      </c>
      <c r="C750" s="3">
        <f t="shared" si="44"/>
        <v>6</v>
      </c>
      <c r="D750">
        <f ca="1">VLOOKUP($A750,Cadastro_item!$A:$F,5,0)</f>
        <v>4.4800000000000004</v>
      </c>
      <c r="E750" s="4">
        <f ca="1">VLOOKUP($A750,Cadastro_item!$A:$F,6,0)</f>
        <v>0.05</v>
      </c>
      <c r="F750">
        <f t="shared" ca="1" si="45"/>
        <v>4.3</v>
      </c>
    </row>
    <row r="751" spans="1:6" x14ac:dyDescent="0.25">
      <c r="A751">
        <f t="shared" si="46"/>
        <v>25</v>
      </c>
      <c r="B751" s="1">
        <f t="shared" si="47"/>
        <v>45534</v>
      </c>
      <c r="C751" s="3">
        <f t="shared" si="44"/>
        <v>6</v>
      </c>
      <c r="D751">
        <f ca="1">VLOOKUP($A751,Cadastro_item!$A:$F,5,0)</f>
        <v>5.97</v>
      </c>
      <c r="E751" s="4">
        <f ca="1">VLOOKUP($A751,Cadastro_item!$A:$F,6,0)</f>
        <v>0.1</v>
      </c>
      <c r="F751">
        <f t="shared" ca="1" si="45"/>
        <v>5.4</v>
      </c>
    </row>
    <row r="752" spans="1:6" x14ac:dyDescent="0.25">
      <c r="A752">
        <f t="shared" si="46"/>
        <v>1</v>
      </c>
      <c r="B752" s="1">
        <f t="shared" si="47"/>
        <v>45535</v>
      </c>
      <c r="C752" s="3">
        <f t="shared" si="44"/>
        <v>7</v>
      </c>
      <c r="D752">
        <f ca="1">VLOOKUP($A752,Cadastro_item!$A:$F,5,0)</f>
        <v>9.5399999999999991</v>
      </c>
      <c r="E752" s="4">
        <f ca="1">VLOOKUP($A752,Cadastro_item!$A:$F,6,0)</f>
        <v>0.05</v>
      </c>
      <c r="F752">
        <f t="shared" ca="1" si="45"/>
        <v>9.1</v>
      </c>
    </row>
    <row r="753" spans="1:6" x14ac:dyDescent="0.25">
      <c r="A753">
        <f t="shared" si="46"/>
        <v>2</v>
      </c>
      <c r="B753" s="1">
        <f t="shared" si="47"/>
        <v>45535</v>
      </c>
      <c r="C753" s="3">
        <f t="shared" si="44"/>
        <v>7</v>
      </c>
      <c r="D753">
        <f ca="1">VLOOKUP($A753,Cadastro_item!$A:$F,5,0)</f>
        <v>7.54</v>
      </c>
      <c r="E753" s="4">
        <f ca="1">VLOOKUP($A753,Cadastro_item!$A:$F,6,0)</f>
        <v>0.1</v>
      </c>
      <c r="F753">
        <f t="shared" ca="1" si="45"/>
        <v>6.8000000000000007</v>
      </c>
    </row>
    <row r="754" spans="1:6" x14ac:dyDescent="0.25">
      <c r="A754">
        <f t="shared" si="46"/>
        <v>3</v>
      </c>
      <c r="B754" s="1">
        <f t="shared" si="47"/>
        <v>45535</v>
      </c>
      <c r="C754" s="3">
        <f t="shared" si="44"/>
        <v>7</v>
      </c>
      <c r="D754">
        <f ca="1">VLOOKUP($A754,Cadastro_item!$A:$F,5,0)</f>
        <v>6.85</v>
      </c>
      <c r="E754" s="4">
        <f ca="1">VLOOKUP($A754,Cadastro_item!$A:$F,6,0)</f>
        <v>0.1</v>
      </c>
      <c r="F754">
        <f t="shared" ca="1" si="45"/>
        <v>6.2</v>
      </c>
    </row>
    <row r="755" spans="1:6" x14ac:dyDescent="0.25">
      <c r="A755">
        <f t="shared" si="46"/>
        <v>4</v>
      </c>
      <c r="B755" s="1">
        <f t="shared" si="47"/>
        <v>45535</v>
      </c>
      <c r="C755" s="3">
        <f t="shared" si="44"/>
        <v>7</v>
      </c>
      <c r="D755">
        <f ca="1">VLOOKUP($A755,Cadastro_item!$A:$F,5,0)</f>
        <v>4.8600000000000003</v>
      </c>
      <c r="E755" s="4">
        <f ca="1">VLOOKUP($A755,Cadastro_item!$A:$F,6,0)</f>
        <v>0.1</v>
      </c>
      <c r="F755">
        <f t="shared" ca="1" si="45"/>
        <v>4.4000000000000004</v>
      </c>
    </row>
    <row r="756" spans="1:6" x14ac:dyDescent="0.25">
      <c r="A756">
        <f t="shared" si="46"/>
        <v>5</v>
      </c>
      <c r="B756" s="1">
        <f t="shared" si="47"/>
        <v>45535</v>
      </c>
      <c r="C756" s="3">
        <f t="shared" si="44"/>
        <v>7</v>
      </c>
      <c r="D756">
        <f ca="1">VLOOKUP($A756,Cadastro_item!$A:$F,5,0)</f>
        <v>3.84</v>
      </c>
      <c r="E756" s="4">
        <f ca="1">VLOOKUP($A756,Cadastro_item!$A:$F,6,0)</f>
        <v>0.05</v>
      </c>
      <c r="F756">
        <f t="shared" ca="1" si="45"/>
        <v>3.6500000000000004</v>
      </c>
    </row>
    <row r="757" spans="1:6" x14ac:dyDescent="0.25">
      <c r="A757">
        <f t="shared" si="46"/>
        <v>6</v>
      </c>
      <c r="B757" s="1">
        <f t="shared" si="47"/>
        <v>45535</v>
      </c>
      <c r="C757" s="3">
        <f t="shared" si="44"/>
        <v>7</v>
      </c>
      <c r="D757">
        <f ca="1">VLOOKUP($A757,Cadastro_item!$A:$F,5,0)</f>
        <v>5.53</v>
      </c>
      <c r="E757" s="4">
        <f ca="1">VLOOKUP($A757,Cadastro_item!$A:$F,6,0)</f>
        <v>0.1</v>
      </c>
      <c r="F757">
        <f t="shared" ca="1" si="45"/>
        <v>5</v>
      </c>
    </row>
    <row r="758" spans="1:6" x14ac:dyDescent="0.25">
      <c r="A758">
        <f t="shared" si="46"/>
        <v>7</v>
      </c>
      <c r="B758" s="1">
        <f t="shared" si="47"/>
        <v>45535</v>
      </c>
      <c r="C758" s="3">
        <f t="shared" si="44"/>
        <v>7</v>
      </c>
      <c r="D758">
        <f ca="1">VLOOKUP($A758,Cadastro_item!$A:$F,5,0)</f>
        <v>4.62</v>
      </c>
      <c r="E758" s="4">
        <f ca="1">VLOOKUP($A758,Cadastro_item!$A:$F,6,0)</f>
        <v>0.1</v>
      </c>
      <c r="F758">
        <f t="shared" ca="1" si="45"/>
        <v>4.2</v>
      </c>
    </row>
    <row r="759" spans="1:6" x14ac:dyDescent="0.25">
      <c r="A759">
        <f t="shared" si="46"/>
        <v>8</v>
      </c>
      <c r="B759" s="1">
        <f t="shared" si="47"/>
        <v>45535</v>
      </c>
      <c r="C759" s="3">
        <f t="shared" si="44"/>
        <v>7</v>
      </c>
      <c r="D759">
        <f ca="1">VLOOKUP($A759,Cadastro_item!$A:$F,5,0)</f>
        <v>7.88</v>
      </c>
      <c r="E759" s="4">
        <f ca="1">VLOOKUP($A759,Cadastro_item!$A:$F,6,0)</f>
        <v>0.05</v>
      </c>
      <c r="F759">
        <f t="shared" ca="1" si="45"/>
        <v>7.5</v>
      </c>
    </row>
    <row r="760" spans="1:6" x14ac:dyDescent="0.25">
      <c r="A760">
        <f t="shared" si="46"/>
        <v>9</v>
      </c>
      <c r="B760" s="1">
        <f t="shared" si="47"/>
        <v>45535</v>
      </c>
      <c r="C760" s="3">
        <f t="shared" si="44"/>
        <v>7</v>
      </c>
      <c r="D760">
        <f ca="1">VLOOKUP($A760,Cadastro_item!$A:$F,5,0)</f>
        <v>7.66</v>
      </c>
      <c r="E760" s="4">
        <f ca="1">VLOOKUP($A760,Cadastro_item!$A:$F,6,0)</f>
        <v>0.1</v>
      </c>
      <c r="F760">
        <f t="shared" ca="1" si="45"/>
        <v>6.9</v>
      </c>
    </row>
    <row r="761" spans="1:6" x14ac:dyDescent="0.25">
      <c r="A761">
        <f t="shared" si="46"/>
        <v>10</v>
      </c>
      <c r="B761" s="1">
        <f t="shared" si="47"/>
        <v>45535</v>
      </c>
      <c r="C761" s="3">
        <f t="shared" si="44"/>
        <v>7</v>
      </c>
      <c r="D761">
        <f ca="1">VLOOKUP($A761,Cadastro_item!$A:$F,5,0)</f>
        <v>5.41</v>
      </c>
      <c r="E761" s="4">
        <f ca="1">VLOOKUP($A761,Cadastro_item!$A:$F,6,0)</f>
        <v>0.1</v>
      </c>
      <c r="F761">
        <f t="shared" ca="1" si="45"/>
        <v>4.9000000000000004</v>
      </c>
    </row>
    <row r="762" spans="1:6" x14ac:dyDescent="0.25">
      <c r="A762">
        <f t="shared" si="46"/>
        <v>11</v>
      </c>
      <c r="B762" s="1">
        <f t="shared" si="47"/>
        <v>45535</v>
      </c>
      <c r="C762" s="3">
        <f t="shared" si="44"/>
        <v>7</v>
      </c>
      <c r="D762">
        <f ca="1">VLOOKUP($A762,Cadastro_item!$A:$F,5,0)</f>
        <v>7.4</v>
      </c>
      <c r="E762" s="4">
        <f ca="1">VLOOKUP($A762,Cadastro_item!$A:$F,6,0)</f>
        <v>0.1</v>
      </c>
      <c r="F762">
        <f t="shared" ca="1" si="45"/>
        <v>6.7</v>
      </c>
    </row>
    <row r="763" spans="1:6" x14ac:dyDescent="0.25">
      <c r="A763">
        <f t="shared" si="46"/>
        <v>12</v>
      </c>
      <c r="B763" s="1">
        <f t="shared" si="47"/>
        <v>45535</v>
      </c>
      <c r="C763" s="3">
        <f t="shared" si="44"/>
        <v>7</v>
      </c>
      <c r="D763">
        <f ca="1">VLOOKUP($A763,Cadastro_item!$A:$F,5,0)</f>
        <v>6.05</v>
      </c>
      <c r="E763" s="4">
        <f ca="1">VLOOKUP($A763,Cadastro_item!$A:$F,6,0)</f>
        <v>0.1</v>
      </c>
      <c r="F763">
        <f t="shared" ca="1" si="45"/>
        <v>5.45</v>
      </c>
    </row>
    <row r="764" spans="1:6" x14ac:dyDescent="0.25">
      <c r="A764">
        <f t="shared" si="46"/>
        <v>13</v>
      </c>
      <c r="B764" s="1">
        <f t="shared" si="47"/>
        <v>45535</v>
      </c>
      <c r="C764" s="3">
        <f t="shared" si="44"/>
        <v>7</v>
      </c>
      <c r="D764">
        <f ca="1">VLOOKUP($A764,Cadastro_item!$A:$F,5,0)</f>
        <v>2.29</v>
      </c>
      <c r="E764" s="4">
        <f ca="1">VLOOKUP($A764,Cadastro_item!$A:$F,6,0)</f>
        <v>0</v>
      </c>
      <c r="F764">
        <f t="shared" ca="1" si="45"/>
        <v>2.3000000000000003</v>
      </c>
    </row>
    <row r="765" spans="1:6" x14ac:dyDescent="0.25">
      <c r="A765">
        <f t="shared" si="46"/>
        <v>14</v>
      </c>
      <c r="B765" s="1">
        <f t="shared" si="47"/>
        <v>45535</v>
      </c>
      <c r="C765" s="3">
        <f t="shared" si="44"/>
        <v>7</v>
      </c>
      <c r="D765">
        <f ca="1">VLOOKUP($A765,Cadastro_item!$A:$F,5,0)</f>
        <v>7.93</v>
      </c>
      <c r="E765" s="4">
        <f ca="1">VLOOKUP($A765,Cadastro_item!$A:$F,6,0)</f>
        <v>0</v>
      </c>
      <c r="F765">
        <f t="shared" ca="1" si="45"/>
        <v>7.95</v>
      </c>
    </row>
    <row r="766" spans="1:6" x14ac:dyDescent="0.25">
      <c r="A766">
        <f t="shared" si="46"/>
        <v>15</v>
      </c>
      <c r="B766" s="1">
        <f t="shared" si="47"/>
        <v>45535</v>
      </c>
      <c r="C766" s="3">
        <f t="shared" si="44"/>
        <v>7</v>
      </c>
      <c r="D766">
        <f ca="1">VLOOKUP($A766,Cadastro_item!$A:$F,5,0)</f>
        <v>8.06</v>
      </c>
      <c r="E766" s="4">
        <f ca="1">VLOOKUP($A766,Cadastro_item!$A:$F,6,0)</f>
        <v>0.05</v>
      </c>
      <c r="F766">
        <f t="shared" ca="1" si="45"/>
        <v>7.7</v>
      </c>
    </row>
    <row r="767" spans="1:6" x14ac:dyDescent="0.25">
      <c r="A767">
        <f t="shared" si="46"/>
        <v>16</v>
      </c>
      <c r="B767" s="1">
        <f t="shared" si="47"/>
        <v>45535</v>
      </c>
      <c r="C767" s="3">
        <f t="shared" si="44"/>
        <v>7</v>
      </c>
      <c r="D767">
        <f ca="1">VLOOKUP($A767,Cadastro_item!$A:$F,5,0)</f>
        <v>5.69</v>
      </c>
      <c r="E767" s="4">
        <f ca="1">VLOOKUP($A767,Cadastro_item!$A:$F,6,0)</f>
        <v>0.1</v>
      </c>
      <c r="F767">
        <f t="shared" ca="1" si="45"/>
        <v>5.15</v>
      </c>
    </row>
    <row r="768" spans="1:6" x14ac:dyDescent="0.25">
      <c r="A768">
        <f t="shared" si="46"/>
        <v>17</v>
      </c>
      <c r="B768" s="1">
        <f t="shared" si="47"/>
        <v>45535</v>
      </c>
      <c r="C768" s="3">
        <f t="shared" si="44"/>
        <v>7</v>
      </c>
      <c r="D768">
        <f ca="1">VLOOKUP($A768,Cadastro_item!$A:$F,5,0)</f>
        <v>8.34</v>
      </c>
      <c r="E768" s="4">
        <f ca="1">VLOOKUP($A768,Cadastro_item!$A:$F,6,0)</f>
        <v>0.05</v>
      </c>
      <c r="F768">
        <f t="shared" ca="1" si="45"/>
        <v>7.95</v>
      </c>
    </row>
    <row r="769" spans="1:6" x14ac:dyDescent="0.25">
      <c r="A769">
        <f t="shared" si="46"/>
        <v>18</v>
      </c>
      <c r="B769" s="1">
        <f t="shared" si="47"/>
        <v>45535</v>
      </c>
      <c r="C769" s="3">
        <f t="shared" si="44"/>
        <v>7</v>
      </c>
      <c r="D769">
        <f ca="1">VLOOKUP($A769,Cadastro_item!$A:$F,5,0)</f>
        <v>6.8</v>
      </c>
      <c r="E769" s="4">
        <f ca="1">VLOOKUP($A769,Cadastro_item!$A:$F,6,0)</f>
        <v>0.05</v>
      </c>
      <c r="F769">
        <f t="shared" ca="1" si="45"/>
        <v>6.5</v>
      </c>
    </row>
    <row r="770" spans="1:6" x14ac:dyDescent="0.25">
      <c r="A770">
        <f t="shared" si="46"/>
        <v>19</v>
      </c>
      <c r="B770" s="1">
        <f t="shared" si="47"/>
        <v>45535</v>
      </c>
      <c r="C770" s="3">
        <f t="shared" si="44"/>
        <v>7</v>
      </c>
      <c r="D770">
        <f ca="1">VLOOKUP($A770,Cadastro_item!$A:$F,5,0)</f>
        <v>7.39</v>
      </c>
      <c r="E770" s="4">
        <f ca="1">VLOOKUP($A770,Cadastro_item!$A:$F,6,0)</f>
        <v>0.05</v>
      </c>
      <c r="F770">
        <f t="shared" ca="1" si="45"/>
        <v>7.0500000000000007</v>
      </c>
    </row>
    <row r="771" spans="1:6" x14ac:dyDescent="0.25">
      <c r="A771">
        <f t="shared" si="46"/>
        <v>20</v>
      </c>
      <c r="B771" s="1">
        <f t="shared" si="47"/>
        <v>45535</v>
      </c>
      <c r="C771" s="3">
        <f t="shared" ref="C771:C776" si="48">WEEKDAY(B771)</f>
        <v>7</v>
      </c>
      <c r="D771">
        <f ca="1">VLOOKUP($A771,Cadastro_item!$A:$F,5,0)</f>
        <v>7.47</v>
      </c>
      <c r="E771" s="4">
        <f ca="1">VLOOKUP($A771,Cadastro_item!$A:$F,6,0)</f>
        <v>0.1</v>
      </c>
      <c r="F771">
        <f t="shared" ref="F771:F776" ca="1" si="49">CEILING(IF(OR(C771=6,C771=7,C771=1),D771*(1-E771),D771),0.05)</f>
        <v>6.75</v>
      </c>
    </row>
    <row r="772" spans="1:6" x14ac:dyDescent="0.25">
      <c r="A772">
        <f t="shared" si="46"/>
        <v>21</v>
      </c>
      <c r="B772" s="1">
        <f t="shared" si="47"/>
        <v>45535</v>
      </c>
      <c r="C772" s="3">
        <f t="shared" si="48"/>
        <v>7</v>
      </c>
      <c r="D772">
        <f ca="1">VLOOKUP($A772,Cadastro_item!$A:$F,5,0)</f>
        <v>5.35</v>
      </c>
      <c r="E772" s="4">
        <f ca="1">VLOOKUP($A772,Cadastro_item!$A:$F,6,0)</f>
        <v>0.05</v>
      </c>
      <c r="F772">
        <f t="shared" ca="1" si="49"/>
        <v>5.1000000000000005</v>
      </c>
    </row>
    <row r="773" spans="1:6" x14ac:dyDescent="0.25">
      <c r="A773">
        <f t="shared" si="46"/>
        <v>22</v>
      </c>
      <c r="B773" s="1">
        <f t="shared" si="47"/>
        <v>45535</v>
      </c>
      <c r="C773" s="3">
        <f t="shared" si="48"/>
        <v>7</v>
      </c>
      <c r="D773">
        <f ca="1">VLOOKUP($A773,Cadastro_item!$A:$F,5,0)</f>
        <v>4.05</v>
      </c>
      <c r="E773" s="4">
        <f ca="1">VLOOKUP($A773,Cadastro_item!$A:$F,6,0)</f>
        <v>0.1</v>
      </c>
      <c r="F773">
        <f t="shared" ca="1" si="49"/>
        <v>3.6500000000000004</v>
      </c>
    </row>
    <row r="774" spans="1:6" x14ac:dyDescent="0.25">
      <c r="A774">
        <f t="shared" si="46"/>
        <v>23</v>
      </c>
      <c r="B774" s="1">
        <f t="shared" si="47"/>
        <v>45535</v>
      </c>
      <c r="C774" s="3">
        <f t="shared" si="48"/>
        <v>7</v>
      </c>
      <c r="D774">
        <f ca="1">VLOOKUP($A774,Cadastro_item!$A:$F,5,0)</f>
        <v>6.78</v>
      </c>
      <c r="E774" s="4">
        <f ca="1">VLOOKUP($A774,Cadastro_item!$A:$F,6,0)</f>
        <v>0.1</v>
      </c>
      <c r="F774">
        <f t="shared" ca="1" si="49"/>
        <v>6.15</v>
      </c>
    </row>
    <row r="775" spans="1:6" x14ac:dyDescent="0.25">
      <c r="A775">
        <f t="shared" si="46"/>
        <v>24</v>
      </c>
      <c r="B775" s="1">
        <f t="shared" si="47"/>
        <v>45535</v>
      </c>
      <c r="C775" s="3">
        <f t="shared" si="48"/>
        <v>7</v>
      </c>
      <c r="D775">
        <f ca="1">VLOOKUP($A775,Cadastro_item!$A:$F,5,0)</f>
        <v>4.4800000000000004</v>
      </c>
      <c r="E775" s="4">
        <f ca="1">VLOOKUP($A775,Cadastro_item!$A:$F,6,0)</f>
        <v>0.05</v>
      </c>
      <c r="F775">
        <f t="shared" ca="1" si="49"/>
        <v>4.3</v>
      </c>
    </row>
    <row r="776" spans="1:6" x14ac:dyDescent="0.25">
      <c r="A776">
        <f t="shared" si="46"/>
        <v>25</v>
      </c>
      <c r="B776" s="1">
        <f t="shared" si="47"/>
        <v>45535</v>
      </c>
      <c r="C776" s="3">
        <f t="shared" si="48"/>
        <v>7</v>
      </c>
      <c r="D776">
        <f ca="1">VLOOKUP($A776,Cadastro_item!$A:$F,5,0)</f>
        <v>5.97</v>
      </c>
      <c r="E776" s="4">
        <f ca="1">VLOOKUP($A776,Cadastro_item!$A:$F,6,0)</f>
        <v>0.1</v>
      </c>
      <c r="F776">
        <f t="shared" ca="1" si="49"/>
        <v>5.4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B719-C813-4984-BFBE-6B2DA644BE9E}">
  <dimension ref="A1:I77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2.42578125" bestFit="1" customWidth="1"/>
    <col min="2" max="2" width="21.42578125" bestFit="1" customWidth="1"/>
    <col min="3" max="3" width="15.85546875" bestFit="1" customWidth="1"/>
    <col min="4" max="4" width="21.42578125" bestFit="1" customWidth="1"/>
    <col min="5" max="5" width="19.7109375" bestFit="1" customWidth="1"/>
    <col min="6" max="6" width="15.85546875" bestFit="1" customWidth="1"/>
    <col min="7" max="7" width="20.85546875" bestFit="1" customWidth="1"/>
    <col min="8" max="8" width="16.42578125" bestFit="1" customWidth="1"/>
    <col min="9" max="9" width="13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13</v>
      </c>
      <c r="H1" t="s">
        <v>14</v>
      </c>
      <c r="I1" t="s">
        <v>16</v>
      </c>
    </row>
    <row r="2" spans="1:9" x14ac:dyDescent="0.25">
      <c r="A2">
        <v>1</v>
      </c>
      <c r="B2" s="5">
        <v>45505</v>
      </c>
      <c r="C2" s="2">
        <f>SUMIFS(Estoque_inicial!$C:$C,Estoque_inicial!$A:$A,$A2,Estoque_inicial!$B:$B,$B2)</f>
        <v>100</v>
      </c>
      <c r="D2">
        <f ca="1">SUMIFS(Compras!$C:$C,Compras!$A:$A,$A2,Compras!$B:$B,$B2)</f>
        <v>10</v>
      </c>
      <c r="E2">
        <f ca="1">SUMIFS(Vendas!$C:$C,Vendas!$A:$A,$A2,Vendas!$B:$B,$B2)</f>
        <v>16</v>
      </c>
      <c r="F2">
        <f ca="1">C2+D2-E2</f>
        <v>94</v>
      </c>
      <c r="G2">
        <f>VLOOKUP(A2,Cadastro_item!A:D,4,0)</f>
        <v>5</v>
      </c>
      <c r="H2">
        <f ca="1">IF(F2&gt;G2,0,G2-F2+D2)</f>
        <v>0</v>
      </c>
      <c r="I2">
        <f ca="1">SUMIFS(Preco_venda!$F:$F,Preco_venda!$A:$A,$A2,Preco_venda!$B:$B,$B2)</f>
        <v>9.5500000000000007</v>
      </c>
    </row>
    <row r="3" spans="1:9" x14ac:dyDescent="0.25">
      <c r="A3">
        <v>2</v>
      </c>
      <c r="B3" s="5">
        <v>45505</v>
      </c>
      <c r="C3" s="2">
        <f>SUMIFS(Estoque_inicial!$C:$C,Estoque_inicial!$A:$A,$A3,Estoque_inicial!$B:$B,$B3)</f>
        <v>95</v>
      </c>
      <c r="D3">
        <f ca="1">SUMIFS(Compras!$C:$C,Compras!$A:$A,$A3,Compras!$B:$B,$B3)</f>
        <v>15</v>
      </c>
      <c r="E3">
        <f ca="1">SUMIFS(Vendas!$C:$C,Vendas!$A:$A,$A3,Vendas!$B:$B,$B3)</f>
        <v>5</v>
      </c>
      <c r="F3">
        <f t="shared" ref="F3:F66" ca="1" si="0">C3+D3-E3</f>
        <v>105</v>
      </c>
      <c r="G3">
        <f>VLOOKUP(A3,Cadastro_item!A:D,4,0)</f>
        <v>5</v>
      </c>
      <c r="H3">
        <f t="shared" ref="H3:H66" ca="1" si="1">IF(F3&gt;G3,0,G3-F3+D3)</f>
        <v>0</v>
      </c>
      <c r="I3">
        <f ca="1">SUMIFS(Preco_venda!$F:$F,Preco_venda!$A:$A,$A3,Preco_venda!$B:$B,$B3)</f>
        <v>7.5500000000000007</v>
      </c>
    </row>
    <row r="4" spans="1:9" x14ac:dyDescent="0.25">
      <c r="A4">
        <v>3</v>
      </c>
      <c r="B4" s="5">
        <v>45505</v>
      </c>
      <c r="C4" s="2">
        <f>SUMIFS(Estoque_inicial!$C:$C,Estoque_inicial!$A:$A,$A4,Estoque_inicial!$B:$B,$B4)</f>
        <v>78</v>
      </c>
      <c r="D4">
        <f ca="1">SUMIFS(Compras!$C:$C,Compras!$A:$A,$A4,Compras!$B:$B,$B4)</f>
        <v>40</v>
      </c>
      <c r="E4">
        <f ca="1">SUMIFS(Vendas!$C:$C,Vendas!$A:$A,$A4,Vendas!$B:$B,$B4)</f>
        <v>10</v>
      </c>
      <c r="F4">
        <f t="shared" ca="1" si="0"/>
        <v>108</v>
      </c>
      <c r="G4">
        <f>VLOOKUP(A4,Cadastro_item!A:D,4,0)</f>
        <v>5</v>
      </c>
      <c r="H4">
        <f t="shared" ca="1" si="1"/>
        <v>0</v>
      </c>
      <c r="I4">
        <f ca="1">SUMIFS(Preco_venda!$F:$F,Preco_venda!$A:$A,$A4,Preco_venda!$B:$B,$B4)</f>
        <v>6.8500000000000005</v>
      </c>
    </row>
    <row r="5" spans="1:9" x14ac:dyDescent="0.25">
      <c r="A5">
        <v>4</v>
      </c>
      <c r="B5" s="5">
        <v>45505</v>
      </c>
      <c r="C5" s="2">
        <f>SUMIFS(Estoque_inicial!$C:$C,Estoque_inicial!$A:$A,$A5,Estoque_inicial!$B:$B,$B5)</f>
        <v>63</v>
      </c>
      <c r="D5">
        <f ca="1">SUMIFS(Compras!$C:$C,Compras!$A:$A,$A5,Compras!$B:$B,$B5)</f>
        <v>28</v>
      </c>
      <c r="E5">
        <f ca="1">SUMIFS(Vendas!$C:$C,Vendas!$A:$A,$A5,Vendas!$B:$B,$B5)</f>
        <v>19</v>
      </c>
      <c r="F5">
        <f t="shared" ca="1" si="0"/>
        <v>72</v>
      </c>
      <c r="G5">
        <f>VLOOKUP(A5,Cadastro_item!A:D,4,0)</f>
        <v>5</v>
      </c>
      <c r="H5">
        <f t="shared" ca="1" si="1"/>
        <v>0</v>
      </c>
      <c r="I5">
        <f ca="1">SUMIFS(Preco_venda!$F:$F,Preco_venda!$A:$A,$A5,Preco_venda!$B:$B,$B5)</f>
        <v>4.9000000000000004</v>
      </c>
    </row>
    <row r="6" spans="1:9" x14ac:dyDescent="0.25">
      <c r="A6">
        <v>5</v>
      </c>
      <c r="B6" s="5">
        <v>45505</v>
      </c>
      <c r="C6" s="2">
        <f>SUMIFS(Estoque_inicial!$C:$C,Estoque_inicial!$A:$A,$A6,Estoque_inicial!$B:$B,$B6)</f>
        <v>52</v>
      </c>
      <c r="D6">
        <f ca="1">SUMIFS(Compras!$C:$C,Compras!$A:$A,$A6,Compras!$B:$B,$B6)</f>
        <v>0</v>
      </c>
      <c r="E6">
        <f ca="1">SUMIFS(Vendas!$C:$C,Vendas!$A:$A,$A6,Vendas!$B:$B,$B6)</f>
        <v>18</v>
      </c>
      <c r="F6">
        <f t="shared" ca="1" si="0"/>
        <v>34</v>
      </c>
      <c r="G6">
        <f>VLOOKUP(A6,Cadastro_item!A:D,4,0)</f>
        <v>10</v>
      </c>
      <c r="H6">
        <f t="shared" ca="1" si="1"/>
        <v>0</v>
      </c>
      <c r="I6">
        <f ca="1">SUMIFS(Preco_venda!$F:$F,Preco_venda!$A:$A,$A6,Preco_venda!$B:$B,$B6)</f>
        <v>3.85</v>
      </c>
    </row>
    <row r="7" spans="1:9" x14ac:dyDescent="0.25">
      <c r="A7">
        <v>6</v>
      </c>
      <c r="B7" s="5">
        <v>45505</v>
      </c>
      <c r="C7" s="2">
        <f>SUMIFS(Estoque_inicial!$C:$C,Estoque_inicial!$A:$A,$A7,Estoque_inicial!$B:$B,$B7)</f>
        <v>41</v>
      </c>
      <c r="D7">
        <f ca="1">SUMIFS(Compras!$C:$C,Compras!$A:$A,$A7,Compras!$B:$B,$B7)</f>
        <v>0</v>
      </c>
      <c r="E7">
        <f ca="1">SUMIFS(Vendas!$C:$C,Vendas!$A:$A,$A7,Vendas!$B:$B,$B7)</f>
        <v>2</v>
      </c>
      <c r="F7">
        <f t="shared" ca="1" si="0"/>
        <v>39</v>
      </c>
      <c r="G7">
        <f>VLOOKUP(A7,Cadastro_item!A:D,4,0)</f>
        <v>10</v>
      </c>
      <c r="H7">
        <f t="shared" ca="1" si="1"/>
        <v>0</v>
      </c>
      <c r="I7">
        <f ca="1">SUMIFS(Preco_venda!$F:$F,Preco_venda!$A:$A,$A7,Preco_venda!$B:$B,$B7)</f>
        <v>5.5500000000000007</v>
      </c>
    </row>
    <row r="8" spans="1:9" x14ac:dyDescent="0.25">
      <c r="A8">
        <v>7</v>
      </c>
      <c r="B8" s="5">
        <v>45505</v>
      </c>
      <c r="C8" s="2">
        <f>SUMIFS(Estoque_inicial!$C:$C,Estoque_inicial!$A:$A,$A8,Estoque_inicial!$B:$B,$B8)</f>
        <v>29</v>
      </c>
      <c r="D8">
        <f ca="1">SUMIFS(Compras!$C:$C,Compras!$A:$A,$A8,Compras!$B:$B,$B8)</f>
        <v>18</v>
      </c>
      <c r="E8">
        <f ca="1">SUMIFS(Vendas!$C:$C,Vendas!$A:$A,$A8,Vendas!$B:$B,$B8)</f>
        <v>15</v>
      </c>
      <c r="F8">
        <f t="shared" ca="1" si="0"/>
        <v>32</v>
      </c>
      <c r="G8">
        <f>VLOOKUP(A8,Cadastro_item!A:D,4,0)</f>
        <v>3</v>
      </c>
      <c r="H8">
        <f t="shared" ca="1" si="1"/>
        <v>0</v>
      </c>
      <c r="I8">
        <f ca="1">SUMIFS(Preco_venda!$F:$F,Preco_venda!$A:$A,$A8,Preco_venda!$B:$B,$B8)</f>
        <v>4.6500000000000004</v>
      </c>
    </row>
    <row r="9" spans="1:9" x14ac:dyDescent="0.25">
      <c r="A9">
        <v>8</v>
      </c>
      <c r="B9" s="5">
        <v>45505</v>
      </c>
      <c r="C9" s="2">
        <f>SUMIFS(Estoque_inicial!$C:$C,Estoque_inicial!$A:$A,$A9,Estoque_inicial!$B:$B,$B9)</f>
        <v>10</v>
      </c>
      <c r="D9">
        <f ca="1">SUMIFS(Compras!$C:$C,Compras!$A:$A,$A9,Compras!$B:$B,$B9)</f>
        <v>36</v>
      </c>
      <c r="E9">
        <f ca="1">SUMIFS(Vendas!$C:$C,Vendas!$A:$A,$A9,Vendas!$B:$B,$B9)</f>
        <v>19</v>
      </c>
      <c r="F9">
        <f t="shared" ca="1" si="0"/>
        <v>27</v>
      </c>
      <c r="G9">
        <f>VLOOKUP(A9,Cadastro_item!A:D,4,0)</f>
        <v>5</v>
      </c>
      <c r="H9">
        <f t="shared" ca="1" si="1"/>
        <v>0</v>
      </c>
      <c r="I9">
        <f ca="1">SUMIFS(Preco_venda!$F:$F,Preco_venda!$A:$A,$A9,Preco_venda!$B:$B,$B9)</f>
        <v>7.9</v>
      </c>
    </row>
    <row r="10" spans="1:9" x14ac:dyDescent="0.25">
      <c r="A10">
        <v>9</v>
      </c>
      <c r="B10" s="5">
        <v>45505</v>
      </c>
      <c r="C10" s="2">
        <f>SUMIFS(Estoque_inicial!$C:$C,Estoque_inicial!$A:$A,$A10,Estoque_inicial!$B:$B,$B10)</f>
        <v>100</v>
      </c>
      <c r="D10">
        <f ca="1">SUMIFS(Compras!$C:$C,Compras!$A:$A,$A10,Compras!$B:$B,$B10)</f>
        <v>0</v>
      </c>
      <c r="E10">
        <f ca="1">SUMIFS(Vendas!$C:$C,Vendas!$A:$A,$A10,Vendas!$B:$B,$B10)</f>
        <v>2</v>
      </c>
      <c r="F10">
        <f t="shared" ca="1" si="0"/>
        <v>98</v>
      </c>
      <c r="G10">
        <f>VLOOKUP(A10,Cadastro_item!A:D,4,0)</f>
        <v>5</v>
      </c>
      <c r="H10">
        <f t="shared" ca="1" si="1"/>
        <v>0</v>
      </c>
      <c r="I10">
        <f ca="1">SUMIFS(Preco_venda!$F:$F,Preco_venda!$A:$A,$A10,Preco_venda!$B:$B,$B10)</f>
        <v>7.7</v>
      </c>
    </row>
    <row r="11" spans="1:9" x14ac:dyDescent="0.25">
      <c r="A11">
        <v>10</v>
      </c>
      <c r="B11" s="5">
        <v>45505</v>
      </c>
      <c r="C11" s="2">
        <f>SUMIFS(Estoque_inicial!$C:$C,Estoque_inicial!$A:$A,$A11,Estoque_inicial!$B:$B,$B11)</f>
        <v>83</v>
      </c>
      <c r="D11">
        <f ca="1">SUMIFS(Compras!$C:$C,Compras!$A:$A,$A11,Compras!$B:$B,$B11)</f>
        <v>0</v>
      </c>
      <c r="E11">
        <f ca="1">SUMIFS(Vendas!$C:$C,Vendas!$A:$A,$A11,Vendas!$B:$B,$B11)</f>
        <v>13</v>
      </c>
      <c r="F11">
        <f t="shared" ca="1" si="0"/>
        <v>70</v>
      </c>
      <c r="G11">
        <f>VLOOKUP(A11,Cadastro_item!A:D,4,0)</f>
        <v>5</v>
      </c>
      <c r="H11">
        <f t="shared" ca="1" si="1"/>
        <v>0</v>
      </c>
      <c r="I11">
        <f ca="1">SUMIFS(Preco_venda!$F:$F,Preco_venda!$A:$A,$A11,Preco_venda!$B:$B,$B11)</f>
        <v>5.45</v>
      </c>
    </row>
    <row r="12" spans="1:9" x14ac:dyDescent="0.25">
      <c r="A12">
        <v>11</v>
      </c>
      <c r="B12" s="5">
        <v>45505</v>
      </c>
      <c r="C12" s="2">
        <f>SUMIFS(Estoque_inicial!$C:$C,Estoque_inicial!$A:$A,$A12,Estoque_inicial!$B:$B,$B12)</f>
        <v>76</v>
      </c>
      <c r="D12">
        <f ca="1">SUMIFS(Compras!$C:$C,Compras!$A:$A,$A12,Compras!$B:$B,$B12)</f>
        <v>10</v>
      </c>
      <c r="E12">
        <f ca="1">SUMIFS(Vendas!$C:$C,Vendas!$A:$A,$A12,Vendas!$B:$B,$B12)</f>
        <v>9</v>
      </c>
      <c r="F12">
        <f t="shared" ca="1" si="0"/>
        <v>77</v>
      </c>
      <c r="G12">
        <f>VLOOKUP(A12,Cadastro_item!A:D,4,0)</f>
        <v>5</v>
      </c>
      <c r="H12">
        <f t="shared" ca="1" si="1"/>
        <v>0</v>
      </c>
      <c r="I12">
        <f ca="1">SUMIFS(Preco_venda!$F:$F,Preco_venda!$A:$A,$A12,Preco_venda!$B:$B,$B12)</f>
        <v>7.4</v>
      </c>
    </row>
    <row r="13" spans="1:9" x14ac:dyDescent="0.25">
      <c r="A13">
        <v>12</v>
      </c>
      <c r="B13" s="5">
        <v>45505</v>
      </c>
      <c r="C13" s="2">
        <f>SUMIFS(Estoque_inicial!$C:$C,Estoque_inicial!$A:$A,$A13,Estoque_inicial!$B:$B,$B13)</f>
        <v>74</v>
      </c>
      <c r="D13">
        <f ca="1">SUMIFS(Compras!$C:$C,Compras!$A:$A,$A13,Compras!$B:$B,$B13)</f>
        <v>4</v>
      </c>
      <c r="E13">
        <f ca="1">SUMIFS(Vendas!$C:$C,Vendas!$A:$A,$A13,Vendas!$B:$B,$B13)</f>
        <v>20</v>
      </c>
      <c r="F13">
        <f t="shared" ca="1" si="0"/>
        <v>58</v>
      </c>
      <c r="G13">
        <f>VLOOKUP(A13,Cadastro_item!A:D,4,0)</f>
        <v>2</v>
      </c>
      <c r="H13">
        <f t="shared" ca="1" si="1"/>
        <v>0</v>
      </c>
      <c r="I13">
        <f ca="1">SUMIFS(Preco_venda!$F:$F,Preco_venda!$A:$A,$A13,Preco_venda!$B:$B,$B13)</f>
        <v>6.0500000000000007</v>
      </c>
    </row>
    <row r="14" spans="1:9" x14ac:dyDescent="0.25">
      <c r="A14">
        <v>13</v>
      </c>
      <c r="B14" s="5">
        <v>45505</v>
      </c>
      <c r="C14" s="2">
        <f>SUMIFS(Estoque_inicial!$C:$C,Estoque_inicial!$A:$A,$A14,Estoque_inicial!$B:$B,$B14)</f>
        <v>73</v>
      </c>
      <c r="D14">
        <f ca="1">SUMIFS(Compras!$C:$C,Compras!$A:$A,$A14,Compras!$B:$B,$B14)</f>
        <v>6</v>
      </c>
      <c r="E14">
        <f ca="1">SUMIFS(Vendas!$C:$C,Vendas!$A:$A,$A14,Vendas!$B:$B,$B14)</f>
        <v>10</v>
      </c>
      <c r="F14">
        <f t="shared" ca="1" si="0"/>
        <v>69</v>
      </c>
      <c r="G14">
        <f>VLOOKUP(A14,Cadastro_item!A:D,4,0)</f>
        <v>2</v>
      </c>
      <c r="H14">
        <f t="shared" ca="1" si="1"/>
        <v>0</v>
      </c>
      <c r="I14">
        <f ca="1">SUMIFS(Preco_venda!$F:$F,Preco_venda!$A:$A,$A14,Preco_venda!$B:$B,$B14)</f>
        <v>2.3000000000000003</v>
      </c>
    </row>
    <row r="15" spans="1:9" x14ac:dyDescent="0.25">
      <c r="A15">
        <v>14</v>
      </c>
      <c r="B15" s="5">
        <v>45505</v>
      </c>
      <c r="C15" s="2">
        <f>SUMIFS(Estoque_inicial!$C:$C,Estoque_inicial!$A:$A,$A15,Estoque_inicial!$B:$B,$B15)</f>
        <v>55</v>
      </c>
      <c r="D15">
        <f ca="1">SUMIFS(Compras!$C:$C,Compras!$A:$A,$A15,Compras!$B:$B,$B15)</f>
        <v>4</v>
      </c>
      <c r="E15">
        <f ca="1">SUMIFS(Vendas!$C:$C,Vendas!$A:$A,$A15,Vendas!$B:$B,$B15)</f>
        <v>7</v>
      </c>
      <c r="F15">
        <f t="shared" ca="1" si="0"/>
        <v>52</v>
      </c>
      <c r="G15">
        <f>VLOOKUP(A15,Cadastro_item!A:D,4,0)</f>
        <v>4</v>
      </c>
      <c r="H15">
        <f t="shared" ca="1" si="1"/>
        <v>0</v>
      </c>
      <c r="I15">
        <f ca="1">SUMIFS(Preco_venda!$F:$F,Preco_venda!$A:$A,$A15,Preco_venda!$B:$B,$B15)</f>
        <v>7.95</v>
      </c>
    </row>
    <row r="16" spans="1:9" x14ac:dyDescent="0.25">
      <c r="A16">
        <v>15</v>
      </c>
      <c r="B16" s="5">
        <v>45505</v>
      </c>
      <c r="C16" s="2">
        <f>SUMIFS(Estoque_inicial!$C:$C,Estoque_inicial!$A:$A,$A16,Estoque_inicial!$B:$B,$B16)</f>
        <v>53</v>
      </c>
      <c r="D16">
        <f ca="1">SUMIFS(Compras!$C:$C,Compras!$A:$A,$A16,Compras!$B:$B,$B16)</f>
        <v>21</v>
      </c>
      <c r="E16">
        <f ca="1">SUMIFS(Vendas!$C:$C,Vendas!$A:$A,$A16,Vendas!$B:$B,$B16)</f>
        <v>11</v>
      </c>
      <c r="F16">
        <f t="shared" ca="1" si="0"/>
        <v>63</v>
      </c>
      <c r="G16">
        <f>VLOOKUP(A16,Cadastro_item!A:D,4,0)</f>
        <v>5</v>
      </c>
      <c r="H16">
        <f t="shared" ca="1" si="1"/>
        <v>0</v>
      </c>
      <c r="I16">
        <f ca="1">SUMIFS(Preco_venda!$F:$F,Preco_venda!$A:$A,$A16,Preco_venda!$B:$B,$B16)</f>
        <v>8.1</v>
      </c>
    </row>
    <row r="17" spans="1:9" x14ac:dyDescent="0.25">
      <c r="A17">
        <v>16</v>
      </c>
      <c r="B17" s="5">
        <v>45505</v>
      </c>
      <c r="C17" s="2">
        <f>SUMIFS(Estoque_inicial!$C:$C,Estoque_inicial!$A:$A,$A17,Estoque_inicial!$B:$B,$B17)</f>
        <v>34</v>
      </c>
      <c r="D17">
        <f ca="1">SUMIFS(Compras!$C:$C,Compras!$A:$A,$A17,Compras!$B:$B,$B17)</f>
        <v>10</v>
      </c>
      <c r="E17">
        <f ca="1">SUMIFS(Vendas!$C:$C,Vendas!$A:$A,$A17,Vendas!$B:$B,$B17)</f>
        <v>15</v>
      </c>
      <c r="F17">
        <f t="shared" ca="1" si="0"/>
        <v>29</v>
      </c>
      <c r="G17">
        <f>VLOOKUP(A17,Cadastro_item!A:D,4,0)</f>
        <v>5</v>
      </c>
      <c r="H17">
        <f t="shared" ca="1" si="1"/>
        <v>0</v>
      </c>
      <c r="I17">
        <f ca="1">SUMIFS(Preco_venda!$F:$F,Preco_venda!$A:$A,$A17,Preco_venda!$B:$B,$B17)</f>
        <v>5.7</v>
      </c>
    </row>
    <row r="18" spans="1:9" x14ac:dyDescent="0.25">
      <c r="A18">
        <v>17</v>
      </c>
      <c r="B18" s="5">
        <v>45505</v>
      </c>
      <c r="C18" s="2">
        <f>SUMIFS(Estoque_inicial!$C:$C,Estoque_inicial!$A:$A,$A18,Estoque_inicial!$B:$B,$B18)</f>
        <v>19</v>
      </c>
      <c r="D18">
        <f ca="1">SUMIFS(Compras!$C:$C,Compras!$A:$A,$A18,Compras!$B:$B,$B18)</f>
        <v>0</v>
      </c>
      <c r="E18">
        <f ca="1">SUMIFS(Vendas!$C:$C,Vendas!$A:$A,$A18,Vendas!$B:$B,$B18)</f>
        <v>7</v>
      </c>
      <c r="F18">
        <f t="shared" ca="1" si="0"/>
        <v>12</v>
      </c>
      <c r="G18">
        <f>VLOOKUP(A18,Cadastro_item!A:D,4,0)</f>
        <v>5</v>
      </c>
      <c r="H18">
        <f t="shared" ca="1" si="1"/>
        <v>0</v>
      </c>
      <c r="I18">
        <f ca="1">SUMIFS(Preco_venda!$F:$F,Preco_venda!$A:$A,$A18,Preco_venda!$B:$B,$B18)</f>
        <v>8.35</v>
      </c>
    </row>
    <row r="19" spans="1:9" x14ac:dyDescent="0.25">
      <c r="A19">
        <v>18</v>
      </c>
      <c r="B19" s="5">
        <v>45505</v>
      </c>
      <c r="C19" s="2">
        <f>SUMIFS(Estoque_inicial!$C:$C,Estoque_inicial!$A:$A,$A19,Estoque_inicial!$B:$B,$B19)</f>
        <v>15</v>
      </c>
      <c r="D19">
        <f ca="1">SUMIFS(Compras!$C:$C,Compras!$A:$A,$A19,Compras!$B:$B,$B19)</f>
        <v>12</v>
      </c>
      <c r="E19">
        <f ca="1">SUMIFS(Vendas!$C:$C,Vendas!$A:$A,$A19,Vendas!$B:$B,$B19)</f>
        <v>6</v>
      </c>
      <c r="F19">
        <f t="shared" ca="1" si="0"/>
        <v>21</v>
      </c>
      <c r="G19">
        <f>VLOOKUP(A19,Cadastro_item!A:D,4,0)</f>
        <v>5</v>
      </c>
      <c r="H19">
        <f t="shared" ca="1" si="1"/>
        <v>0</v>
      </c>
      <c r="I19">
        <f ca="1">SUMIFS(Preco_venda!$F:$F,Preco_venda!$A:$A,$A19,Preco_venda!$B:$B,$B19)</f>
        <v>6.8000000000000007</v>
      </c>
    </row>
    <row r="20" spans="1:9" x14ac:dyDescent="0.25">
      <c r="A20">
        <v>19</v>
      </c>
      <c r="B20" s="5">
        <v>45505</v>
      </c>
      <c r="C20" s="2">
        <f>SUMIFS(Estoque_inicial!$C:$C,Estoque_inicial!$A:$A,$A20,Estoque_inicial!$B:$B,$B20)</f>
        <v>14</v>
      </c>
      <c r="D20">
        <f ca="1">SUMIFS(Compras!$C:$C,Compras!$A:$A,$A20,Compras!$B:$B,$B20)</f>
        <v>40</v>
      </c>
      <c r="E20">
        <f ca="1">SUMIFS(Vendas!$C:$C,Vendas!$A:$A,$A20,Vendas!$B:$B,$B20)</f>
        <v>14</v>
      </c>
      <c r="F20">
        <f t="shared" ca="1" si="0"/>
        <v>40</v>
      </c>
      <c r="G20">
        <f>VLOOKUP(A20,Cadastro_item!A:D,4,0)</f>
        <v>5</v>
      </c>
      <c r="H20">
        <f t="shared" ca="1" si="1"/>
        <v>0</v>
      </c>
      <c r="I20">
        <f ca="1">SUMIFS(Preco_venda!$F:$F,Preco_venda!$A:$A,$A20,Preco_venda!$B:$B,$B20)</f>
        <v>7.4</v>
      </c>
    </row>
    <row r="21" spans="1:9" x14ac:dyDescent="0.25">
      <c r="A21">
        <v>20</v>
      </c>
      <c r="B21" s="5">
        <v>45505</v>
      </c>
      <c r="C21" s="2">
        <f>SUMIFS(Estoque_inicial!$C:$C,Estoque_inicial!$A:$A,$A21,Estoque_inicial!$B:$B,$B21)</f>
        <v>13</v>
      </c>
      <c r="D21">
        <f ca="1">SUMIFS(Compras!$C:$C,Compras!$A:$A,$A21,Compras!$B:$B,$B21)</f>
        <v>0</v>
      </c>
      <c r="E21">
        <f ca="1">SUMIFS(Vendas!$C:$C,Vendas!$A:$A,$A21,Vendas!$B:$B,$B21)</f>
        <v>12</v>
      </c>
      <c r="F21">
        <f t="shared" ca="1" si="0"/>
        <v>1</v>
      </c>
      <c r="G21">
        <f>VLOOKUP(A21,Cadastro_item!A:D,4,0)</f>
        <v>5</v>
      </c>
      <c r="H21">
        <f t="shared" ca="1" si="1"/>
        <v>4</v>
      </c>
      <c r="I21">
        <f ca="1">SUMIFS(Preco_venda!$F:$F,Preco_venda!$A:$A,$A21,Preco_venda!$B:$B,$B21)</f>
        <v>7.5</v>
      </c>
    </row>
    <row r="22" spans="1:9" x14ac:dyDescent="0.25">
      <c r="A22">
        <v>21</v>
      </c>
      <c r="B22" s="5">
        <v>45505</v>
      </c>
      <c r="C22" s="2">
        <f>SUMIFS(Estoque_inicial!$C:$C,Estoque_inicial!$A:$A,$A22,Estoque_inicial!$B:$B,$B22)</f>
        <v>100</v>
      </c>
      <c r="D22">
        <f ca="1">SUMIFS(Compras!$C:$C,Compras!$A:$A,$A22,Compras!$B:$B,$B22)</f>
        <v>24</v>
      </c>
      <c r="E22">
        <f ca="1">SUMIFS(Vendas!$C:$C,Vendas!$A:$A,$A22,Vendas!$B:$B,$B22)</f>
        <v>4</v>
      </c>
      <c r="F22">
        <f t="shared" ca="1" si="0"/>
        <v>120</v>
      </c>
      <c r="G22">
        <f>VLOOKUP(A22,Cadastro_item!A:D,4,0)</f>
        <v>5</v>
      </c>
      <c r="H22">
        <f t="shared" ca="1" si="1"/>
        <v>0</v>
      </c>
      <c r="I22">
        <f ca="1">SUMIFS(Preco_venda!$F:$F,Preco_venda!$A:$A,$A22,Preco_venda!$B:$B,$B22)</f>
        <v>5.3500000000000005</v>
      </c>
    </row>
    <row r="23" spans="1:9" x14ac:dyDescent="0.25">
      <c r="A23">
        <v>22</v>
      </c>
      <c r="B23" s="5">
        <v>45505</v>
      </c>
      <c r="C23" s="2">
        <f>SUMIFS(Estoque_inicial!$C:$C,Estoque_inicial!$A:$A,$A23,Estoque_inicial!$B:$B,$B23)</f>
        <v>86</v>
      </c>
      <c r="D23">
        <f ca="1">SUMIFS(Compras!$C:$C,Compras!$A:$A,$A23,Compras!$B:$B,$B23)</f>
        <v>24</v>
      </c>
      <c r="E23">
        <f ca="1">SUMIFS(Vendas!$C:$C,Vendas!$A:$A,$A23,Vendas!$B:$B,$B23)</f>
        <v>15</v>
      </c>
      <c r="F23">
        <f t="shared" ca="1" si="0"/>
        <v>95</v>
      </c>
      <c r="G23">
        <f>VLOOKUP(A23,Cadastro_item!A:D,4,0)</f>
        <v>5</v>
      </c>
      <c r="H23">
        <f t="shared" ca="1" si="1"/>
        <v>0</v>
      </c>
      <c r="I23">
        <f ca="1">SUMIFS(Preco_venda!$F:$F,Preco_venda!$A:$A,$A23,Preco_venda!$B:$B,$B23)</f>
        <v>4.05</v>
      </c>
    </row>
    <row r="24" spans="1:9" x14ac:dyDescent="0.25">
      <c r="A24">
        <v>23</v>
      </c>
      <c r="B24" s="5">
        <v>45505</v>
      </c>
      <c r="C24" s="2">
        <f>SUMIFS(Estoque_inicial!$C:$C,Estoque_inicial!$A:$A,$A24,Estoque_inicial!$B:$B,$B24)</f>
        <v>83</v>
      </c>
      <c r="D24">
        <f ca="1">SUMIFS(Compras!$C:$C,Compras!$A:$A,$A24,Compras!$B:$B,$B24)</f>
        <v>16</v>
      </c>
      <c r="E24">
        <f ca="1">SUMIFS(Vendas!$C:$C,Vendas!$A:$A,$A24,Vendas!$B:$B,$B24)</f>
        <v>16</v>
      </c>
      <c r="F24">
        <f t="shared" ca="1" si="0"/>
        <v>83</v>
      </c>
      <c r="G24">
        <f>VLOOKUP(A24,Cadastro_item!A:D,4,0)</f>
        <v>4</v>
      </c>
      <c r="H24">
        <f t="shared" ca="1" si="1"/>
        <v>0</v>
      </c>
      <c r="I24">
        <f ca="1">SUMIFS(Preco_venda!$F:$F,Preco_venda!$A:$A,$A24,Preco_venda!$B:$B,$B24)</f>
        <v>6.8000000000000007</v>
      </c>
    </row>
    <row r="25" spans="1:9" x14ac:dyDescent="0.25">
      <c r="A25">
        <v>24</v>
      </c>
      <c r="B25" s="5">
        <v>45505</v>
      </c>
      <c r="C25" s="2">
        <f>SUMIFS(Estoque_inicial!$C:$C,Estoque_inicial!$A:$A,$A25,Estoque_inicial!$B:$B,$B25)</f>
        <v>64</v>
      </c>
      <c r="D25">
        <f ca="1">SUMIFS(Compras!$C:$C,Compras!$A:$A,$A25,Compras!$B:$B,$B25)</f>
        <v>0</v>
      </c>
      <c r="E25">
        <f ca="1">SUMIFS(Vendas!$C:$C,Vendas!$A:$A,$A25,Vendas!$B:$B,$B25)</f>
        <v>8</v>
      </c>
      <c r="F25">
        <f t="shared" ca="1" si="0"/>
        <v>56</v>
      </c>
      <c r="G25">
        <f>VLOOKUP(A25,Cadastro_item!A:D,4,0)</f>
        <v>5</v>
      </c>
      <c r="H25">
        <f t="shared" ca="1" si="1"/>
        <v>0</v>
      </c>
      <c r="I25">
        <f ca="1">SUMIFS(Preco_venda!$F:$F,Preco_venda!$A:$A,$A25,Preco_venda!$B:$B,$B25)</f>
        <v>4.5</v>
      </c>
    </row>
    <row r="26" spans="1:9" x14ac:dyDescent="0.25">
      <c r="A26">
        <v>25</v>
      </c>
      <c r="B26" s="5">
        <v>45505</v>
      </c>
      <c r="C26" s="2">
        <f>SUMIFS(Estoque_inicial!$C:$C,Estoque_inicial!$A:$A,$A26,Estoque_inicial!$B:$B,$B26)</f>
        <v>46</v>
      </c>
      <c r="D26">
        <f ca="1">SUMIFS(Compras!$C:$C,Compras!$A:$A,$A26,Compras!$B:$B,$B26)</f>
        <v>16</v>
      </c>
      <c r="E26">
        <f ca="1">SUMIFS(Vendas!$C:$C,Vendas!$A:$A,$A26,Vendas!$B:$B,$B26)</f>
        <v>3</v>
      </c>
      <c r="F26">
        <f t="shared" ca="1" si="0"/>
        <v>59</v>
      </c>
      <c r="G26">
        <f>VLOOKUP(A26,Cadastro_item!A:D,4,0)</f>
        <v>5</v>
      </c>
      <c r="H26">
        <f t="shared" ca="1" si="1"/>
        <v>0</v>
      </c>
      <c r="I26">
        <f ca="1">SUMIFS(Preco_venda!$F:$F,Preco_venda!$A:$A,$A26,Preco_venda!$B:$B,$B26)</f>
        <v>6</v>
      </c>
    </row>
    <row r="27" spans="1:9" x14ac:dyDescent="0.25">
      <c r="A27">
        <f>A2</f>
        <v>1</v>
      </c>
      <c r="B27" s="5">
        <f>B2+1</f>
        <v>45506</v>
      </c>
      <c r="C27">
        <f ca="1">SUMIFS(F:F,A:A,A27,B:B,B27-1)</f>
        <v>94</v>
      </c>
      <c r="D27">
        <f ca="1">SUMIFS(Compras!$C:$C,Compras!$A:$A,$A27,Compras!$B:$B,$B27)</f>
        <v>10</v>
      </c>
      <c r="E27">
        <f ca="1">SUMIFS(Vendas!$C:$C,Vendas!$A:$A,$A27,Vendas!$B:$B,$B27)</f>
        <v>15</v>
      </c>
      <c r="F27">
        <f t="shared" ca="1" si="0"/>
        <v>89</v>
      </c>
      <c r="G27">
        <f>VLOOKUP(A27,Cadastro_item!A:D,4,0)</f>
        <v>5</v>
      </c>
      <c r="H27">
        <f t="shared" ca="1" si="1"/>
        <v>0</v>
      </c>
      <c r="I27">
        <f ca="1">SUMIFS(Preco_venda!$F:$F,Preco_venda!$A:$A,$A27,Preco_venda!$B:$B,$B27)</f>
        <v>9.1</v>
      </c>
    </row>
    <row r="28" spans="1:9" x14ac:dyDescent="0.25">
      <c r="A28">
        <f t="shared" ref="A28:A91" si="2">A3</f>
        <v>2</v>
      </c>
      <c r="B28" s="5">
        <f t="shared" ref="B28:B91" si="3">B3+1</f>
        <v>45506</v>
      </c>
      <c r="C28">
        <f ca="1">SUMIFS(F:F,A:A,A28,B:B,B28-1)</f>
        <v>105</v>
      </c>
      <c r="D28">
        <f ca="1">SUMIFS(Compras!$C:$C,Compras!$A:$A,$A28,Compras!$B:$B,$B28)</f>
        <v>10</v>
      </c>
      <c r="E28">
        <f ca="1">SUMIFS(Vendas!$C:$C,Vendas!$A:$A,$A28,Vendas!$B:$B,$B28)</f>
        <v>10</v>
      </c>
      <c r="F28">
        <f t="shared" ca="1" si="0"/>
        <v>105</v>
      </c>
      <c r="G28">
        <f>VLOOKUP(A28,Cadastro_item!A:D,4,0)</f>
        <v>5</v>
      </c>
      <c r="H28">
        <f t="shared" ca="1" si="1"/>
        <v>0</v>
      </c>
      <c r="I28">
        <f ca="1">SUMIFS(Preco_venda!$F:$F,Preco_venda!$A:$A,$A28,Preco_venda!$B:$B,$B28)</f>
        <v>6.8000000000000007</v>
      </c>
    </row>
    <row r="29" spans="1:9" x14ac:dyDescent="0.25">
      <c r="A29">
        <f t="shared" si="2"/>
        <v>3</v>
      </c>
      <c r="B29" s="5">
        <f t="shared" si="3"/>
        <v>45506</v>
      </c>
      <c r="C29">
        <f t="shared" ref="C29:C92" ca="1" si="4">SUMIFS(F:F,A:A,A29,B:B,B29-1)</f>
        <v>108</v>
      </c>
      <c r="D29">
        <f ca="1">SUMIFS(Compras!$C:$C,Compras!$A:$A,$A29,Compras!$B:$B,$B29)</f>
        <v>20</v>
      </c>
      <c r="E29">
        <f ca="1">SUMIFS(Vendas!$C:$C,Vendas!$A:$A,$A29,Vendas!$B:$B,$B29)</f>
        <v>15</v>
      </c>
      <c r="F29">
        <f t="shared" ca="1" si="0"/>
        <v>113</v>
      </c>
      <c r="G29">
        <f>VLOOKUP(A29,Cadastro_item!A:D,4,0)</f>
        <v>5</v>
      </c>
      <c r="H29">
        <f t="shared" ca="1" si="1"/>
        <v>0</v>
      </c>
      <c r="I29">
        <f ca="1">SUMIFS(Preco_venda!$F:$F,Preco_venda!$A:$A,$A29,Preco_venda!$B:$B,$B29)</f>
        <v>6.2</v>
      </c>
    </row>
    <row r="30" spans="1:9" x14ac:dyDescent="0.25">
      <c r="A30">
        <f t="shared" si="2"/>
        <v>4</v>
      </c>
      <c r="B30" s="5">
        <f t="shared" si="3"/>
        <v>45506</v>
      </c>
      <c r="C30">
        <f t="shared" ca="1" si="4"/>
        <v>72</v>
      </c>
      <c r="D30">
        <f ca="1">SUMIFS(Compras!$C:$C,Compras!$A:$A,$A30,Compras!$B:$B,$B30)</f>
        <v>14</v>
      </c>
      <c r="E30">
        <f ca="1">SUMIFS(Vendas!$C:$C,Vendas!$A:$A,$A30,Vendas!$B:$B,$B30)</f>
        <v>11</v>
      </c>
      <c r="F30">
        <f t="shared" ca="1" si="0"/>
        <v>75</v>
      </c>
      <c r="G30">
        <f>VLOOKUP(A30,Cadastro_item!A:D,4,0)</f>
        <v>5</v>
      </c>
      <c r="H30">
        <f t="shared" ca="1" si="1"/>
        <v>0</v>
      </c>
      <c r="I30">
        <f ca="1">SUMIFS(Preco_venda!$F:$F,Preco_venda!$A:$A,$A30,Preco_venda!$B:$B,$B30)</f>
        <v>4.4000000000000004</v>
      </c>
    </row>
    <row r="31" spans="1:9" x14ac:dyDescent="0.25">
      <c r="A31">
        <f t="shared" si="2"/>
        <v>5</v>
      </c>
      <c r="B31" s="5">
        <f t="shared" si="3"/>
        <v>45506</v>
      </c>
      <c r="C31">
        <f t="shared" ca="1" si="4"/>
        <v>34</v>
      </c>
      <c r="D31">
        <f ca="1">SUMIFS(Compras!$C:$C,Compras!$A:$A,$A31,Compras!$B:$B,$B31)</f>
        <v>0</v>
      </c>
      <c r="E31">
        <f ca="1">SUMIFS(Vendas!$C:$C,Vendas!$A:$A,$A31,Vendas!$B:$B,$B31)</f>
        <v>11</v>
      </c>
      <c r="F31">
        <f t="shared" ca="1" si="0"/>
        <v>23</v>
      </c>
      <c r="G31">
        <f>VLOOKUP(A31,Cadastro_item!A:D,4,0)</f>
        <v>10</v>
      </c>
      <c r="H31">
        <f t="shared" ca="1" si="1"/>
        <v>0</v>
      </c>
      <c r="I31">
        <f ca="1">SUMIFS(Preco_venda!$F:$F,Preco_venda!$A:$A,$A31,Preco_venda!$B:$B,$B31)</f>
        <v>3.6500000000000004</v>
      </c>
    </row>
    <row r="32" spans="1:9" x14ac:dyDescent="0.25">
      <c r="A32">
        <f t="shared" si="2"/>
        <v>6</v>
      </c>
      <c r="B32" s="5">
        <f t="shared" si="3"/>
        <v>45506</v>
      </c>
      <c r="C32">
        <f t="shared" ca="1" si="4"/>
        <v>39</v>
      </c>
      <c r="D32">
        <f ca="1">SUMIFS(Compras!$C:$C,Compras!$A:$A,$A32,Compras!$B:$B,$B32)</f>
        <v>80</v>
      </c>
      <c r="E32">
        <f ca="1">SUMIFS(Vendas!$C:$C,Vendas!$A:$A,$A32,Vendas!$B:$B,$B32)</f>
        <v>5</v>
      </c>
      <c r="F32">
        <f t="shared" ca="1" si="0"/>
        <v>114</v>
      </c>
      <c r="G32">
        <f>VLOOKUP(A32,Cadastro_item!A:D,4,0)</f>
        <v>10</v>
      </c>
      <c r="H32">
        <f t="shared" ca="1" si="1"/>
        <v>0</v>
      </c>
      <c r="I32">
        <f ca="1">SUMIFS(Preco_venda!$F:$F,Preco_venda!$A:$A,$A32,Preco_venda!$B:$B,$B32)</f>
        <v>5</v>
      </c>
    </row>
    <row r="33" spans="1:9" x14ac:dyDescent="0.25">
      <c r="A33">
        <f t="shared" si="2"/>
        <v>7</v>
      </c>
      <c r="B33" s="5">
        <f t="shared" si="3"/>
        <v>45506</v>
      </c>
      <c r="C33">
        <f t="shared" ca="1" si="4"/>
        <v>32</v>
      </c>
      <c r="D33">
        <f ca="1">SUMIFS(Compras!$C:$C,Compras!$A:$A,$A33,Compras!$B:$B,$B33)</f>
        <v>0</v>
      </c>
      <c r="E33">
        <f ca="1">SUMIFS(Vendas!$C:$C,Vendas!$A:$A,$A33,Vendas!$B:$B,$B33)</f>
        <v>3</v>
      </c>
      <c r="F33">
        <f t="shared" ca="1" si="0"/>
        <v>29</v>
      </c>
      <c r="G33">
        <f>VLOOKUP(A33,Cadastro_item!A:D,4,0)</f>
        <v>3</v>
      </c>
      <c r="H33">
        <f t="shared" ca="1" si="1"/>
        <v>0</v>
      </c>
      <c r="I33">
        <f ca="1">SUMIFS(Preco_venda!$F:$F,Preco_venda!$A:$A,$A33,Preco_venda!$B:$B,$B33)</f>
        <v>4.2</v>
      </c>
    </row>
    <row r="34" spans="1:9" x14ac:dyDescent="0.25">
      <c r="A34">
        <f t="shared" si="2"/>
        <v>8</v>
      </c>
      <c r="B34" s="5">
        <f t="shared" si="3"/>
        <v>45506</v>
      </c>
      <c r="C34">
        <f t="shared" ca="1" si="4"/>
        <v>27</v>
      </c>
      <c r="D34">
        <f ca="1">SUMIFS(Compras!$C:$C,Compras!$A:$A,$A34,Compras!$B:$B,$B34)</f>
        <v>48</v>
      </c>
      <c r="E34">
        <f ca="1">SUMIFS(Vendas!$C:$C,Vendas!$A:$A,$A34,Vendas!$B:$B,$B34)</f>
        <v>3</v>
      </c>
      <c r="F34">
        <f t="shared" ca="1" si="0"/>
        <v>72</v>
      </c>
      <c r="G34">
        <f>VLOOKUP(A34,Cadastro_item!A:D,4,0)</f>
        <v>5</v>
      </c>
      <c r="H34">
        <f t="shared" ca="1" si="1"/>
        <v>0</v>
      </c>
      <c r="I34">
        <f ca="1">SUMIFS(Preco_venda!$F:$F,Preco_venda!$A:$A,$A34,Preco_venda!$B:$B,$B34)</f>
        <v>7.5</v>
      </c>
    </row>
    <row r="35" spans="1:9" x14ac:dyDescent="0.25">
      <c r="A35">
        <f t="shared" si="2"/>
        <v>9</v>
      </c>
      <c r="B35" s="5">
        <f t="shared" si="3"/>
        <v>45506</v>
      </c>
      <c r="C35">
        <f t="shared" ca="1" si="4"/>
        <v>98</v>
      </c>
      <c r="D35">
        <f ca="1">SUMIFS(Compras!$C:$C,Compras!$A:$A,$A35,Compras!$B:$B,$B35)</f>
        <v>18</v>
      </c>
      <c r="E35">
        <f ca="1">SUMIFS(Vendas!$C:$C,Vendas!$A:$A,$A35,Vendas!$B:$B,$B35)</f>
        <v>7</v>
      </c>
      <c r="F35">
        <f t="shared" ca="1" si="0"/>
        <v>109</v>
      </c>
      <c r="G35">
        <f>VLOOKUP(A35,Cadastro_item!A:D,4,0)</f>
        <v>5</v>
      </c>
      <c r="H35">
        <f t="shared" ca="1" si="1"/>
        <v>0</v>
      </c>
      <c r="I35">
        <f ca="1">SUMIFS(Preco_venda!$F:$F,Preco_venda!$A:$A,$A35,Preco_venda!$B:$B,$B35)</f>
        <v>6.9</v>
      </c>
    </row>
    <row r="36" spans="1:9" x14ac:dyDescent="0.25">
      <c r="A36">
        <f t="shared" si="2"/>
        <v>10</v>
      </c>
      <c r="B36" s="5">
        <f t="shared" si="3"/>
        <v>45506</v>
      </c>
      <c r="C36">
        <f t="shared" ca="1" si="4"/>
        <v>70</v>
      </c>
      <c r="D36">
        <f ca="1">SUMIFS(Compras!$C:$C,Compras!$A:$A,$A36,Compras!$B:$B,$B36)</f>
        <v>5</v>
      </c>
      <c r="E36">
        <f ca="1">SUMIFS(Vendas!$C:$C,Vendas!$A:$A,$A36,Vendas!$B:$B,$B36)</f>
        <v>14</v>
      </c>
      <c r="F36">
        <f t="shared" ca="1" si="0"/>
        <v>61</v>
      </c>
      <c r="G36">
        <f>VLOOKUP(A36,Cadastro_item!A:D,4,0)</f>
        <v>5</v>
      </c>
      <c r="H36">
        <f t="shared" ca="1" si="1"/>
        <v>0</v>
      </c>
      <c r="I36">
        <f ca="1">SUMIFS(Preco_venda!$F:$F,Preco_venda!$A:$A,$A36,Preco_venda!$B:$B,$B36)</f>
        <v>4.9000000000000004</v>
      </c>
    </row>
    <row r="37" spans="1:9" x14ac:dyDescent="0.25">
      <c r="A37">
        <f t="shared" si="2"/>
        <v>11</v>
      </c>
      <c r="B37" s="5">
        <f t="shared" si="3"/>
        <v>45506</v>
      </c>
      <c r="C37">
        <f t="shared" ca="1" si="4"/>
        <v>77</v>
      </c>
      <c r="D37">
        <f ca="1">SUMIFS(Compras!$C:$C,Compras!$A:$A,$A37,Compras!$B:$B,$B37)</f>
        <v>40</v>
      </c>
      <c r="E37">
        <f ca="1">SUMIFS(Vendas!$C:$C,Vendas!$A:$A,$A37,Vendas!$B:$B,$B37)</f>
        <v>20</v>
      </c>
      <c r="F37">
        <f t="shared" ca="1" si="0"/>
        <v>97</v>
      </c>
      <c r="G37">
        <f>VLOOKUP(A37,Cadastro_item!A:D,4,0)</f>
        <v>5</v>
      </c>
      <c r="H37">
        <f t="shared" ca="1" si="1"/>
        <v>0</v>
      </c>
      <c r="I37">
        <f ca="1">SUMIFS(Preco_venda!$F:$F,Preco_venda!$A:$A,$A37,Preco_venda!$B:$B,$B37)</f>
        <v>6.7</v>
      </c>
    </row>
    <row r="38" spans="1:9" x14ac:dyDescent="0.25">
      <c r="A38">
        <f t="shared" si="2"/>
        <v>12</v>
      </c>
      <c r="B38" s="5">
        <f t="shared" si="3"/>
        <v>45506</v>
      </c>
      <c r="C38">
        <f t="shared" ca="1" si="4"/>
        <v>58</v>
      </c>
      <c r="D38">
        <f ca="1">SUMIFS(Compras!$C:$C,Compras!$A:$A,$A38,Compras!$B:$B,$B38)</f>
        <v>3</v>
      </c>
      <c r="E38">
        <f ca="1">SUMIFS(Vendas!$C:$C,Vendas!$A:$A,$A38,Vendas!$B:$B,$B38)</f>
        <v>20</v>
      </c>
      <c r="F38">
        <f t="shared" ca="1" si="0"/>
        <v>41</v>
      </c>
      <c r="G38">
        <f>VLOOKUP(A38,Cadastro_item!A:D,4,0)</f>
        <v>2</v>
      </c>
      <c r="H38">
        <f t="shared" ca="1" si="1"/>
        <v>0</v>
      </c>
      <c r="I38">
        <f ca="1">SUMIFS(Preco_venda!$F:$F,Preco_venda!$A:$A,$A38,Preco_venda!$B:$B,$B38)</f>
        <v>5.45</v>
      </c>
    </row>
    <row r="39" spans="1:9" x14ac:dyDescent="0.25">
      <c r="A39">
        <f t="shared" si="2"/>
        <v>13</v>
      </c>
      <c r="B39" s="5">
        <f t="shared" si="3"/>
        <v>45506</v>
      </c>
      <c r="C39">
        <f t="shared" ca="1" si="4"/>
        <v>69</v>
      </c>
      <c r="D39">
        <f ca="1">SUMIFS(Compras!$C:$C,Compras!$A:$A,$A39,Compras!$B:$B,$B39)</f>
        <v>6</v>
      </c>
      <c r="E39">
        <f ca="1">SUMIFS(Vendas!$C:$C,Vendas!$A:$A,$A39,Vendas!$B:$B,$B39)</f>
        <v>3</v>
      </c>
      <c r="F39">
        <f t="shared" ca="1" si="0"/>
        <v>72</v>
      </c>
      <c r="G39">
        <f>VLOOKUP(A39,Cadastro_item!A:D,4,0)</f>
        <v>2</v>
      </c>
      <c r="H39">
        <f t="shared" ca="1" si="1"/>
        <v>0</v>
      </c>
      <c r="I39">
        <f ca="1">SUMIFS(Preco_venda!$F:$F,Preco_venda!$A:$A,$A39,Preco_venda!$B:$B,$B39)</f>
        <v>2.3000000000000003</v>
      </c>
    </row>
    <row r="40" spans="1:9" x14ac:dyDescent="0.25">
      <c r="A40">
        <f t="shared" si="2"/>
        <v>14</v>
      </c>
      <c r="B40" s="5">
        <f t="shared" si="3"/>
        <v>45506</v>
      </c>
      <c r="C40">
        <f t="shared" ca="1" si="4"/>
        <v>52</v>
      </c>
      <c r="D40">
        <f ca="1">SUMIFS(Compras!$C:$C,Compras!$A:$A,$A40,Compras!$B:$B,$B40)</f>
        <v>4</v>
      </c>
      <c r="E40">
        <f ca="1">SUMIFS(Vendas!$C:$C,Vendas!$A:$A,$A40,Vendas!$B:$B,$B40)</f>
        <v>15</v>
      </c>
      <c r="F40">
        <f t="shared" ca="1" si="0"/>
        <v>41</v>
      </c>
      <c r="G40">
        <f>VLOOKUP(A40,Cadastro_item!A:D,4,0)</f>
        <v>4</v>
      </c>
      <c r="H40">
        <f t="shared" ca="1" si="1"/>
        <v>0</v>
      </c>
      <c r="I40">
        <f ca="1">SUMIFS(Preco_venda!$F:$F,Preco_venda!$A:$A,$A40,Preco_venda!$B:$B,$B40)</f>
        <v>7.95</v>
      </c>
    </row>
    <row r="41" spans="1:9" x14ac:dyDescent="0.25">
      <c r="A41">
        <f t="shared" si="2"/>
        <v>15</v>
      </c>
      <c r="B41" s="5">
        <f t="shared" si="3"/>
        <v>45506</v>
      </c>
      <c r="C41">
        <f t="shared" ca="1" si="4"/>
        <v>63</v>
      </c>
      <c r="D41">
        <f ca="1">SUMIFS(Compras!$C:$C,Compras!$A:$A,$A41,Compras!$B:$B,$B41)</f>
        <v>0</v>
      </c>
      <c r="E41">
        <f ca="1">SUMIFS(Vendas!$C:$C,Vendas!$A:$A,$A41,Vendas!$B:$B,$B41)</f>
        <v>4</v>
      </c>
      <c r="F41">
        <f t="shared" ca="1" si="0"/>
        <v>59</v>
      </c>
      <c r="G41">
        <f>VLOOKUP(A41,Cadastro_item!A:D,4,0)</f>
        <v>5</v>
      </c>
      <c r="H41">
        <f t="shared" ca="1" si="1"/>
        <v>0</v>
      </c>
      <c r="I41">
        <f ca="1">SUMIFS(Preco_venda!$F:$F,Preco_venda!$A:$A,$A41,Preco_venda!$B:$B,$B41)</f>
        <v>7.7</v>
      </c>
    </row>
    <row r="42" spans="1:9" x14ac:dyDescent="0.25">
      <c r="A42">
        <f t="shared" si="2"/>
        <v>16</v>
      </c>
      <c r="B42" s="5">
        <f t="shared" si="3"/>
        <v>45506</v>
      </c>
      <c r="C42">
        <f t="shared" ca="1" si="4"/>
        <v>29</v>
      </c>
      <c r="D42">
        <f ca="1">SUMIFS(Compras!$C:$C,Compras!$A:$A,$A42,Compras!$B:$B,$B42)</f>
        <v>30</v>
      </c>
      <c r="E42">
        <f ca="1">SUMIFS(Vendas!$C:$C,Vendas!$A:$A,$A42,Vendas!$B:$B,$B42)</f>
        <v>8</v>
      </c>
      <c r="F42">
        <f t="shared" ca="1" si="0"/>
        <v>51</v>
      </c>
      <c r="G42">
        <f>VLOOKUP(A42,Cadastro_item!A:D,4,0)</f>
        <v>5</v>
      </c>
      <c r="H42">
        <f t="shared" ca="1" si="1"/>
        <v>0</v>
      </c>
      <c r="I42">
        <f ca="1">SUMIFS(Preco_venda!$F:$F,Preco_venda!$A:$A,$A42,Preco_venda!$B:$B,$B42)</f>
        <v>5.15</v>
      </c>
    </row>
    <row r="43" spans="1:9" x14ac:dyDescent="0.25">
      <c r="A43">
        <f t="shared" si="2"/>
        <v>17</v>
      </c>
      <c r="B43" s="5">
        <f t="shared" si="3"/>
        <v>45506</v>
      </c>
      <c r="C43">
        <f t="shared" ca="1" si="4"/>
        <v>12</v>
      </c>
      <c r="D43">
        <f ca="1">SUMIFS(Compras!$C:$C,Compras!$A:$A,$A43,Compras!$B:$B,$B43)</f>
        <v>36</v>
      </c>
      <c r="E43">
        <f ca="1">SUMIFS(Vendas!$C:$C,Vendas!$A:$A,$A43,Vendas!$B:$B,$B43)</f>
        <v>3</v>
      </c>
      <c r="F43">
        <f t="shared" ca="1" si="0"/>
        <v>45</v>
      </c>
      <c r="G43">
        <f>VLOOKUP(A43,Cadastro_item!A:D,4,0)</f>
        <v>5</v>
      </c>
      <c r="H43">
        <f t="shared" ca="1" si="1"/>
        <v>0</v>
      </c>
      <c r="I43">
        <f ca="1">SUMIFS(Preco_venda!$F:$F,Preco_venda!$A:$A,$A43,Preco_venda!$B:$B,$B43)</f>
        <v>7.95</v>
      </c>
    </row>
    <row r="44" spans="1:9" x14ac:dyDescent="0.25">
      <c r="A44">
        <f t="shared" si="2"/>
        <v>18</v>
      </c>
      <c r="B44" s="5">
        <f t="shared" si="3"/>
        <v>45506</v>
      </c>
      <c r="C44">
        <f t="shared" ca="1" si="4"/>
        <v>21</v>
      </c>
      <c r="D44">
        <f ca="1">SUMIFS(Compras!$C:$C,Compras!$A:$A,$A44,Compras!$B:$B,$B44)</f>
        <v>36</v>
      </c>
      <c r="E44">
        <f ca="1">SUMIFS(Vendas!$C:$C,Vendas!$A:$A,$A44,Vendas!$B:$B,$B44)</f>
        <v>11</v>
      </c>
      <c r="F44">
        <f t="shared" ca="1" si="0"/>
        <v>46</v>
      </c>
      <c r="G44">
        <f>VLOOKUP(A44,Cadastro_item!A:D,4,0)</f>
        <v>5</v>
      </c>
      <c r="H44">
        <f t="shared" ca="1" si="1"/>
        <v>0</v>
      </c>
      <c r="I44">
        <f ca="1">SUMIFS(Preco_venda!$F:$F,Preco_venda!$A:$A,$A44,Preco_venda!$B:$B,$B44)</f>
        <v>6.5</v>
      </c>
    </row>
    <row r="45" spans="1:9" x14ac:dyDescent="0.25">
      <c r="A45">
        <f t="shared" si="2"/>
        <v>19</v>
      </c>
      <c r="B45" s="5">
        <f t="shared" si="3"/>
        <v>45506</v>
      </c>
      <c r="C45">
        <f t="shared" ca="1" si="4"/>
        <v>40</v>
      </c>
      <c r="D45">
        <f ca="1">SUMIFS(Compras!$C:$C,Compras!$A:$A,$A45,Compras!$B:$B,$B45)</f>
        <v>0</v>
      </c>
      <c r="E45">
        <f ca="1">SUMIFS(Vendas!$C:$C,Vendas!$A:$A,$A45,Vendas!$B:$B,$B45)</f>
        <v>0</v>
      </c>
      <c r="F45">
        <f t="shared" ca="1" si="0"/>
        <v>40</v>
      </c>
      <c r="G45">
        <f>VLOOKUP(A45,Cadastro_item!A:D,4,0)</f>
        <v>5</v>
      </c>
      <c r="H45">
        <f t="shared" ca="1" si="1"/>
        <v>0</v>
      </c>
      <c r="I45">
        <f ca="1">SUMIFS(Preco_venda!$F:$F,Preco_venda!$A:$A,$A45,Preco_venda!$B:$B,$B45)</f>
        <v>7.0500000000000007</v>
      </c>
    </row>
    <row r="46" spans="1:9" x14ac:dyDescent="0.25">
      <c r="A46">
        <f t="shared" si="2"/>
        <v>20</v>
      </c>
      <c r="B46" s="5">
        <f t="shared" si="3"/>
        <v>45506</v>
      </c>
      <c r="C46">
        <f t="shared" ca="1" si="4"/>
        <v>1</v>
      </c>
      <c r="D46">
        <f ca="1">SUMIFS(Compras!$C:$C,Compras!$A:$A,$A46,Compras!$B:$B,$B46)</f>
        <v>7</v>
      </c>
      <c r="E46">
        <f ca="1">SUMIFS(Vendas!$C:$C,Vendas!$A:$A,$A46,Vendas!$B:$B,$B46)</f>
        <v>15</v>
      </c>
      <c r="F46">
        <f t="shared" ca="1" si="0"/>
        <v>-7</v>
      </c>
      <c r="G46">
        <f>VLOOKUP(A46,Cadastro_item!A:D,4,0)</f>
        <v>5</v>
      </c>
      <c r="H46">
        <f t="shared" ca="1" si="1"/>
        <v>19</v>
      </c>
      <c r="I46">
        <f ca="1">SUMIFS(Preco_venda!$F:$F,Preco_venda!$A:$A,$A46,Preco_venda!$B:$B,$B46)</f>
        <v>6.75</v>
      </c>
    </row>
    <row r="47" spans="1:9" x14ac:dyDescent="0.25">
      <c r="A47">
        <f t="shared" si="2"/>
        <v>21</v>
      </c>
      <c r="B47" s="5">
        <f t="shared" si="3"/>
        <v>45506</v>
      </c>
      <c r="C47">
        <f t="shared" ca="1" si="4"/>
        <v>120</v>
      </c>
      <c r="D47">
        <f ca="1">SUMIFS(Compras!$C:$C,Compras!$A:$A,$A47,Compras!$B:$B,$B47)</f>
        <v>6</v>
      </c>
      <c r="E47">
        <f ca="1">SUMIFS(Vendas!$C:$C,Vendas!$A:$A,$A47,Vendas!$B:$B,$B47)</f>
        <v>13</v>
      </c>
      <c r="F47">
        <f t="shared" ca="1" si="0"/>
        <v>113</v>
      </c>
      <c r="G47">
        <f>VLOOKUP(A47,Cadastro_item!A:D,4,0)</f>
        <v>5</v>
      </c>
      <c r="H47">
        <f t="shared" ca="1" si="1"/>
        <v>0</v>
      </c>
      <c r="I47">
        <f ca="1">SUMIFS(Preco_venda!$F:$F,Preco_venda!$A:$A,$A47,Preco_venda!$B:$B,$B47)</f>
        <v>5.1000000000000005</v>
      </c>
    </row>
    <row r="48" spans="1:9" x14ac:dyDescent="0.25">
      <c r="A48">
        <f t="shared" si="2"/>
        <v>22</v>
      </c>
      <c r="B48" s="5">
        <f t="shared" si="3"/>
        <v>45506</v>
      </c>
      <c r="C48">
        <f t="shared" ca="1" si="4"/>
        <v>95</v>
      </c>
      <c r="D48">
        <f ca="1">SUMIFS(Compras!$C:$C,Compras!$A:$A,$A48,Compras!$B:$B,$B48)</f>
        <v>18</v>
      </c>
      <c r="E48">
        <f ca="1">SUMIFS(Vendas!$C:$C,Vendas!$A:$A,$A48,Vendas!$B:$B,$B48)</f>
        <v>5</v>
      </c>
      <c r="F48">
        <f t="shared" ca="1" si="0"/>
        <v>108</v>
      </c>
      <c r="G48">
        <f>VLOOKUP(A48,Cadastro_item!A:D,4,0)</f>
        <v>5</v>
      </c>
      <c r="H48">
        <f t="shared" ca="1" si="1"/>
        <v>0</v>
      </c>
      <c r="I48">
        <f ca="1">SUMIFS(Preco_venda!$F:$F,Preco_venda!$A:$A,$A48,Preco_venda!$B:$B,$B48)</f>
        <v>3.6500000000000004</v>
      </c>
    </row>
    <row r="49" spans="1:9" x14ac:dyDescent="0.25">
      <c r="A49">
        <f t="shared" si="2"/>
        <v>23</v>
      </c>
      <c r="B49" s="5">
        <f t="shared" si="3"/>
        <v>45506</v>
      </c>
      <c r="C49">
        <f t="shared" ca="1" si="4"/>
        <v>83</v>
      </c>
      <c r="D49">
        <f ca="1">SUMIFS(Compras!$C:$C,Compras!$A:$A,$A49,Compras!$B:$B,$B49)</f>
        <v>8</v>
      </c>
      <c r="E49">
        <f ca="1">SUMIFS(Vendas!$C:$C,Vendas!$A:$A,$A49,Vendas!$B:$B,$B49)</f>
        <v>15</v>
      </c>
      <c r="F49">
        <f t="shared" ca="1" si="0"/>
        <v>76</v>
      </c>
      <c r="G49">
        <f>VLOOKUP(A49,Cadastro_item!A:D,4,0)</f>
        <v>4</v>
      </c>
      <c r="H49">
        <f t="shared" ca="1" si="1"/>
        <v>0</v>
      </c>
      <c r="I49">
        <f ca="1">SUMIFS(Preco_venda!$F:$F,Preco_venda!$A:$A,$A49,Preco_venda!$B:$B,$B49)</f>
        <v>6.15</v>
      </c>
    </row>
    <row r="50" spans="1:9" x14ac:dyDescent="0.25">
      <c r="A50">
        <f t="shared" si="2"/>
        <v>24</v>
      </c>
      <c r="B50" s="5">
        <f t="shared" si="3"/>
        <v>45506</v>
      </c>
      <c r="C50">
        <f t="shared" ca="1" si="4"/>
        <v>56</v>
      </c>
      <c r="D50">
        <f ca="1">SUMIFS(Compras!$C:$C,Compras!$A:$A,$A50,Compras!$B:$B,$B50)</f>
        <v>32</v>
      </c>
      <c r="E50">
        <f ca="1">SUMIFS(Vendas!$C:$C,Vendas!$A:$A,$A50,Vendas!$B:$B,$B50)</f>
        <v>3</v>
      </c>
      <c r="F50">
        <f t="shared" ca="1" si="0"/>
        <v>85</v>
      </c>
      <c r="G50">
        <f>VLOOKUP(A50,Cadastro_item!A:D,4,0)</f>
        <v>5</v>
      </c>
      <c r="H50">
        <f t="shared" ca="1" si="1"/>
        <v>0</v>
      </c>
      <c r="I50">
        <f ca="1">SUMIFS(Preco_venda!$F:$F,Preco_venda!$A:$A,$A50,Preco_venda!$B:$B,$B50)</f>
        <v>4.3</v>
      </c>
    </row>
    <row r="51" spans="1:9" x14ac:dyDescent="0.25">
      <c r="A51">
        <f t="shared" si="2"/>
        <v>25</v>
      </c>
      <c r="B51" s="5">
        <f t="shared" si="3"/>
        <v>45506</v>
      </c>
      <c r="C51">
        <f t="shared" ca="1" si="4"/>
        <v>59</v>
      </c>
      <c r="D51">
        <f ca="1">SUMIFS(Compras!$C:$C,Compras!$A:$A,$A51,Compras!$B:$B,$B51)</f>
        <v>16</v>
      </c>
      <c r="E51">
        <f ca="1">SUMIFS(Vendas!$C:$C,Vendas!$A:$A,$A51,Vendas!$B:$B,$B51)</f>
        <v>10</v>
      </c>
      <c r="F51">
        <f t="shared" ca="1" si="0"/>
        <v>65</v>
      </c>
      <c r="G51">
        <f>VLOOKUP(A51,Cadastro_item!A:D,4,0)</f>
        <v>5</v>
      </c>
      <c r="H51">
        <f t="shared" ca="1" si="1"/>
        <v>0</v>
      </c>
      <c r="I51">
        <f ca="1">SUMIFS(Preco_venda!$F:$F,Preco_venda!$A:$A,$A51,Preco_venda!$B:$B,$B51)</f>
        <v>5.4</v>
      </c>
    </row>
    <row r="52" spans="1:9" x14ac:dyDescent="0.25">
      <c r="A52">
        <f t="shared" si="2"/>
        <v>1</v>
      </c>
      <c r="B52" s="5">
        <f t="shared" si="3"/>
        <v>45507</v>
      </c>
      <c r="C52">
        <f t="shared" ca="1" si="4"/>
        <v>89</v>
      </c>
      <c r="D52">
        <f ca="1">SUMIFS(Compras!$C:$C,Compras!$A:$A,$A52,Compras!$B:$B,$B52)</f>
        <v>5</v>
      </c>
      <c r="E52">
        <f ca="1">SUMIFS(Vendas!$C:$C,Vendas!$A:$A,$A52,Vendas!$B:$B,$B52)</f>
        <v>9</v>
      </c>
      <c r="F52">
        <f t="shared" ca="1" si="0"/>
        <v>85</v>
      </c>
      <c r="G52">
        <f>VLOOKUP(A52,Cadastro_item!A:D,4,0)</f>
        <v>5</v>
      </c>
      <c r="H52">
        <f t="shared" ca="1" si="1"/>
        <v>0</v>
      </c>
      <c r="I52">
        <f ca="1">SUMIFS(Preco_venda!$F:$F,Preco_venda!$A:$A,$A52,Preco_venda!$B:$B,$B52)</f>
        <v>9.1</v>
      </c>
    </row>
    <row r="53" spans="1:9" x14ac:dyDescent="0.25">
      <c r="A53">
        <f t="shared" si="2"/>
        <v>2</v>
      </c>
      <c r="B53" s="5">
        <f t="shared" si="3"/>
        <v>45507</v>
      </c>
      <c r="C53">
        <f t="shared" ca="1" si="4"/>
        <v>105</v>
      </c>
      <c r="D53">
        <f ca="1">SUMIFS(Compras!$C:$C,Compras!$A:$A,$A53,Compras!$B:$B,$B53)</f>
        <v>20</v>
      </c>
      <c r="E53">
        <f ca="1">SUMIFS(Vendas!$C:$C,Vendas!$A:$A,$A53,Vendas!$B:$B,$B53)</f>
        <v>9</v>
      </c>
      <c r="F53">
        <f t="shared" ca="1" si="0"/>
        <v>116</v>
      </c>
      <c r="G53">
        <f>VLOOKUP(A53,Cadastro_item!A:D,4,0)</f>
        <v>5</v>
      </c>
      <c r="H53">
        <f t="shared" ca="1" si="1"/>
        <v>0</v>
      </c>
      <c r="I53">
        <f ca="1">SUMIFS(Preco_venda!$F:$F,Preco_venda!$A:$A,$A53,Preco_venda!$B:$B,$B53)</f>
        <v>6.8000000000000007</v>
      </c>
    </row>
    <row r="54" spans="1:9" x14ac:dyDescent="0.25">
      <c r="A54">
        <f t="shared" si="2"/>
        <v>3</v>
      </c>
      <c r="B54" s="5">
        <f t="shared" si="3"/>
        <v>45507</v>
      </c>
      <c r="C54">
        <f t="shared" ca="1" si="4"/>
        <v>113</v>
      </c>
      <c r="D54">
        <f ca="1">SUMIFS(Compras!$C:$C,Compras!$A:$A,$A54,Compras!$B:$B,$B54)</f>
        <v>30</v>
      </c>
      <c r="E54">
        <f ca="1">SUMIFS(Vendas!$C:$C,Vendas!$A:$A,$A54,Vendas!$B:$B,$B54)</f>
        <v>2</v>
      </c>
      <c r="F54">
        <f t="shared" ca="1" si="0"/>
        <v>141</v>
      </c>
      <c r="G54">
        <f>VLOOKUP(A54,Cadastro_item!A:D,4,0)</f>
        <v>5</v>
      </c>
      <c r="H54">
        <f t="shared" ca="1" si="1"/>
        <v>0</v>
      </c>
      <c r="I54">
        <f ca="1">SUMIFS(Preco_venda!$F:$F,Preco_venda!$A:$A,$A54,Preco_venda!$B:$B,$B54)</f>
        <v>6.2</v>
      </c>
    </row>
    <row r="55" spans="1:9" x14ac:dyDescent="0.25">
      <c r="A55">
        <f t="shared" si="2"/>
        <v>4</v>
      </c>
      <c r="B55" s="5">
        <f t="shared" si="3"/>
        <v>45507</v>
      </c>
      <c r="C55">
        <f t="shared" ca="1" si="4"/>
        <v>75</v>
      </c>
      <c r="D55">
        <f ca="1">SUMIFS(Compras!$C:$C,Compras!$A:$A,$A55,Compras!$B:$B,$B55)</f>
        <v>14</v>
      </c>
      <c r="E55">
        <f ca="1">SUMIFS(Vendas!$C:$C,Vendas!$A:$A,$A55,Vendas!$B:$B,$B55)</f>
        <v>8</v>
      </c>
      <c r="F55">
        <f t="shared" ca="1" si="0"/>
        <v>81</v>
      </c>
      <c r="G55">
        <f>VLOOKUP(A55,Cadastro_item!A:D,4,0)</f>
        <v>5</v>
      </c>
      <c r="H55">
        <f t="shared" ca="1" si="1"/>
        <v>0</v>
      </c>
      <c r="I55">
        <f ca="1">SUMIFS(Preco_venda!$F:$F,Preco_venda!$A:$A,$A55,Preco_venda!$B:$B,$B55)</f>
        <v>4.4000000000000004</v>
      </c>
    </row>
    <row r="56" spans="1:9" x14ac:dyDescent="0.25">
      <c r="A56">
        <f t="shared" si="2"/>
        <v>5</v>
      </c>
      <c r="B56" s="5">
        <f t="shared" si="3"/>
        <v>45507</v>
      </c>
      <c r="C56">
        <f t="shared" ca="1" si="4"/>
        <v>23</v>
      </c>
      <c r="D56">
        <f ca="1">SUMIFS(Compras!$C:$C,Compras!$A:$A,$A56,Compras!$B:$B,$B56)</f>
        <v>20</v>
      </c>
      <c r="E56">
        <f ca="1">SUMIFS(Vendas!$C:$C,Vendas!$A:$A,$A56,Vendas!$B:$B,$B56)</f>
        <v>0</v>
      </c>
      <c r="F56">
        <f t="shared" ca="1" si="0"/>
        <v>43</v>
      </c>
      <c r="G56">
        <f>VLOOKUP(A56,Cadastro_item!A:D,4,0)</f>
        <v>10</v>
      </c>
      <c r="H56">
        <f t="shared" ca="1" si="1"/>
        <v>0</v>
      </c>
      <c r="I56">
        <f ca="1">SUMIFS(Preco_venda!$F:$F,Preco_venda!$A:$A,$A56,Preco_venda!$B:$B,$B56)</f>
        <v>3.6500000000000004</v>
      </c>
    </row>
    <row r="57" spans="1:9" x14ac:dyDescent="0.25">
      <c r="A57">
        <f t="shared" si="2"/>
        <v>6</v>
      </c>
      <c r="B57" s="5">
        <f t="shared" si="3"/>
        <v>45507</v>
      </c>
      <c r="C57">
        <f t="shared" ca="1" si="4"/>
        <v>114</v>
      </c>
      <c r="D57">
        <f ca="1">SUMIFS(Compras!$C:$C,Compras!$A:$A,$A57,Compras!$B:$B,$B57)</f>
        <v>60</v>
      </c>
      <c r="E57">
        <f ca="1">SUMIFS(Vendas!$C:$C,Vendas!$A:$A,$A57,Vendas!$B:$B,$B57)</f>
        <v>15</v>
      </c>
      <c r="F57">
        <f t="shared" ca="1" si="0"/>
        <v>159</v>
      </c>
      <c r="G57">
        <f>VLOOKUP(A57,Cadastro_item!A:D,4,0)</f>
        <v>10</v>
      </c>
      <c r="H57">
        <f t="shared" ca="1" si="1"/>
        <v>0</v>
      </c>
      <c r="I57">
        <f ca="1">SUMIFS(Preco_venda!$F:$F,Preco_venda!$A:$A,$A57,Preco_venda!$B:$B,$B57)</f>
        <v>5</v>
      </c>
    </row>
    <row r="58" spans="1:9" x14ac:dyDescent="0.25">
      <c r="A58">
        <f t="shared" si="2"/>
        <v>7</v>
      </c>
      <c r="B58" s="5">
        <f t="shared" si="3"/>
        <v>45507</v>
      </c>
      <c r="C58">
        <f t="shared" ca="1" si="4"/>
        <v>29</v>
      </c>
      <c r="D58">
        <f ca="1">SUMIFS(Compras!$C:$C,Compras!$A:$A,$A58,Compras!$B:$B,$B58)</f>
        <v>0</v>
      </c>
      <c r="E58">
        <f ca="1">SUMIFS(Vendas!$C:$C,Vendas!$A:$A,$A58,Vendas!$B:$B,$B58)</f>
        <v>16</v>
      </c>
      <c r="F58">
        <f t="shared" ca="1" si="0"/>
        <v>13</v>
      </c>
      <c r="G58">
        <f>VLOOKUP(A58,Cadastro_item!A:D,4,0)</f>
        <v>3</v>
      </c>
      <c r="H58">
        <f t="shared" ca="1" si="1"/>
        <v>0</v>
      </c>
      <c r="I58">
        <f ca="1">SUMIFS(Preco_venda!$F:$F,Preco_venda!$A:$A,$A58,Preco_venda!$B:$B,$B58)</f>
        <v>4.2</v>
      </c>
    </row>
    <row r="59" spans="1:9" x14ac:dyDescent="0.25">
      <c r="A59">
        <f t="shared" si="2"/>
        <v>8</v>
      </c>
      <c r="B59" s="5">
        <f t="shared" si="3"/>
        <v>45507</v>
      </c>
      <c r="C59">
        <f t="shared" ca="1" si="4"/>
        <v>72</v>
      </c>
      <c r="D59">
        <f ca="1">SUMIFS(Compras!$C:$C,Compras!$A:$A,$A59,Compras!$B:$B,$B59)</f>
        <v>36</v>
      </c>
      <c r="E59">
        <f ca="1">SUMIFS(Vendas!$C:$C,Vendas!$A:$A,$A59,Vendas!$B:$B,$B59)</f>
        <v>15</v>
      </c>
      <c r="F59">
        <f t="shared" ca="1" si="0"/>
        <v>93</v>
      </c>
      <c r="G59">
        <f>VLOOKUP(A59,Cadastro_item!A:D,4,0)</f>
        <v>5</v>
      </c>
      <c r="H59">
        <f t="shared" ca="1" si="1"/>
        <v>0</v>
      </c>
      <c r="I59">
        <f ca="1">SUMIFS(Preco_venda!$F:$F,Preco_venda!$A:$A,$A59,Preco_venda!$B:$B,$B59)</f>
        <v>7.5</v>
      </c>
    </row>
    <row r="60" spans="1:9" x14ac:dyDescent="0.25">
      <c r="A60">
        <f t="shared" si="2"/>
        <v>9</v>
      </c>
      <c r="B60" s="5">
        <f t="shared" si="3"/>
        <v>45507</v>
      </c>
      <c r="C60">
        <f t="shared" ca="1" si="4"/>
        <v>109</v>
      </c>
      <c r="D60">
        <f ca="1">SUMIFS(Compras!$C:$C,Compras!$A:$A,$A60,Compras!$B:$B,$B60)</f>
        <v>18</v>
      </c>
      <c r="E60">
        <f ca="1">SUMIFS(Vendas!$C:$C,Vendas!$A:$A,$A60,Vendas!$B:$B,$B60)</f>
        <v>16</v>
      </c>
      <c r="F60">
        <f t="shared" ca="1" si="0"/>
        <v>111</v>
      </c>
      <c r="G60">
        <f>VLOOKUP(A60,Cadastro_item!A:D,4,0)</f>
        <v>5</v>
      </c>
      <c r="H60">
        <f t="shared" ca="1" si="1"/>
        <v>0</v>
      </c>
      <c r="I60">
        <f ca="1">SUMIFS(Preco_venda!$F:$F,Preco_venda!$A:$A,$A60,Preco_venda!$B:$B,$B60)</f>
        <v>6.9</v>
      </c>
    </row>
    <row r="61" spans="1:9" x14ac:dyDescent="0.25">
      <c r="A61">
        <f t="shared" si="2"/>
        <v>10</v>
      </c>
      <c r="B61" s="5">
        <f t="shared" si="3"/>
        <v>45507</v>
      </c>
      <c r="C61">
        <f t="shared" ca="1" si="4"/>
        <v>61</v>
      </c>
      <c r="D61">
        <f ca="1">SUMIFS(Compras!$C:$C,Compras!$A:$A,$A61,Compras!$B:$B,$B61)</f>
        <v>10</v>
      </c>
      <c r="E61">
        <f ca="1">SUMIFS(Vendas!$C:$C,Vendas!$A:$A,$A61,Vendas!$B:$B,$B61)</f>
        <v>3</v>
      </c>
      <c r="F61">
        <f t="shared" ca="1" si="0"/>
        <v>68</v>
      </c>
      <c r="G61">
        <f>VLOOKUP(A61,Cadastro_item!A:D,4,0)</f>
        <v>5</v>
      </c>
      <c r="H61">
        <f t="shared" ca="1" si="1"/>
        <v>0</v>
      </c>
      <c r="I61">
        <f ca="1">SUMIFS(Preco_venda!$F:$F,Preco_venda!$A:$A,$A61,Preco_venda!$B:$B,$B61)</f>
        <v>4.9000000000000004</v>
      </c>
    </row>
    <row r="62" spans="1:9" x14ac:dyDescent="0.25">
      <c r="A62">
        <f t="shared" si="2"/>
        <v>11</v>
      </c>
      <c r="B62" s="5">
        <f t="shared" si="3"/>
        <v>45507</v>
      </c>
      <c r="C62">
        <f t="shared" ca="1" si="4"/>
        <v>97</v>
      </c>
      <c r="D62">
        <f ca="1">SUMIFS(Compras!$C:$C,Compras!$A:$A,$A62,Compras!$B:$B,$B62)</f>
        <v>30</v>
      </c>
      <c r="E62">
        <f ca="1">SUMIFS(Vendas!$C:$C,Vendas!$A:$A,$A62,Vendas!$B:$B,$B62)</f>
        <v>12</v>
      </c>
      <c r="F62">
        <f t="shared" ca="1" si="0"/>
        <v>115</v>
      </c>
      <c r="G62">
        <f>VLOOKUP(A62,Cadastro_item!A:D,4,0)</f>
        <v>5</v>
      </c>
      <c r="H62">
        <f t="shared" ca="1" si="1"/>
        <v>0</v>
      </c>
      <c r="I62">
        <f ca="1">SUMIFS(Preco_venda!$F:$F,Preco_venda!$A:$A,$A62,Preco_venda!$B:$B,$B62)</f>
        <v>6.7</v>
      </c>
    </row>
    <row r="63" spans="1:9" x14ac:dyDescent="0.25">
      <c r="A63">
        <f t="shared" si="2"/>
        <v>12</v>
      </c>
      <c r="B63" s="5">
        <f t="shared" si="3"/>
        <v>45507</v>
      </c>
      <c r="C63">
        <f t="shared" ca="1" si="4"/>
        <v>41</v>
      </c>
      <c r="D63">
        <f ca="1">SUMIFS(Compras!$C:$C,Compras!$A:$A,$A63,Compras!$B:$B,$B63)</f>
        <v>0</v>
      </c>
      <c r="E63">
        <f ca="1">SUMIFS(Vendas!$C:$C,Vendas!$A:$A,$A63,Vendas!$B:$B,$B63)</f>
        <v>17</v>
      </c>
      <c r="F63">
        <f t="shared" ca="1" si="0"/>
        <v>24</v>
      </c>
      <c r="G63">
        <f>VLOOKUP(A63,Cadastro_item!A:D,4,0)</f>
        <v>2</v>
      </c>
      <c r="H63">
        <f t="shared" ca="1" si="1"/>
        <v>0</v>
      </c>
      <c r="I63">
        <f ca="1">SUMIFS(Preco_venda!$F:$F,Preco_venda!$A:$A,$A63,Preco_venda!$B:$B,$B63)</f>
        <v>5.45</v>
      </c>
    </row>
    <row r="64" spans="1:9" x14ac:dyDescent="0.25">
      <c r="A64">
        <f t="shared" si="2"/>
        <v>13</v>
      </c>
      <c r="B64" s="5">
        <f t="shared" si="3"/>
        <v>45507</v>
      </c>
      <c r="C64">
        <f t="shared" ca="1" si="4"/>
        <v>72</v>
      </c>
      <c r="D64">
        <f ca="1">SUMIFS(Compras!$C:$C,Compras!$A:$A,$A64,Compras!$B:$B,$B64)</f>
        <v>4</v>
      </c>
      <c r="E64">
        <f ca="1">SUMIFS(Vendas!$C:$C,Vendas!$A:$A,$A64,Vendas!$B:$B,$B64)</f>
        <v>9</v>
      </c>
      <c r="F64">
        <f t="shared" ca="1" si="0"/>
        <v>67</v>
      </c>
      <c r="G64">
        <f>VLOOKUP(A64,Cadastro_item!A:D,4,0)</f>
        <v>2</v>
      </c>
      <c r="H64">
        <f t="shared" ca="1" si="1"/>
        <v>0</v>
      </c>
      <c r="I64">
        <f ca="1">SUMIFS(Preco_venda!$F:$F,Preco_venda!$A:$A,$A64,Preco_venda!$B:$B,$B64)</f>
        <v>2.3000000000000003</v>
      </c>
    </row>
    <row r="65" spans="1:9" x14ac:dyDescent="0.25">
      <c r="A65">
        <f t="shared" si="2"/>
        <v>14</v>
      </c>
      <c r="B65" s="5">
        <f t="shared" si="3"/>
        <v>45507</v>
      </c>
      <c r="C65">
        <f t="shared" ca="1" si="4"/>
        <v>41</v>
      </c>
      <c r="D65">
        <f ca="1">SUMIFS(Compras!$C:$C,Compras!$A:$A,$A65,Compras!$B:$B,$B65)</f>
        <v>16</v>
      </c>
      <c r="E65">
        <f ca="1">SUMIFS(Vendas!$C:$C,Vendas!$A:$A,$A65,Vendas!$B:$B,$B65)</f>
        <v>9</v>
      </c>
      <c r="F65">
        <f t="shared" ca="1" si="0"/>
        <v>48</v>
      </c>
      <c r="G65">
        <f>VLOOKUP(A65,Cadastro_item!A:D,4,0)</f>
        <v>4</v>
      </c>
      <c r="H65">
        <f t="shared" ca="1" si="1"/>
        <v>0</v>
      </c>
      <c r="I65">
        <f ca="1">SUMIFS(Preco_venda!$F:$F,Preco_venda!$A:$A,$A65,Preco_venda!$B:$B,$B65)</f>
        <v>7.95</v>
      </c>
    </row>
    <row r="66" spans="1:9" x14ac:dyDescent="0.25">
      <c r="A66">
        <f t="shared" si="2"/>
        <v>15</v>
      </c>
      <c r="B66" s="5">
        <f t="shared" si="3"/>
        <v>45507</v>
      </c>
      <c r="C66">
        <f t="shared" ca="1" si="4"/>
        <v>59</v>
      </c>
      <c r="D66">
        <f ca="1">SUMIFS(Compras!$C:$C,Compras!$A:$A,$A66,Compras!$B:$B,$B66)</f>
        <v>28</v>
      </c>
      <c r="E66">
        <f ca="1">SUMIFS(Vendas!$C:$C,Vendas!$A:$A,$A66,Vendas!$B:$B,$B66)</f>
        <v>16</v>
      </c>
      <c r="F66">
        <f t="shared" ca="1" si="0"/>
        <v>71</v>
      </c>
      <c r="G66">
        <f>VLOOKUP(A66,Cadastro_item!A:D,4,0)</f>
        <v>5</v>
      </c>
      <c r="H66">
        <f t="shared" ca="1" si="1"/>
        <v>0</v>
      </c>
      <c r="I66">
        <f ca="1">SUMIFS(Preco_venda!$F:$F,Preco_venda!$A:$A,$A66,Preco_venda!$B:$B,$B66)</f>
        <v>7.7</v>
      </c>
    </row>
    <row r="67" spans="1:9" x14ac:dyDescent="0.25">
      <c r="A67">
        <f t="shared" si="2"/>
        <v>16</v>
      </c>
      <c r="B67" s="5">
        <f t="shared" si="3"/>
        <v>45507</v>
      </c>
      <c r="C67">
        <f t="shared" ca="1" si="4"/>
        <v>51</v>
      </c>
      <c r="D67">
        <f ca="1">SUMIFS(Compras!$C:$C,Compras!$A:$A,$A67,Compras!$B:$B,$B67)</f>
        <v>30</v>
      </c>
      <c r="E67">
        <f ca="1">SUMIFS(Vendas!$C:$C,Vendas!$A:$A,$A67,Vendas!$B:$B,$B67)</f>
        <v>10</v>
      </c>
      <c r="F67">
        <f t="shared" ref="F67:F130" ca="1" si="5">C67+D67-E67</f>
        <v>71</v>
      </c>
      <c r="G67">
        <f>VLOOKUP(A67,Cadastro_item!A:D,4,0)</f>
        <v>5</v>
      </c>
      <c r="H67">
        <f t="shared" ref="H67:H130" ca="1" si="6">IF(F67&gt;G67,0,G67-F67+D67)</f>
        <v>0</v>
      </c>
      <c r="I67">
        <f ca="1">SUMIFS(Preco_venda!$F:$F,Preco_venda!$A:$A,$A67,Preco_venda!$B:$B,$B67)</f>
        <v>5.15</v>
      </c>
    </row>
    <row r="68" spans="1:9" x14ac:dyDescent="0.25">
      <c r="A68">
        <f t="shared" si="2"/>
        <v>17</v>
      </c>
      <c r="B68" s="5">
        <f t="shared" si="3"/>
        <v>45507</v>
      </c>
      <c r="C68">
        <f t="shared" ca="1" si="4"/>
        <v>45</v>
      </c>
      <c r="D68">
        <f ca="1">SUMIFS(Compras!$C:$C,Compras!$A:$A,$A68,Compras!$B:$B,$B68)</f>
        <v>12</v>
      </c>
      <c r="E68">
        <f ca="1">SUMIFS(Vendas!$C:$C,Vendas!$A:$A,$A68,Vendas!$B:$B,$B68)</f>
        <v>10</v>
      </c>
      <c r="F68">
        <f t="shared" ca="1" si="5"/>
        <v>47</v>
      </c>
      <c r="G68">
        <f>VLOOKUP(A68,Cadastro_item!A:D,4,0)</f>
        <v>5</v>
      </c>
      <c r="H68">
        <f t="shared" ca="1" si="6"/>
        <v>0</v>
      </c>
      <c r="I68">
        <f ca="1">SUMIFS(Preco_venda!$F:$F,Preco_venda!$A:$A,$A68,Preco_venda!$B:$B,$B68)</f>
        <v>7.95</v>
      </c>
    </row>
    <row r="69" spans="1:9" x14ac:dyDescent="0.25">
      <c r="A69">
        <f t="shared" si="2"/>
        <v>18</v>
      </c>
      <c r="B69" s="5">
        <f t="shared" si="3"/>
        <v>45507</v>
      </c>
      <c r="C69">
        <f t="shared" ca="1" si="4"/>
        <v>46</v>
      </c>
      <c r="D69">
        <f ca="1">SUMIFS(Compras!$C:$C,Compras!$A:$A,$A69,Compras!$B:$B,$B69)</f>
        <v>12</v>
      </c>
      <c r="E69">
        <f ca="1">SUMIFS(Vendas!$C:$C,Vendas!$A:$A,$A69,Vendas!$B:$B,$B69)</f>
        <v>9</v>
      </c>
      <c r="F69">
        <f t="shared" ca="1" si="5"/>
        <v>49</v>
      </c>
      <c r="G69">
        <f>VLOOKUP(A69,Cadastro_item!A:D,4,0)</f>
        <v>5</v>
      </c>
      <c r="H69">
        <f t="shared" ca="1" si="6"/>
        <v>0</v>
      </c>
      <c r="I69">
        <f ca="1">SUMIFS(Preco_venda!$F:$F,Preco_venda!$A:$A,$A69,Preco_venda!$B:$B,$B69)</f>
        <v>6.5</v>
      </c>
    </row>
    <row r="70" spans="1:9" x14ac:dyDescent="0.25">
      <c r="A70">
        <f t="shared" si="2"/>
        <v>19</v>
      </c>
      <c r="B70" s="5">
        <f t="shared" si="3"/>
        <v>45507</v>
      </c>
      <c r="C70">
        <f t="shared" ca="1" si="4"/>
        <v>40</v>
      </c>
      <c r="D70">
        <f ca="1">SUMIFS(Compras!$C:$C,Compras!$A:$A,$A70,Compras!$B:$B,$B70)</f>
        <v>0</v>
      </c>
      <c r="E70">
        <f ca="1">SUMIFS(Vendas!$C:$C,Vendas!$A:$A,$A70,Vendas!$B:$B,$B70)</f>
        <v>6</v>
      </c>
      <c r="F70">
        <f t="shared" ca="1" si="5"/>
        <v>34</v>
      </c>
      <c r="G70">
        <f>VLOOKUP(A70,Cadastro_item!A:D,4,0)</f>
        <v>5</v>
      </c>
      <c r="H70">
        <f t="shared" ca="1" si="6"/>
        <v>0</v>
      </c>
      <c r="I70">
        <f ca="1">SUMIFS(Preco_venda!$F:$F,Preco_venda!$A:$A,$A70,Preco_venda!$B:$B,$B70)</f>
        <v>7.0500000000000007</v>
      </c>
    </row>
    <row r="71" spans="1:9" x14ac:dyDescent="0.25">
      <c r="A71">
        <f t="shared" si="2"/>
        <v>20</v>
      </c>
      <c r="B71" s="5">
        <f t="shared" si="3"/>
        <v>45507</v>
      </c>
      <c r="C71">
        <f t="shared" ca="1" si="4"/>
        <v>-7</v>
      </c>
      <c r="D71">
        <f ca="1">SUMIFS(Compras!$C:$C,Compras!$A:$A,$A71,Compras!$B:$B,$B71)</f>
        <v>0</v>
      </c>
      <c r="E71">
        <f ca="1">SUMIFS(Vendas!$C:$C,Vendas!$A:$A,$A71,Vendas!$B:$B,$B71)</f>
        <v>14</v>
      </c>
      <c r="F71">
        <f t="shared" ca="1" si="5"/>
        <v>-21</v>
      </c>
      <c r="G71">
        <f>VLOOKUP(A71,Cadastro_item!A:D,4,0)</f>
        <v>5</v>
      </c>
      <c r="H71">
        <f t="shared" ca="1" si="6"/>
        <v>26</v>
      </c>
      <c r="I71">
        <f ca="1">SUMIFS(Preco_venda!$F:$F,Preco_venda!$A:$A,$A71,Preco_venda!$B:$B,$B71)</f>
        <v>6.75</v>
      </c>
    </row>
    <row r="72" spans="1:9" x14ac:dyDescent="0.25">
      <c r="A72">
        <f t="shared" si="2"/>
        <v>21</v>
      </c>
      <c r="B72" s="5">
        <f t="shared" si="3"/>
        <v>45507</v>
      </c>
      <c r="C72">
        <f t="shared" ca="1" si="4"/>
        <v>113</v>
      </c>
      <c r="D72">
        <f ca="1">SUMIFS(Compras!$C:$C,Compras!$A:$A,$A72,Compras!$B:$B,$B72)</f>
        <v>6</v>
      </c>
      <c r="E72">
        <f ca="1">SUMIFS(Vendas!$C:$C,Vendas!$A:$A,$A72,Vendas!$B:$B,$B72)</f>
        <v>0</v>
      </c>
      <c r="F72">
        <f t="shared" ca="1" si="5"/>
        <v>119</v>
      </c>
      <c r="G72">
        <f>VLOOKUP(A72,Cadastro_item!A:D,4,0)</f>
        <v>5</v>
      </c>
      <c r="H72">
        <f t="shared" ca="1" si="6"/>
        <v>0</v>
      </c>
      <c r="I72">
        <f ca="1">SUMIFS(Preco_venda!$F:$F,Preco_venda!$A:$A,$A72,Preco_venda!$B:$B,$B72)</f>
        <v>5.1000000000000005</v>
      </c>
    </row>
    <row r="73" spans="1:9" x14ac:dyDescent="0.25">
      <c r="A73">
        <f t="shared" si="2"/>
        <v>22</v>
      </c>
      <c r="B73" s="5">
        <f t="shared" si="3"/>
        <v>45507</v>
      </c>
      <c r="C73">
        <f t="shared" ca="1" si="4"/>
        <v>108</v>
      </c>
      <c r="D73">
        <f ca="1">SUMIFS(Compras!$C:$C,Compras!$A:$A,$A73,Compras!$B:$B,$B73)</f>
        <v>6</v>
      </c>
      <c r="E73">
        <f ca="1">SUMIFS(Vendas!$C:$C,Vendas!$A:$A,$A73,Vendas!$B:$B,$B73)</f>
        <v>9</v>
      </c>
      <c r="F73">
        <f t="shared" ca="1" si="5"/>
        <v>105</v>
      </c>
      <c r="G73">
        <f>VLOOKUP(A73,Cadastro_item!A:D,4,0)</f>
        <v>5</v>
      </c>
      <c r="H73">
        <f t="shared" ca="1" si="6"/>
        <v>0</v>
      </c>
      <c r="I73">
        <f ca="1">SUMIFS(Preco_venda!$F:$F,Preco_venda!$A:$A,$A73,Preco_venda!$B:$B,$B73)</f>
        <v>3.6500000000000004</v>
      </c>
    </row>
    <row r="74" spans="1:9" x14ac:dyDescent="0.25">
      <c r="A74">
        <f t="shared" si="2"/>
        <v>23</v>
      </c>
      <c r="B74" s="5">
        <f t="shared" si="3"/>
        <v>45507</v>
      </c>
      <c r="C74">
        <f t="shared" ca="1" si="4"/>
        <v>76</v>
      </c>
      <c r="D74">
        <f ca="1">SUMIFS(Compras!$C:$C,Compras!$A:$A,$A74,Compras!$B:$B,$B74)</f>
        <v>24</v>
      </c>
      <c r="E74">
        <f ca="1">SUMIFS(Vendas!$C:$C,Vendas!$A:$A,$A74,Vendas!$B:$B,$B74)</f>
        <v>16</v>
      </c>
      <c r="F74">
        <f t="shared" ca="1" si="5"/>
        <v>84</v>
      </c>
      <c r="G74">
        <f>VLOOKUP(A74,Cadastro_item!A:D,4,0)</f>
        <v>4</v>
      </c>
      <c r="H74">
        <f t="shared" ca="1" si="6"/>
        <v>0</v>
      </c>
      <c r="I74">
        <f ca="1">SUMIFS(Preco_venda!$F:$F,Preco_venda!$A:$A,$A74,Preco_venda!$B:$B,$B74)</f>
        <v>6.15</v>
      </c>
    </row>
    <row r="75" spans="1:9" x14ac:dyDescent="0.25">
      <c r="A75">
        <f t="shared" si="2"/>
        <v>24</v>
      </c>
      <c r="B75" s="5">
        <f t="shared" si="3"/>
        <v>45507</v>
      </c>
      <c r="C75">
        <f t="shared" ca="1" si="4"/>
        <v>85</v>
      </c>
      <c r="D75">
        <f ca="1">SUMIFS(Compras!$C:$C,Compras!$A:$A,$A75,Compras!$B:$B,$B75)</f>
        <v>24</v>
      </c>
      <c r="E75">
        <f ca="1">SUMIFS(Vendas!$C:$C,Vendas!$A:$A,$A75,Vendas!$B:$B,$B75)</f>
        <v>2</v>
      </c>
      <c r="F75">
        <f t="shared" ca="1" si="5"/>
        <v>107</v>
      </c>
      <c r="G75">
        <f>VLOOKUP(A75,Cadastro_item!A:D,4,0)</f>
        <v>5</v>
      </c>
      <c r="H75">
        <f t="shared" ca="1" si="6"/>
        <v>0</v>
      </c>
      <c r="I75">
        <f ca="1">SUMIFS(Preco_venda!$F:$F,Preco_venda!$A:$A,$A75,Preco_venda!$B:$B,$B75)</f>
        <v>4.3</v>
      </c>
    </row>
    <row r="76" spans="1:9" x14ac:dyDescent="0.25">
      <c r="A76">
        <f t="shared" si="2"/>
        <v>25</v>
      </c>
      <c r="B76" s="5">
        <f t="shared" si="3"/>
        <v>45507</v>
      </c>
      <c r="C76">
        <f t="shared" ca="1" si="4"/>
        <v>65</v>
      </c>
      <c r="D76">
        <f ca="1">SUMIFS(Compras!$C:$C,Compras!$A:$A,$A76,Compras!$B:$B,$B76)</f>
        <v>4</v>
      </c>
      <c r="E76">
        <f ca="1">SUMIFS(Vendas!$C:$C,Vendas!$A:$A,$A76,Vendas!$B:$B,$B76)</f>
        <v>6</v>
      </c>
      <c r="F76">
        <f t="shared" ca="1" si="5"/>
        <v>63</v>
      </c>
      <c r="G76">
        <f>VLOOKUP(A76,Cadastro_item!A:D,4,0)</f>
        <v>5</v>
      </c>
      <c r="H76">
        <f t="shared" ca="1" si="6"/>
        <v>0</v>
      </c>
      <c r="I76">
        <f ca="1">SUMIFS(Preco_venda!$F:$F,Preco_venda!$A:$A,$A76,Preco_venda!$B:$B,$B76)</f>
        <v>5.4</v>
      </c>
    </row>
    <row r="77" spans="1:9" x14ac:dyDescent="0.25">
      <c r="A77">
        <f t="shared" si="2"/>
        <v>1</v>
      </c>
      <c r="B77" s="5">
        <f t="shared" si="3"/>
        <v>45508</v>
      </c>
      <c r="C77">
        <f t="shared" ca="1" si="4"/>
        <v>85</v>
      </c>
      <c r="D77">
        <f ca="1">SUMIFS(Compras!$C:$C,Compras!$A:$A,$A77,Compras!$B:$B,$B77)</f>
        <v>20</v>
      </c>
      <c r="E77">
        <f ca="1">SUMIFS(Vendas!$C:$C,Vendas!$A:$A,$A77,Vendas!$B:$B,$B77)</f>
        <v>1</v>
      </c>
      <c r="F77">
        <f t="shared" ca="1" si="5"/>
        <v>104</v>
      </c>
      <c r="G77">
        <f>VLOOKUP(A77,Cadastro_item!A:D,4,0)</f>
        <v>5</v>
      </c>
      <c r="H77">
        <f t="shared" ca="1" si="6"/>
        <v>0</v>
      </c>
      <c r="I77">
        <f ca="1">SUMIFS(Preco_venda!$F:$F,Preco_venda!$A:$A,$A77,Preco_venda!$B:$B,$B77)</f>
        <v>9.1</v>
      </c>
    </row>
    <row r="78" spans="1:9" x14ac:dyDescent="0.25">
      <c r="A78">
        <f t="shared" si="2"/>
        <v>2</v>
      </c>
      <c r="B78" s="5">
        <f t="shared" si="3"/>
        <v>45508</v>
      </c>
      <c r="C78">
        <f t="shared" ca="1" si="4"/>
        <v>116</v>
      </c>
      <c r="D78">
        <f ca="1">SUMIFS(Compras!$C:$C,Compras!$A:$A,$A78,Compras!$B:$B,$B78)</f>
        <v>10</v>
      </c>
      <c r="E78">
        <f ca="1">SUMIFS(Vendas!$C:$C,Vendas!$A:$A,$A78,Vendas!$B:$B,$B78)</f>
        <v>19</v>
      </c>
      <c r="F78">
        <f t="shared" ca="1" si="5"/>
        <v>107</v>
      </c>
      <c r="G78">
        <f>VLOOKUP(A78,Cadastro_item!A:D,4,0)</f>
        <v>5</v>
      </c>
      <c r="H78">
        <f t="shared" ca="1" si="6"/>
        <v>0</v>
      </c>
      <c r="I78">
        <f ca="1">SUMIFS(Preco_venda!$F:$F,Preco_venda!$A:$A,$A78,Preco_venda!$B:$B,$B78)</f>
        <v>6.8000000000000007</v>
      </c>
    </row>
    <row r="79" spans="1:9" x14ac:dyDescent="0.25">
      <c r="A79">
        <f t="shared" si="2"/>
        <v>3</v>
      </c>
      <c r="B79" s="5">
        <f t="shared" si="3"/>
        <v>45508</v>
      </c>
      <c r="C79">
        <f t="shared" ca="1" si="4"/>
        <v>141</v>
      </c>
      <c r="D79">
        <f ca="1">SUMIFS(Compras!$C:$C,Compras!$A:$A,$A79,Compras!$B:$B,$B79)</f>
        <v>40</v>
      </c>
      <c r="E79">
        <f ca="1">SUMIFS(Vendas!$C:$C,Vendas!$A:$A,$A79,Vendas!$B:$B,$B79)</f>
        <v>7</v>
      </c>
      <c r="F79">
        <f t="shared" ca="1" si="5"/>
        <v>174</v>
      </c>
      <c r="G79">
        <f>VLOOKUP(A79,Cadastro_item!A:D,4,0)</f>
        <v>5</v>
      </c>
      <c r="H79">
        <f t="shared" ca="1" si="6"/>
        <v>0</v>
      </c>
      <c r="I79">
        <f ca="1">SUMIFS(Preco_venda!$F:$F,Preco_venda!$A:$A,$A79,Preco_venda!$B:$B,$B79)</f>
        <v>6.2</v>
      </c>
    </row>
    <row r="80" spans="1:9" x14ac:dyDescent="0.25">
      <c r="A80">
        <f t="shared" si="2"/>
        <v>4</v>
      </c>
      <c r="B80" s="5">
        <f t="shared" si="3"/>
        <v>45508</v>
      </c>
      <c r="C80">
        <f t="shared" ca="1" si="4"/>
        <v>81</v>
      </c>
      <c r="D80">
        <f ca="1">SUMIFS(Compras!$C:$C,Compras!$A:$A,$A80,Compras!$B:$B,$B80)</f>
        <v>0</v>
      </c>
      <c r="E80">
        <f ca="1">SUMIFS(Vendas!$C:$C,Vendas!$A:$A,$A80,Vendas!$B:$B,$B80)</f>
        <v>15</v>
      </c>
      <c r="F80">
        <f t="shared" ca="1" si="5"/>
        <v>66</v>
      </c>
      <c r="G80">
        <f>VLOOKUP(A80,Cadastro_item!A:D,4,0)</f>
        <v>5</v>
      </c>
      <c r="H80">
        <f t="shared" ca="1" si="6"/>
        <v>0</v>
      </c>
      <c r="I80">
        <f ca="1">SUMIFS(Preco_venda!$F:$F,Preco_venda!$A:$A,$A80,Preco_venda!$B:$B,$B80)</f>
        <v>4.4000000000000004</v>
      </c>
    </row>
    <row r="81" spans="1:9" x14ac:dyDescent="0.25">
      <c r="A81">
        <f t="shared" si="2"/>
        <v>5</v>
      </c>
      <c r="B81" s="5">
        <f t="shared" si="3"/>
        <v>45508</v>
      </c>
      <c r="C81">
        <f t="shared" ca="1" si="4"/>
        <v>43</v>
      </c>
      <c r="D81">
        <f ca="1">SUMIFS(Compras!$C:$C,Compras!$A:$A,$A81,Compras!$B:$B,$B81)</f>
        <v>40</v>
      </c>
      <c r="E81">
        <f ca="1">SUMIFS(Vendas!$C:$C,Vendas!$A:$A,$A81,Vendas!$B:$B,$B81)</f>
        <v>3</v>
      </c>
      <c r="F81">
        <f t="shared" ca="1" si="5"/>
        <v>80</v>
      </c>
      <c r="G81">
        <f>VLOOKUP(A81,Cadastro_item!A:D,4,0)</f>
        <v>10</v>
      </c>
      <c r="H81">
        <f t="shared" ca="1" si="6"/>
        <v>0</v>
      </c>
      <c r="I81">
        <f ca="1">SUMIFS(Preco_venda!$F:$F,Preco_venda!$A:$A,$A81,Preco_venda!$B:$B,$B81)</f>
        <v>3.6500000000000004</v>
      </c>
    </row>
    <row r="82" spans="1:9" x14ac:dyDescent="0.25">
      <c r="A82">
        <f t="shared" si="2"/>
        <v>6</v>
      </c>
      <c r="B82" s="5">
        <f t="shared" si="3"/>
        <v>45508</v>
      </c>
      <c r="C82">
        <f t="shared" ca="1" si="4"/>
        <v>159</v>
      </c>
      <c r="D82">
        <f ca="1">SUMIFS(Compras!$C:$C,Compras!$A:$A,$A82,Compras!$B:$B,$B82)</f>
        <v>40</v>
      </c>
      <c r="E82">
        <f ca="1">SUMIFS(Vendas!$C:$C,Vendas!$A:$A,$A82,Vendas!$B:$B,$B82)</f>
        <v>9</v>
      </c>
      <c r="F82">
        <f t="shared" ca="1" si="5"/>
        <v>190</v>
      </c>
      <c r="G82">
        <f>VLOOKUP(A82,Cadastro_item!A:D,4,0)</f>
        <v>10</v>
      </c>
      <c r="H82">
        <f t="shared" ca="1" si="6"/>
        <v>0</v>
      </c>
      <c r="I82">
        <f ca="1">SUMIFS(Preco_venda!$F:$F,Preco_venda!$A:$A,$A82,Preco_venda!$B:$B,$B82)</f>
        <v>5</v>
      </c>
    </row>
    <row r="83" spans="1:9" x14ac:dyDescent="0.25">
      <c r="A83">
        <f t="shared" si="2"/>
        <v>7</v>
      </c>
      <c r="B83" s="5">
        <f t="shared" si="3"/>
        <v>45508</v>
      </c>
      <c r="C83">
        <f t="shared" ca="1" si="4"/>
        <v>13</v>
      </c>
      <c r="D83">
        <f ca="1">SUMIFS(Compras!$C:$C,Compras!$A:$A,$A83,Compras!$B:$B,$B83)</f>
        <v>6</v>
      </c>
      <c r="E83">
        <f ca="1">SUMIFS(Vendas!$C:$C,Vendas!$A:$A,$A83,Vendas!$B:$B,$B83)</f>
        <v>9</v>
      </c>
      <c r="F83">
        <f t="shared" ca="1" si="5"/>
        <v>10</v>
      </c>
      <c r="G83">
        <f>VLOOKUP(A83,Cadastro_item!A:D,4,0)</f>
        <v>3</v>
      </c>
      <c r="H83">
        <f t="shared" ca="1" si="6"/>
        <v>0</v>
      </c>
      <c r="I83">
        <f ca="1">SUMIFS(Preco_venda!$F:$F,Preco_venda!$A:$A,$A83,Preco_venda!$B:$B,$B83)</f>
        <v>4.2</v>
      </c>
    </row>
    <row r="84" spans="1:9" x14ac:dyDescent="0.25">
      <c r="A84">
        <f t="shared" si="2"/>
        <v>8</v>
      </c>
      <c r="B84" s="5">
        <f t="shared" si="3"/>
        <v>45508</v>
      </c>
      <c r="C84">
        <f t="shared" ca="1" si="4"/>
        <v>93</v>
      </c>
      <c r="D84">
        <f ca="1">SUMIFS(Compras!$C:$C,Compras!$A:$A,$A84,Compras!$B:$B,$B84)</f>
        <v>36</v>
      </c>
      <c r="E84">
        <f ca="1">SUMIFS(Vendas!$C:$C,Vendas!$A:$A,$A84,Vendas!$B:$B,$B84)</f>
        <v>3</v>
      </c>
      <c r="F84">
        <f t="shared" ca="1" si="5"/>
        <v>126</v>
      </c>
      <c r="G84">
        <f>VLOOKUP(A84,Cadastro_item!A:D,4,0)</f>
        <v>5</v>
      </c>
      <c r="H84">
        <f t="shared" ca="1" si="6"/>
        <v>0</v>
      </c>
      <c r="I84">
        <f ca="1">SUMIFS(Preco_venda!$F:$F,Preco_venda!$A:$A,$A84,Preco_venda!$B:$B,$B84)</f>
        <v>7.5</v>
      </c>
    </row>
    <row r="85" spans="1:9" x14ac:dyDescent="0.25">
      <c r="A85">
        <f t="shared" si="2"/>
        <v>9</v>
      </c>
      <c r="B85" s="5">
        <f t="shared" si="3"/>
        <v>45508</v>
      </c>
      <c r="C85">
        <f t="shared" ca="1" si="4"/>
        <v>111</v>
      </c>
      <c r="D85">
        <f ca="1">SUMIFS(Compras!$C:$C,Compras!$A:$A,$A85,Compras!$B:$B,$B85)</f>
        <v>54</v>
      </c>
      <c r="E85">
        <f ca="1">SUMIFS(Vendas!$C:$C,Vendas!$A:$A,$A85,Vendas!$B:$B,$B85)</f>
        <v>9</v>
      </c>
      <c r="F85">
        <f t="shared" ca="1" si="5"/>
        <v>156</v>
      </c>
      <c r="G85">
        <f>VLOOKUP(A85,Cadastro_item!A:D,4,0)</f>
        <v>5</v>
      </c>
      <c r="H85">
        <f t="shared" ca="1" si="6"/>
        <v>0</v>
      </c>
      <c r="I85">
        <f ca="1">SUMIFS(Preco_venda!$F:$F,Preco_venda!$A:$A,$A85,Preco_venda!$B:$B,$B85)</f>
        <v>6.9</v>
      </c>
    </row>
    <row r="86" spans="1:9" x14ac:dyDescent="0.25">
      <c r="A86">
        <f t="shared" si="2"/>
        <v>10</v>
      </c>
      <c r="B86" s="5">
        <f t="shared" si="3"/>
        <v>45508</v>
      </c>
      <c r="C86">
        <f t="shared" ca="1" si="4"/>
        <v>68</v>
      </c>
      <c r="D86">
        <f ca="1">SUMIFS(Compras!$C:$C,Compras!$A:$A,$A86,Compras!$B:$B,$B86)</f>
        <v>10</v>
      </c>
      <c r="E86">
        <f ca="1">SUMIFS(Vendas!$C:$C,Vendas!$A:$A,$A86,Vendas!$B:$B,$B86)</f>
        <v>15</v>
      </c>
      <c r="F86">
        <f t="shared" ca="1" si="5"/>
        <v>63</v>
      </c>
      <c r="G86">
        <f>VLOOKUP(A86,Cadastro_item!A:D,4,0)</f>
        <v>5</v>
      </c>
      <c r="H86">
        <f t="shared" ca="1" si="6"/>
        <v>0</v>
      </c>
      <c r="I86">
        <f ca="1">SUMIFS(Preco_venda!$F:$F,Preco_venda!$A:$A,$A86,Preco_venda!$B:$B,$B86)</f>
        <v>4.9000000000000004</v>
      </c>
    </row>
    <row r="87" spans="1:9" x14ac:dyDescent="0.25">
      <c r="A87">
        <f t="shared" si="2"/>
        <v>11</v>
      </c>
      <c r="B87" s="5">
        <f t="shared" si="3"/>
        <v>45508</v>
      </c>
      <c r="C87">
        <f t="shared" ca="1" si="4"/>
        <v>115</v>
      </c>
      <c r="D87">
        <f ca="1">SUMIFS(Compras!$C:$C,Compras!$A:$A,$A87,Compras!$B:$B,$B87)</f>
        <v>10</v>
      </c>
      <c r="E87">
        <f ca="1">SUMIFS(Vendas!$C:$C,Vendas!$A:$A,$A87,Vendas!$B:$B,$B87)</f>
        <v>8</v>
      </c>
      <c r="F87">
        <f t="shared" ca="1" si="5"/>
        <v>117</v>
      </c>
      <c r="G87">
        <f>VLOOKUP(A87,Cadastro_item!A:D,4,0)</f>
        <v>5</v>
      </c>
      <c r="H87">
        <f t="shared" ca="1" si="6"/>
        <v>0</v>
      </c>
      <c r="I87">
        <f ca="1">SUMIFS(Preco_venda!$F:$F,Preco_venda!$A:$A,$A87,Preco_venda!$B:$B,$B87)</f>
        <v>6.7</v>
      </c>
    </row>
    <row r="88" spans="1:9" x14ac:dyDescent="0.25">
      <c r="A88">
        <f t="shared" si="2"/>
        <v>12</v>
      </c>
      <c r="B88" s="5">
        <f t="shared" si="3"/>
        <v>45508</v>
      </c>
      <c r="C88">
        <f t="shared" ca="1" si="4"/>
        <v>24</v>
      </c>
      <c r="D88">
        <f ca="1">SUMIFS(Compras!$C:$C,Compras!$A:$A,$A88,Compras!$B:$B,$B88)</f>
        <v>3</v>
      </c>
      <c r="E88">
        <f ca="1">SUMIFS(Vendas!$C:$C,Vendas!$A:$A,$A88,Vendas!$B:$B,$B88)</f>
        <v>14</v>
      </c>
      <c r="F88">
        <f t="shared" ca="1" si="5"/>
        <v>13</v>
      </c>
      <c r="G88">
        <f>VLOOKUP(A88,Cadastro_item!A:D,4,0)</f>
        <v>2</v>
      </c>
      <c r="H88">
        <f t="shared" ca="1" si="6"/>
        <v>0</v>
      </c>
      <c r="I88">
        <f ca="1">SUMIFS(Preco_venda!$F:$F,Preco_venda!$A:$A,$A88,Preco_venda!$B:$B,$B88)</f>
        <v>5.45</v>
      </c>
    </row>
    <row r="89" spans="1:9" x14ac:dyDescent="0.25">
      <c r="A89">
        <f t="shared" si="2"/>
        <v>13</v>
      </c>
      <c r="B89" s="5">
        <f t="shared" si="3"/>
        <v>45508</v>
      </c>
      <c r="C89">
        <f t="shared" ca="1" si="4"/>
        <v>67</v>
      </c>
      <c r="D89">
        <f ca="1">SUMIFS(Compras!$C:$C,Compras!$A:$A,$A89,Compras!$B:$B,$B89)</f>
        <v>2</v>
      </c>
      <c r="E89">
        <f ca="1">SUMIFS(Vendas!$C:$C,Vendas!$A:$A,$A89,Vendas!$B:$B,$B89)</f>
        <v>6</v>
      </c>
      <c r="F89">
        <f t="shared" ca="1" si="5"/>
        <v>63</v>
      </c>
      <c r="G89">
        <f>VLOOKUP(A89,Cadastro_item!A:D,4,0)</f>
        <v>2</v>
      </c>
      <c r="H89">
        <f t="shared" ca="1" si="6"/>
        <v>0</v>
      </c>
      <c r="I89">
        <f ca="1">SUMIFS(Preco_venda!$F:$F,Preco_venda!$A:$A,$A89,Preco_venda!$B:$B,$B89)</f>
        <v>2.3000000000000003</v>
      </c>
    </row>
    <row r="90" spans="1:9" x14ac:dyDescent="0.25">
      <c r="A90">
        <f t="shared" si="2"/>
        <v>14</v>
      </c>
      <c r="B90" s="5">
        <f t="shared" si="3"/>
        <v>45508</v>
      </c>
      <c r="C90">
        <f t="shared" ca="1" si="4"/>
        <v>48</v>
      </c>
      <c r="D90">
        <f ca="1">SUMIFS(Compras!$C:$C,Compras!$A:$A,$A90,Compras!$B:$B,$B90)</f>
        <v>8</v>
      </c>
      <c r="E90">
        <f ca="1">SUMIFS(Vendas!$C:$C,Vendas!$A:$A,$A90,Vendas!$B:$B,$B90)</f>
        <v>18</v>
      </c>
      <c r="F90">
        <f t="shared" ca="1" si="5"/>
        <v>38</v>
      </c>
      <c r="G90">
        <f>VLOOKUP(A90,Cadastro_item!A:D,4,0)</f>
        <v>4</v>
      </c>
      <c r="H90">
        <f t="shared" ca="1" si="6"/>
        <v>0</v>
      </c>
      <c r="I90">
        <f ca="1">SUMIFS(Preco_venda!$F:$F,Preco_venda!$A:$A,$A90,Preco_venda!$B:$B,$B90)</f>
        <v>7.95</v>
      </c>
    </row>
    <row r="91" spans="1:9" x14ac:dyDescent="0.25">
      <c r="A91">
        <f t="shared" si="2"/>
        <v>15</v>
      </c>
      <c r="B91" s="5">
        <f t="shared" si="3"/>
        <v>45508</v>
      </c>
      <c r="C91">
        <f t="shared" ca="1" si="4"/>
        <v>71</v>
      </c>
      <c r="D91">
        <f ca="1">SUMIFS(Compras!$C:$C,Compras!$A:$A,$A91,Compras!$B:$B,$B91)</f>
        <v>21</v>
      </c>
      <c r="E91">
        <f ca="1">SUMIFS(Vendas!$C:$C,Vendas!$A:$A,$A91,Vendas!$B:$B,$B91)</f>
        <v>18</v>
      </c>
      <c r="F91">
        <f t="shared" ca="1" si="5"/>
        <v>74</v>
      </c>
      <c r="G91">
        <f>VLOOKUP(A91,Cadastro_item!A:D,4,0)</f>
        <v>5</v>
      </c>
      <c r="H91">
        <f t="shared" ca="1" si="6"/>
        <v>0</v>
      </c>
      <c r="I91">
        <f ca="1">SUMIFS(Preco_venda!$F:$F,Preco_venda!$A:$A,$A91,Preco_venda!$B:$B,$B91)</f>
        <v>7.7</v>
      </c>
    </row>
    <row r="92" spans="1:9" x14ac:dyDescent="0.25">
      <c r="A92">
        <f t="shared" ref="A92:A155" si="7">A67</f>
        <v>16</v>
      </c>
      <c r="B92" s="5">
        <f t="shared" ref="B92:B155" si="8">B67+1</f>
        <v>45508</v>
      </c>
      <c r="C92">
        <f t="shared" ca="1" si="4"/>
        <v>71</v>
      </c>
      <c r="D92">
        <f ca="1">SUMIFS(Compras!$C:$C,Compras!$A:$A,$A92,Compras!$B:$B,$B92)</f>
        <v>30</v>
      </c>
      <c r="E92">
        <f ca="1">SUMIFS(Vendas!$C:$C,Vendas!$A:$A,$A92,Vendas!$B:$B,$B92)</f>
        <v>10</v>
      </c>
      <c r="F92">
        <f t="shared" ca="1" si="5"/>
        <v>91</v>
      </c>
      <c r="G92">
        <f>VLOOKUP(A92,Cadastro_item!A:D,4,0)</f>
        <v>5</v>
      </c>
      <c r="H92">
        <f t="shared" ca="1" si="6"/>
        <v>0</v>
      </c>
      <c r="I92">
        <f ca="1">SUMIFS(Preco_venda!$F:$F,Preco_venda!$A:$A,$A92,Preco_venda!$B:$B,$B92)</f>
        <v>5.15</v>
      </c>
    </row>
    <row r="93" spans="1:9" x14ac:dyDescent="0.25">
      <c r="A93">
        <f t="shared" si="7"/>
        <v>17</v>
      </c>
      <c r="B93" s="5">
        <f t="shared" si="8"/>
        <v>45508</v>
      </c>
      <c r="C93">
        <f t="shared" ref="C93:C156" ca="1" si="9">SUMIFS(F:F,A:A,A93,B:B,B93-1)</f>
        <v>47</v>
      </c>
      <c r="D93">
        <f ca="1">SUMIFS(Compras!$C:$C,Compras!$A:$A,$A93,Compras!$B:$B,$B93)</f>
        <v>24</v>
      </c>
      <c r="E93">
        <f ca="1">SUMIFS(Vendas!$C:$C,Vendas!$A:$A,$A93,Vendas!$B:$B,$B93)</f>
        <v>8</v>
      </c>
      <c r="F93">
        <f t="shared" ca="1" si="5"/>
        <v>63</v>
      </c>
      <c r="G93">
        <f>VLOOKUP(A93,Cadastro_item!A:D,4,0)</f>
        <v>5</v>
      </c>
      <c r="H93">
        <f t="shared" ca="1" si="6"/>
        <v>0</v>
      </c>
      <c r="I93">
        <f ca="1">SUMIFS(Preco_venda!$F:$F,Preco_venda!$A:$A,$A93,Preco_venda!$B:$B,$B93)</f>
        <v>7.95</v>
      </c>
    </row>
    <row r="94" spans="1:9" x14ac:dyDescent="0.25">
      <c r="A94">
        <f t="shared" si="7"/>
        <v>18</v>
      </c>
      <c r="B94" s="5">
        <f t="shared" si="8"/>
        <v>45508</v>
      </c>
      <c r="C94">
        <f t="shared" ca="1" si="9"/>
        <v>49</v>
      </c>
      <c r="D94">
        <f ca="1">SUMIFS(Compras!$C:$C,Compras!$A:$A,$A94,Compras!$B:$B,$B94)</f>
        <v>0</v>
      </c>
      <c r="E94">
        <f ca="1">SUMIFS(Vendas!$C:$C,Vendas!$A:$A,$A94,Vendas!$B:$B,$B94)</f>
        <v>1</v>
      </c>
      <c r="F94">
        <f t="shared" ca="1" si="5"/>
        <v>48</v>
      </c>
      <c r="G94">
        <f>VLOOKUP(A94,Cadastro_item!A:D,4,0)</f>
        <v>5</v>
      </c>
      <c r="H94">
        <f t="shared" ca="1" si="6"/>
        <v>0</v>
      </c>
      <c r="I94">
        <f ca="1">SUMIFS(Preco_venda!$F:$F,Preco_venda!$A:$A,$A94,Preco_venda!$B:$B,$B94)</f>
        <v>6.5</v>
      </c>
    </row>
    <row r="95" spans="1:9" x14ac:dyDescent="0.25">
      <c r="A95">
        <f t="shared" si="7"/>
        <v>19</v>
      </c>
      <c r="B95" s="5">
        <f t="shared" si="8"/>
        <v>45508</v>
      </c>
      <c r="C95">
        <f t="shared" ca="1" si="9"/>
        <v>34</v>
      </c>
      <c r="D95">
        <f ca="1">SUMIFS(Compras!$C:$C,Compras!$A:$A,$A95,Compras!$B:$B,$B95)</f>
        <v>0</v>
      </c>
      <c r="E95">
        <f ca="1">SUMIFS(Vendas!$C:$C,Vendas!$A:$A,$A95,Vendas!$B:$B,$B95)</f>
        <v>11</v>
      </c>
      <c r="F95">
        <f t="shared" ca="1" si="5"/>
        <v>23</v>
      </c>
      <c r="G95">
        <f>VLOOKUP(A95,Cadastro_item!A:D,4,0)</f>
        <v>5</v>
      </c>
      <c r="H95">
        <f t="shared" ca="1" si="6"/>
        <v>0</v>
      </c>
      <c r="I95">
        <f ca="1">SUMIFS(Preco_venda!$F:$F,Preco_venda!$A:$A,$A95,Preco_venda!$B:$B,$B95)</f>
        <v>7.0500000000000007</v>
      </c>
    </row>
    <row r="96" spans="1:9" x14ac:dyDescent="0.25">
      <c r="A96">
        <f t="shared" si="7"/>
        <v>20</v>
      </c>
      <c r="B96" s="5">
        <f t="shared" si="8"/>
        <v>45508</v>
      </c>
      <c r="C96">
        <f t="shared" ca="1" si="9"/>
        <v>-21</v>
      </c>
      <c r="D96">
        <f ca="1">SUMIFS(Compras!$C:$C,Compras!$A:$A,$A96,Compras!$B:$B,$B96)</f>
        <v>0</v>
      </c>
      <c r="E96">
        <f ca="1">SUMIFS(Vendas!$C:$C,Vendas!$A:$A,$A96,Vendas!$B:$B,$B96)</f>
        <v>14</v>
      </c>
      <c r="F96">
        <f t="shared" ca="1" si="5"/>
        <v>-35</v>
      </c>
      <c r="G96">
        <f>VLOOKUP(A96,Cadastro_item!A:D,4,0)</f>
        <v>5</v>
      </c>
      <c r="H96">
        <f t="shared" ca="1" si="6"/>
        <v>40</v>
      </c>
      <c r="I96">
        <f ca="1">SUMIFS(Preco_venda!$F:$F,Preco_venda!$A:$A,$A96,Preco_venda!$B:$B,$B96)</f>
        <v>6.75</v>
      </c>
    </row>
    <row r="97" spans="1:9" x14ac:dyDescent="0.25">
      <c r="A97">
        <f t="shared" si="7"/>
        <v>21</v>
      </c>
      <c r="B97" s="5">
        <f t="shared" si="8"/>
        <v>45508</v>
      </c>
      <c r="C97">
        <f t="shared" ca="1" si="9"/>
        <v>119</v>
      </c>
      <c r="D97">
        <f ca="1">SUMIFS(Compras!$C:$C,Compras!$A:$A,$A97,Compras!$B:$B,$B97)</f>
        <v>12</v>
      </c>
      <c r="E97">
        <f ca="1">SUMIFS(Vendas!$C:$C,Vendas!$A:$A,$A97,Vendas!$B:$B,$B97)</f>
        <v>9</v>
      </c>
      <c r="F97">
        <f t="shared" ca="1" si="5"/>
        <v>122</v>
      </c>
      <c r="G97">
        <f>VLOOKUP(A97,Cadastro_item!A:D,4,0)</f>
        <v>5</v>
      </c>
      <c r="H97">
        <f t="shared" ca="1" si="6"/>
        <v>0</v>
      </c>
      <c r="I97">
        <f ca="1">SUMIFS(Preco_venda!$F:$F,Preco_venda!$A:$A,$A97,Preco_venda!$B:$B,$B97)</f>
        <v>5.1000000000000005</v>
      </c>
    </row>
    <row r="98" spans="1:9" x14ac:dyDescent="0.25">
      <c r="A98">
        <f t="shared" si="7"/>
        <v>22</v>
      </c>
      <c r="B98" s="5">
        <f t="shared" si="8"/>
        <v>45508</v>
      </c>
      <c r="C98">
        <f t="shared" ca="1" si="9"/>
        <v>105</v>
      </c>
      <c r="D98">
        <f ca="1">SUMIFS(Compras!$C:$C,Compras!$A:$A,$A98,Compras!$B:$B,$B98)</f>
        <v>24</v>
      </c>
      <c r="E98">
        <f ca="1">SUMIFS(Vendas!$C:$C,Vendas!$A:$A,$A98,Vendas!$B:$B,$B98)</f>
        <v>8</v>
      </c>
      <c r="F98">
        <f t="shared" ca="1" si="5"/>
        <v>121</v>
      </c>
      <c r="G98">
        <f>VLOOKUP(A98,Cadastro_item!A:D,4,0)</f>
        <v>5</v>
      </c>
      <c r="H98">
        <f t="shared" ca="1" si="6"/>
        <v>0</v>
      </c>
      <c r="I98">
        <f ca="1">SUMIFS(Preco_venda!$F:$F,Preco_venda!$A:$A,$A98,Preco_venda!$B:$B,$B98)</f>
        <v>3.6500000000000004</v>
      </c>
    </row>
    <row r="99" spans="1:9" x14ac:dyDescent="0.25">
      <c r="A99">
        <f t="shared" si="7"/>
        <v>23</v>
      </c>
      <c r="B99" s="5">
        <f t="shared" si="8"/>
        <v>45508</v>
      </c>
      <c r="C99">
        <f t="shared" ca="1" si="9"/>
        <v>84</v>
      </c>
      <c r="D99">
        <f ca="1">SUMIFS(Compras!$C:$C,Compras!$A:$A,$A99,Compras!$B:$B,$B99)</f>
        <v>32</v>
      </c>
      <c r="E99">
        <f ca="1">SUMIFS(Vendas!$C:$C,Vendas!$A:$A,$A99,Vendas!$B:$B,$B99)</f>
        <v>7</v>
      </c>
      <c r="F99">
        <f t="shared" ca="1" si="5"/>
        <v>109</v>
      </c>
      <c r="G99">
        <f>VLOOKUP(A99,Cadastro_item!A:D,4,0)</f>
        <v>4</v>
      </c>
      <c r="H99">
        <f t="shared" ca="1" si="6"/>
        <v>0</v>
      </c>
      <c r="I99">
        <f ca="1">SUMIFS(Preco_venda!$F:$F,Preco_venda!$A:$A,$A99,Preco_venda!$B:$B,$B99)</f>
        <v>6.15</v>
      </c>
    </row>
    <row r="100" spans="1:9" x14ac:dyDescent="0.25">
      <c r="A100">
        <f t="shared" si="7"/>
        <v>24</v>
      </c>
      <c r="B100" s="5">
        <f t="shared" si="8"/>
        <v>45508</v>
      </c>
      <c r="C100">
        <f t="shared" ca="1" si="9"/>
        <v>107</v>
      </c>
      <c r="D100">
        <f ca="1">SUMIFS(Compras!$C:$C,Compras!$A:$A,$A100,Compras!$B:$B,$B100)</f>
        <v>0</v>
      </c>
      <c r="E100">
        <f ca="1">SUMIFS(Vendas!$C:$C,Vendas!$A:$A,$A100,Vendas!$B:$B,$B100)</f>
        <v>18</v>
      </c>
      <c r="F100">
        <f t="shared" ca="1" si="5"/>
        <v>89</v>
      </c>
      <c r="G100">
        <f>VLOOKUP(A100,Cadastro_item!A:D,4,0)</f>
        <v>5</v>
      </c>
      <c r="H100">
        <f t="shared" ca="1" si="6"/>
        <v>0</v>
      </c>
      <c r="I100">
        <f ca="1">SUMIFS(Preco_venda!$F:$F,Preco_venda!$A:$A,$A100,Preco_venda!$B:$B,$B100)</f>
        <v>4.3</v>
      </c>
    </row>
    <row r="101" spans="1:9" x14ac:dyDescent="0.25">
      <c r="A101">
        <f t="shared" si="7"/>
        <v>25</v>
      </c>
      <c r="B101" s="5">
        <f t="shared" si="8"/>
        <v>45508</v>
      </c>
      <c r="C101">
        <f t="shared" ca="1" si="9"/>
        <v>63</v>
      </c>
      <c r="D101">
        <f ca="1">SUMIFS(Compras!$C:$C,Compras!$A:$A,$A101,Compras!$B:$B,$B101)</f>
        <v>8</v>
      </c>
      <c r="E101">
        <f ca="1">SUMIFS(Vendas!$C:$C,Vendas!$A:$A,$A101,Vendas!$B:$B,$B101)</f>
        <v>14</v>
      </c>
      <c r="F101">
        <f t="shared" ca="1" si="5"/>
        <v>57</v>
      </c>
      <c r="G101">
        <f>VLOOKUP(A101,Cadastro_item!A:D,4,0)</f>
        <v>5</v>
      </c>
      <c r="H101">
        <f t="shared" ca="1" si="6"/>
        <v>0</v>
      </c>
      <c r="I101">
        <f ca="1">SUMIFS(Preco_venda!$F:$F,Preco_venda!$A:$A,$A101,Preco_venda!$B:$B,$B101)</f>
        <v>5.4</v>
      </c>
    </row>
    <row r="102" spans="1:9" x14ac:dyDescent="0.25">
      <c r="A102">
        <f t="shared" si="7"/>
        <v>1</v>
      </c>
      <c r="B102" s="5">
        <f t="shared" si="8"/>
        <v>45509</v>
      </c>
      <c r="C102">
        <f t="shared" ca="1" si="9"/>
        <v>104</v>
      </c>
      <c r="D102">
        <f ca="1">SUMIFS(Compras!$C:$C,Compras!$A:$A,$A102,Compras!$B:$B,$B102)</f>
        <v>0</v>
      </c>
      <c r="E102">
        <f ca="1">SUMIFS(Vendas!$C:$C,Vendas!$A:$A,$A102,Vendas!$B:$B,$B102)</f>
        <v>4</v>
      </c>
      <c r="F102">
        <f t="shared" ca="1" si="5"/>
        <v>100</v>
      </c>
      <c r="G102">
        <f>VLOOKUP(A102,Cadastro_item!A:D,4,0)</f>
        <v>5</v>
      </c>
      <c r="H102">
        <f t="shared" ca="1" si="6"/>
        <v>0</v>
      </c>
      <c r="I102">
        <f ca="1">SUMIFS(Preco_venda!$F:$F,Preco_venda!$A:$A,$A102,Preco_venda!$B:$B,$B102)</f>
        <v>9.5500000000000007</v>
      </c>
    </row>
    <row r="103" spans="1:9" x14ac:dyDescent="0.25">
      <c r="A103">
        <f t="shared" si="7"/>
        <v>2</v>
      </c>
      <c r="B103" s="5">
        <f t="shared" si="8"/>
        <v>45509</v>
      </c>
      <c r="C103">
        <f t="shared" ca="1" si="9"/>
        <v>107</v>
      </c>
      <c r="D103">
        <f ca="1">SUMIFS(Compras!$C:$C,Compras!$A:$A,$A103,Compras!$B:$B,$B103)</f>
        <v>5</v>
      </c>
      <c r="E103">
        <f ca="1">SUMIFS(Vendas!$C:$C,Vendas!$A:$A,$A103,Vendas!$B:$B,$B103)</f>
        <v>9</v>
      </c>
      <c r="F103">
        <f t="shared" ca="1" si="5"/>
        <v>103</v>
      </c>
      <c r="G103">
        <f>VLOOKUP(A103,Cadastro_item!A:D,4,0)</f>
        <v>5</v>
      </c>
      <c r="H103">
        <f t="shared" ca="1" si="6"/>
        <v>0</v>
      </c>
      <c r="I103">
        <f ca="1">SUMIFS(Preco_venda!$F:$F,Preco_venda!$A:$A,$A103,Preco_venda!$B:$B,$B103)</f>
        <v>7.5500000000000007</v>
      </c>
    </row>
    <row r="104" spans="1:9" x14ac:dyDescent="0.25">
      <c r="A104">
        <f t="shared" si="7"/>
        <v>3</v>
      </c>
      <c r="B104" s="5">
        <f t="shared" si="8"/>
        <v>45509</v>
      </c>
      <c r="C104">
        <f t="shared" ca="1" si="9"/>
        <v>174</v>
      </c>
      <c r="D104">
        <f ca="1">SUMIFS(Compras!$C:$C,Compras!$A:$A,$A104,Compras!$B:$B,$B104)</f>
        <v>10</v>
      </c>
      <c r="E104">
        <f ca="1">SUMIFS(Vendas!$C:$C,Vendas!$A:$A,$A104,Vendas!$B:$B,$B104)</f>
        <v>4</v>
      </c>
      <c r="F104">
        <f t="shared" ca="1" si="5"/>
        <v>180</v>
      </c>
      <c r="G104">
        <f>VLOOKUP(A104,Cadastro_item!A:D,4,0)</f>
        <v>5</v>
      </c>
      <c r="H104">
        <f t="shared" ca="1" si="6"/>
        <v>0</v>
      </c>
      <c r="I104">
        <f ca="1">SUMIFS(Preco_venda!$F:$F,Preco_venda!$A:$A,$A104,Preco_venda!$B:$B,$B104)</f>
        <v>6.8500000000000005</v>
      </c>
    </row>
    <row r="105" spans="1:9" x14ac:dyDescent="0.25">
      <c r="A105">
        <f t="shared" si="7"/>
        <v>4</v>
      </c>
      <c r="B105" s="5">
        <f t="shared" si="8"/>
        <v>45509</v>
      </c>
      <c r="C105">
        <f t="shared" ca="1" si="9"/>
        <v>66</v>
      </c>
      <c r="D105">
        <f ca="1">SUMIFS(Compras!$C:$C,Compras!$A:$A,$A105,Compras!$B:$B,$B105)</f>
        <v>21</v>
      </c>
      <c r="E105">
        <f ca="1">SUMIFS(Vendas!$C:$C,Vendas!$A:$A,$A105,Vendas!$B:$B,$B105)</f>
        <v>7</v>
      </c>
      <c r="F105">
        <f t="shared" ca="1" si="5"/>
        <v>80</v>
      </c>
      <c r="G105">
        <f>VLOOKUP(A105,Cadastro_item!A:D,4,0)</f>
        <v>5</v>
      </c>
      <c r="H105">
        <f t="shared" ca="1" si="6"/>
        <v>0</v>
      </c>
      <c r="I105">
        <f ca="1">SUMIFS(Preco_venda!$F:$F,Preco_venda!$A:$A,$A105,Preco_venda!$B:$B,$B105)</f>
        <v>4.9000000000000004</v>
      </c>
    </row>
    <row r="106" spans="1:9" x14ac:dyDescent="0.25">
      <c r="A106">
        <f t="shared" si="7"/>
        <v>5</v>
      </c>
      <c r="B106" s="5">
        <f t="shared" si="8"/>
        <v>45509</v>
      </c>
      <c r="C106">
        <f t="shared" ca="1" si="9"/>
        <v>80</v>
      </c>
      <c r="D106">
        <f ca="1">SUMIFS(Compras!$C:$C,Compras!$A:$A,$A106,Compras!$B:$B,$B106)</f>
        <v>0</v>
      </c>
      <c r="E106">
        <f ca="1">SUMIFS(Vendas!$C:$C,Vendas!$A:$A,$A106,Vendas!$B:$B,$B106)</f>
        <v>3</v>
      </c>
      <c r="F106">
        <f t="shared" ca="1" si="5"/>
        <v>77</v>
      </c>
      <c r="G106">
        <f>VLOOKUP(A106,Cadastro_item!A:D,4,0)</f>
        <v>10</v>
      </c>
      <c r="H106">
        <f t="shared" ca="1" si="6"/>
        <v>0</v>
      </c>
      <c r="I106">
        <f ca="1">SUMIFS(Preco_venda!$F:$F,Preco_venda!$A:$A,$A106,Preco_venda!$B:$B,$B106)</f>
        <v>3.85</v>
      </c>
    </row>
    <row r="107" spans="1:9" x14ac:dyDescent="0.25">
      <c r="A107">
        <f t="shared" si="7"/>
        <v>6</v>
      </c>
      <c r="B107" s="5">
        <f t="shared" si="8"/>
        <v>45509</v>
      </c>
      <c r="C107">
        <f t="shared" ca="1" si="9"/>
        <v>190</v>
      </c>
      <c r="D107">
        <f ca="1">SUMIFS(Compras!$C:$C,Compras!$A:$A,$A107,Compras!$B:$B,$B107)</f>
        <v>80</v>
      </c>
      <c r="E107">
        <f ca="1">SUMIFS(Vendas!$C:$C,Vendas!$A:$A,$A107,Vendas!$B:$B,$B107)</f>
        <v>3</v>
      </c>
      <c r="F107">
        <f t="shared" ca="1" si="5"/>
        <v>267</v>
      </c>
      <c r="G107">
        <f>VLOOKUP(A107,Cadastro_item!A:D,4,0)</f>
        <v>10</v>
      </c>
      <c r="H107">
        <f t="shared" ca="1" si="6"/>
        <v>0</v>
      </c>
      <c r="I107">
        <f ca="1">SUMIFS(Preco_venda!$F:$F,Preco_venda!$A:$A,$A107,Preco_venda!$B:$B,$B107)</f>
        <v>5.5500000000000007</v>
      </c>
    </row>
    <row r="108" spans="1:9" x14ac:dyDescent="0.25">
      <c r="A108">
        <f t="shared" si="7"/>
        <v>7</v>
      </c>
      <c r="B108" s="5">
        <f t="shared" si="8"/>
        <v>45509</v>
      </c>
      <c r="C108">
        <f t="shared" ca="1" si="9"/>
        <v>10</v>
      </c>
      <c r="D108">
        <f ca="1">SUMIFS(Compras!$C:$C,Compras!$A:$A,$A108,Compras!$B:$B,$B108)</f>
        <v>6</v>
      </c>
      <c r="E108">
        <f ca="1">SUMIFS(Vendas!$C:$C,Vendas!$A:$A,$A108,Vendas!$B:$B,$B108)</f>
        <v>1</v>
      </c>
      <c r="F108">
        <f t="shared" ca="1" si="5"/>
        <v>15</v>
      </c>
      <c r="G108">
        <f>VLOOKUP(A108,Cadastro_item!A:D,4,0)</f>
        <v>3</v>
      </c>
      <c r="H108">
        <f t="shared" ca="1" si="6"/>
        <v>0</v>
      </c>
      <c r="I108">
        <f ca="1">SUMIFS(Preco_venda!$F:$F,Preco_venda!$A:$A,$A108,Preco_venda!$B:$B,$B108)</f>
        <v>4.6500000000000004</v>
      </c>
    </row>
    <row r="109" spans="1:9" x14ac:dyDescent="0.25">
      <c r="A109">
        <f t="shared" si="7"/>
        <v>8</v>
      </c>
      <c r="B109" s="5">
        <f t="shared" si="8"/>
        <v>45509</v>
      </c>
      <c r="C109">
        <f t="shared" ca="1" si="9"/>
        <v>126</v>
      </c>
      <c r="D109">
        <f ca="1">SUMIFS(Compras!$C:$C,Compras!$A:$A,$A109,Compras!$B:$B,$B109)</f>
        <v>36</v>
      </c>
      <c r="E109">
        <f ca="1">SUMIFS(Vendas!$C:$C,Vendas!$A:$A,$A109,Vendas!$B:$B,$B109)</f>
        <v>13</v>
      </c>
      <c r="F109">
        <f t="shared" ca="1" si="5"/>
        <v>149</v>
      </c>
      <c r="G109">
        <f>VLOOKUP(A109,Cadastro_item!A:D,4,0)</f>
        <v>5</v>
      </c>
      <c r="H109">
        <f t="shared" ca="1" si="6"/>
        <v>0</v>
      </c>
      <c r="I109">
        <f ca="1">SUMIFS(Preco_venda!$F:$F,Preco_venda!$A:$A,$A109,Preco_venda!$B:$B,$B109)</f>
        <v>7.9</v>
      </c>
    </row>
    <row r="110" spans="1:9" x14ac:dyDescent="0.25">
      <c r="A110">
        <f t="shared" si="7"/>
        <v>9</v>
      </c>
      <c r="B110" s="5">
        <f t="shared" si="8"/>
        <v>45509</v>
      </c>
      <c r="C110">
        <f t="shared" ca="1" si="9"/>
        <v>156</v>
      </c>
      <c r="D110">
        <f ca="1">SUMIFS(Compras!$C:$C,Compras!$A:$A,$A110,Compras!$B:$B,$B110)</f>
        <v>54</v>
      </c>
      <c r="E110">
        <f ca="1">SUMIFS(Vendas!$C:$C,Vendas!$A:$A,$A110,Vendas!$B:$B,$B110)</f>
        <v>19</v>
      </c>
      <c r="F110">
        <f t="shared" ca="1" si="5"/>
        <v>191</v>
      </c>
      <c r="G110">
        <f>VLOOKUP(A110,Cadastro_item!A:D,4,0)</f>
        <v>5</v>
      </c>
      <c r="H110">
        <f t="shared" ca="1" si="6"/>
        <v>0</v>
      </c>
      <c r="I110">
        <f ca="1">SUMIFS(Preco_venda!$F:$F,Preco_venda!$A:$A,$A110,Preco_venda!$B:$B,$B110)</f>
        <v>7.7</v>
      </c>
    </row>
    <row r="111" spans="1:9" x14ac:dyDescent="0.25">
      <c r="A111">
        <f t="shared" si="7"/>
        <v>10</v>
      </c>
      <c r="B111" s="5">
        <f t="shared" si="8"/>
        <v>45509</v>
      </c>
      <c r="C111">
        <f t="shared" ca="1" si="9"/>
        <v>63</v>
      </c>
      <c r="D111">
        <f ca="1">SUMIFS(Compras!$C:$C,Compras!$A:$A,$A111,Compras!$B:$B,$B111)</f>
        <v>0</v>
      </c>
      <c r="E111">
        <f ca="1">SUMIFS(Vendas!$C:$C,Vendas!$A:$A,$A111,Vendas!$B:$B,$B111)</f>
        <v>9</v>
      </c>
      <c r="F111">
        <f t="shared" ca="1" si="5"/>
        <v>54</v>
      </c>
      <c r="G111">
        <f>VLOOKUP(A111,Cadastro_item!A:D,4,0)</f>
        <v>5</v>
      </c>
      <c r="H111">
        <f t="shared" ca="1" si="6"/>
        <v>0</v>
      </c>
      <c r="I111">
        <f ca="1">SUMIFS(Preco_venda!$F:$F,Preco_venda!$A:$A,$A111,Preco_venda!$B:$B,$B111)</f>
        <v>5.45</v>
      </c>
    </row>
    <row r="112" spans="1:9" x14ac:dyDescent="0.25">
      <c r="A112">
        <f t="shared" si="7"/>
        <v>11</v>
      </c>
      <c r="B112" s="5">
        <f t="shared" si="8"/>
        <v>45509</v>
      </c>
      <c r="C112">
        <f t="shared" ca="1" si="9"/>
        <v>117</v>
      </c>
      <c r="D112">
        <f ca="1">SUMIFS(Compras!$C:$C,Compras!$A:$A,$A112,Compras!$B:$B,$B112)</f>
        <v>10</v>
      </c>
      <c r="E112">
        <f ca="1">SUMIFS(Vendas!$C:$C,Vendas!$A:$A,$A112,Vendas!$B:$B,$B112)</f>
        <v>7</v>
      </c>
      <c r="F112">
        <f t="shared" ca="1" si="5"/>
        <v>120</v>
      </c>
      <c r="G112">
        <f>VLOOKUP(A112,Cadastro_item!A:D,4,0)</f>
        <v>5</v>
      </c>
      <c r="H112">
        <f t="shared" ca="1" si="6"/>
        <v>0</v>
      </c>
      <c r="I112">
        <f ca="1">SUMIFS(Preco_venda!$F:$F,Preco_venda!$A:$A,$A112,Preco_venda!$B:$B,$B112)</f>
        <v>7.4</v>
      </c>
    </row>
    <row r="113" spans="1:9" x14ac:dyDescent="0.25">
      <c r="A113">
        <f t="shared" si="7"/>
        <v>12</v>
      </c>
      <c r="B113" s="5">
        <f t="shared" si="8"/>
        <v>45509</v>
      </c>
      <c r="C113">
        <f t="shared" ca="1" si="9"/>
        <v>13</v>
      </c>
      <c r="D113">
        <f ca="1">SUMIFS(Compras!$C:$C,Compras!$A:$A,$A113,Compras!$B:$B,$B113)</f>
        <v>1</v>
      </c>
      <c r="E113">
        <f ca="1">SUMIFS(Vendas!$C:$C,Vendas!$A:$A,$A113,Vendas!$B:$B,$B113)</f>
        <v>13</v>
      </c>
      <c r="F113">
        <f t="shared" ca="1" si="5"/>
        <v>1</v>
      </c>
      <c r="G113">
        <f>VLOOKUP(A113,Cadastro_item!A:D,4,0)</f>
        <v>2</v>
      </c>
      <c r="H113">
        <f t="shared" ca="1" si="6"/>
        <v>2</v>
      </c>
      <c r="I113">
        <f ca="1">SUMIFS(Preco_venda!$F:$F,Preco_venda!$A:$A,$A113,Preco_venda!$B:$B,$B113)</f>
        <v>6.0500000000000007</v>
      </c>
    </row>
    <row r="114" spans="1:9" x14ac:dyDescent="0.25">
      <c r="A114">
        <f t="shared" si="7"/>
        <v>13</v>
      </c>
      <c r="B114" s="5">
        <f t="shared" si="8"/>
        <v>45509</v>
      </c>
      <c r="C114">
        <f t="shared" ca="1" si="9"/>
        <v>63</v>
      </c>
      <c r="D114">
        <f ca="1">SUMIFS(Compras!$C:$C,Compras!$A:$A,$A114,Compras!$B:$B,$B114)</f>
        <v>8</v>
      </c>
      <c r="E114">
        <f ca="1">SUMIFS(Vendas!$C:$C,Vendas!$A:$A,$A114,Vendas!$B:$B,$B114)</f>
        <v>0</v>
      </c>
      <c r="F114">
        <f t="shared" ca="1" si="5"/>
        <v>71</v>
      </c>
      <c r="G114">
        <f>VLOOKUP(A114,Cadastro_item!A:D,4,0)</f>
        <v>2</v>
      </c>
      <c r="H114">
        <f t="shared" ca="1" si="6"/>
        <v>0</v>
      </c>
      <c r="I114">
        <f ca="1">SUMIFS(Preco_venda!$F:$F,Preco_venda!$A:$A,$A114,Preco_venda!$B:$B,$B114)</f>
        <v>2.3000000000000003</v>
      </c>
    </row>
    <row r="115" spans="1:9" x14ac:dyDescent="0.25">
      <c r="A115">
        <f t="shared" si="7"/>
        <v>14</v>
      </c>
      <c r="B115" s="5">
        <f t="shared" si="8"/>
        <v>45509</v>
      </c>
      <c r="C115">
        <f t="shared" ca="1" si="9"/>
        <v>38</v>
      </c>
      <c r="D115">
        <f ca="1">SUMIFS(Compras!$C:$C,Compras!$A:$A,$A115,Compras!$B:$B,$B115)</f>
        <v>8</v>
      </c>
      <c r="E115">
        <f ca="1">SUMIFS(Vendas!$C:$C,Vendas!$A:$A,$A115,Vendas!$B:$B,$B115)</f>
        <v>18</v>
      </c>
      <c r="F115">
        <f t="shared" ca="1" si="5"/>
        <v>28</v>
      </c>
      <c r="G115">
        <f>VLOOKUP(A115,Cadastro_item!A:D,4,0)</f>
        <v>4</v>
      </c>
      <c r="H115">
        <f t="shared" ca="1" si="6"/>
        <v>0</v>
      </c>
      <c r="I115">
        <f ca="1">SUMIFS(Preco_venda!$F:$F,Preco_venda!$A:$A,$A115,Preco_venda!$B:$B,$B115)</f>
        <v>7.95</v>
      </c>
    </row>
    <row r="116" spans="1:9" x14ac:dyDescent="0.25">
      <c r="A116">
        <f t="shared" si="7"/>
        <v>15</v>
      </c>
      <c r="B116" s="5">
        <f t="shared" si="8"/>
        <v>45509</v>
      </c>
      <c r="C116">
        <f t="shared" ca="1" si="9"/>
        <v>74</v>
      </c>
      <c r="D116">
        <f ca="1">SUMIFS(Compras!$C:$C,Compras!$A:$A,$A116,Compras!$B:$B,$B116)</f>
        <v>7</v>
      </c>
      <c r="E116">
        <f ca="1">SUMIFS(Vendas!$C:$C,Vendas!$A:$A,$A116,Vendas!$B:$B,$B116)</f>
        <v>2</v>
      </c>
      <c r="F116">
        <f t="shared" ca="1" si="5"/>
        <v>79</v>
      </c>
      <c r="G116">
        <f>VLOOKUP(A116,Cadastro_item!A:D,4,0)</f>
        <v>5</v>
      </c>
      <c r="H116">
        <f t="shared" ca="1" si="6"/>
        <v>0</v>
      </c>
      <c r="I116">
        <f ca="1">SUMIFS(Preco_venda!$F:$F,Preco_venda!$A:$A,$A116,Preco_venda!$B:$B,$B116)</f>
        <v>8.1</v>
      </c>
    </row>
    <row r="117" spans="1:9" x14ac:dyDescent="0.25">
      <c r="A117">
        <f t="shared" si="7"/>
        <v>16</v>
      </c>
      <c r="B117" s="5">
        <f t="shared" si="8"/>
        <v>45509</v>
      </c>
      <c r="C117">
        <f t="shared" ca="1" si="9"/>
        <v>91</v>
      </c>
      <c r="D117">
        <f ca="1">SUMIFS(Compras!$C:$C,Compras!$A:$A,$A117,Compras!$B:$B,$B117)</f>
        <v>0</v>
      </c>
      <c r="E117">
        <f ca="1">SUMIFS(Vendas!$C:$C,Vendas!$A:$A,$A117,Vendas!$B:$B,$B117)</f>
        <v>7</v>
      </c>
      <c r="F117">
        <f t="shared" ca="1" si="5"/>
        <v>84</v>
      </c>
      <c r="G117">
        <f>VLOOKUP(A117,Cadastro_item!A:D,4,0)</f>
        <v>5</v>
      </c>
      <c r="H117">
        <f t="shared" ca="1" si="6"/>
        <v>0</v>
      </c>
      <c r="I117">
        <f ca="1">SUMIFS(Preco_venda!$F:$F,Preco_venda!$A:$A,$A117,Preco_venda!$B:$B,$B117)</f>
        <v>5.7</v>
      </c>
    </row>
    <row r="118" spans="1:9" x14ac:dyDescent="0.25">
      <c r="A118">
        <f t="shared" si="7"/>
        <v>17</v>
      </c>
      <c r="B118" s="5">
        <f t="shared" si="8"/>
        <v>45509</v>
      </c>
      <c r="C118">
        <f t="shared" ca="1" si="9"/>
        <v>63</v>
      </c>
      <c r="D118">
        <f ca="1">SUMIFS(Compras!$C:$C,Compras!$A:$A,$A118,Compras!$B:$B,$B118)</f>
        <v>36</v>
      </c>
      <c r="E118">
        <f ca="1">SUMIFS(Vendas!$C:$C,Vendas!$A:$A,$A118,Vendas!$B:$B,$B118)</f>
        <v>11</v>
      </c>
      <c r="F118">
        <f t="shared" ca="1" si="5"/>
        <v>88</v>
      </c>
      <c r="G118">
        <f>VLOOKUP(A118,Cadastro_item!A:D,4,0)</f>
        <v>5</v>
      </c>
      <c r="H118">
        <f t="shared" ca="1" si="6"/>
        <v>0</v>
      </c>
      <c r="I118">
        <f ca="1">SUMIFS(Preco_venda!$F:$F,Preco_venda!$A:$A,$A118,Preco_venda!$B:$B,$B118)</f>
        <v>8.35</v>
      </c>
    </row>
    <row r="119" spans="1:9" x14ac:dyDescent="0.25">
      <c r="A119">
        <f t="shared" si="7"/>
        <v>18</v>
      </c>
      <c r="B119" s="5">
        <f t="shared" si="8"/>
        <v>45509</v>
      </c>
      <c r="C119">
        <f t="shared" ca="1" si="9"/>
        <v>48</v>
      </c>
      <c r="D119">
        <f ca="1">SUMIFS(Compras!$C:$C,Compras!$A:$A,$A119,Compras!$B:$B,$B119)</f>
        <v>12</v>
      </c>
      <c r="E119">
        <f ca="1">SUMIFS(Vendas!$C:$C,Vendas!$A:$A,$A119,Vendas!$B:$B,$B119)</f>
        <v>11</v>
      </c>
      <c r="F119">
        <f t="shared" ca="1" si="5"/>
        <v>49</v>
      </c>
      <c r="G119">
        <f>VLOOKUP(A119,Cadastro_item!A:D,4,0)</f>
        <v>5</v>
      </c>
      <c r="H119">
        <f t="shared" ca="1" si="6"/>
        <v>0</v>
      </c>
      <c r="I119">
        <f ca="1">SUMIFS(Preco_venda!$F:$F,Preco_venda!$A:$A,$A119,Preco_venda!$B:$B,$B119)</f>
        <v>6.8000000000000007</v>
      </c>
    </row>
    <row r="120" spans="1:9" x14ac:dyDescent="0.25">
      <c r="A120">
        <f t="shared" si="7"/>
        <v>19</v>
      </c>
      <c r="B120" s="5">
        <f t="shared" si="8"/>
        <v>45509</v>
      </c>
      <c r="C120">
        <f t="shared" ca="1" si="9"/>
        <v>23</v>
      </c>
      <c r="D120">
        <f ca="1">SUMIFS(Compras!$C:$C,Compras!$A:$A,$A120,Compras!$B:$B,$B120)</f>
        <v>40</v>
      </c>
      <c r="E120">
        <f ca="1">SUMIFS(Vendas!$C:$C,Vendas!$A:$A,$A120,Vendas!$B:$B,$B120)</f>
        <v>17</v>
      </c>
      <c r="F120">
        <f t="shared" ca="1" si="5"/>
        <v>46</v>
      </c>
      <c r="G120">
        <f>VLOOKUP(A120,Cadastro_item!A:D,4,0)</f>
        <v>5</v>
      </c>
      <c r="H120">
        <f t="shared" ca="1" si="6"/>
        <v>0</v>
      </c>
      <c r="I120">
        <f ca="1">SUMIFS(Preco_venda!$F:$F,Preco_venda!$A:$A,$A120,Preco_venda!$B:$B,$B120)</f>
        <v>7.4</v>
      </c>
    </row>
    <row r="121" spans="1:9" x14ac:dyDescent="0.25">
      <c r="A121">
        <f t="shared" si="7"/>
        <v>20</v>
      </c>
      <c r="B121" s="5">
        <f t="shared" si="8"/>
        <v>45509</v>
      </c>
      <c r="C121">
        <f t="shared" ca="1" si="9"/>
        <v>-35</v>
      </c>
      <c r="D121">
        <f ca="1">SUMIFS(Compras!$C:$C,Compras!$A:$A,$A121,Compras!$B:$B,$B121)</f>
        <v>28</v>
      </c>
      <c r="E121">
        <f ca="1">SUMIFS(Vendas!$C:$C,Vendas!$A:$A,$A121,Vendas!$B:$B,$B121)</f>
        <v>16</v>
      </c>
      <c r="F121">
        <f t="shared" ca="1" si="5"/>
        <v>-23</v>
      </c>
      <c r="G121">
        <f>VLOOKUP(A121,Cadastro_item!A:D,4,0)</f>
        <v>5</v>
      </c>
      <c r="H121">
        <f t="shared" ca="1" si="6"/>
        <v>56</v>
      </c>
      <c r="I121">
        <f ca="1">SUMIFS(Preco_venda!$F:$F,Preco_venda!$A:$A,$A121,Preco_venda!$B:$B,$B121)</f>
        <v>7.5</v>
      </c>
    </row>
    <row r="122" spans="1:9" x14ac:dyDescent="0.25">
      <c r="A122">
        <f t="shared" si="7"/>
        <v>21</v>
      </c>
      <c r="B122" s="5">
        <f t="shared" si="8"/>
        <v>45509</v>
      </c>
      <c r="C122">
        <f t="shared" ca="1" si="9"/>
        <v>122</v>
      </c>
      <c r="D122">
        <f ca="1">SUMIFS(Compras!$C:$C,Compras!$A:$A,$A122,Compras!$B:$B,$B122)</f>
        <v>18</v>
      </c>
      <c r="E122">
        <f ca="1">SUMIFS(Vendas!$C:$C,Vendas!$A:$A,$A122,Vendas!$B:$B,$B122)</f>
        <v>7</v>
      </c>
      <c r="F122">
        <f t="shared" ca="1" si="5"/>
        <v>133</v>
      </c>
      <c r="G122">
        <f>VLOOKUP(A122,Cadastro_item!A:D,4,0)</f>
        <v>5</v>
      </c>
      <c r="H122">
        <f t="shared" ca="1" si="6"/>
        <v>0</v>
      </c>
      <c r="I122">
        <f ca="1">SUMIFS(Preco_venda!$F:$F,Preco_venda!$A:$A,$A122,Preco_venda!$B:$B,$B122)</f>
        <v>5.3500000000000005</v>
      </c>
    </row>
    <row r="123" spans="1:9" x14ac:dyDescent="0.25">
      <c r="A123">
        <f t="shared" si="7"/>
        <v>22</v>
      </c>
      <c r="B123" s="5">
        <f t="shared" si="8"/>
        <v>45509</v>
      </c>
      <c r="C123">
        <f t="shared" ca="1" si="9"/>
        <v>121</v>
      </c>
      <c r="D123">
        <f ca="1">SUMIFS(Compras!$C:$C,Compras!$A:$A,$A123,Compras!$B:$B,$B123)</f>
        <v>6</v>
      </c>
      <c r="E123">
        <f ca="1">SUMIFS(Vendas!$C:$C,Vendas!$A:$A,$A123,Vendas!$B:$B,$B123)</f>
        <v>3</v>
      </c>
      <c r="F123">
        <f t="shared" ca="1" si="5"/>
        <v>124</v>
      </c>
      <c r="G123">
        <f>VLOOKUP(A123,Cadastro_item!A:D,4,0)</f>
        <v>5</v>
      </c>
      <c r="H123">
        <f t="shared" ca="1" si="6"/>
        <v>0</v>
      </c>
      <c r="I123">
        <f ca="1">SUMIFS(Preco_venda!$F:$F,Preco_venda!$A:$A,$A123,Preco_venda!$B:$B,$B123)</f>
        <v>4.05</v>
      </c>
    </row>
    <row r="124" spans="1:9" x14ac:dyDescent="0.25">
      <c r="A124">
        <f t="shared" si="7"/>
        <v>23</v>
      </c>
      <c r="B124" s="5">
        <f t="shared" si="8"/>
        <v>45509</v>
      </c>
      <c r="C124">
        <f t="shared" ca="1" si="9"/>
        <v>109</v>
      </c>
      <c r="D124">
        <f ca="1">SUMIFS(Compras!$C:$C,Compras!$A:$A,$A124,Compras!$B:$B,$B124)</f>
        <v>8</v>
      </c>
      <c r="E124">
        <f ca="1">SUMIFS(Vendas!$C:$C,Vendas!$A:$A,$A124,Vendas!$B:$B,$B124)</f>
        <v>10</v>
      </c>
      <c r="F124">
        <f t="shared" ca="1" si="5"/>
        <v>107</v>
      </c>
      <c r="G124">
        <f>VLOOKUP(A124,Cadastro_item!A:D,4,0)</f>
        <v>4</v>
      </c>
      <c r="H124">
        <f t="shared" ca="1" si="6"/>
        <v>0</v>
      </c>
      <c r="I124">
        <f ca="1">SUMIFS(Preco_venda!$F:$F,Preco_venda!$A:$A,$A124,Preco_venda!$B:$B,$B124)</f>
        <v>6.8000000000000007</v>
      </c>
    </row>
    <row r="125" spans="1:9" x14ac:dyDescent="0.25">
      <c r="A125">
        <f t="shared" si="7"/>
        <v>24</v>
      </c>
      <c r="B125" s="5">
        <f t="shared" si="8"/>
        <v>45509</v>
      </c>
      <c r="C125">
        <f t="shared" ca="1" si="9"/>
        <v>89</v>
      </c>
      <c r="D125">
        <f ca="1">SUMIFS(Compras!$C:$C,Compras!$A:$A,$A125,Compras!$B:$B,$B125)</f>
        <v>32</v>
      </c>
      <c r="E125">
        <f ca="1">SUMIFS(Vendas!$C:$C,Vendas!$A:$A,$A125,Vendas!$B:$B,$B125)</f>
        <v>16</v>
      </c>
      <c r="F125">
        <f t="shared" ca="1" si="5"/>
        <v>105</v>
      </c>
      <c r="G125">
        <f>VLOOKUP(A125,Cadastro_item!A:D,4,0)</f>
        <v>5</v>
      </c>
      <c r="H125">
        <f t="shared" ca="1" si="6"/>
        <v>0</v>
      </c>
      <c r="I125">
        <f ca="1">SUMIFS(Preco_venda!$F:$F,Preco_venda!$A:$A,$A125,Preco_venda!$B:$B,$B125)</f>
        <v>4.5</v>
      </c>
    </row>
    <row r="126" spans="1:9" x14ac:dyDescent="0.25">
      <c r="A126">
        <f t="shared" si="7"/>
        <v>25</v>
      </c>
      <c r="B126" s="5">
        <f t="shared" si="8"/>
        <v>45509</v>
      </c>
      <c r="C126">
        <f t="shared" ca="1" si="9"/>
        <v>57</v>
      </c>
      <c r="D126">
        <f ca="1">SUMIFS(Compras!$C:$C,Compras!$A:$A,$A126,Compras!$B:$B,$B126)</f>
        <v>12</v>
      </c>
      <c r="E126">
        <f ca="1">SUMIFS(Vendas!$C:$C,Vendas!$A:$A,$A126,Vendas!$B:$B,$B126)</f>
        <v>1</v>
      </c>
      <c r="F126">
        <f t="shared" ca="1" si="5"/>
        <v>68</v>
      </c>
      <c r="G126">
        <f>VLOOKUP(A126,Cadastro_item!A:D,4,0)</f>
        <v>5</v>
      </c>
      <c r="H126">
        <f t="shared" ca="1" si="6"/>
        <v>0</v>
      </c>
      <c r="I126">
        <f ca="1">SUMIFS(Preco_venda!$F:$F,Preco_venda!$A:$A,$A126,Preco_venda!$B:$B,$B126)</f>
        <v>6</v>
      </c>
    </row>
    <row r="127" spans="1:9" x14ac:dyDescent="0.25">
      <c r="A127">
        <f t="shared" si="7"/>
        <v>1</v>
      </c>
      <c r="B127" s="5">
        <f t="shared" si="8"/>
        <v>45510</v>
      </c>
      <c r="C127">
        <f t="shared" ca="1" si="9"/>
        <v>100</v>
      </c>
      <c r="D127">
        <f ca="1">SUMIFS(Compras!$C:$C,Compras!$A:$A,$A127,Compras!$B:$B,$B127)</f>
        <v>5</v>
      </c>
      <c r="E127">
        <f ca="1">SUMIFS(Vendas!$C:$C,Vendas!$A:$A,$A127,Vendas!$B:$B,$B127)</f>
        <v>18</v>
      </c>
      <c r="F127">
        <f t="shared" ca="1" si="5"/>
        <v>87</v>
      </c>
      <c r="G127">
        <f>VLOOKUP(A127,Cadastro_item!A:D,4,0)</f>
        <v>5</v>
      </c>
      <c r="H127">
        <f t="shared" ca="1" si="6"/>
        <v>0</v>
      </c>
      <c r="I127">
        <f ca="1">SUMIFS(Preco_venda!$F:$F,Preco_venda!$A:$A,$A127,Preco_venda!$B:$B,$B127)</f>
        <v>9.5500000000000007</v>
      </c>
    </row>
    <row r="128" spans="1:9" x14ac:dyDescent="0.25">
      <c r="A128">
        <f t="shared" si="7"/>
        <v>2</v>
      </c>
      <c r="B128" s="5">
        <f t="shared" si="8"/>
        <v>45510</v>
      </c>
      <c r="C128">
        <f t="shared" ca="1" si="9"/>
        <v>103</v>
      </c>
      <c r="D128">
        <f ca="1">SUMIFS(Compras!$C:$C,Compras!$A:$A,$A128,Compras!$B:$B,$B128)</f>
        <v>5</v>
      </c>
      <c r="E128">
        <f ca="1">SUMIFS(Vendas!$C:$C,Vendas!$A:$A,$A128,Vendas!$B:$B,$B128)</f>
        <v>0</v>
      </c>
      <c r="F128">
        <f t="shared" ca="1" si="5"/>
        <v>108</v>
      </c>
      <c r="G128">
        <f>VLOOKUP(A128,Cadastro_item!A:D,4,0)</f>
        <v>5</v>
      </c>
      <c r="H128">
        <f t="shared" ca="1" si="6"/>
        <v>0</v>
      </c>
      <c r="I128">
        <f ca="1">SUMIFS(Preco_venda!$F:$F,Preco_venda!$A:$A,$A128,Preco_venda!$B:$B,$B128)</f>
        <v>7.5500000000000007</v>
      </c>
    </row>
    <row r="129" spans="1:9" x14ac:dyDescent="0.25">
      <c r="A129">
        <f t="shared" si="7"/>
        <v>3</v>
      </c>
      <c r="B129" s="5">
        <f t="shared" si="8"/>
        <v>45510</v>
      </c>
      <c r="C129">
        <f t="shared" ca="1" si="9"/>
        <v>180</v>
      </c>
      <c r="D129">
        <f ca="1">SUMIFS(Compras!$C:$C,Compras!$A:$A,$A129,Compras!$B:$B,$B129)</f>
        <v>20</v>
      </c>
      <c r="E129">
        <f ca="1">SUMIFS(Vendas!$C:$C,Vendas!$A:$A,$A129,Vendas!$B:$B,$B129)</f>
        <v>11</v>
      </c>
      <c r="F129">
        <f t="shared" ca="1" si="5"/>
        <v>189</v>
      </c>
      <c r="G129">
        <f>VLOOKUP(A129,Cadastro_item!A:D,4,0)</f>
        <v>5</v>
      </c>
      <c r="H129">
        <f t="shared" ca="1" si="6"/>
        <v>0</v>
      </c>
      <c r="I129">
        <f ca="1">SUMIFS(Preco_venda!$F:$F,Preco_venda!$A:$A,$A129,Preco_venda!$B:$B,$B129)</f>
        <v>6.8500000000000005</v>
      </c>
    </row>
    <row r="130" spans="1:9" x14ac:dyDescent="0.25">
      <c r="A130">
        <f t="shared" si="7"/>
        <v>4</v>
      </c>
      <c r="B130" s="5">
        <f t="shared" si="8"/>
        <v>45510</v>
      </c>
      <c r="C130">
        <f t="shared" ca="1" si="9"/>
        <v>80</v>
      </c>
      <c r="D130">
        <f ca="1">SUMIFS(Compras!$C:$C,Compras!$A:$A,$A130,Compras!$B:$B,$B130)</f>
        <v>0</v>
      </c>
      <c r="E130">
        <f ca="1">SUMIFS(Vendas!$C:$C,Vendas!$A:$A,$A130,Vendas!$B:$B,$B130)</f>
        <v>13</v>
      </c>
      <c r="F130">
        <f t="shared" ca="1" si="5"/>
        <v>67</v>
      </c>
      <c r="G130">
        <f>VLOOKUP(A130,Cadastro_item!A:D,4,0)</f>
        <v>5</v>
      </c>
      <c r="H130">
        <f t="shared" ca="1" si="6"/>
        <v>0</v>
      </c>
      <c r="I130">
        <f ca="1">SUMIFS(Preco_venda!$F:$F,Preco_venda!$A:$A,$A130,Preco_venda!$B:$B,$B130)</f>
        <v>4.9000000000000004</v>
      </c>
    </row>
    <row r="131" spans="1:9" x14ac:dyDescent="0.25">
      <c r="A131">
        <f t="shared" si="7"/>
        <v>5</v>
      </c>
      <c r="B131" s="5">
        <f t="shared" si="8"/>
        <v>45510</v>
      </c>
      <c r="C131">
        <f t="shared" ca="1" si="9"/>
        <v>77</v>
      </c>
      <c r="D131">
        <f ca="1">SUMIFS(Compras!$C:$C,Compras!$A:$A,$A131,Compras!$B:$B,$B131)</f>
        <v>80</v>
      </c>
      <c r="E131">
        <f ca="1">SUMIFS(Vendas!$C:$C,Vendas!$A:$A,$A131,Vendas!$B:$B,$B131)</f>
        <v>3</v>
      </c>
      <c r="F131">
        <f t="shared" ref="F131:F194" ca="1" si="10">C131+D131-E131</f>
        <v>154</v>
      </c>
      <c r="G131">
        <f>VLOOKUP(A131,Cadastro_item!A:D,4,0)</f>
        <v>10</v>
      </c>
      <c r="H131">
        <f t="shared" ref="H131:H194" ca="1" si="11">IF(F131&gt;G131,0,G131-F131+D131)</f>
        <v>0</v>
      </c>
      <c r="I131">
        <f ca="1">SUMIFS(Preco_venda!$F:$F,Preco_venda!$A:$A,$A131,Preco_venda!$B:$B,$B131)</f>
        <v>3.85</v>
      </c>
    </row>
    <row r="132" spans="1:9" x14ac:dyDescent="0.25">
      <c r="A132">
        <f t="shared" si="7"/>
        <v>6</v>
      </c>
      <c r="B132" s="5">
        <f t="shared" si="8"/>
        <v>45510</v>
      </c>
      <c r="C132">
        <f t="shared" ca="1" si="9"/>
        <v>267</v>
      </c>
      <c r="D132">
        <f ca="1">SUMIFS(Compras!$C:$C,Compras!$A:$A,$A132,Compras!$B:$B,$B132)</f>
        <v>40</v>
      </c>
      <c r="E132">
        <f ca="1">SUMIFS(Vendas!$C:$C,Vendas!$A:$A,$A132,Vendas!$B:$B,$B132)</f>
        <v>0</v>
      </c>
      <c r="F132">
        <f t="shared" ca="1" si="10"/>
        <v>307</v>
      </c>
      <c r="G132">
        <f>VLOOKUP(A132,Cadastro_item!A:D,4,0)</f>
        <v>10</v>
      </c>
      <c r="H132">
        <f t="shared" ca="1" si="11"/>
        <v>0</v>
      </c>
      <c r="I132">
        <f ca="1">SUMIFS(Preco_venda!$F:$F,Preco_venda!$A:$A,$A132,Preco_venda!$B:$B,$B132)</f>
        <v>5.5500000000000007</v>
      </c>
    </row>
    <row r="133" spans="1:9" x14ac:dyDescent="0.25">
      <c r="A133">
        <f t="shared" si="7"/>
        <v>7</v>
      </c>
      <c r="B133" s="5">
        <f t="shared" si="8"/>
        <v>45510</v>
      </c>
      <c r="C133">
        <f t="shared" ca="1" si="9"/>
        <v>15</v>
      </c>
      <c r="D133">
        <f ca="1">SUMIFS(Compras!$C:$C,Compras!$A:$A,$A133,Compras!$B:$B,$B133)</f>
        <v>6</v>
      </c>
      <c r="E133">
        <f ca="1">SUMIFS(Vendas!$C:$C,Vendas!$A:$A,$A133,Vendas!$B:$B,$B133)</f>
        <v>2</v>
      </c>
      <c r="F133">
        <f t="shared" ca="1" si="10"/>
        <v>19</v>
      </c>
      <c r="G133">
        <f>VLOOKUP(A133,Cadastro_item!A:D,4,0)</f>
        <v>3</v>
      </c>
      <c r="H133">
        <f t="shared" ca="1" si="11"/>
        <v>0</v>
      </c>
      <c r="I133">
        <f ca="1">SUMIFS(Preco_venda!$F:$F,Preco_venda!$A:$A,$A133,Preco_venda!$B:$B,$B133)</f>
        <v>4.6500000000000004</v>
      </c>
    </row>
    <row r="134" spans="1:9" x14ac:dyDescent="0.25">
      <c r="A134">
        <f t="shared" si="7"/>
        <v>8</v>
      </c>
      <c r="B134" s="5">
        <f t="shared" si="8"/>
        <v>45510</v>
      </c>
      <c r="C134">
        <f t="shared" ca="1" si="9"/>
        <v>149</v>
      </c>
      <c r="D134">
        <f ca="1">SUMIFS(Compras!$C:$C,Compras!$A:$A,$A134,Compras!$B:$B,$B134)</f>
        <v>36</v>
      </c>
      <c r="E134">
        <f ca="1">SUMIFS(Vendas!$C:$C,Vendas!$A:$A,$A134,Vendas!$B:$B,$B134)</f>
        <v>15</v>
      </c>
      <c r="F134">
        <f t="shared" ca="1" si="10"/>
        <v>170</v>
      </c>
      <c r="G134">
        <f>VLOOKUP(A134,Cadastro_item!A:D,4,0)</f>
        <v>5</v>
      </c>
      <c r="H134">
        <f t="shared" ca="1" si="11"/>
        <v>0</v>
      </c>
      <c r="I134">
        <f ca="1">SUMIFS(Preco_venda!$F:$F,Preco_venda!$A:$A,$A134,Preco_venda!$B:$B,$B134)</f>
        <v>7.9</v>
      </c>
    </row>
    <row r="135" spans="1:9" x14ac:dyDescent="0.25">
      <c r="A135">
        <f t="shared" si="7"/>
        <v>9</v>
      </c>
      <c r="B135" s="5">
        <f t="shared" si="8"/>
        <v>45510</v>
      </c>
      <c r="C135">
        <f t="shared" ca="1" si="9"/>
        <v>191</v>
      </c>
      <c r="D135">
        <f ca="1">SUMIFS(Compras!$C:$C,Compras!$A:$A,$A135,Compras!$B:$B,$B135)</f>
        <v>54</v>
      </c>
      <c r="E135">
        <f ca="1">SUMIFS(Vendas!$C:$C,Vendas!$A:$A,$A135,Vendas!$B:$B,$B135)</f>
        <v>8</v>
      </c>
      <c r="F135">
        <f t="shared" ca="1" si="10"/>
        <v>237</v>
      </c>
      <c r="G135">
        <f>VLOOKUP(A135,Cadastro_item!A:D,4,0)</f>
        <v>5</v>
      </c>
      <c r="H135">
        <f t="shared" ca="1" si="11"/>
        <v>0</v>
      </c>
      <c r="I135">
        <f ca="1">SUMIFS(Preco_venda!$F:$F,Preco_venda!$A:$A,$A135,Preco_venda!$B:$B,$B135)</f>
        <v>7.7</v>
      </c>
    </row>
    <row r="136" spans="1:9" x14ac:dyDescent="0.25">
      <c r="A136">
        <f t="shared" si="7"/>
        <v>10</v>
      </c>
      <c r="B136" s="5">
        <f t="shared" si="8"/>
        <v>45510</v>
      </c>
      <c r="C136">
        <f t="shared" ca="1" si="9"/>
        <v>54</v>
      </c>
      <c r="D136">
        <f ca="1">SUMIFS(Compras!$C:$C,Compras!$A:$A,$A136,Compras!$B:$B,$B136)</f>
        <v>20</v>
      </c>
      <c r="E136">
        <f ca="1">SUMIFS(Vendas!$C:$C,Vendas!$A:$A,$A136,Vendas!$B:$B,$B136)</f>
        <v>3</v>
      </c>
      <c r="F136">
        <f t="shared" ca="1" si="10"/>
        <v>71</v>
      </c>
      <c r="G136">
        <f>VLOOKUP(A136,Cadastro_item!A:D,4,0)</f>
        <v>5</v>
      </c>
      <c r="H136">
        <f t="shared" ca="1" si="11"/>
        <v>0</v>
      </c>
      <c r="I136">
        <f ca="1">SUMIFS(Preco_venda!$F:$F,Preco_venda!$A:$A,$A136,Preco_venda!$B:$B,$B136)</f>
        <v>5.45</v>
      </c>
    </row>
    <row r="137" spans="1:9" x14ac:dyDescent="0.25">
      <c r="A137">
        <f t="shared" si="7"/>
        <v>11</v>
      </c>
      <c r="B137" s="5">
        <f t="shared" si="8"/>
        <v>45510</v>
      </c>
      <c r="C137">
        <f t="shared" ca="1" si="9"/>
        <v>120</v>
      </c>
      <c r="D137">
        <f ca="1">SUMIFS(Compras!$C:$C,Compras!$A:$A,$A137,Compras!$B:$B,$B137)</f>
        <v>30</v>
      </c>
      <c r="E137">
        <f ca="1">SUMIFS(Vendas!$C:$C,Vendas!$A:$A,$A137,Vendas!$B:$B,$B137)</f>
        <v>14</v>
      </c>
      <c r="F137">
        <f t="shared" ca="1" si="10"/>
        <v>136</v>
      </c>
      <c r="G137">
        <f>VLOOKUP(A137,Cadastro_item!A:D,4,0)</f>
        <v>5</v>
      </c>
      <c r="H137">
        <f t="shared" ca="1" si="11"/>
        <v>0</v>
      </c>
      <c r="I137">
        <f ca="1">SUMIFS(Preco_venda!$F:$F,Preco_venda!$A:$A,$A137,Preco_venda!$B:$B,$B137)</f>
        <v>7.4</v>
      </c>
    </row>
    <row r="138" spans="1:9" x14ac:dyDescent="0.25">
      <c r="A138">
        <f t="shared" si="7"/>
        <v>12</v>
      </c>
      <c r="B138" s="5">
        <f t="shared" si="8"/>
        <v>45510</v>
      </c>
      <c r="C138">
        <f t="shared" ca="1" si="9"/>
        <v>1</v>
      </c>
      <c r="D138">
        <f ca="1">SUMIFS(Compras!$C:$C,Compras!$A:$A,$A138,Compras!$B:$B,$B138)</f>
        <v>4</v>
      </c>
      <c r="E138">
        <f ca="1">SUMIFS(Vendas!$C:$C,Vendas!$A:$A,$A138,Vendas!$B:$B,$B138)</f>
        <v>5</v>
      </c>
      <c r="F138">
        <f t="shared" ca="1" si="10"/>
        <v>0</v>
      </c>
      <c r="G138">
        <f>VLOOKUP(A138,Cadastro_item!A:D,4,0)</f>
        <v>2</v>
      </c>
      <c r="H138">
        <f t="shared" ca="1" si="11"/>
        <v>6</v>
      </c>
      <c r="I138">
        <f ca="1">SUMIFS(Preco_venda!$F:$F,Preco_venda!$A:$A,$A138,Preco_venda!$B:$B,$B138)</f>
        <v>6.0500000000000007</v>
      </c>
    </row>
    <row r="139" spans="1:9" x14ac:dyDescent="0.25">
      <c r="A139">
        <f t="shared" si="7"/>
        <v>13</v>
      </c>
      <c r="B139" s="5">
        <f t="shared" si="8"/>
        <v>45510</v>
      </c>
      <c r="C139">
        <f t="shared" ca="1" si="9"/>
        <v>71</v>
      </c>
      <c r="D139">
        <f ca="1">SUMIFS(Compras!$C:$C,Compras!$A:$A,$A139,Compras!$B:$B,$B139)</f>
        <v>2</v>
      </c>
      <c r="E139">
        <f ca="1">SUMIFS(Vendas!$C:$C,Vendas!$A:$A,$A139,Vendas!$B:$B,$B139)</f>
        <v>6</v>
      </c>
      <c r="F139">
        <f t="shared" ca="1" si="10"/>
        <v>67</v>
      </c>
      <c r="G139">
        <f>VLOOKUP(A139,Cadastro_item!A:D,4,0)</f>
        <v>2</v>
      </c>
      <c r="H139">
        <f t="shared" ca="1" si="11"/>
        <v>0</v>
      </c>
      <c r="I139">
        <f ca="1">SUMIFS(Preco_venda!$F:$F,Preco_venda!$A:$A,$A139,Preco_venda!$B:$B,$B139)</f>
        <v>2.3000000000000003</v>
      </c>
    </row>
    <row r="140" spans="1:9" x14ac:dyDescent="0.25">
      <c r="A140">
        <f t="shared" si="7"/>
        <v>14</v>
      </c>
      <c r="B140" s="5">
        <f t="shared" si="8"/>
        <v>45510</v>
      </c>
      <c r="C140">
        <f t="shared" ca="1" si="9"/>
        <v>28</v>
      </c>
      <c r="D140">
        <f ca="1">SUMIFS(Compras!$C:$C,Compras!$A:$A,$A140,Compras!$B:$B,$B140)</f>
        <v>8</v>
      </c>
      <c r="E140">
        <f ca="1">SUMIFS(Vendas!$C:$C,Vendas!$A:$A,$A140,Vendas!$B:$B,$B140)</f>
        <v>3</v>
      </c>
      <c r="F140">
        <f t="shared" ca="1" si="10"/>
        <v>33</v>
      </c>
      <c r="G140">
        <f>VLOOKUP(A140,Cadastro_item!A:D,4,0)</f>
        <v>4</v>
      </c>
      <c r="H140">
        <f t="shared" ca="1" si="11"/>
        <v>0</v>
      </c>
      <c r="I140">
        <f ca="1">SUMIFS(Preco_venda!$F:$F,Preco_venda!$A:$A,$A140,Preco_venda!$B:$B,$B140)</f>
        <v>7.95</v>
      </c>
    </row>
    <row r="141" spans="1:9" x14ac:dyDescent="0.25">
      <c r="A141">
        <f t="shared" si="7"/>
        <v>15</v>
      </c>
      <c r="B141" s="5">
        <f t="shared" si="8"/>
        <v>45510</v>
      </c>
      <c r="C141">
        <f t="shared" ca="1" si="9"/>
        <v>79</v>
      </c>
      <c r="D141">
        <f ca="1">SUMIFS(Compras!$C:$C,Compras!$A:$A,$A141,Compras!$B:$B,$B141)</f>
        <v>21</v>
      </c>
      <c r="E141">
        <f ca="1">SUMIFS(Vendas!$C:$C,Vendas!$A:$A,$A141,Vendas!$B:$B,$B141)</f>
        <v>2</v>
      </c>
      <c r="F141">
        <f t="shared" ca="1" si="10"/>
        <v>98</v>
      </c>
      <c r="G141">
        <f>VLOOKUP(A141,Cadastro_item!A:D,4,0)</f>
        <v>5</v>
      </c>
      <c r="H141">
        <f t="shared" ca="1" si="11"/>
        <v>0</v>
      </c>
      <c r="I141">
        <f ca="1">SUMIFS(Preco_venda!$F:$F,Preco_venda!$A:$A,$A141,Preco_venda!$B:$B,$B141)</f>
        <v>8.1</v>
      </c>
    </row>
    <row r="142" spans="1:9" x14ac:dyDescent="0.25">
      <c r="A142">
        <f t="shared" si="7"/>
        <v>16</v>
      </c>
      <c r="B142" s="5">
        <f t="shared" si="8"/>
        <v>45510</v>
      </c>
      <c r="C142">
        <f t="shared" ca="1" si="9"/>
        <v>84</v>
      </c>
      <c r="D142">
        <f ca="1">SUMIFS(Compras!$C:$C,Compras!$A:$A,$A142,Compras!$B:$B,$B142)</f>
        <v>40</v>
      </c>
      <c r="E142">
        <f ca="1">SUMIFS(Vendas!$C:$C,Vendas!$A:$A,$A142,Vendas!$B:$B,$B142)</f>
        <v>12</v>
      </c>
      <c r="F142">
        <f t="shared" ca="1" si="10"/>
        <v>112</v>
      </c>
      <c r="G142">
        <f>VLOOKUP(A142,Cadastro_item!A:D,4,0)</f>
        <v>5</v>
      </c>
      <c r="H142">
        <f t="shared" ca="1" si="11"/>
        <v>0</v>
      </c>
      <c r="I142">
        <f ca="1">SUMIFS(Preco_venda!$F:$F,Preco_venda!$A:$A,$A142,Preco_venda!$B:$B,$B142)</f>
        <v>5.7</v>
      </c>
    </row>
    <row r="143" spans="1:9" x14ac:dyDescent="0.25">
      <c r="A143">
        <f t="shared" si="7"/>
        <v>17</v>
      </c>
      <c r="B143" s="5">
        <f t="shared" si="8"/>
        <v>45510</v>
      </c>
      <c r="C143">
        <f t="shared" ca="1" si="9"/>
        <v>88</v>
      </c>
      <c r="D143">
        <f ca="1">SUMIFS(Compras!$C:$C,Compras!$A:$A,$A143,Compras!$B:$B,$B143)</f>
        <v>0</v>
      </c>
      <c r="E143">
        <f ca="1">SUMIFS(Vendas!$C:$C,Vendas!$A:$A,$A143,Vendas!$B:$B,$B143)</f>
        <v>7</v>
      </c>
      <c r="F143">
        <f t="shared" ca="1" si="10"/>
        <v>81</v>
      </c>
      <c r="G143">
        <f>VLOOKUP(A143,Cadastro_item!A:D,4,0)</f>
        <v>5</v>
      </c>
      <c r="H143">
        <f t="shared" ca="1" si="11"/>
        <v>0</v>
      </c>
      <c r="I143">
        <f ca="1">SUMIFS(Preco_venda!$F:$F,Preco_venda!$A:$A,$A143,Preco_venda!$B:$B,$B143)</f>
        <v>8.35</v>
      </c>
    </row>
    <row r="144" spans="1:9" x14ac:dyDescent="0.25">
      <c r="A144">
        <f t="shared" si="7"/>
        <v>18</v>
      </c>
      <c r="B144" s="5">
        <f t="shared" si="8"/>
        <v>45510</v>
      </c>
      <c r="C144">
        <f t="shared" ca="1" si="9"/>
        <v>49</v>
      </c>
      <c r="D144">
        <f ca="1">SUMIFS(Compras!$C:$C,Compras!$A:$A,$A144,Compras!$B:$B,$B144)</f>
        <v>24</v>
      </c>
      <c r="E144">
        <f ca="1">SUMIFS(Vendas!$C:$C,Vendas!$A:$A,$A144,Vendas!$B:$B,$B144)</f>
        <v>12</v>
      </c>
      <c r="F144">
        <f t="shared" ca="1" si="10"/>
        <v>61</v>
      </c>
      <c r="G144">
        <f>VLOOKUP(A144,Cadastro_item!A:D,4,0)</f>
        <v>5</v>
      </c>
      <c r="H144">
        <f t="shared" ca="1" si="11"/>
        <v>0</v>
      </c>
      <c r="I144">
        <f ca="1">SUMIFS(Preco_venda!$F:$F,Preco_venda!$A:$A,$A144,Preco_venda!$B:$B,$B144)</f>
        <v>6.8000000000000007</v>
      </c>
    </row>
    <row r="145" spans="1:9" x14ac:dyDescent="0.25">
      <c r="A145">
        <f t="shared" si="7"/>
        <v>19</v>
      </c>
      <c r="B145" s="5">
        <f t="shared" si="8"/>
        <v>45510</v>
      </c>
      <c r="C145">
        <f t="shared" ca="1" si="9"/>
        <v>46</v>
      </c>
      <c r="D145">
        <f ca="1">SUMIFS(Compras!$C:$C,Compras!$A:$A,$A145,Compras!$B:$B,$B145)</f>
        <v>20</v>
      </c>
      <c r="E145">
        <f ca="1">SUMIFS(Vendas!$C:$C,Vendas!$A:$A,$A145,Vendas!$B:$B,$B145)</f>
        <v>11</v>
      </c>
      <c r="F145">
        <f t="shared" ca="1" si="10"/>
        <v>55</v>
      </c>
      <c r="G145">
        <f>VLOOKUP(A145,Cadastro_item!A:D,4,0)</f>
        <v>5</v>
      </c>
      <c r="H145">
        <f t="shared" ca="1" si="11"/>
        <v>0</v>
      </c>
      <c r="I145">
        <f ca="1">SUMIFS(Preco_venda!$F:$F,Preco_venda!$A:$A,$A145,Preco_venda!$B:$B,$B145)</f>
        <v>7.4</v>
      </c>
    </row>
    <row r="146" spans="1:9" x14ac:dyDescent="0.25">
      <c r="A146">
        <f t="shared" si="7"/>
        <v>20</v>
      </c>
      <c r="B146" s="5">
        <f t="shared" si="8"/>
        <v>45510</v>
      </c>
      <c r="C146">
        <f t="shared" ca="1" si="9"/>
        <v>-23</v>
      </c>
      <c r="D146">
        <f ca="1">SUMIFS(Compras!$C:$C,Compras!$A:$A,$A146,Compras!$B:$B,$B146)</f>
        <v>21</v>
      </c>
      <c r="E146">
        <f ca="1">SUMIFS(Vendas!$C:$C,Vendas!$A:$A,$A146,Vendas!$B:$B,$B146)</f>
        <v>11</v>
      </c>
      <c r="F146">
        <f t="shared" ca="1" si="10"/>
        <v>-13</v>
      </c>
      <c r="G146">
        <f>VLOOKUP(A146,Cadastro_item!A:D,4,0)</f>
        <v>5</v>
      </c>
      <c r="H146">
        <f t="shared" ca="1" si="11"/>
        <v>39</v>
      </c>
      <c r="I146">
        <f ca="1">SUMIFS(Preco_venda!$F:$F,Preco_venda!$A:$A,$A146,Preco_venda!$B:$B,$B146)</f>
        <v>7.5</v>
      </c>
    </row>
    <row r="147" spans="1:9" x14ac:dyDescent="0.25">
      <c r="A147">
        <f t="shared" si="7"/>
        <v>21</v>
      </c>
      <c r="B147" s="5">
        <f t="shared" si="8"/>
        <v>45510</v>
      </c>
      <c r="C147">
        <f t="shared" ca="1" si="9"/>
        <v>133</v>
      </c>
      <c r="D147">
        <f ca="1">SUMIFS(Compras!$C:$C,Compras!$A:$A,$A147,Compras!$B:$B,$B147)</f>
        <v>0</v>
      </c>
      <c r="E147">
        <f ca="1">SUMIFS(Vendas!$C:$C,Vendas!$A:$A,$A147,Vendas!$B:$B,$B147)</f>
        <v>17</v>
      </c>
      <c r="F147">
        <f t="shared" ca="1" si="10"/>
        <v>116</v>
      </c>
      <c r="G147">
        <f>VLOOKUP(A147,Cadastro_item!A:D,4,0)</f>
        <v>5</v>
      </c>
      <c r="H147">
        <f t="shared" ca="1" si="11"/>
        <v>0</v>
      </c>
      <c r="I147">
        <f ca="1">SUMIFS(Preco_venda!$F:$F,Preco_venda!$A:$A,$A147,Preco_venda!$B:$B,$B147)</f>
        <v>5.3500000000000005</v>
      </c>
    </row>
    <row r="148" spans="1:9" x14ac:dyDescent="0.25">
      <c r="A148">
        <f t="shared" si="7"/>
        <v>22</v>
      </c>
      <c r="B148" s="5">
        <f t="shared" si="8"/>
        <v>45510</v>
      </c>
      <c r="C148">
        <f t="shared" ca="1" si="9"/>
        <v>124</v>
      </c>
      <c r="D148">
        <f ca="1">SUMIFS(Compras!$C:$C,Compras!$A:$A,$A148,Compras!$B:$B,$B148)</f>
        <v>6</v>
      </c>
      <c r="E148">
        <f ca="1">SUMIFS(Vendas!$C:$C,Vendas!$A:$A,$A148,Vendas!$B:$B,$B148)</f>
        <v>19</v>
      </c>
      <c r="F148">
        <f t="shared" ca="1" si="10"/>
        <v>111</v>
      </c>
      <c r="G148">
        <f>VLOOKUP(A148,Cadastro_item!A:D,4,0)</f>
        <v>5</v>
      </c>
      <c r="H148">
        <f t="shared" ca="1" si="11"/>
        <v>0</v>
      </c>
      <c r="I148">
        <f ca="1">SUMIFS(Preco_venda!$F:$F,Preco_venda!$A:$A,$A148,Preco_venda!$B:$B,$B148)</f>
        <v>4.05</v>
      </c>
    </row>
    <row r="149" spans="1:9" x14ac:dyDescent="0.25">
      <c r="A149">
        <f t="shared" si="7"/>
        <v>23</v>
      </c>
      <c r="B149" s="5">
        <f t="shared" si="8"/>
        <v>45510</v>
      </c>
      <c r="C149">
        <f t="shared" ca="1" si="9"/>
        <v>107</v>
      </c>
      <c r="D149">
        <f ca="1">SUMIFS(Compras!$C:$C,Compras!$A:$A,$A149,Compras!$B:$B,$B149)</f>
        <v>24</v>
      </c>
      <c r="E149">
        <f ca="1">SUMIFS(Vendas!$C:$C,Vendas!$A:$A,$A149,Vendas!$B:$B,$B149)</f>
        <v>17</v>
      </c>
      <c r="F149">
        <f t="shared" ca="1" si="10"/>
        <v>114</v>
      </c>
      <c r="G149">
        <f>VLOOKUP(A149,Cadastro_item!A:D,4,0)</f>
        <v>4</v>
      </c>
      <c r="H149">
        <f t="shared" ca="1" si="11"/>
        <v>0</v>
      </c>
      <c r="I149">
        <f ca="1">SUMIFS(Preco_venda!$F:$F,Preco_venda!$A:$A,$A149,Preco_venda!$B:$B,$B149)</f>
        <v>6.8000000000000007</v>
      </c>
    </row>
    <row r="150" spans="1:9" x14ac:dyDescent="0.25">
      <c r="A150">
        <f t="shared" si="7"/>
        <v>24</v>
      </c>
      <c r="B150" s="5">
        <f t="shared" si="8"/>
        <v>45510</v>
      </c>
      <c r="C150">
        <f t="shared" ca="1" si="9"/>
        <v>105</v>
      </c>
      <c r="D150">
        <f ca="1">SUMIFS(Compras!$C:$C,Compras!$A:$A,$A150,Compras!$B:$B,$B150)</f>
        <v>16</v>
      </c>
      <c r="E150">
        <f ca="1">SUMIFS(Vendas!$C:$C,Vendas!$A:$A,$A150,Vendas!$B:$B,$B150)</f>
        <v>10</v>
      </c>
      <c r="F150">
        <f t="shared" ca="1" si="10"/>
        <v>111</v>
      </c>
      <c r="G150">
        <f>VLOOKUP(A150,Cadastro_item!A:D,4,0)</f>
        <v>5</v>
      </c>
      <c r="H150">
        <f t="shared" ca="1" si="11"/>
        <v>0</v>
      </c>
      <c r="I150">
        <f ca="1">SUMIFS(Preco_venda!$F:$F,Preco_venda!$A:$A,$A150,Preco_venda!$B:$B,$B150)</f>
        <v>4.5</v>
      </c>
    </row>
    <row r="151" spans="1:9" x14ac:dyDescent="0.25">
      <c r="A151">
        <f t="shared" si="7"/>
        <v>25</v>
      </c>
      <c r="B151" s="5">
        <f t="shared" si="8"/>
        <v>45510</v>
      </c>
      <c r="C151">
        <f t="shared" ca="1" si="9"/>
        <v>68</v>
      </c>
      <c r="D151">
        <f ca="1">SUMIFS(Compras!$C:$C,Compras!$A:$A,$A151,Compras!$B:$B,$B151)</f>
        <v>12</v>
      </c>
      <c r="E151">
        <f ca="1">SUMIFS(Vendas!$C:$C,Vendas!$A:$A,$A151,Vendas!$B:$B,$B151)</f>
        <v>15</v>
      </c>
      <c r="F151">
        <f t="shared" ca="1" si="10"/>
        <v>65</v>
      </c>
      <c r="G151">
        <f>VLOOKUP(A151,Cadastro_item!A:D,4,0)</f>
        <v>5</v>
      </c>
      <c r="H151">
        <f t="shared" ca="1" si="11"/>
        <v>0</v>
      </c>
      <c r="I151">
        <f ca="1">SUMIFS(Preco_venda!$F:$F,Preco_venda!$A:$A,$A151,Preco_venda!$B:$B,$B151)</f>
        <v>6</v>
      </c>
    </row>
    <row r="152" spans="1:9" x14ac:dyDescent="0.25">
      <c r="A152">
        <f t="shared" si="7"/>
        <v>1</v>
      </c>
      <c r="B152" s="5">
        <f t="shared" si="8"/>
        <v>45511</v>
      </c>
      <c r="C152">
        <f t="shared" ca="1" si="9"/>
        <v>87</v>
      </c>
      <c r="D152">
        <f ca="1">SUMIFS(Compras!$C:$C,Compras!$A:$A,$A152,Compras!$B:$B,$B152)</f>
        <v>0</v>
      </c>
      <c r="E152">
        <f ca="1">SUMIFS(Vendas!$C:$C,Vendas!$A:$A,$A152,Vendas!$B:$B,$B152)</f>
        <v>1</v>
      </c>
      <c r="F152">
        <f t="shared" ca="1" si="10"/>
        <v>86</v>
      </c>
      <c r="G152">
        <f>VLOOKUP(A152,Cadastro_item!A:D,4,0)</f>
        <v>5</v>
      </c>
      <c r="H152">
        <f t="shared" ca="1" si="11"/>
        <v>0</v>
      </c>
      <c r="I152">
        <f ca="1">SUMIFS(Preco_venda!$F:$F,Preco_venda!$A:$A,$A152,Preco_venda!$B:$B,$B152)</f>
        <v>9.5500000000000007</v>
      </c>
    </row>
    <row r="153" spans="1:9" x14ac:dyDescent="0.25">
      <c r="A153">
        <f t="shared" si="7"/>
        <v>2</v>
      </c>
      <c r="B153" s="5">
        <f t="shared" si="8"/>
        <v>45511</v>
      </c>
      <c r="C153">
        <f t="shared" ca="1" si="9"/>
        <v>108</v>
      </c>
      <c r="D153">
        <f ca="1">SUMIFS(Compras!$C:$C,Compras!$A:$A,$A153,Compras!$B:$B,$B153)</f>
        <v>5</v>
      </c>
      <c r="E153">
        <f ca="1">SUMIFS(Vendas!$C:$C,Vendas!$A:$A,$A153,Vendas!$B:$B,$B153)</f>
        <v>9</v>
      </c>
      <c r="F153">
        <f t="shared" ca="1" si="10"/>
        <v>104</v>
      </c>
      <c r="G153">
        <f>VLOOKUP(A153,Cadastro_item!A:D,4,0)</f>
        <v>5</v>
      </c>
      <c r="H153">
        <f t="shared" ca="1" si="11"/>
        <v>0</v>
      </c>
      <c r="I153">
        <f ca="1">SUMIFS(Preco_venda!$F:$F,Preco_venda!$A:$A,$A153,Preco_venda!$B:$B,$B153)</f>
        <v>7.5500000000000007</v>
      </c>
    </row>
    <row r="154" spans="1:9" x14ac:dyDescent="0.25">
      <c r="A154">
        <f t="shared" si="7"/>
        <v>3</v>
      </c>
      <c r="B154" s="5">
        <f t="shared" si="8"/>
        <v>45511</v>
      </c>
      <c r="C154">
        <f t="shared" ca="1" si="9"/>
        <v>189</v>
      </c>
      <c r="D154">
        <f ca="1">SUMIFS(Compras!$C:$C,Compras!$A:$A,$A154,Compras!$B:$B,$B154)</f>
        <v>10</v>
      </c>
      <c r="E154">
        <f ca="1">SUMIFS(Vendas!$C:$C,Vendas!$A:$A,$A154,Vendas!$B:$B,$B154)</f>
        <v>0</v>
      </c>
      <c r="F154">
        <f t="shared" ca="1" si="10"/>
        <v>199</v>
      </c>
      <c r="G154">
        <f>VLOOKUP(A154,Cadastro_item!A:D,4,0)</f>
        <v>5</v>
      </c>
      <c r="H154">
        <f t="shared" ca="1" si="11"/>
        <v>0</v>
      </c>
      <c r="I154">
        <f ca="1">SUMIFS(Preco_venda!$F:$F,Preco_venda!$A:$A,$A154,Preco_venda!$B:$B,$B154)</f>
        <v>6.8500000000000005</v>
      </c>
    </row>
    <row r="155" spans="1:9" x14ac:dyDescent="0.25">
      <c r="A155">
        <f t="shared" si="7"/>
        <v>4</v>
      </c>
      <c r="B155" s="5">
        <f t="shared" si="8"/>
        <v>45511</v>
      </c>
      <c r="C155">
        <f t="shared" ca="1" si="9"/>
        <v>67</v>
      </c>
      <c r="D155">
        <f ca="1">SUMIFS(Compras!$C:$C,Compras!$A:$A,$A155,Compras!$B:$B,$B155)</f>
        <v>14</v>
      </c>
      <c r="E155">
        <f ca="1">SUMIFS(Vendas!$C:$C,Vendas!$A:$A,$A155,Vendas!$B:$B,$B155)</f>
        <v>14</v>
      </c>
      <c r="F155">
        <f t="shared" ca="1" si="10"/>
        <v>67</v>
      </c>
      <c r="G155">
        <f>VLOOKUP(A155,Cadastro_item!A:D,4,0)</f>
        <v>5</v>
      </c>
      <c r="H155">
        <f t="shared" ca="1" si="11"/>
        <v>0</v>
      </c>
      <c r="I155">
        <f ca="1">SUMIFS(Preco_venda!$F:$F,Preco_venda!$A:$A,$A155,Preco_venda!$B:$B,$B155)</f>
        <v>4.9000000000000004</v>
      </c>
    </row>
    <row r="156" spans="1:9" x14ac:dyDescent="0.25">
      <c r="A156">
        <f t="shared" ref="A156:A219" si="12">A131</f>
        <v>5</v>
      </c>
      <c r="B156" s="5">
        <f t="shared" ref="B156:B219" si="13">B131+1</f>
        <v>45511</v>
      </c>
      <c r="C156">
        <f t="shared" ca="1" si="9"/>
        <v>154</v>
      </c>
      <c r="D156">
        <f ca="1">SUMIFS(Compras!$C:$C,Compras!$A:$A,$A156,Compras!$B:$B,$B156)</f>
        <v>0</v>
      </c>
      <c r="E156">
        <f ca="1">SUMIFS(Vendas!$C:$C,Vendas!$A:$A,$A156,Vendas!$B:$B,$B156)</f>
        <v>10</v>
      </c>
      <c r="F156">
        <f t="shared" ca="1" si="10"/>
        <v>144</v>
      </c>
      <c r="G156">
        <f>VLOOKUP(A156,Cadastro_item!A:D,4,0)</f>
        <v>10</v>
      </c>
      <c r="H156">
        <f t="shared" ca="1" si="11"/>
        <v>0</v>
      </c>
      <c r="I156">
        <f ca="1">SUMIFS(Preco_venda!$F:$F,Preco_venda!$A:$A,$A156,Preco_venda!$B:$B,$B156)</f>
        <v>3.85</v>
      </c>
    </row>
    <row r="157" spans="1:9" x14ac:dyDescent="0.25">
      <c r="A157">
        <f t="shared" si="12"/>
        <v>6</v>
      </c>
      <c r="B157" s="5">
        <f t="shared" si="13"/>
        <v>45511</v>
      </c>
      <c r="C157">
        <f t="shared" ref="C157:C220" ca="1" si="14">SUMIFS(F:F,A:A,A157,B:B,B157-1)</f>
        <v>307</v>
      </c>
      <c r="D157">
        <f ca="1">SUMIFS(Compras!$C:$C,Compras!$A:$A,$A157,Compras!$B:$B,$B157)</f>
        <v>60</v>
      </c>
      <c r="E157">
        <f ca="1">SUMIFS(Vendas!$C:$C,Vendas!$A:$A,$A157,Vendas!$B:$B,$B157)</f>
        <v>11</v>
      </c>
      <c r="F157">
        <f t="shared" ca="1" si="10"/>
        <v>356</v>
      </c>
      <c r="G157">
        <f>VLOOKUP(A157,Cadastro_item!A:D,4,0)</f>
        <v>10</v>
      </c>
      <c r="H157">
        <f t="shared" ca="1" si="11"/>
        <v>0</v>
      </c>
      <c r="I157">
        <f ca="1">SUMIFS(Preco_venda!$F:$F,Preco_venda!$A:$A,$A157,Preco_venda!$B:$B,$B157)</f>
        <v>5.5500000000000007</v>
      </c>
    </row>
    <row r="158" spans="1:9" x14ac:dyDescent="0.25">
      <c r="A158">
        <f t="shared" si="12"/>
        <v>7</v>
      </c>
      <c r="B158" s="5">
        <f t="shared" si="13"/>
        <v>45511</v>
      </c>
      <c r="C158">
        <f t="shared" ca="1" si="14"/>
        <v>19</v>
      </c>
      <c r="D158">
        <f ca="1">SUMIFS(Compras!$C:$C,Compras!$A:$A,$A158,Compras!$B:$B,$B158)</f>
        <v>18</v>
      </c>
      <c r="E158">
        <f ca="1">SUMIFS(Vendas!$C:$C,Vendas!$A:$A,$A158,Vendas!$B:$B,$B158)</f>
        <v>7</v>
      </c>
      <c r="F158">
        <f t="shared" ca="1" si="10"/>
        <v>30</v>
      </c>
      <c r="G158">
        <f>VLOOKUP(A158,Cadastro_item!A:D,4,0)</f>
        <v>3</v>
      </c>
      <c r="H158">
        <f t="shared" ca="1" si="11"/>
        <v>0</v>
      </c>
      <c r="I158">
        <f ca="1">SUMIFS(Preco_venda!$F:$F,Preco_venda!$A:$A,$A158,Preco_venda!$B:$B,$B158)</f>
        <v>4.6500000000000004</v>
      </c>
    </row>
    <row r="159" spans="1:9" x14ac:dyDescent="0.25">
      <c r="A159">
        <f t="shared" si="12"/>
        <v>8</v>
      </c>
      <c r="B159" s="5">
        <f t="shared" si="13"/>
        <v>45511</v>
      </c>
      <c r="C159">
        <f t="shared" ca="1" si="14"/>
        <v>170</v>
      </c>
      <c r="D159">
        <f ca="1">SUMIFS(Compras!$C:$C,Compras!$A:$A,$A159,Compras!$B:$B,$B159)</f>
        <v>0</v>
      </c>
      <c r="E159">
        <f ca="1">SUMIFS(Vendas!$C:$C,Vendas!$A:$A,$A159,Vendas!$B:$B,$B159)</f>
        <v>1</v>
      </c>
      <c r="F159">
        <f t="shared" ca="1" si="10"/>
        <v>169</v>
      </c>
      <c r="G159">
        <f>VLOOKUP(A159,Cadastro_item!A:D,4,0)</f>
        <v>5</v>
      </c>
      <c r="H159">
        <f t="shared" ca="1" si="11"/>
        <v>0</v>
      </c>
      <c r="I159">
        <f ca="1">SUMIFS(Preco_venda!$F:$F,Preco_venda!$A:$A,$A159,Preco_venda!$B:$B,$B159)</f>
        <v>7.9</v>
      </c>
    </row>
    <row r="160" spans="1:9" x14ac:dyDescent="0.25">
      <c r="A160">
        <f t="shared" si="12"/>
        <v>9</v>
      </c>
      <c r="B160" s="5">
        <f t="shared" si="13"/>
        <v>45511</v>
      </c>
      <c r="C160">
        <f t="shared" ca="1" si="14"/>
        <v>237</v>
      </c>
      <c r="D160">
        <f ca="1">SUMIFS(Compras!$C:$C,Compras!$A:$A,$A160,Compras!$B:$B,$B160)</f>
        <v>0</v>
      </c>
      <c r="E160">
        <f ca="1">SUMIFS(Vendas!$C:$C,Vendas!$A:$A,$A160,Vendas!$B:$B,$B160)</f>
        <v>2</v>
      </c>
      <c r="F160">
        <f t="shared" ca="1" si="10"/>
        <v>235</v>
      </c>
      <c r="G160">
        <f>VLOOKUP(A160,Cadastro_item!A:D,4,0)</f>
        <v>5</v>
      </c>
      <c r="H160">
        <f t="shared" ca="1" si="11"/>
        <v>0</v>
      </c>
      <c r="I160">
        <f ca="1">SUMIFS(Preco_venda!$F:$F,Preco_venda!$A:$A,$A160,Preco_venda!$B:$B,$B160)</f>
        <v>7.7</v>
      </c>
    </row>
    <row r="161" spans="1:9" x14ac:dyDescent="0.25">
      <c r="A161">
        <f t="shared" si="12"/>
        <v>10</v>
      </c>
      <c r="B161" s="5">
        <f t="shared" si="13"/>
        <v>45511</v>
      </c>
      <c r="C161">
        <f t="shared" ca="1" si="14"/>
        <v>71</v>
      </c>
      <c r="D161">
        <f ca="1">SUMIFS(Compras!$C:$C,Compras!$A:$A,$A161,Compras!$B:$B,$B161)</f>
        <v>15</v>
      </c>
      <c r="E161">
        <f ca="1">SUMIFS(Vendas!$C:$C,Vendas!$A:$A,$A161,Vendas!$B:$B,$B161)</f>
        <v>18</v>
      </c>
      <c r="F161">
        <f t="shared" ca="1" si="10"/>
        <v>68</v>
      </c>
      <c r="G161">
        <f>VLOOKUP(A161,Cadastro_item!A:D,4,0)</f>
        <v>5</v>
      </c>
      <c r="H161">
        <f t="shared" ca="1" si="11"/>
        <v>0</v>
      </c>
      <c r="I161">
        <f ca="1">SUMIFS(Preco_venda!$F:$F,Preco_venda!$A:$A,$A161,Preco_venda!$B:$B,$B161)</f>
        <v>5.45</v>
      </c>
    </row>
    <row r="162" spans="1:9" x14ac:dyDescent="0.25">
      <c r="A162">
        <f t="shared" si="12"/>
        <v>11</v>
      </c>
      <c r="B162" s="5">
        <f t="shared" si="13"/>
        <v>45511</v>
      </c>
      <c r="C162">
        <f t="shared" ca="1" si="14"/>
        <v>136</v>
      </c>
      <c r="D162">
        <f ca="1">SUMIFS(Compras!$C:$C,Compras!$A:$A,$A162,Compras!$B:$B,$B162)</f>
        <v>20</v>
      </c>
      <c r="E162">
        <f ca="1">SUMIFS(Vendas!$C:$C,Vendas!$A:$A,$A162,Vendas!$B:$B,$B162)</f>
        <v>6</v>
      </c>
      <c r="F162">
        <f t="shared" ca="1" si="10"/>
        <v>150</v>
      </c>
      <c r="G162">
        <f>VLOOKUP(A162,Cadastro_item!A:D,4,0)</f>
        <v>5</v>
      </c>
      <c r="H162">
        <f t="shared" ca="1" si="11"/>
        <v>0</v>
      </c>
      <c r="I162">
        <f ca="1">SUMIFS(Preco_venda!$F:$F,Preco_venda!$A:$A,$A162,Preco_venda!$B:$B,$B162)</f>
        <v>7.4</v>
      </c>
    </row>
    <row r="163" spans="1:9" x14ac:dyDescent="0.25">
      <c r="A163">
        <f t="shared" si="12"/>
        <v>12</v>
      </c>
      <c r="B163" s="5">
        <f t="shared" si="13"/>
        <v>45511</v>
      </c>
      <c r="C163">
        <f t="shared" ca="1" si="14"/>
        <v>0</v>
      </c>
      <c r="D163">
        <f ca="1">SUMIFS(Compras!$C:$C,Compras!$A:$A,$A163,Compras!$B:$B,$B163)</f>
        <v>0</v>
      </c>
      <c r="E163">
        <f ca="1">SUMIFS(Vendas!$C:$C,Vendas!$A:$A,$A163,Vendas!$B:$B,$B163)</f>
        <v>9</v>
      </c>
      <c r="F163">
        <f t="shared" ca="1" si="10"/>
        <v>-9</v>
      </c>
      <c r="G163">
        <f>VLOOKUP(A163,Cadastro_item!A:D,4,0)</f>
        <v>2</v>
      </c>
      <c r="H163">
        <f t="shared" ca="1" si="11"/>
        <v>11</v>
      </c>
      <c r="I163">
        <f ca="1">SUMIFS(Preco_venda!$F:$F,Preco_venda!$A:$A,$A163,Preco_venda!$B:$B,$B163)</f>
        <v>6.0500000000000007</v>
      </c>
    </row>
    <row r="164" spans="1:9" x14ac:dyDescent="0.25">
      <c r="A164">
        <f t="shared" si="12"/>
        <v>13</v>
      </c>
      <c r="B164" s="5">
        <f t="shared" si="13"/>
        <v>45511</v>
      </c>
      <c r="C164">
        <f t="shared" ca="1" si="14"/>
        <v>67</v>
      </c>
      <c r="D164">
        <f ca="1">SUMIFS(Compras!$C:$C,Compras!$A:$A,$A164,Compras!$B:$B,$B164)</f>
        <v>6</v>
      </c>
      <c r="E164">
        <f ca="1">SUMIFS(Vendas!$C:$C,Vendas!$A:$A,$A164,Vendas!$B:$B,$B164)</f>
        <v>3</v>
      </c>
      <c r="F164">
        <f t="shared" ca="1" si="10"/>
        <v>70</v>
      </c>
      <c r="G164">
        <f>VLOOKUP(A164,Cadastro_item!A:D,4,0)</f>
        <v>2</v>
      </c>
      <c r="H164">
        <f t="shared" ca="1" si="11"/>
        <v>0</v>
      </c>
      <c r="I164">
        <f ca="1">SUMIFS(Preco_venda!$F:$F,Preco_venda!$A:$A,$A164,Preco_venda!$B:$B,$B164)</f>
        <v>2.3000000000000003</v>
      </c>
    </row>
    <row r="165" spans="1:9" x14ac:dyDescent="0.25">
      <c r="A165">
        <f t="shared" si="12"/>
        <v>14</v>
      </c>
      <c r="B165" s="5">
        <f t="shared" si="13"/>
        <v>45511</v>
      </c>
      <c r="C165">
        <f t="shared" ca="1" si="14"/>
        <v>33</v>
      </c>
      <c r="D165">
        <f ca="1">SUMIFS(Compras!$C:$C,Compras!$A:$A,$A165,Compras!$B:$B,$B165)</f>
        <v>4</v>
      </c>
      <c r="E165">
        <f ca="1">SUMIFS(Vendas!$C:$C,Vendas!$A:$A,$A165,Vendas!$B:$B,$B165)</f>
        <v>11</v>
      </c>
      <c r="F165">
        <f t="shared" ca="1" si="10"/>
        <v>26</v>
      </c>
      <c r="G165">
        <f>VLOOKUP(A165,Cadastro_item!A:D,4,0)</f>
        <v>4</v>
      </c>
      <c r="H165">
        <f t="shared" ca="1" si="11"/>
        <v>0</v>
      </c>
      <c r="I165">
        <f ca="1">SUMIFS(Preco_venda!$F:$F,Preco_venda!$A:$A,$A165,Preco_venda!$B:$B,$B165)</f>
        <v>7.95</v>
      </c>
    </row>
    <row r="166" spans="1:9" x14ac:dyDescent="0.25">
      <c r="A166">
        <f t="shared" si="12"/>
        <v>15</v>
      </c>
      <c r="B166" s="5">
        <f t="shared" si="13"/>
        <v>45511</v>
      </c>
      <c r="C166">
        <f t="shared" ca="1" si="14"/>
        <v>98</v>
      </c>
      <c r="D166">
        <f ca="1">SUMIFS(Compras!$C:$C,Compras!$A:$A,$A166,Compras!$B:$B,$B166)</f>
        <v>7</v>
      </c>
      <c r="E166">
        <f ca="1">SUMIFS(Vendas!$C:$C,Vendas!$A:$A,$A166,Vendas!$B:$B,$B166)</f>
        <v>5</v>
      </c>
      <c r="F166">
        <f t="shared" ca="1" si="10"/>
        <v>100</v>
      </c>
      <c r="G166">
        <f>VLOOKUP(A166,Cadastro_item!A:D,4,0)</f>
        <v>5</v>
      </c>
      <c r="H166">
        <f t="shared" ca="1" si="11"/>
        <v>0</v>
      </c>
      <c r="I166">
        <f ca="1">SUMIFS(Preco_venda!$F:$F,Preco_venda!$A:$A,$A166,Preco_venda!$B:$B,$B166)</f>
        <v>8.1</v>
      </c>
    </row>
    <row r="167" spans="1:9" x14ac:dyDescent="0.25">
      <c r="A167">
        <f t="shared" si="12"/>
        <v>16</v>
      </c>
      <c r="B167" s="5">
        <f t="shared" si="13"/>
        <v>45511</v>
      </c>
      <c r="C167">
        <f t="shared" ca="1" si="14"/>
        <v>112</v>
      </c>
      <c r="D167">
        <f ca="1">SUMIFS(Compras!$C:$C,Compras!$A:$A,$A167,Compras!$B:$B,$B167)</f>
        <v>10</v>
      </c>
      <c r="E167">
        <f ca="1">SUMIFS(Vendas!$C:$C,Vendas!$A:$A,$A167,Vendas!$B:$B,$B167)</f>
        <v>16</v>
      </c>
      <c r="F167">
        <f t="shared" ca="1" si="10"/>
        <v>106</v>
      </c>
      <c r="G167">
        <f>VLOOKUP(A167,Cadastro_item!A:D,4,0)</f>
        <v>5</v>
      </c>
      <c r="H167">
        <f t="shared" ca="1" si="11"/>
        <v>0</v>
      </c>
      <c r="I167">
        <f ca="1">SUMIFS(Preco_venda!$F:$F,Preco_venda!$A:$A,$A167,Preco_venda!$B:$B,$B167)</f>
        <v>5.7</v>
      </c>
    </row>
    <row r="168" spans="1:9" x14ac:dyDescent="0.25">
      <c r="A168">
        <f t="shared" si="12"/>
        <v>17</v>
      </c>
      <c r="B168" s="5">
        <f t="shared" si="13"/>
        <v>45511</v>
      </c>
      <c r="C168">
        <f t="shared" ca="1" si="14"/>
        <v>81</v>
      </c>
      <c r="D168">
        <f ca="1">SUMIFS(Compras!$C:$C,Compras!$A:$A,$A168,Compras!$B:$B,$B168)</f>
        <v>12</v>
      </c>
      <c r="E168">
        <f ca="1">SUMIFS(Vendas!$C:$C,Vendas!$A:$A,$A168,Vendas!$B:$B,$B168)</f>
        <v>8</v>
      </c>
      <c r="F168">
        <f t="shared" ca="1" si="10"/>
        <v>85</v>
      </c>
      <c r="G168">
        <f>VLOOKUP(A168,Cadastro_item!A:D,4,0)</f>
        <v>5</v>
      </c>
      <c r="H168">
        <f t="shared" ca="1" si="11"/>
        <v>0</v>
      </c>
      <c r="I168">
        <f ca="1">SUMIFS(Preco_venda!$F:$F,Preco_venda!$A:$A,$A168,Preco_venda!$B:$B,$B168)</f>
        <v>8.35</v>
      </c>
    </row>
    <row r="169" spans="1:9" x14ac:dyDescent="0.25">
      <c r="A169">
        <f t="shared" si="12"/>
        <v>18</v>
      </c>
      <c r="B169" s="5">
        <f t="shared" si="13"/>
        <v>45511</v>
      </c>
      <c r="C169">
        <f t="shared" ca="1" si="14"/>
        <v>61</v>
      </c>
      <c r="D169">
        <f ca="1">SUMIFS(Compras!$C:$C,Compras!$A:$A,$A169,Compras!$B:$B,$B169)</f>
        <v>0</v>
      </c>
      <c r="E169">
        <f ca="1">SUMIFS(Vendas!$C:$C,Vendas!$A:$A,$A169,Vendas!$B:$B,$B169)</f>
        <v>14</v>
      </c>
      <c r="F169">
        <f t="shared" ca="1" si="10"/>
        <v>47</v>
      </c>
      <c r="G169">
        <f>VLOOKUP(A169,Cadastro_item!A:D,4,0)</f>
        <v>5</v>
      </c>
      <c r="H169">
        <f t="shared" ca="1" si="11"/>
        <v>0</v>
      </c>
      <c r="I169">
        <f ca="1">SUMIFS(Preco_venda!$F:$F,Preco_venda!$A:$A,$A169,Preco_venda!$B:$B,$B169)</f>
        <v>6.8000000000000007</v>
      </c>
    </row>
    <row r="170" spans="1:9" x14ac:dyDescent="0.25">
      <c r="A170">
        <f t="shared" si="12"/>
        <v>19</v>
      </c>
      <c r="B170" s="5">
        <f t="shared" si="13"/>
        <v>45511</v>
      </c>
      <c r="C170">
        <f t="shared" ca="1" si="14"/>
        <v>55</v>
      </c>
      <c r="D170">
        <f ca="1">SUMIFS(Compras!$C:$C,Compras!$A:$A,$A170,Compras!$B:$B,$B170)</f>
        <v>30</v>
      </c>
      <c r="E170">
        <f ca="1">SUMIFS(Vendas!$C:$C,Vendas!$A:$A,$A170,Vendas!$B:$B,$B170)</f>
        <v>10</v>
      </c>
      <c r="F170">
        <f t="shared" ca="1" si="10"/>
        <v>75</v>
      </c>
      <c r="G170">
        <f>VLOOKUP(A170,Cadastro_item!A:D,4,0)</f>
        <v>5</v>
      </c>
      <c r="H170">
        <f t="shared" ca="1" si="11"/>
        <v>0</v>
      </c>
      <c r="I170">
        <f ca="1">SUMIFS(Preco_venda!$F:$F,Preco_venda!$A:$A,$A170,Preco_venda!$B:$B,$B170)</f>
        <v>7.4</v>
      </c>
    </row>
    <row r="171" spans="1:9" x14ac:dyDescent="0.25">
      <c r="A171">
        <f t="shared" si="12"/>
        <v>20</v>
      </c>
      <c r="B171" s="5">
        <f t="shared" si="13"/>
        <v>45511</v>
      </c>
      <c r="C171">
        <f t="shared" ca="1" si="14"/>
        <v>-13</v>
      </c>
      <c r="D171">
        <f ca="1">SUMIFS(Compras!$C:$C,Compras!$A:$A,$A171,Compras!$B:$B,$B171)</f>
        <v>0</v>
      </c>
      <c r="E171">
        <f ca="1">SUMIFS(Vendas!$C:$C,Vendas!$A:$A,$A171,Vendas!$B:$B,$B171)</f>
        <v>2</v>
      </c>
      <c r="F171">
        <f t="shared" ca="1" si="10"/>
        <v>-15</v>
      </c>
      <c r="G171">
        <f>VLOOKUP(A171,Cadastro_item!A:D,4,0)</f>
        <v>5</v>
      </c>
      <c r="H171">
        <f t="shared" ca="1" si="11"/>
        <v>20</v>
      </c>
      <c r="I171">
        <f ca="1">SUMIFS(Preco_venda!$F:$F,Preco_venda!$A:$A,$A171,Preco_venda!$B:$B,$B171)</f>
        <v>7.5</v>
      </c>
    </row>
    <row r="172" spans="1:9" x14ac:dyDescent="0.25">
      <c r="A172">
        <f t="shared" si="12"/>
        <v>21</v>
      </c>
      <c r="B172" s="5">
        <f t="shared" si="13"/>
        <v>45511</v>
      </c>
      <c r="C172">
        <f t="shared" ca="1" si="14"/>
        <v>116</v>
      </c>
      <c r="D172">
        <f ca="1">SUMIFS(Compras!$C:$C,Compras!$A:$A,$A172,Compras!$B:$B,$B172)</f>
        <v>12</v>
      </c>
      <c r="E172">
        <f ca="1">SUMIFS(Vendas!$C:$C,Vendas!$A:$A,$A172,Vendas!$B:$B,$B172)</f>
        <v>10</v>
      </c>
      <c r="F172">
        <f t="shared" ca="1" si="10"/>
        <v>118</v>
      </c>
      <c r="G172">
        <f>VLOOKUP(A172,Cadastro_item!A:D,4,0)</f>
        <v>5</v>
      </c>
      <c r="H172">
        <f t="shared" ca="1" si="11"/>
        <v>0</v>
      </c>
      <c r="I172">
        <f ca="1">SUMIFS(Preco_venda!$F:$F,Preco_venda!$A:$A,$A172,Preco_venda!$B:$B,$B172)</f>
        <v>5.3500000000000005</v>
      </c>
    </row>
    <row r="173" spans="1:9" x14ac:dyDescent="0.25">
      <c r="A173">
        <f t="shared" si="12"/>
        <v>22</v>
      </c>
      <c r="B173" s="5">
        <f t="shared" si="13"/>
        <v>45511</v>
      </c>
      <c r="C173">
        <f t="shared" ca="1" si="14"/>
        <v>111</v>
      </c>
      <c r="D173">
        <f ca="1">SUMIFS(Compras!$C:$C,Compras!$A:$A,$A173,Compras!$B:$B,$B173)</f>
        <v>12</v>
      </c>
      <c r="E173">
        <f ca="1">SUMIFS(Vendas!$C:$C,Vendas!$A:$A,$A173,Vendas!$B:$B,$B173)</f>
        <v>20</v>
      </c>
      <c r="F173">
        <f t="shared" ca="1" si="10"/>
        <v>103</v>
      </c>
      <c r="G173">
        <f>VLOOKUP(A173,Cadastro_item!A:D,4,0)</f>
        <v>5</v>
      </c>
      <c r="H173">
        <f t="shared" ca="1" si="11"/>
        <v>0</v>
      </c>
      <c r="I173">
        <f ca="1">SUMIFS(Preco_venda!$F:$F,Preco_venda!$A:$A,$A173,Preco_venda!$B:$B,$B173)</f>
        <v>4.05</v>
      </c>
    </row>
    <row r="174" spans="1:9" x14ac:dyDescent="0.25">
      <c r="A174">
        <f t="shared" si="12"/>
        <v>23</v>
      </c>
      <c r="B174" s="5">
        <f t="shared" si="13"/>
        <v>45511</v>
      </c>
      <c r="C174">
        <f t="shared" ca="1" si="14"/>
        <v>114</v>
      </c>
      <c r="D174">
        <f ca="1">SUMIFS(Compras!$C:$C,Compras!$A:$A,$A174,Compras!$B:$B,$B174)</f>
        <v>24</v>
      </c>
      <c r="E174">
        <f ca="1">SUMIFS(Vendas!$C:$C,Vendas!$A:$A,$A174,Vendas!$B:$B,$B174)</f>
        <v>6</v>
      </c>
      <c r="F174">
        <f t="shared" ca="1" si="10"/>
        <v>132</v>
      </c>
      <c r="G174">
        <f>VLOOKUP(A174,Cadastro_item!A:D,4,0)</f>
        <v>4</v>
      </c>
      <c r="H174">
        <f t="shared" ca="1" si="11"/>
        <v>0</v>
      </c>
      <c r="I174">
        <f ca="1">SUMIFS(Preco_venda!$F:$F,Preco_venda!$A:$A,$A174,Preco_venda!$B:$B,$B174)</f>
        <v>6.8000000000000007</v>
      </c>
    </row>
    <row r="175" spans="1:9" x14ac:dyDescent="0.25">
      <c r="A175">
        <f t="shared" si="12"/>
        <v>24</v>
      </c>
      <c r="B175" s="5">
        <f t="shared" si="13"/>
        <v>45511</v>
      </c>
      <c r="C175">
        <f t="shared" ca="1" si="14"/>
        <v>111</v>
      </c>
      <c r="D175">
        <f ca="1">SUMIFS(Compras!$C:$C,Compras!$A:$A,$A175,Compras!$B:$B,$B175)</f>
        <v>0</v>
      </c>
      <c r="E175">
        <f ca="1">SUMIFS(Vendas!$C:$C,Vendas!$A:$A,$A175,Vendas!$B:$B,$B175)</f>
        <v>15</v>
      </c>
      <c r="F175">
        <f t="shared" ca="1" si="10"/>
        <v>96</v>
      </c>
      <c r="G175">
        <f>VLOOKUP(A175,Cadastro_item!A:D,4,0)</f>
        <v>5</v>
      </c>
      <c r="H175">
        <f t="shared" ca="1" si="11"/>
        <v>0</v>
      </c>
      <c r="I175">
        <f ca="1">SUMIFS(Preco_venda!$F:$F,Preco_venda!$A:$A,$A175,Preco_venda!$B:$B,$B175)</f>
        <v>4.5</v>
      </c>
    </row>
    <row r="176" spans="1:9" x14ac:dyDescent="0.25">
      <c r="A176">
        <f t="shared" si="12"/>
        <v>25</v>
      </c>
      <c r="B176" s="5">
        <f t="shared" si="13"/>
        <v>45511</v>
      </c>
      <c r="C176">
        <f t="shared" ca="1" si="14"/>
        <v>65</v>
      </c>
      <c r="D176">
        <f ca="1">SUMIFS(Compras!$C:$C,Compras!$A:$A,$A176,Compras!$B:$B,$B176)</f>
        <v>4</v>
      </c>
      <c r="E176">
        <f ca="1">SUMIFS(Vendas!$C:$C,Vendas!$A:$A,$A176,Vendas!$B:$B,$B176)</f>
        <v>14</v>
      </c>
      <c r="F176">
        <f t="shared" ca="1" si="10"/>
        <v>55</v>
      </c>
      <c r="G176">
        <f>VLOOKUP(A176,Cadastro_item!A:D,4,0)</f>
        <v>5</v>
      </c>
      <c r="H176">
        <f t="shared" ca="1" si="11"/>
        <v>0</v>
      </c>
      <c r="I176">
        <f ca="1">SUMIFS(Preco_venda!$F:$F,Preco_venda!$A:$A,$A176,Preco_venda!$B:$B,$B176)</f>
        <v>6</v>
      </c>
    </row>
    <row r="177" spans="1:9" x14ac:dyDescent="0.25">
      <c r="A177">
        <f t="shared" si="12"/>
        <v>1</v>
      </c>
      <c r="B177" s="5">
        <f t="shared" si="13"/>
        <v>45512</v>
      </c>
      <c r="C177">
        <f t="shared" ca="1" si="14"/>
        <v>86</v>
      </c>
      <c r="D177">
        <f ca="1">SUMIFS(Compras!$C:$C,Compras!$A:$A,$A177,Compras!$B:$B,$B177)</f>
        <v>15</v>
      </c>
      <c r="E177">
        <f ca="1">SUMIFS(Vendas!$C:$C,Vendas!$A:$A,$A177,Vendas!$B:$B,$B177)</f>
        <v>3</v>
      </c>
      <c r="F177">
        <f t="shared" ca="1" si="10"/>
        <v>98</v>
      </c>
      <c r="G177">
        <f>VLOOKUP(A177,Cadastro_item!A:D,4,0)</f>
        <v>5</v>
      </c>
      <c r="H177">
        <f t="shared" ca="1" si="11"/>
        <v>0</v>
      </c>
      <c r="I177">
        <f ca="1">SUMIFS(Preco_venda!$F:$F,Preco_venda!$A:$A,$A177,Preco_venda!$B:$B,$B177)</f>
        <v>9.5500000000000007</v>
      </c>
    </row>
    <row r="178" spans="1:9" x14ac:dyDescent="0.25">
      <c r="A178">
        <f t="shared" si="12"/>
        <v>2</v>
      </c>
      <c r="B178" s="5">
        <f t="shared" si="13"/>
        <v>45512</v>
      </c>
      <c r="C178">
        <f t="shared" ca="1" si="14"/>
        <v>104</v>
      </c>
      <c r="D178">
        <f ca="1">SUMIFS(Compras!$C:$C,Compras!$A:$A,$A178,Compras!$B:$B,$B178)</f>
        <v>5</v>
      </c>
      <c r="E178">
        <f ca="1">SUMIFS(Vendas!$C:$C,Vendas!$A:$A,$A178,Vendas!$B:$B,$B178)</f>
        <v>18</v>
      </c>
      <c r="F178">
        <f t="shared" ca="1" si="10"/>
        <v>91</v>
      </c>
      <c r="G178">
        <f>VLOOKUP(A178,Cadastro_item!A:D,4,0)</f>
        <v>5</v>
      </c>
      <c r="H178">
        <f t="shared" ca="1" si="11"/>
        <v>0</v>
      </c>
      <c r="I178">
        <f ca="1">SUMIFS(Preco_venda!$F:$F,Preco_venda!$A:$A,$A178,Preco_venda!$B:$B,$B178)</f>
        <v>7.5500000000000007</v>
      </c>
    </row>
    <row r="179" spans="1:9" x14ac:dyDescent="0.25">
      <c r="A179">
        <f t="shared" si="12"/>
        <v>3</v>
      </c>
      <c r="B179" s="5">
        <f t="shared" si="13"/>
        <v>45512</v>
      </c>
      <c r="C179">
        <f t="shared" ca="1" si="14"/>
        <v>199</v>
      </c>
      <c r="D179">
        <f ca="1">SUMIFS(Compras!$C:$C,Compras!$A:$A,$A179,Compras!$B:$B,$B179)</f>
        <v>0</v>
      </c>
      <c r="E179">
        <f ca="1">SUMIFS(Vendas!$C:$C,Vendas!$A:$A,$A179,Vendas!$B:$B,$B179)</f>
        <v>0</v>
      </c>
      <c r="F179">
        <f t="shared" ca="1" si="10"/>
        <v>199</v>
      </c>
      <c r="G179">
        <f>VLOOKUP(A179,Cadastro_item!A:D,4,0)</f>
        <v>5</v>
      </c>
      <c r="H179">
        <f t="shared" ca="1" si="11"/>
        <v>0</v>
      </c>
      <c r="I179">
        <f ca="1">SUMIFS(Preco_venda!$F:$F,Preco_venda!$A:$A,$A179,Preco_venda!$B:$B,$B179)</f>
        <v>6.8500000000000005</v>
      </c>
    </row>
    <row r="180" spans="1:9" x14ac:dyDescent="0.25">
      <c r="A180">
        <f t="shared" si="12"/>
        <v>4</v>
      </c>
      <c r="B180" s="5">
        <f t="shared" si="13"/>
        <v>45512</v>
      </c>
      <c r="C180">
        <f t="shared" ca="1" si="14"/>
        <v>67</v>
      </c>
      <c r="D180">
        <f ca="1">SUMIFS(Compras!$C:$C,Compras!$A:$A,$A180,Compras!$B:$B,$B180)</f>
        <v>0</v>
      </c>
      <c r="E180">
        <f ca="1">SUMIFS(Vendas!$C:$C,Vendas!$A:$A,$A180,Vendas!$B:$B,$B180)</f>
        <v>16</v>
      </c>
      <c r="F180">
        <f t="shared" ca="1" si="10"/>
        <v>51</v>
      </c>
      <c r="G180">
        <f>VLOOKUP(A180,Cadastro_item!A:D,4,0)</f>
        <v>5</v>
      </c>
      <c r="H180">
        <f t="shared" ca="1" si="11"/>
        <v>0</v>
      </c>
      <c r="I180">
        <f ca="1">SUMIFS(Preco_venda!$F:$F,Preco_venda!$A:$A,$A180,Preco_venda!$B:$B,$B180)</f>
        <v>4.9000000000000004</v>
      </c>
    </row>
    <row r="181" spans="1:9" x14ac:dyDescent="0.25">
      <c r="A181">
        <f t="shared" si="12"/>
        <v>5</v>
      </c>
      <c r="B181" s="5">
        <f t="shared" si="13"/>
        <v>45512</v>
      </c>
      <c r="C181">
        <f t="shared" ca="1" si="14"/>
        <v>144</v>
      </c>
      <c r="D181">
        <f ca="1">SUMIFS(Compras!$C:$C,Compras!$A:$A,$A181,Compras!$B:$B,$B181)</f>
        <v>40</v>
      </c>
      <c r="E181">
        <f ca="1">SUMIFS(Vendas!$C:$C,Vendas!$A:$A,$A181,Vendas!$B:$B,$B181)</f>
        <v>8</v>
      </c>
      <c r="F181">
        <f t="shared" ca="1" si="10"/>
        <v>176</v>
      </c>
      <c r="G181">
        <f>VLOOKUP(A181,Cadastro_item!A:D,4,0)</f>
        <v>10</v>
      </c>
      <c r="H181">
        <f t="shared" ca="1" si="11"/>
        <v>0</v>
      </c>
      <c r="I181">
        <f ca="1">SUMIFS(Preco_venda!$F:$F,Preco_venda!$A:$A,$A181,Preco_venda!$B:$B,$B181)</f>
        <v>3.85</v>
      </c>
    </row>
    <row r="182" spans="1:9" x14ac:dyDescent="0.25">
      <c r="A182">
        <f t="shared" si="12"/>
        <v>6</v>
      </c>
      <c r="B182" s="5">
        <f t="shared" si="13"/>
        <v>45512</v>
      </c>
      <c r="C182">
        <f t="shared" ca="1" si="14"/>
        <v>356</v>
      </c>
      <c r="D182">
        <f ca="1">SUMIFS(Compras!$C:$C,Compras!$A:$A,$A182,Compras!$B:$B,$B182)</f>
        <v>40</v>
      </c>
      <c r="E182">
        <f ca="1">SUMIFS(Vendas!$C:$C,Vendas!$A:$A,$A182,Vendas!$B:$B,$B182)</f>
        <v>0</v>
      </c>
      <c r="F182">
        <f t="shared" ca="1" si="10"/>
        <v>396</v>
      </c>
      <c r="G182">
        <f>VLOOKUP(A182,Cadastro_item!A:D,4,0)</f>
        <v>10</v>
      </c>
      <c r="H182">
        <f t="shared" ca="1" si="11"/>
        <v>0</v>
      </c>
      <c r="I182">
        <f ca="1">SUMIFS(Preco_venda!$F:$F,Preco_venda!$A:$A,$A182,Preco_venda!$B:$B,$B182)</f>
        <v>5.5500000000000007</v>
      </c>
    </row>
    <row r="183" spans="1:9" x14ac:dyDescent="0.25">
      <c r="A183">
        <f t="shared" si="12"/>
        <v>7</v>
      </c>
      <c r="B183" s="5">
        <f t="shared" si="13"/>
        <v>45512</v>
      </c>
      <c r="C183">
        <f t="shared" ca="1" si="14"/>
        <v>30</v>
      </c>
      <c r="D183">
        <f ca="1">SUMIFS(Compras!$C:$C,Compras!$A:$A,$A183,Compras!$B:$B,$B183)</f>
        <v>0</v>
      </c>
      <c r="E183">
        <f ca="1">SUMIFS(Vendas!$C:$C,Vendas!$A:$A,$A183,Vendas!$B:$B,$B183)</f>
        <v>15</v>
      </c>
      <c r="F183">
        <f t="shared" ca="1" si="10"/>
        <v>15</v>
      </c>
      <c r="G183">
        <f>VLOOKUP(A183,Cadastro_item!A:D,4,0)</f>
        <v>3</v>
      </c>
      <c r="H183">
        <f t="shared" ca="1" si="11"/>
        <v>0</v>
      </c>
      <c r="I183">
        <f ca="1">SUMIFS(Preco_venda!$F:$F,Preco_venda!$A:$A,$A183,Preco_venda!$B:$B,$B183)</f>
        <v>4.6500000000000004</v>
      </c>
    </row>
    <row r="184" spans="1:9" x14ac:dyDescent="0.25">
      <c r="A184">
        <f t="shared" si="12"/>
        <v>8</v>
      </c>
      <c r="B184" s="5">
        <f t="shared" si="13"/>
        <v>45512</v>
      </c>
      <c r="C184">
        <f t="shared" ca="1" si="14"/>
        <v>169</v>
      </c>
      <c r="D184">
        <f ca="1">SUMIFS(Compras!$C:$C,Compras!$A:$A,$A184,Compras!$B:$B,$B184)</f>
        <v>48</v>
      </c>
      <c r="E184">
        <f ca="1">SUMIFS(Vendas!$C:$C,Vendas!$A:$A,$A184,Vendas!$B:$B,$B184)</f>
        <v>18</v>
      </c>
      <c r="F184">
        <f t="shared" ca="1" si="10"/>
        <v>199</v>
      </c>
      <c r="G184">
        <f>VLOOKUP(A184,Cadastro_item!A:D,4,0)</f>
        <v>5</v>
      </c>
      <c r="H184">
        <f t="shared" ca="1" si="11"/>
        <v>0</v>
      </c>
      <c r="I184">
        <f ca="1">SUMIFS(Preco_venda!$F:$F,Preco_venda!$A:$A,$A184,Preco_venda!$B:$B,$B184)</f>
        <v>7.9</v>
      </c>
    </row>
    <row r="185" spans="1:9" x14ac:dyDescent="0.25">
      <c r="A185">
        <f t="shared" si="12"/>
        <v>9</v>
      </c>
      <c r="B185" s="5">
        <f t="shared" si="13"/>
        <v>45512</v>
      </c>
      <c r="C185">
        <f t="shared" ca="1" si="14"/>
        <v>235</v>
      </c>
      <c r="D185">
        <f ca="1">SUMIFS(Compras!$C:$C,Compras!$A:$A,$A185,Compras!$B:$B,$B185)</f>
        <v>72</v>
      </c>
      <c r="E185">
        <f ca="1">SUMIFS(Vendas!$C:$C,Vendas!$A:$A,$A185,Vendas!$B:$B,$B185)</f>
        <v>6</v>
      </c>
      <c r="F185">
        <f t="shared" ca="1" si="10"/>
        <v>301</v>
      </c>
      <c r="G185">
        <f>VLOOKUP(A185,Cadastro_item!A:D,4,0)</f>
        <v>5</v>
      </c>
      <c r="H185">
        <f t="shared" ca="1" si="11"/>
        <v>0</v>
      </c>
      <c r="I185">
        <f ca="1">SUMIFS(Preco_venda!$F:$F,Preco_venda!$A:$A,$A185,Preco_venda!$B:$B,$B185)</f>
        <v>7.7</v>
      </c>
    </row>
    <row r="186" spans="1:9" x14ac:dyDescent="0.25">
      <c r="A186">
        <f t="shared" si="12"/>
        <v>10</v>
      </c>
      <c r="B186" s="5">
        <f t="shared" si="13"/>
        <v>45512</v>
      </c>
      <c r="C186">
        <f t="shared" ca="1" si="14"/>
        <v>68</v>
      </c>
      <c r="D186">
        <f ca="1">SUMIFS(Compras!$C:$C,Compras!$A:$A,$A186,Compras!$B:$B,$B186)</f>
        <v>5</v>
      </c>
      <c r="E186">
        <f ca="1">SUMIFS(Vendas!$C:$C,Vendas!$A:$A,$A186,Vendas!$B:$B,$B186)</f>
        <v>8</v>
      </c>
      <c r="F186">
        <f t="shared" ca="1" si="10"/>
        <v>65</v>
      </c>
      <c r="G186">
        <f>VLOOKUP(A186,Cadastro_item!A:D,4,0)</f>
        <v>5</v>
      </c>
      <c r="H186">
        <f t="shared" ca="1" si="11"/>
        <v>0</v>
      </c>
      <c r="I186">
        <f ca="1">SUMIFS(Preco_venda!$F:$F,Preco_venda!$A:$A,$A186,Preco_venda!$B:$B,$B186)</f>
        <v>5.45</v>
      </c>
    </row>
    <row r="187" spans="1:9" x14ac:dyDescent="0.25">
      <c r="A187">
        <f t="shared" si="12"/>
        <v>11</v>
      </c>
      <c r="B187" s="5">
        <f t="shared" si="13"/>
        <v>45512</v>
      </c>
      <c r="C187">
        <f t="shared" ca="1" si="14"/>
        <v>150</v>
      </c>
      <c r="D187">
        <f ca="1">SUMIFS(Compras!$C:$C,Compras!$A:$A,$A187,Compras!$B:$B,$B187)</f>
        <v>10</v>
      </c>
      <c r="E187">
        <f ca="1">SUMIFS(Vendas!$C:$C,Vendas!$A:$A,$A187,Vendas!$B:$B,$B187)</f>
        <v>1</v>
      </c>
      <c r="F187">
        <f t="shared" ca="1" si="10"/>
        <v>159</v>
      </c>
      <c r="G187">
        <f>VLOOKUP(A187,Cadastro_item!A:D,4,0)</f>
        <v>5</v>
      </c>
      <c r="H187">
        <f t="shared" ca="1" si="11"/>
        <v>0</v>
      </c>
      <c r="I187">
        <f ca="1">SUMIFS(Preco_venda!$F:$F,Preco_venda!$A:$A,$A187,Preco_venda!$B:$B,$B187)</f>
        <v>7.4</v>
      </c>
    </row>
    <row r="188" spans="1:9" x14ac:dyDescent="0.25">
      <c r="A188">
        <f t="shared" si="12"/>
        <v>12</v>
      </c>
      <c r="B188" s="5">
        <f t="shared" si="13"/>
        <v>45512</v>
      </c>
      <c r="C188">
        <f t="shared" ca="1" si="14"/>
        <v>-9</v>
      </c>
      <c r="D188">
        <f ca="1">SUMIFS(Compras!$C:$C,Compras!$A:$A,$A188,Compras!$B:$B,$B188)</f>
        <v>0</v>
      </c>
      <c r="E188">
        <f ca="1">SUMIFS(Vendas!$C:$C,Vendas!$A:$A,$A188,Vendas!$B:$B,$B188)</f>
        <v>15</v>
      </c>
      <c r="F188">
        <f t="shared" ca="1" si="10"/>
        <v>-24</v>
      </c>
      <c r="G188">
        <f>VLOOKUP(A188,Cadastro_item!A:D,4,0)</f>
        <v>2</v>
      </c>
      <c r="H188">
        <f t="shared" ca="1" si="11"/>
        <v>26</v>
      </c>
      <c r="I188">
        <f ca="1">SUMIFS(Preco_venda!$F:$F,Preco_venda!$A:$A,$A188,Preco_venda!$B:$B,$B188)</f>
        <v>6.0500000000000007</v>
      </c>
    </row>
    <row r="189" spans="1:9" x14ac:dyDescent="0.25">
      <c r="A189">
        <f t="shared" si="12"/>
        <v>13</v>
      </c>
      <c r="B189" s="5">
        <f t="shared" si="13"/>
        <v>45512</v>
      </c>
      <c r="C189">
        <f t="shared" ca="1" si="14"/>
        <v>70</v>
      </c>
      <c r="D189">
        <f ca="1">SUMIFS(Compras!$C:$C,Compras!$A:$A,$A189,Compras!$B:$B,$B189)</f>
        <v>0</v>
      </c>
      <c r="E189">
        <f ca="1">SUMIFS(Vendas!$C:$C,Vendas!$A:$A,$A189,Vendas!$B:$B,$B189)</f>
        <v>12</v>
      </c>
      <c r="F189">
        <f t="shared" ca="1" si="10"/>
        <v>58</v>
      </c>
      <c r="G189">
        <f>VLOOKUP(A189,Cadastro_item!A:D,4,0)</f>
        <v>2</v>
      </c>
      <c r="H189">
        <f t="shared" ca="1" si="11"/>
        <v>0</v>
      </c>
      <c r="I189">
        <f ca="1">SUMIFS(Preco_venda!$F:$F,Preco_venda!$A:$A,$A189,Preco_venda!$B:$B,$B189)</f>
        <v>2.3000000000000003</v>
      </c>
    </row>
    <row r="190" spans="1:9" x14ac:dyDescent="0.25">
      <c r="A190">
        <f t="shared" si="12"/>
        <v>14</v>
      </c>
      <c r="B190" s="5">
        <f t="shared" si="13"/>
        <v>45512</v>
      </c>
      <c r="C190">
        <f t="shared" ca="1" si="14"/>
        <v>26</v>
      </c>
      <c r="D190">
        <f ca="1">SUMIFS(Compras!$C:$C,Compras!$A:$A,$A190,Compras!$B:$B,$B190)</f>
        <v>12</v>
      </c>
      <c r="E190">
        <f ca="1">SUMIFS(Vendas!$C:$C,Vendas!$A:$A,$A190,Vendas!$B:$B,$B190)</f>
        <v>16</v>
      </c>
      <c r="F190">
        <f t="shared" ca="1" si="10"/>
        <v>22</v>
      </c>
      <c r="G190">
        <f>VLOOKUP(A190,Cadastro_item!A:D,4,0)</f>
        <v>4</v>
      </c>
      <c r="H190">
        <f t="shared" ca="1" si="11"/>
        <v>0</v>
      </c>
      <c r="I190">
        <f ca="1">SUMIFS(Preco_venda!$F:$F,Preco_venda!$A:$A,$A190,Preco_venda!$B:$B,$B190)</f>
        <v>7.95</v>
      </c>
    </row>
    <row r="191" spans="1:9" x14ac:dyDescent="0.25">
      <c r="A191">
        <f t="shared" si="12"/>
        <v>15</v>
      </c>
      <c r="B191" s="5">
        <f t="shared" si="13"/>
        <v>45512</v>
      </c>
      <c r="C191">
        <f t="shared" ca="1" si="14"/>
        <v>100</v>
      </c>
      <c r="D191">
        <f ca="1">SUMIFS(Compras!$C:$C,Compras!$A:$A,$A191,Compras!$B:$B,$B191)</f>
        <v>0</v>
      </c>
      <c r="E191">
        <f ca="1">SUMIFS(Vendas!$C:$C,Vendas!$A:$A,$A191,Vendas!$B:$B,$B191)</f>
        <v>3</v>
      </c>
      <c r="F191">
        <f t="shared" ca="1" si="10"/>
        <v>97</v>
      </c>
      <c r="G191">
        <f>VLOOKUP(A191,Cadastro_item!A:D,4,0)</f>
        <v>5</v>
      </c>
      <c r="H191">
        <f t="shared" ca="1" si="11"/>
        <v>0</v>
      </c>
      <c r="I191">
        <f ca="1">SUMIFS(Preco_venda!$F:$F,Preco_venda!$A:$A,$A191,Preco_venda!$B:$B,$B191)</f>
        <v>8.1</v>
      </c>
    </row>
    <row r="192" spans="1:9" x14ac:dyDescent="0.25">
      <c r="A192">
        <f t="shared" si="12"/>
        <v>16</v>
      </c>
      <c r="B192" s="5">
        <f t="shared" si="13"/>
        <v>45512</v>
      </c>
      <c r="C192">
        <f t="shared" ca="1" si="14"/>
        <v>106</v>
      </c>
      <c r="D192">
        <f ca="1">SUMIFS(Compras!$C:$C,Compras!$A:$A,$A192,Compras!$B:$B,$B192)</f>
        <v>30</v>
      </c>
      <c r="E192">
        <f ca="1">SUMIFS(Vendas!$C:$C,Vendas!$A:$A,$A192,Vendas!$B:$B,$B192)</f>
        <v>14</v>
      </c>
      <c r="F192">
        <f t="shared" ca="1" si="10"/>
        <v>122</v>
      </c>
      <c r="G192">
        <f>VLOOKUP(A192,Cadastro_item!A:D,4,0)</f>
        <v>5</v>
      </c>
      <c r="H192">
        <f t="shared" ca="1" si="11"/>
        <v>0</v>
      </c>
      <c r="I192">
        <f ca="1">SUMIFS(Preco_venda!$F:$F,Preco_venda!$A:$A,$A192,Preco_venda!$B:$B,$B192)</f>
        <v>5.7</v>
      </c>
    </row>
    <row r="193" spans="1:9" x14ac:dyDescent="0.25">
      <c r="A193">
        <f t="shared" si="12"/>
        <v>17</v>
      </c>
      <c r="B193" s="5">
        <f t="shared" si="13"/>
        <v>45512</v>
      </c>
      <c r="C193">
        <f t="shared" ca="1" si="14"/>
        <v>85</v>
      </c>
      <c r="D193">
        <f ca="1">SUMIFS(Compras!$C:$C,Compras!$A:$A,$A193,Compras!$B:$B,$B193)</f>
        <v>24</v>
      </c>
      <c r="E193">
        <f ca="1">SUMIFS(Vendas!$C:$C,Vendas!$A:$A,$A193,Vendas!$B:$B,$B193)</f>
        <v>3</v>
      </c>
      <c r="F193">
        <f t="shared" ca="1" si="10"/>
        <v>106</v>
      </c>
      <c r="G193">
        <f>VLOOKUP(A193,Cadastro_item!A:D,4,0)</f>
        <v>5</v>
      </c>
      <c r="H193">
        <f t="shared" ca="1" si="11"/>
        <v>0</v>
      </c>
      <c r="I193">
        <f ca="1">SUMIFS(Preco_venda!$F:$F,Preco_venda!$A:$A,$A193,Preco_venda!$B:$B,$B193)</f>
        <v>8.35</v>
      </c>
    </row>
    <row r="194" spans="1:9" x14ac:dyDescent="0.25">
      <c r="A194">
        <f t="shared" si="12"/>
        <v>18</v>
      </c>
      <c r="B194" s="5">
        <f t="shared" si="13"/>
        <v>45512</v>
      </c>
      <c r="C194">
        <f t="shared" ca="1" si="14"/>
        <v>47</v>
      </c>
      <c r="D194">
        <f ca="1">SUMIFS(Compras!$C:$C,Compras!$A:$A,$A194,Compras!$B:$B,$B194)</f>
        <v>36</v>
      </c>
      <c r="E194">
        <f ca="1">SUMIFS(Vendas!$C:$C,Vendas!$A:$A,$A194,Vendas!$B:$B,$B194)</f>
        <v>11</v>
      </c>
      <c r="F194">
        <f t="shared" ca="1" si="10"/>
        <v>72</v>
      </c>
      <c r="G194">
        <f>VLOOKUP(A194,Cadastro_item!A:D,4,0)</f>
        <v>5</v>
      </c>
      <c r="H194">
        <f t="shared" ca="1" si="11"/>
        <v>0</v>
      </c>
      <c r="I194">
        <f ca="1">SUMIFS(Preco_venda!$F:$F,Preco_venda!$A:$A,$A194,Preco_venda!$B:$B,$B194)</f>
        <v>6.8000000000000007</v>
      </c>
    </row>
    <row r="195" spans="1:9" x14ac:dyDescent="0.25">
      <c r="A195">
        <f t="shared" si="12"/>
        <v>19</v>
      </c>
      <c r="B195" s="5">
        <f t="shared" si="13"/>
        <v>45512</v>
      </c>
      <c r="C195">
        <f t="shared" ca="1" si="14"/>
        <v>75</v>
      </c>
      <c r="D195">
        <f ca="1">SUMIFS(Compras!$C:$C,Compras!$A:$A,$A195,Compras!$B:$B,$B195)</f>
        <v>30</v>
      </c>
      <c r="E195">
        <f ca="1">SUMIFS(Vendas!$C:$C,Vendas!$A:$A,$A195,Vendas!$B:$B,$B195)</f>
        <v>18</v>
      </c>
      <c r="F195">
        <f t="shared" ref="F195:F258" ca="1" si="15">C195+D195-E195</f>
        <v>87</v>
      </c>
      <c r="G195">
        <f>VLOOKUP(A195,Cadastro_item!A:D,4,0)</f>
        <v>5</v>
      </c>
      <c r="H195">
        <f t="shared" ref="H195:H258" ca="1" si="16">IF(F195&gt;G195,0,G195-F195+D195)</f>
        <v>0</v>
      </c>
      <c r="I195">
        <f ca="1">SUMIFS(Preco_venda!$F:$F,Preco_venda!$A:$A,$A195,Preco_venda!$B:$B,$B195)</f>
        <v>7.4</v>
      </c>
    </row>
    <row r="196" spans="1:9" x14ac:dyDescent="0.25">
      <c r="A196">
        <f t="shared" si="12"/>
        <v>20</v>
      </c>
      <c r="B196" s="5">
        <f t="shared" si="13"/>
        <v>45512</v>
      </c>
      <c r="C196">
        <f t="shared" ca="1" si="14"/>
        <v>-15</v>
      </c>
      <c r="D196">
        <f ca="1">SUMIFS(Compras!$C:$C,Compras!$A:$A,$A196,Compras!$B:$B,$B196)</f>
        <v>14</v>
      </c>
      <c r="E196">
        <f ca="1">SUMIFS(Vendas!$C:$C,Vendas!$A:$A,$A196,Vendas!$B:$B,$B196)</f>
        <v>18</v>
      </c>
      <c r="F196">
        <f t="shared" ca="1" si="15"/>
        <v>-19</v>
      </c>
      <c r="G196">
        <f>VLOOKUP(A196,Cadastro_item!A:D,4,0)</f>
        <v>5</v>
      </c>
      <c r="H196">
        <f t="shared" ca="1" si="16"/>
        <v>38</v>
      </c>
      <c r="I196">
        <f ca="1">SUMIFS(Preco_venda!$F:$F,Preco_venda!$A:$A,$A196,Preco_venda!$B:$B,$B196)</f>
        <v>7.5</v>
      </c>
    </row>
    <row r="197" spans="1:9" x14ac:dyDescent="0.25">
      <c r="A197">
        <f t="shared" si="12"/>
        <v>21</v>
      </c>
      <c r="B197" s="5">
        <f t="shared" si="13"/>
        <v>45512</v>
      </c>
      <c r="C197">
        <f t="shared" ca="1" si="14"/>
        <v>118</v>
      </c>
      <c r="D197">
        <f ca="1">SUMIFS(Compras!$C:$C,Compras!$A:$A,$A197,Compras!$B:$B,$B197)</f>
        <v>6</v>
      </c>
      <c r="E197">
        <f ca="1">SUMIFS(Vendas!$C:$C,Vendas!$A:$A,$A197,Vendas!$B:$B,$B197)</f>
        <v>6</v>
      </c>
      <c r="F197">
        <f t="shared" ca="1" si="15"/>
        <v>118</v>
      </c>
      <c r="G197">
        <f>VLOOKUP(A197,Cadastro_item!A:D,4,0)</f>
        <v>5</v>
      </c>
      <c r="H197">
        <f t="shared" ca="1" si="16"/>
        <v>0</v>
      </c>
      <c r="I197">
        <f ca="1">SUMIFS(Preco_venda!$F:$F,Preco_venda!$A:$A,$A197,Preco_venda!$B:$B,$B197)</f>
        <v>5.3500000000000005</v>
      </c>
    </row>
    <row r="198" spans="1:9" x14ac:dyDescent="0.25">
      <c r="A198">
        <f t="shared" si="12"/>
        <v>22</v>
      </c>
      <c r="B198" s="5">
        <f t="shared" si="13"/>
        <v>45512</v>
      </c>
      <c r="C198">
        <f t="shared" ca="1" si="14"/>
        <v>103</v>
      </c>
      <c r="D198">
        <f ca="1">SUMIFS(Compras!$C:$C,Compras!$A:$A,$A198,Compras!$B:$B,$B198)</f>
        <v>6</v>
      </c>
      <c r="E198">
        <f ca="1">SUMIFS(Vendas!$C:$C,Vendas!$A:$A,$A198,Vendas!$B:$B,$B198)</f>
        <v>13</v>
      </c>
      <c r="F198">
        <f t="shared" ca="1" si="15"/>
        <v>96</v>
      </c>
      <c r="G198">
        <f>VLOOKUP(A198,Cadastro_item!A:D,4,0)</f>
        <v>5</v>
      </c>
      <c r="H198">
        <f t="shared" ca="1" si="16"/>
        <v>0</v>
      </c>
      <c r="I198">
        <f ca="1">SUMIFS(Preco_venda!$F:$F,Preco_venda!$A:$A,$A198,Preco_venda!$B:$B,$B198)</f>
        <v>4.05</v>
      </c>
    </row>
    <row r="199" spans="1:9" x14ac:dyDescent="0.25">
      <c r="A199">
        <f t="shared" si="12"/>
        <v>23</v>
      </c>
      <c r="B199" s="5">
        <f t="shared" si="13"/>
        <v>45512</v>
      </c>
      <c r="C199">
        <f t="shared" ca="1" si="14"/>
        <v>132</v>
      </c>
      <c r="D199">
        <f ca="1">SUMIFS(Compras!$C:$C,Compras!$A:$A,$A199,Compras!$B:$B,$B199)</f>
        <v>24</v>
      </c>
      <c r="E199">
        <f ca="1">SUMIFS(Vendas!$C:$C,Vendas!$A:$A,$A199,Vendas!$B:$B,$B199)</f>
        <v>2</v>
      </c>
      <c r="F199">
        <f t="shared" ca="1" si="15"/>
        <v>154</v>
      </c>
      <c r="G199">
        <f>VLOOKUP(A199,Cadastro_item!A:D,4,0)</f>
        <v>4</v>
      </c>
      <c r="H199">
        <f t="shared" ca="1" si="16"/>
        <v>0</v>
      </c>
      <c r="I199">
        <f ca="1">SUMIFS(Preco_venda!$F:$F,Preco_venda!$A:$A,$A199,Preco_venda!$B:$B,$B199)</f>
        <v>6.8000000000000007</v>
      </c>
    </row>
    <row r="200" spans="1:9" x14ac:dyDescent="0.25">
      <c r="A200">
        <f t="shared" si="12"/>
        <v>24</v>
      </c>
      <c r="B200" s="5">
        <f t="shared" si="13"/>
        <v>45512</v>
      </c>
      <c r="C200">
        <f t="shared" ca="1" si="14"/>
        <v>96</v>
      </c>
      <c r="D200">
        <f ca="1">SUMIFS(Compras!$C:$C,Compras!$A:$A,$A200,Compras!$B:$B,$B200)</f>
        <v>8</v>
      </c>
      <c r="E200">
        <f ca="1">SUMIFS(Vendas!$C:$C,Vendas!$A:$A,$A200,Vendas!$B:$B,$B200)</f>
        <v>9</v>
      </c>
      <c r="F200">
        <f t="shared" ca="1" si="15"/>
        <v>95</v>
      </c>
      <c r="G200">
        <f>VLOOKUP(A200,Cadastro_item!A:D,4,0)</f>
        <v>5</v>
      </c>
      <c r="H200">
        <f t="shared" ca="1" si="16"/>
        <v>0</v>
      </c>
      <c r="I200">
        <f ca="1">SUMIFS(Preco_venda!$F:$F,Preco_venda!$A:$A,$A200,Preco_venda!$B:$B,$B200)</f>
        <v>4.5</v>
      </c>
    </row>
    <row r="201" spans="1:9" x14ac:dyDescent="0.25">
      <c r="A201">
        <f t="shared" si="12"/>
        <v>25</v>
      </c>
      <c r="B201" s="5">
        <f t="shared" si="13"/>
        <v>45512</v>
      </c>
      <c r="C201">
        <f t="shared" ca="1" si="14"/>
        <v>55</v>
      </c>
      <c r="D201">
        <f ca="1">SUMIFS(Compras!$C:$C,Compras!$A:$A,$A201,Compras!$B:$B,$B201)</f>
        <v>16</v>
      </c>
      <c r="E201">
        <f ca="1">SUMIFS(Vendas!$C:$C,Vendas!$A:$A,$A201,Vendas!$B:$B,$B201)</f>
        <v>15</v>
      </c>
      <c r="F201">
        <f t="shared" ca="1" si="15"/>
        <v>56</v>
      </c>
      <c r="G201">
        <f>VLOOKUP(A201,Cadastro_item!A:D,4,0)</f>
        <v>5</v>
      </c>
      <c r="H201">
        <f t="shared" ca="1" si="16"/>
        <v>0</v>
      </c>
      <c r="I201">
        <f ca="1">SUMIFS(Preco_venda!$F:$F,Preco_venda!$A:$A,$A201,Preco_venda!$B:$B,$B201)</f>
        <v>6</v>
      </c>
    </row>
    <row r="202" spans="1:9" x14ac:dyDescent="0.25">
      <c r="A202">
        <f t="shared" si="12"/>
        <v>1</v>
      </c>
      <c r="B202" s="5">
        <f t="shared" si="13"/>
        <v>45513</v>
      </c>
      <c r="C202">
        <f t="shared" ca="1" si="14"/>
        <v>98</v>
      </c>
      <c r="D202">
        <f ca="1">SUMIFS(Compras!$C:$C,Compras!$A:$A,$A202,Compras!$B:$B,$B202)</f>
        <v>20</v>
      </c>
      <c r="E202">
        <f ca="1">SUMIFS(Vendas!$C:$C,Vendas!$A:$A,$A202,Vendas!$B:$B,$B202)</f>
        <v>18</v>
      </c>
      <c r="F202">
        <f t="shared" ca="1" si="15"/>
        <v>100</v>
      </c>
      <c r="G202">
        <f>VLOOKUP(A202,Cadastro_item!A:D,4,0)</f>
        <v>5</v>
      </c>
      <c r="H202">
        <f t="shared" ca="1" si="16"/>
        <v>0</v>
      </c>
      <c r="I202">
        <f ca="1">SUMIFS(Preco_venda!$F:$F,Preco_venda!$A:$A,$A202,Preco_venda!$B:$B,$B202)</f>
        <v>9.1</v>
      </c>
    </row>
    <row r="203" spans="1:9" x14ac:dyDescent="0.25">
      <c r="A203">
        <f t="shared" si="12"/>
        <v>2</v>
      </c>
      <c r="B203" s="5">
        <f t="shared" si="13"/>
        <v>45513</v>
      </c>
      <c r="C203">
        <f t="shared" ca="1" si="14"/>
        <v>91</v>
      </c>
      <c r="D203">
        <f ca="1">SUMIFS(Compras!$C:$C,Compras!$A:$A,$A203,Compras!$B:$B,$B203)</f>
        <v>5</v>
      </c>
      <c r="E203">
        <f ca="1">SUMIFS(Vendas!$C:$C,Vendas!$A:$A,$A203,Vendas!$B:$B,$B203)</f>
        <v>3</v>
      </c>
      <c r="F203">
        <f t="shared" ca="1" si="15"/>
        <v>93</v>
      </c>
      <c r="G203">
        <f>VLOOKUP(A203,Cadastro_item!A:D,4,0)</f>
        <v>5</v>
      </c>
      <c r="H203">
        <f t="shared" ca="1" si="16"/>
        <v>0</v>
      </c>
      <c r="I203">
        <f ca="1">SUMIFS(Preco_venda!$F:$F,Preco_venda!$A:$A,$A203,Preco_venda!$B:$B,$B203)</f>
        <v>6.8000000000000007</v>
      </c>
    </row>
    <row r="204" spans="1:9" x14ac:dyDescent="0.25">
      <c r="A204">
        <f t="shared" si="12"/>
        <v>3</v>
      </c>
      <c r="B204" s="5">
        <f t="shared" si="13"/>
        <v>45513</v>
      </c>
      <c r="C204">
        <f t="shared" ca="1" si="14"/>
        <v>199</v>
      </c>
      <c r="D204">
        <f ca="1">SUMIFS(Compras!$C:$C,Compras!$A:$A,$A204,Compras!$B:$B,$B204)</f>
        <v>40</v>
      </c>
      <c r="E204">
        <f ca="1">SUMIFS(Vendas!$C:$C,Vendas!$A:$A,$A204,Vendas!$B:$B,$B204)</f>
        <v>4</v>
      </c>
      <c r="F204">
        <f t="shared" ca="1" si="15"/>
        <v>235</v>
      </c>
      <c r="G204">
        <f>VLOOKUP(A204,Cadastro_item!A:D,4,0)</f>
        <v>5</v>
      </c>
      <c r="H204">
        <f t="shared" ca="1" si="16"/>
        <v>0</v>
      </c>
      <c r="I204">
        <f ca="1">SUMIFS(Preco_venda!$F:$F,Preco_venda!$A:$A,$A204,Preco_venda!$B:$B,$B204)</f>
        <v>6.2</v>
      </c>
    </row>
    <row r="205" spans="1:9" x14ac:dyDescent="0.25">
      <c r="A205">
        <f t="shared" si="12"/>
        <v>4</v>
      </c>
      <c r="B205" s="5">
        <f t="shared" si="13"/>
        <v>45513</v>
      </c>
      <c r="C205">
        <f t="shared" ca="1" si="14"/>
        <v>51</v>
      </c>
      <c r="D205">
        <f ca="1">SUMIFS(Compras!$C:$C,Compras!$A:$A,$A205,Compras!$B:$B,$B205)</f>
        <v>14</v>
      </c>
      <c r="E205">
        <f ca="1">SUMIFS(Vendas!$C:$C,Vendas!$A:$A,$A205,Vendas!$B:$B,$B205)</f>
        <v>11</v>
      </c>
      <c r="F205">
        <f t="shared" ca="1" si="15"/>
        <v>54</v>
      </c>
      <c r="G205">
        <f>VLOOKUP(A205,Cadastro_item!A:D,4,0)</f>
        <v>5</v>
      </c>
      <c r="H205">
        <f t="shared" ca="1" si="16"/>
        <v>0</v>
      </c>
      <c r="I205">
        <f ca="1">SUMIFS(Preco_venda!$F:$F,Preco_venda!$A:$A,$A205,Preco_venda!$B:$B,$B205)</f>
        <v>4.4000000000000004</v>
      </c>
    </row>
    <row r="206" spans="1:9" x14ac:dyDescent="0.25">
      <c r="A206">
        <f t="shared" si="12"/>
        <v>5</v>
      </c>
      <c r="B206" s="5">
        <f t="shared" si="13"/>
        <v>45513</v>
      </c>
      <c r="C206">
        <f t="shared" ca="1" si="14"/>
        <v>176</v>
      </c>
      <c r="D206">
        <f ca="1">SUMIFS(Compras!$C:$C,Compras!$A:$A,$A206,Compras!$B:$B,$B206)</f>
        <v>0</v>
      </c>
      <c r="E206">
        <f ca="1">SUMIFS(Vendas!$C:$C,Vendas!$A:$A,$A206,Vendas!$B:$B,$B206)</f>
        <v>7</v>
      </c>
      <c r="F206">
        <f t="shared" ca="1" si="15"/>
        <v>169</v>
      </c>
      <c r="G206">
        <f>VLOOKUP(A206,Cadastro_item!A:D,4,0)</f>
        <v>10</v>
      </c>
      <c r="H206">
        <f t="shared" ca="1" si="16"/>
        <v>0</v>
      </c>
      <c r="I206">
        <f ca="1">SUMIFS(Preco_venda!$F:$F,Preco_venda!$A:$A,$A206,Preco_venda!$B:$B,$B206)</f>
        <v>3.6500000000000004</v>
      </c>
    </row>
    <row r="207" spans="1:9" x14ac:dyDescent="0.25">
      <c r="A207">
        <f t="shared" si="12"/>
        <v>6</v>
      </c>
      <c r="B207" s="5">
        <f t="shared" si="13"/>
        <v>45513</v>
      </c>
      <c r="C207">
        <f t="shared" ca="1" si="14"/>
        <v>396</v>
      </c>
      <c r="D207">
        <f ca="1">SUMIFS(Compras!$C:$C,Compras!$A:$A,$A207,Compras!$B:$B,$B207)</f>
        <v>80</v>
      </c>
      <c r="E207">
        <f ca="1">SUMIFS(Vendas!$C:$C,Vendas!$A:$A,$A207,Vendas!$B:$B,$B207)</f>
        <v>7</v>
      </c>
      <c r="F207">
        <f t="shared" ca="1" si="15"/>
        <v>469</v>
      </c>
      <c r="G207">
        <f>VLOOKUP(A207,Cadastro_item!A:D,4,0)</f>
        <v>10</v>
      </c>
      <c r="H207">
        <f t="shared" ca="1" si="16"/>
        <v>0</v>
      </c>
      <c r="I207">
        <f ca="1">SUMIFS(Preco_venda!$F:$F,Preco_venda!$A:$A,$A207,Preco_venda!$B:$B,$B207)</f>
        <v>5</v>
      </c>
    </row>
    <row r="208" spans="1:9" x14ac:dyDescent="0.25">
      <c r="A208">
        <f t="shared" si="12"/>
        <v>7</v>
      </c>
      <c r="B208" s="5">
        <f t="shared" si="13"/>
        <v>45513</v>
      </c>
      <c r="C208">
        <f t="shared" ca="1" si="14"/>
        <v>15</v>
      </c>
      <c r="D208">
        <f ca="1">SUMIFS(Compras!$C:$C,Compras!$A:$A,$A208,Compras!$B:$B,$B208)</f>
        <v>6</v>
      </c>
      <c r="E208">
        <f ca="1">SUMIFS(Vendas!$C:$C,Vendas!$A:$A,$A208,Vendas!$B:$B,$B208)</f>
        <v>9</v>
      </c>
      <c r="F208">
        <f t="shared" ca="1" si="15"/>
        <v>12</v>
      </c>
      <c r="G208">
        <f>VLOOKUP(A208,Cadastro_item!A:D,4,0)</f>
        <v>3</v>
      </c>
      <c r="H208">
        <f t="shared" ca="1" si="16"/>
        <v>0</v>
      </c>
      <c r="I208">
        <f ca="1">SUMIFS(Preco_venda!$F:$F,Preco_venda!$A:$A,$A208,Preco_venda!$B:$B,$B208)</f>
        <v>4.2</v>
      </c>
    </row>
    <row r="209" spans="1:9" x14ac:dyDescent="0.25">
      <c r="A209">
        <f t="shared" si="12"/>
        <v>8</v>
      </c>
      <c r="B209" s="5">
        <f t="shared" si="13"/>
        <v>45513</v>
      </c>
      <c r="C209">
        <f t="shared" ca="1" si="14"/>
        <v>199</v>
      </c>
      <c r="D209">
        <f ca="1">SUMIFS(Compras!$C:$C,Compras!$A:$A,$A209,Compras!$B:$B,$B209)</f>
        <v>12</v>
      </c>
      <c r="E209">
        <f ca="1">SUMIFS(Vendas!$C:$C,Vendas!$A:$A,$A209,Vendas!$B:$B,$B209)</f>
        <v>2</v>
      </c>
      <c r="F209">
        <f t="shared" ca="1" si="15"/>
        <v>209</v>
      </c>
      <c r="G209">
        <f>VLOOKUP(A209,Cadastro_item!A:D,4,0)</f>
        <v>5</v>
      </c>
      <c r="H209">
        <f t="shared" ca="1" si="16"/>
        <v>0</v>
      </c>
      <c r="I209">
        <f ca="1">SUMIFS(Preco_venda!$F:$F,Preco_venda!$A:$A,$A209,Preco_venda!$B:$B,$B209)</f>
        <v>7.5</v>
      </c>
    </row>
    <row r="210" spans="1:9" x14ac:dyDescent="0.25">
      <c r="A210">
        <f t="shared" si="12"/>
        <v>9</v>
      </c>
      <c r="B210" s="5">
        <f t="shared" si="13"/>
        <v>45513</v>
      </c>
      <c r="C210">
        <f t="shared" ca="1" si="14"/>
        <v>301</v>
      </c>
      <c r="D210">
        <f ca="1">SUMIFS(Compras!$C:$C,Compras!$A:$A,$A210,Compras!$B:$B,$B210)</f>
        <v>0</v>
      </c>
      <c r="E210">
        <f ca="1">SUMIFS(Vendas!$C:$C,Vendas!$A:$A,$A210,Vendas!$B:$B,$B210)</f>
        <v>13</v>
      </c>
      <c r="F210">
        <f t="shared" ca="1" si="15"/>
        <v>288</v>
      </c>
      <c r="G210">
        <f>VLOOKUP(A210,Cadastro_item!A:D,4,0)</f>
        <v>5</v>
      </c>
      <c r="H210">
        <f t="shared" ca="1" si="16"/>
        <v>0</v>
      </c>
      <c r="I210">
        <f ca="1">SUMIFS(Preco_venda!$F:$F,Preco_venda!$A:$A,$A210,Preco_venda!$B:$B,$B210)</f>
        <v>6.9</v>
      </c>
    </row>
    <row r="211" spans="1:9" x14ac:dyDescent="0.25">
      <c r="A211">
        <f t="shared" si="12"/>
        <v>10</v>
      </c>
      <c r="B211" s="5">
        <f t="shared" si="13"/>
        <v>45513</v>
      </c>
      <c r="C211">
        <f t="shared" ca="1" si="14"/>
        <v>65</v>
      </c>
      <c r="D211">
        <f ca="1">SUMIFS(Compras!$C:$C,Compras!$A:$A,$A211,Compras!$B:$B,$B211)</f>
        <v>15</v>
      </c>
      <c r="E211">
        <f ca="1">SUMIFS(Vendas!$C:$C,Vendas!$A:$A,$A211,Vendas!$B:$B,$B211)</f>
        <v>13</v>
      </c>
      <c r="F211">
        <f t="shared" ca="1" si="15"/>
        <v>67</v>
      </c>
      <c r="G211">
        <f>VLOOKUP(A211,Cadastro_item!A:D,4,0)</f>
        <v>5</v>
      </c>
      <c r="H211">
        <f t="shared" ca="1" si="16"/>
        <v>0</v>
      </c>
      <c r="I211">
        <f ca="1">SUMIFS(Preco_venda!$F:$F,Preco_venda!$A:$A,$A211,Preco_venda!$B:$B,$B211)</f>
        <v>4.9000000000000004</v>
      </c>
    </row>
    <row r="212" spans="1:9" x14ac:dyDescent="0.25">
      <c r="A212">
        <f t="shared" si="12"/>
        <v>11</v>
      </c>
      <c r="B212" s="5">
        <f t="shared" si="13"/>
        <v>45513</v>
      </c>
      <c r="C212">
        <f t="shared" ca="1" si="14"/>
        <v>159</v>
      </c>
      <c r="D212">
        <f ca="1">SUMIFS(Compras!$C:$C,Compras!$A:$A,$A212,Compras!$B:$B,$B212)</f>
        <v>0</v>
      </c>
      <c r="E212">
        <f ca="1">SUMIFS(Vendas!$C:$C,Vendas!$A:$A,$A212,Vendas!$B:$B,$B212)</f>
        <v>1</v>
      </c>
      <c r="F212">
        <f t="shared" ca="1" si="15"/>
        <v>158</v>
      </c>
      <c r="G212">
        <f>VLOOKUP(A212,Cadastro_item!A:D,4,0)</f>
        <v>5</v>
      </c>
      <c r="H212">
        <f t="shared" ca="1" si="16"/>
        <v>0</v>
      </c>
      <c r="I212">
        <f ca="1">SUMIFS(Preco_venda!$F:$F,Preco_venda!$A:$A,$A212,Preco_venda!$B:$B,$B212)</f>
        <v>6.7</v>
      </c>
    </row>
    <row r="213" spans="1:9" x14ac:dyDescent="0.25">
      <c r="A213">
        <f t="shared" si="12"/>
        <v>12</v>
      </c>
      <c r="B213" s="5">
        <f t="shared" si="13"/>
        <v>45513</v>
      </c>
      <c r="C213">
        <f t="shared" ca="1" si="14"/>
        <v>-24</v>
      </c>
      <c r="D213">
        <f ca="1">SUMIFS(Compras!$C:$C,Compras!$A:$A,$A213,Compras!$B:$B,$B213)</f>
        <v>3</v>
      </c>
      <c r="E213">
        <f ca="1">SUMIFS(Vendas!$C:$C,Vendas!$A:$A,$A213,Vendas!$B:$B,$B213)</f>
        <v>4</v>
      </c>
      <c r="F213">
        <f t="shared" ca="1" si="15"/>
        <v>-25</v>
      </c>
      <c r="G213">
        <f>VLOOKUP(A213,Cadastro_item!A:D,4,0)</f>
        <v>2</v>
      </c>
      <c r="H213">
        <f t="shared" ca="1" si="16"/>
        <v>30</v>
      </c>
      <c r="I213">
        <f ca="1">SUMIFS(Preco_venda!$F:$F,Preco_venda!$A:$A,$A213,Preco_venda!$B:$B,$B213)</f>
        <v>5.45</v>
      </c>
    </row>
    <row r="214" spans="1:9" x14ac:dyDescent="0.25">
      <c r="A214">
        <f t="shared" si="12"/>
        <v>13</v>
      </c>
      <c r="B214" s="5">
        <f t="shared" si="13"/>
        <v>45513</v>
      </c>
      <c r="C214">
        <f t="shared" ca="1" si="14"/>
        <v>58</v>
      </c>
      <c r="D214">
        <f ca="1">SUMIFS(Compras!$C:$C,Compras!$A:$A,$A214,Compras!$B:$B,$B214)</f>
        <v>4</v>
      </c>
      <c r="E214">
        <f ca="1">SUMIFS(Vendas!$C:$C,Vendas!$A:$A,$A214,Vendas!$B:$B,$B214)</f>
        <v>17</v>
      </c>
      <c r="F214">
        <f t="shared" ca="1" si="15"/>
        <v>45</v>
      </c>
      <c r="G214">
        <f>VLOOKUP(A214,Cadastro_item!A:D,4,0)</f>
        <v>2</v>
      </c>
      <c r="H214">
        <f t="shared" ca="1" si="16"/>
        <v>0</v>
      </c>
      <c r="I214">
        <f ca="1">SUMIFS(Preco_venda!$F:$F,Preco_venda!$A:$A,$A214,Preco_venda!$B:$B,$B214)</f>
        <v>2.3000000000000003</v>
      </c>
    </row>
    <row r="215" spans="1:9" x14ac:dyDescent="0.25">
      <c r="A215">
        <f t="shared" si="12"/>
        <v>14</v>
      </c>
      <c r="B215" s="5">
        <f t="shared" si="13"/>
        <v>45513</v>
      </c>
      <c r="C215">
        <f t="shared" ca="1" si="14"/>
        <v>22</v>
      </c>
      <c r="D215">
        <f ca="1">SUMIFS(Compras!$C:$C,Compras!$A:$A,$A215,Compras!$B:$B,$B215)</f>
        <v>12</v>
      </c>
      <c r="E215">
        <f ca="1">SUMIFS(Vendas!$C:$C,Vendas!$A:$A,$A215,Vendas!$B:$B,$B215)</f>
        <v>13</v>
      </c>
      <c r="F215">
        <f t="shared" ca="1" si="15"/>
        <v>21</v>
      </c>
      <c r="G215">
        <f>VLOOKUP(A215,Cadastro_item!A:D,4,0)</f>
        <v>4</v>
      </c>
      <c r="H215">
        <f t="shared" ca="1" si="16"/>
        <v>0</v>
      </c>
      <c r="I215">
        <f ca="1">SUMIFS(Preco_venda!$F:$F,Preco_venda!$A:$A,$A215,Preco_venda!$B:$B,$B215)</f>
        <v>7.95</v>
      </c>
    </row>
    <row r="216" spans="1:9" x14ac:dyDescent="0.25">
      <c r="A216">
        <f t="shared" si="12"/>
        <v>15</v>
      </c>
      <c r="B216" s="5">
        <f t="shared" si="13"/>
        <v>45513</v>
      </c>
      <c r="C216">
        <f t="shared" ca="1" si="14"/>
        <v>97</v>
      </c>
      <c r="D216">
        <f ca="1">SUMIFS(Compras!$C:$C,Compras!$A:$A,$A216,Compras!$B:$B,$B216)</f>
        <v>7</v>
      </c>
      <c r="E216">
        <f ca="1">SUMIFS(Vendas!$C:$C,Vendas!$A:$A,$A216,Vendas!$B:$B,$B216)</f>
        <v>3</v>
      </c>
      <c r="F216">
        <f t="shared" ca="1" si="15"/>
        <v>101</v>
      </c>
      <c r="G216">
        <f>VLOOKUP(A216,Cadastro_item!A:D,4,0)</f>
        <v>5</v>
      </c>
      <c r="H216">
        <f t="shared" ca="1" si="16"/>
        <v>0</v>
      </c>
      <c r="I216">
        <f ca="1">SUMIFS(Preco_venda!$F:$F,Preco_venda!$A:$A,$A216,Preco_venda!$B:$B,$B216)</f>
        <v>7.7</v>
      </c>
    </row>
    <row r="217" spans="1:9" x14ac:dyDescent="0.25">
      <c r="A217">
        <f t="shared" si="12"/>
        <v>16</v>
      </c>
      <c r="B217" s="5">
        <f t="shared" si="13"/>
        <v>45513</v>
      </c>
      <c r="C217">
        <f t="shared" ca="1" si="14"/>
        <v>122</v>
      </c>
      <c r="D217">
        <f ca="1">SUMIFS(Compras!$C:$C,Compras!$A:$A,$A217,Compras!$B:$B,$B217)</f>
        <v>0</v>
      </c>
      <c r="E217">
        <f ca="1">SUMIFS(Vendas!$C:$C,Vendas!$A:$A,$A217,Vendas!$B:$B,$B217)</f>
        <v>14</v>
      </c>
      <c r="F217">
        <f t="shared" ca="1" si="15"/>
        <v>108</v>
      </c>
      <c r="G217">
        <f>VLOOKUP(A217,Cadastro_item!A:D,4,0)</f>
        <v>5</v>
      </c>
      <c r="H217">
        <f t="shared" ca="1" si="16"/>
        <v>0</v>
      </c>
      <c r="I217">
        <f ca="1">SUMIFS(Preco_venda!$F:$F,Preco_venda!$A:$A,$A217,Preco_venda!$B:$B,$B217)</f>
        <v>5.15</v>
      </c>
    </row>
    <row r="218" spans="1:9" x14ac:dyDescent="0.25">
      <c r="A218">
        <f t="shared" si="12"/>
        <v>17</v>
      </c>
      <c r="B218" s="5">
        <f t="shared" si="13"/>
        <v>45513</v>
      </c>
      <c r="C218">
        <f t="shared" ca="1" si="14"/>
        <v>106</v>
      </c>
      <c r="D218">
        <f ca="1">SUMIFS(Compras!$C:$C,Compras!$A:$A,$A218,Compras!$B:$B,$B218)</f>
        <v>24</v>
      </c>
      <c r="E218">
        <f ca="1">SUMIFS(Vendas!$C:$C,Vendas!$A:$A,$A218,Vendas!$B:$B,$B218)</f>
        <v>0</v>
      </c>
      <c r="F218">
        <f t="shared" ca="1" si="15"/>
        <v>130</v>
      </c>
      <c r="G218">
        <f>VLOOKUP(A218,Cadastro_item!A:D,4,0)</f>
        <v>5</v>
      </c>
      <c r="H218">
        <f t="shared" ca="1" si="16"/>
        <v>0</v>
      </c>
      <c r="I218">
        <f ca="1">SUMIFS(Preco_venda!$F:$F,Preco_venda!$A:$A,$A218,Preco_venda!$B:$B,$B218)</f>
        <v>7.95</v>
      </c>
    </row>
    <row r="219" spans="1:9" x14ac:dyDescent="0.25">
      <c r="A219">
        <f t="shared" si="12"/>
        <v>18</v>
      </c>
      <c r="B219" s="5">
        <f t="shared" si="13"/>
        <v>45513</v>
      </c>
      <c r="C219">
        <f t="shared" ca="1" si="14"/>
        <v>72</v>
      </c>
      <c r="D219">
        <f ca="1">SUMIFS(Compras!$C:$C,Compras!$A:$A,$A219,Compras!$B:$B,$B219)</f>
        <v>12</v>
      </c>
      <c r="E219">
        <f ca="1">SUMIFS(Vendas!$C:$C,Vendas!$A:$A,$A219,Vendas!$B:$B,$B219)</f>
        <v>10</v>
      </c>
      <c r="F219">
        <f t="shared" ca="1" si="15"/>
        <v>74</v>
      </c>
      <c r="G219">
        <f>VLOOKUP(A219,Cadastro_item!A:D,4,0)</f>
        <v>5</v>
      </c>
      <c r="H219">
        <f t="shared" ca="1" si="16"/>
        <v>0</v>
      </c>
      <c r="I219">
        <f ca="1">SUMIFS(Preco_venda!$F:$F,Preco_venda!$A:$A,$A219,Preco_venda!$B:$B,$B219)</f>
        <v>6.5</v>
      </c>
    </row>
    <row r="220" spans="1:9" x14ac:dyDescent="0.25">
      <c r="A220">
        <f t="shared" ref="A220:A283" si="17">A195</f>
        <v>19</v>
      </c>
      <c r="B220" s="5">
        <f t="shared" ref="B220:B283" si="18">B195+1</f>
        <v>45513</v>
      </c>
      <c r="C220">
        <f t="shared" ca="1" si="14"/>
        <v>87</v>
      </c>
      <c r="D220">
        <f ca="1">SUMIFS(Compras!$C:$C,Compras!$A:$A,$A220,Compras!$B:$B,$B220)</f>
        <v>30</v>
      </c>
      <c r="E220">
        <f ca="1">SUMIFS(Vendas!$C:$C,Vendas!$A:$A,$A220,Vendas!$B:$B,$B220)</f>
        <v>1</v>
      </c>
      <c r="F220">
        <f t="shared" ca="1" si="15"/>
        <v>116</v>
      </c>
      <c r="G220">
        <f>VLOOKUP(A220,Cadastro_item!A:D,4,0)</f>
        <v>5</v>
      </c>
      <c r="H220">
        <f t="shared" ca="1" si="16"/>
        <v>0</v>
      </c>
      <c r="I220">
        <f ca="1">SUMIFS(Preco_venda!$F:$F,Preco_venda!$A:$A,$A220,Preco_venda!$B:$B,$B220)</f>
        <v>7.0500000000000007</v>
      </c>
    </row>
    <row r="221" spans="1:9" x14ac:dyDescent="0.25">
      <c r="A221">
        <f t="shared" si="17"/>
        <v>20</v>
      </c>
      <c r="B221" s="5">
        <f t="shared" si="18"/>
        <v>45513</v>
      </c>
      <c r="C221">
        <f t="shared" ref="C221:C284" ca="1" si="19">SUMIFS(F:F,A:A,A221,B:B,B221-1)</f>
        <v>-19</v>
      </c>
      <c r="D221">
        <f ca="1">SUMIFS(Compras!$C:$C,Compras!$A:$A,$A221,Compras!$B:$B,$B221)</f>
        <v>7</v>
      </c>
      <c r="E221">
        <f ca="1">SUMIFS(Vendas!$C:$C,Vendas!$A:$A,$A221,Vendas!$B:$B,$B221)</f>
        <v>8</v>
      </c>
      <c r="F221">
        <f t="shared" ca="1" si="15"/>
        <v>-20</v>
      </c>
      <c r="G221">
        <f>VLOOKUP(A221,Cadastro_item!A:D,4,0)</f>
        <v>5</v>
      </c>
      <c r="H221">
        <f t="shared" ca="1" si="16"/>
        <v>32</v>
      </c>
      <c r="I221">
        <f ca="1">SUMIFS(Preco_venda!$F:$F,Preco_venda!$A:$A,$A221,Preco_venda!$B:$B,$B221)</f>
        <v>6.75</v>
      </c>
    </row>
    <row r="222" spans="1:9" x14ac:dyDescent="0.25">
      <c r="A222">
        <f t="shared" si="17"/>
        <v>21</v>
      </c>
      <c r="B222" s="5">
        <f t="shared" si="18"/>
        <v>45513</v>
      </c>
      <c r="C222">
        <f t="shared" ca="1" si="19"/>
        <v>118</v>
      </c>
      <c r="D222">
        <f ca="1">SUMIFS(Compras!$C:$C,Compras!$A:$A,$A222,Compras!$B:$B,$B222)</f>
        <v>24</v>
      </c>
      <c r="E222">
        <f ca="1">SUMIFS(Vendas!$C:$C,Vendas!$A:$A,$A222,Vendas!$B:$B,$B222)</f>
        <v>9</v>
      </c>
      <c r="F222">
        <f t="shared" ca="1" si="15"/>
        <v>133</v>
      </c>
      <c r="G222">
        <f>VLOOKUP(A222,Cadastro_item!A:D,4,0)</f>
        <v>5</v>
      </c>
      <c r="H222">
        <f t="shared" ca="1" si="16"/>
        <v>0</v>
      </c>
      <c r="I222">
        <f ca="1">SUMIFS(Preco_venda!$F:$F,Preco_venda!$A:$A,$A222,Preco_venda!$B:$B,$B222)</f>
        <v>5.1000000000000005</v>
      </c>
    </row>
    <row r="223" spans="1:9" x14ac:dyDescent="0.25">
      <c r="A223">
        <f t="shared" si="17"/>
        <v>22</v>
      </c>
      <c r="B223" s="5">
        <f t="shared" si="18"/>
        <v>45513</v>
      </c>
      <c r="C223">
        <f t="shared" ca="1" si="19"/>
        <v>96</v>
      </c>
      <c r="D223">
        <f ca="1">SUMIFS(Compras!$C:$C,Compras!$A:$A,$A223,Compras!$B:$B,$B223)</f>
        <v>12</v>
      </c>
      <c r="E223">
        <f ca="1">SUMIFS(Vendas!$C:$C,Vendas!$A:$A,$A223,Vendas!$B:$B,$B223)</f>
        <v>16</v>
      </c>
      <c r="F223">
        <f t="shared" ca="1" si="15"/>
        <v>92</v>
      </c>
      <c r="G223">
        <f>VLOOKUP(A223,Cadastro_item!A:D,4,0)</f>
        <v>5</v>
      </c>
      <c r="H223">
        <f t="shared" ca="1" si="16"/>
        <v>0</v>
      </c>
      <c r="I223">
        <f ca="1">SUMIFS(Preco_venda!$F:$F,Preco_venda!$A:$A,$A223,Preco_venda!$B:$B,$B223)</f>
        <v>3.6500000000000004</v>
      </c>
    </row>
    <row r="224" spans="1:9" x14ac:dyDescent="0.25">
      <c r="A224">
        <f t="shared" si="17"/>
        <v>23</v>
      </c>
      <c r="B224" s="5">
        <f t="shared" si="18"/>
        <v>45513</v>
      </c>
      <c r="C224">
        <f t="shared" ca="1" si="19"/>
        <v>154</v>
      </c>
      <c r="D224">
        <f ca="1">SUMIFS(Compras!$C:$C,Compras!$A:$A,$A224,Compras!$B:$B,$B224)</f>
        <v>32</v>
      </c>
      <c r="E224">
        <f ca="1">SUMIFS(Vendas!$C:$C,Vendas!$A:$A,$A224,Vendas!$B:$B,$B224)</f>
        <v>15</v>
      </c>
      <c r="F224">
        <f t="shared" ca="1" si="15"/>
        <v>171</v>
      </c>
      <c r="G224">
        <f>VLOOKUP(A224,Cadastro_item!A:D,4,0)</f>
        <v>4</v>
      </c>
      <c r="H224">
        <f t="shared" ca="1" si="16"/>
        <v>0</v>
      </c>
      <c r="I224">
        <f ca="1">SUMIFS(Preco_venda!$F:$F,Preco_venda!$A:$A,$A224,Preco_venda!$B:$B,$B224)</f>
        <v>6.15</v>
      </c>
    </row>
    <row r="225" spans="1:9" x14ac:dyDescent="0.25">
      <c r="A225">
        <f t="shared" si="17"/>
        <v>24</v>
      </c>
      <c r="B225" s="5">
        <f t="shared" si="18"/>
        <v>45513</v>
      </c>
      <c r="C225">
        <f t="shared" ca="1" si="19"/>
        <v>95</v>
      </c>
      <c r="D225">
        <f ca="1">SUMIFS(Compras!$C:$C,Compras!$A:$A,$A225,Compras!$B:$B,$B225)</f>
        <v>24</v>
      </c>
      <c r="E225">
        <f ca="1">SUMIFS(Vendas!$C:$C,Vendas!$A:$A,$A225,Vendas!$B:$B,$B225)</f>
        <v>2</v>
      </c>
      <c r="F225">
        <f t="shared" ca="1" si="15"/>
        <v>117</v>
      </c>
      <c r="G225">
        <f>VLOOKUP(A225,Cadastro_item!A:D,4,0)</f>
        <v>5</v>
      </c>
      <c r="H225">
        <f t="shared" ca="1" si="16"/>
        <v>0</v>
      </c>
      <c r="I225">
        <f ca="1">SUMIFS(Preco_venda!$F:$F,Preco_venda!$A:$A,$A225,Preco_venda!$B:$B,$B225)</f>
        <v>4.3</v>
      </c>
    </row>
    <row r="226" spans="1:9" x14ac:dyDescent="0.25">
      <c r="A226">
        <f t="shared" si="17"/>
        <v>25</v>
      </c>
      <c r="B226" s="5">
        <f t="shared" si="18"/>
        <v>45513</v>
      </c>
      <c r="C226">
        <f t="shared" ca="1" si="19"/>
        <v>56</v>
      </c>
      <c r="D226">
        <f ca="1">SUMIFS(Compras!$C:$C,Compras!$A:$A,$A226,Compras!$B:$B,$B226)</f>
        <v>0</v>
      </c>
      <c r="E226">
        <f ca="1">SUMIFS(Vendas!$C:$C,Vendas!$A:$A,$A226,Vendas!$B:$B,$B226)</f>
        <v>4</v>
      </c>
      <c r="F226">
        <f t="shared" ca="1" si="15"/>
        <v>52</v>
      </c>
      <c r="G226">
        <f>VLOOKUP(A226,Cadastro_item!A:D,4,0)</f>
        <v>5</v>
      </c>
      <c r="H226">
        <f t="shared" ca="1" si="16"/>
        <v>0</v>
      </c>
      <c r="I226">
        <f ca="1">SUMIFS(Preco_venda!$F:$F,Preco_venda!$A:$A,$A226,Preco_venda!$B:$B,$B226)</f>
        <v>5.4</v>
      </c>
    </row>
    <row r="227" spans="1:9" x14ac:dyDescent="0.25">
      <c r="A227">
        <f t="shared" si="17"/>
        <v>1</v>
      </c>
      <c r="B227" s="5">
        <f t="shared" si="18"/>
        <v>45514</v>
      </c>
      <c r="C227">
        <f t="shared" ca="1" si="19"/>
        <v>100</v>
      </c>
      <c r="D227">
        <f ca="1">SUMIFS(Compras!$C:$C,Compras!$A:$A,$A227,Compras!$B:$B,$B227)</f>
        <v>15</v>
      </c>
      <c r="E227">
        <f ca="1">SUMIFS(Vendas!$C:$C,Vendas!$A:$A,$A227,Vendas!$B:$B,$B227)</f>
        <v>13</v>
      </c>
      <c r="F227">
        <f t="shared" ca="1" si="15"/>
        <v>102</v>
      </c>
      <c r="G227">
        <f>VLOOKUP(A227,Cadastro_item!A:D,4,0)</f>
        <v>5</v>
      </c>
      <c r="H227">
        <f t="shared" ca="1" si="16"/>
        <v>0</v>
      </c>
      <c r="I227">
        <f ca="1">SUMIFS(Preco_venda!$F:$F,Preco_venda!$A:$A,$A227,Preco_venda!$B:$B,$B227)</f>
        <v>9.1</v>
      </c>
    </row>
    <row r="228" spans="1:9" x14ac:dyDescent="0.25">
      <c r="A228">
        <f t="shared" si="17"/>
        <v>2</v>
      </c>
      <c r="B228" s="5">
        <f t="shared" si="18"/>
        <v>45514</v>
      </c>
      <c r="C228">
        <f t="shared" ca="1" si="19"/>
        <v>93</v>
      </c>
      <c r="D228">
        <f ca="1">SUMIFS(Compras!$C:$C,Compras!$A:$A,$A228,Compras!$B:$B,$B228)</f>
        <v>10</v>
      </c>
      <c r="E228">
        <f ca="1">SUMIFS(Vendas!$C:$C,Vendas!$A:$A,$A228,Vendas!$B:$B,$B228)</f>
        <v>1</v>
      </c>
      <c r="F228">
        <f t="shared" ca="1" si="15"/>
        <v>102</v>
      </c>
      <c r="G228">
        <f>VLOOKUP(A228,Cadastro_item!A:D,4,0)</f>
        <v>5</v>
      </c>
      <c r="H228">
        <f t="shared" ca="1" si="16"/>
        <v>0</v>
      </c>
      <c r="I228">
        <f ca="1">SUMIFS(Preco_venda!$F:$F,Preco_venda!$A:$A,$A228,Preco_venda!$B:$B,$B228)</f>
        <v>6.8000000000000007</v>
      </c>
    </row>
    <row r="229" spans="1:9" x14ac:dyDescent="0.25">
      <c r="A229">
        <f t="shared" si="17"/>
        <v>3</v>
      </c>
      <c r="B229" s="5">
        <f t="shared" si="18"/>
        <v>45514</v>
      </c>
      <c r="C229">
        <f t="shared" ca="1" si="19"/>
        <v>235</v>
      </c>
      <c r="D229">
        <f ca="1">SUMIFS(Compras!$C:$C,Compras!$A:$A,$A229,Compras!$B:$B,$B229)</f>
        <v>0</v>
      </c>
      <c r="E229">
        <f ca="1">SUMIFS(Vendas!$C:$C,Vendas!$A:$A,$A229,Vendas!$B:$B,$B229)</f>
        <v>10</v>
      </c>
      <c r="F229">
        <f t="shared" ca="1" si="15"/>
        <v>225</v>
      </c>
      <c r="G229">
        <f>VLOOKUP(A229,Cadastro_item!A:D,4,0)</f>
        <v>5</v>
      </c>
      <c r="H229">
        <f t="shared" ca="1" si="16"/>
        <v>0</v>
      </c>
      <c r="I229">
        <f ca="1">SUMIFS(Preco_venda!$F:$F,Preco_venda!$A:$A,$A229,Preco_venda!$B:$B,$B229)</f>
        <v>6.2</v>
      </c>
    </row>
    <row r="230" spans="1:9" x14ac:dyDescent="0.25">
      <c r="A230">
        <f t="shared" si="17"/>
        <v>4</v>
      </c>
      <c r="B230" s="5">
        <f t="shared" si="18"/>
        <v>45514</v>
      </c>
      <c r="C230">
        <f t="shared" ca="1" si="19"/>
        <v>54</v>
      </c>
      <c r="D230">
        <f ca="1">SUMIFS(Compras!$C:$C,Compras!$A:$A,$A230,Compras!$B:$B,$B230)</f>
        <v>14</v>
      </c>
      <c r="E230">
        <f ca="1">SUMIFS(Vendas!$C:$C,Vendas!$A:$A,$A230,Vendas!$B:$B,$B230)</f>
        <v>0</v>
      </c>
      <c r="F230">
        <f t="shared" ca="1" si="15"/>
        <v>68</v>
      </c>
      <c r="G230">
        <f>VLOOKUP(A230,Cadastro_item!A:D,4,0)</f>
        <v>5</v>
      </c>
      <c r="H230">
        <f t="shared" ca="1" si="16"/>
        <v>0</v>
      </c>
      <c r="I230">
        <f ca="1">SUMIFS(Preco_venda!$F:$F,Preco_venda!$A:$A,$A230,Preco_venda!$B:$B,$B230)</f>
        <v>4.4000000000000004</v>
      </c>
    </row>
    <row r="231" spans="1:9" x14ac:dyDescent="0.25">
      <c r="A231">
        <f t="shared" si="17"/>
        <v>5</v>
      </c>
      <c r="B231" s="5">
        <f t="shared" si="18"/>
        <v>45514</v>
      </c>
      <c r="C231">
        <f t="shared" ca="1" si="19"/>
        <v>169</v>
      </c>
      <c r="D231">
        <f ca="1">SUMIFS(Compras!$C:$C,Compras!$A:$A,$A231,Compras!$B:$B,$B231)</f>
        <v>60</v>
      </c>
      <c r="E231">
        <f ca="1">SUMIFS(Vendas!$C:$C,Vendas!$A:$A,$A231,Vendas!$B:$B,$B231)</f>
        <v>0</v>
      </c>
      <c r="F231">
        <f t="shared" ca="1" si="15"/>
        <v>229</v>
      </c>
      <c r="G231">
        <f>VLOOKUP(A231,Cadastro_item!A:D,4,0)</f>
        <v>10</v>
      </c>
      <c r="H231">
        <f t="shared" ca="1" si="16"/>
        <v>0</v>
      </c>
      <c r="I231">
        <f ca="1">SUMIFS(Preco_venda!$F:$F,Preco_venda!$A:$A,$A231,Preco_venda!$B:$B,$B231)</f>
        <v>3.6500000000000004</v>
      </c>
    </row>
    <row r="232" spans="1:9" x14ac:dyDescent="0.25">
      <c r="A232">
        <f t="shared" si="17"/>
        <v>6</v>
      </c>
      <c r="B232" s="5">
        <f t="shared" si="18"/>
        <v>45514</v>
      </c>
      <c r="C232">
        <f t="shared" ca="1" si="19"/>
        <v>469</v>
      </c>
      <c r="D232">
        <f ca="1">SUMIFS(Compras!$C:$C,Compras!$A:$A,$A232,Compras!$B:$B,$B232)</f>
        <v>40</v>
      </c>
      <c r="E232">
        <f ca="1">SUMIFS(Vendas!$C:$C,Vendas!$A:$A,$A232,Vendas!$B:$B,$B232)</f>
        <v>7</v>
      </c>
      <c r="F232">
        <f t="shared" ca="1" si="15"/>
        <v>502</v>
      </c>
      <c r="G232">
        <f>VLOOKUP(A232,Cadastro_item!A:D,4,0)</f>
        <v>10</v>
      </c>
      <c r="H232">
        <f t="shared" ca="1" si="16"/>
        <v>0</v>
      </c>
      <c r="I232">
        <f ca="1">SUMIFS(Preco_venda!$F:$F,Preco_venda!$A:$A,$A232,Preco_venda!$B:$B,$B232)</f>
        <v>5</v>
      </c>
    </row>
    <row r="233" spans="1:9" x14ac:dyDescent="0.25">
      <c r="A233">
        <f t="shared" si="17"/>
        <v>7</v>
      </c>
      <c r="B233" s="5">
        <f t="shared" si="18"/>
        <v>45514</v>
      </c>
      <c r="C233">
        <f t="shared" ca="1" si="19"/>
        <v>12</v>
      </c>
      <c r="D233">
        <f ca="1">SUMIFS(Compras!$C:$C,Compras!$A:$A,$A233,Compras!$B:$B,$B233)</f>
        <v>12</v>
      </c>
      <c r="E233">
        <f ca="1">SUMIFS(Vendas!$C:$C,Vendas!$A:$A,$A233,Vendas!$B:$B,$B233)</f>
        <v>1</v>
      </c>
      <c r="F233">
        <f t="shared" ca="1" si="15"/>
        <v>23</v>
      </c>
      <c r="G233">
        <f>VLOOKUP(A233,Cadastro_item!A:D,4,0)</f>
        <v>3</v>
      </c>
      <c r="H233">
        <f t="shared" ca="1" si="16"/>
        <v>0</v>
      </c>
      <c r="I233">
        <f ca="1">SUMIFS(Preco_venda!$F:$F,Preco_venda!$A:$A,$A233,Preco_venda!$B:$B,$B233)</f>
        <v>4.2</v>
      </c>
    </row>
    <row r="234" spans="1:9" x14ac:dyDescent="0.25">
      <c r="A234">
        <f t="shared" si="17"/>
        <v>8</v>
      </c>
      <c r="B234" s="5">
        <f t="shared" si="18"/>
        <v>45514</v>
      </c>
      <c r="C234">
        <f t="shared" ca="1" si="19"/>
        <v>209</v>
      </c>
      <c r="D234">
        <f ca="1">SUMIFS(Compras!$C:$C,Compras!$A:$A,$A234,Compras!$B:$B,$B234)</f>
        <v>48</v>
      </c>
      <c r="E234">
        <f ca="1">SUMIFS(Vendas!$C:$C,Vendas!$A:$A,$A234,Vendas!$B:$B,$B234)</f>
        <v>3</v>
      </c>
      <c r="F234">
        <f t="shared" ca="1" si="15"/>
        <v>254</v>
      </c>
      <c r="G234">
        <f>VLOOKUP(A234,Cadastro_item!A:D,4,0)</f>
        <v>5</v>
      </c>
      <c r="H234">
        <f t="shared" ca="1" si="16"/>
        <v>0</v>
      </c>
      <c r="I234">
        <f ca="1">SUMIFS(Preco_venda!$F:$F,Preco_venda!$A:$A,$A234,Preco_venda!$B:$B,$B234)</f>
        <v>7.5</v>
      </c>
    </row>
    <row r="235" spans="1:9" x14ac:dyDescent="0.25">
      <c r="A235">
        <f t="shared" si="17"/>
        <v>9</v>
      </c>
      <c r="B235" s="5">
        <f t="shared" si="18"/>
        <v>45514</v>
      </c>
      <c r="C235">
        <f t="shared" ca="1" si="19"/>
        <v>288</v>
      </c>
      <c r="D235">
        <f ca="1">SUMIFS(Compras!$C:$C,Compras!$A:$A,$A235,Compras!$B:$B,$B235)</f>
        <v>36</v>
      </c>
      <c r="E235">
        <f ca="1">SUMIFS(Vendas!$C:$C,Vendas!$A:$A,$A235,Vendas!$B:$B,$B235)</f>
        <v>13</v>
      </c>
      <c r="F235">
        <f t="shared" ca="1" si="15"/>
        <v>311</v>
      </c>
      <c r="G235">
        <f>VLOOKUP(A235,Cadastro_item!A:D,4,0)</f>
        <v>5</v>
      </c>
      <c r="H235">
        <f t="shared" ca="1" si="16"/>
        <v>0</v>
      </c>
      <c r="I235">
        <f ca="1">SUMIFS(Preco_venda!$F:$F,Preco_venda!$A:$A,$A235,Preco_venda!$B:$B,$B235)</f>
        <v>6.9</v>
      </c>
    </row>
    <row r="236" spans="1:9" x14ac:dyDescent="0.25">
      <c r="A236">
        <f t="shared" si="17"/>
        <v>10</v>
      </c>
      <c r="B236" s="5">
        <f t="shared" si="18"/>
        <v>45514</v>
      </c>
      <c r="C236">
        <f t="shared" ca="1" si="19"/>
        <v>67</v>
      </c>
      <c r="D236">
        <f ca="1">SUMIFS(Compras!$C:$C,Compras!$A:$A,$A236,Compras!$B:$B,$B236)</f>
        <v>20</v>
      </c>
      <c r="E236">
        <f ca="1">SUMIFS(Vendas!$C:$C,Vendas!$A:$A,$A236,Vendas!$B:$B,$B236)</f>
        <v>0</v>
      </c>
      <c r="F236">
        <f t="shared" ca="1" si="15"/>
        <v>87</v>
      </c>
      <c r="G236">
        <f>VLOOKUP(A236,Cadastro_item!A:D,4,0)</f>
        <v>5</v>
      </c>
      <c r="H236">
        <f t="shared" ca="1" si="16"/>
        <v>0</v>
      </c>
      <c r="I236">
        <f ca="1">SUMIFS(Preco_venda!$F:$F,Preco_venda!$A:$A,$A236,Preco_venda!$B:$B,$B236)</f>
        <v>4.9000000000000004</v>
      </c>
    </row>
    <row r="237" spans="1:9" x14ac:dyDescent="0.25">
      <c r="A237">
        <f t="shared" si="17"/>
        <v>11</v>
      </c>
      <c r="B237" s="5">
        <f t="shared" si="18"/>
        <v>45514</v>
      </c>
      <c r="C237">
        <f t="shared" ca="1" si="19"/>
        <v>158</v>
      </c>
      <c r="D237">
        <f ca="1">SUMIFS(Compras!$C:$C,Compras!$A:$A,$A237,Compras!$B:$B,$B237)</f>
        <v>30</v>
      </c>
      <c r="E237">
        <f ca="1">SUMIFS(Vendas!$C:$C,Vendas!$A:$A,$A237,Vendas!$B:$B,$B237)</f>
        <v>11</v>
      </c>
      <c r="F237">
        <f t="shared" ca="1" si="15"/>
        <v>177</v>
      </c>
      <c r="G237">
        <f>VLOOKUP(A237,Cadastro_item!A:D,4,0)</f>
        <v>5</v>
      </c>
      <c r="H237">
        <f t="shared" ca="1" si="16"/>
        <v>0</v>
      </c>
      <c r="I237">
        <f ca="1">SUMIFS(Preco_venda!$F:$F,Preco_venda!$A:$A,$A237,Preco_venda!$B:$B,$B237)</f>
        <v>6.7</v>
      </c>
    </row>
    <row r="238" spans="1:9" x14ac:dyDescent="0.25">
      <c r="A238">
        <f t="shared" si="17"/>
        <v>12</v>
      </c>
      <c r="B238" s="5">
        <f t="shared" si="18"/>
        <v>45514</v>
      </c>
      <c r="C238">
        <f t="shared" ca="1" si="19"/>
        <v>-25</v>
      </c>
      <c r="D238">
        <f ca="1">SUMIFS(Compras!$C:$C,Compras!$A:$A,$A238,Compras!$B:$B,$B238)</f>
        <v>3</v>
      </c>
      <c r="E238">
        <f ca="1">SUMIFS(Vendas!$C:$C,Vendas!$A:$A,$A238,Vendas!$B:$B,$B238)</f>
        <v>3</v>
      </c>
      <c r="F238">
        <f t="shared" ca="1" si="15"/>
        <v>-25</v>
      </c>
      <c r="G238">
        <f>VLOOKUP(A238,Cadastro_item!A:D,4,0)</f>
        <v>2</v>
      </c>
      <c r="H238">
        <f t="shared" ca="1" si="16"/>
        <v>30</v>
      </c>
      <c r="I238">
        <f ca="1">SUMIFS(Preco_venda!$F:$F,Preco_venda!$A:$A,$A238,Preco_venda!$B:$B,$B238)</f>
        <v>5.45</v>
      </c>
    </row>
    <row r="239" spans="1:9" x14ac:dyDescent="0.25">
      <c r="A239">
        <f t="shared" si="17"/>
        <v>13</v>
      </c>
      <c r="B239" s="5">
        <f t="shared" si="18"/>
        <v>45514</v>
      </c>
      <c r="C239">
        <f t="shared" ca="1" si="19"/>
        <v>45</v>
      </c>
      <c r="D239">
        <f ca="1">SUMIFS(Compras!$C:$C,Compras!$A:$A,$A239,Compras!$B:$B,$B239)</f>
        <v>4</v>
      </c>
      <c r="E239">
        <f ca="1">SUMIFS(Vendas!$C:$C,Vendas!$A:$A,$A239,Vendas!$B:$B,$B239)</f>
        <v>7</v>
      </c>
      <c r="F239">
        <f t="shared" ca="1" si="15"/>
        <v>42</v>
      </c>
      <c r="G239">
        <f>VLOOKUP(A239,Cadastro_item!A:D,4,0)</f>
        <v>2</v>
      </c>
      <c r="H239">
        <f t="shared" ca="1" si="16"/>
        <v>0</v>
      </c>
      <c r="I239">
        <f ca="1">SUMIFS(Preco_venda!$F:$F,Preco_venda!$A:$A,$A239,Preco_venda!$B:$B,$B239)</f>
        <v>2.3000000000000003</v>
      </c>
    </row>
    <row r="240" spans="1:9" x14ac:dyDescent="0.25">
      <c r="A240">
        <f t="shared" si="17"/>
        <v>14</v>
      </c>
      <c r="B240" s="5">
        <f t="shared" si="18"/>
        <v>45514</v>
      </c>
      <c r="C240">
        <f t="shared" ca="1" si="19"/>
        <v>21</v>
      </c>
      <c r="D240">
        <f ca="1">SUMIFS(Compras!$C:$C,Compras!$A:$A,$A240,Compras!$B:$B,$B240)</f>
        <v>0</v>
      </c>
      <c r="E240">
        <f ca="1">SUMIFS(Vendas!$C:$C,Vendas!$A:$A,$A240,Vendas!$B:$B,$B240)</f>
        <v>11</v>
      </c>
      <c r="F240">
        <f t="shared" ca="1" si="15"/>
        <v>10</v>
      </c>
      <c r="G240">
        <f>VLOOKUP(A240,Cadastro_item!A:D,4,0)</f>
        <v>4</v>
      </c>
      <c r="H240">
        <f t="shared" ca="1" si="16"/>
        <v>0</v>
      </c>
      <c r="I240">
        <f ca="1">SUMIFS(Preco_venda!$F:$F,Preco_venda!$A:$A,$A240,Preco_venda!$B:$B,$B240)</f>
        <v>7.95</v>
      </c>
    </row>
    <row r="241" spans="1:9" x14ac:dyDescent="0.25">
      <c r="A241">
        <f t="shared" si="17"/>
        <v>15</v>
      </c>
      <c r="B241" s="5">
        <f t="shared" si="18"/>
        <v>45514</v>
      </c>
      <c r="C241">
        <f t="shared" ca="1" si="19"/>
        <v>101</v>
      </c>
      <c r="D241">
        <f ca="1">SUMIFS(Compras!$C:$C,Compras!$A:$A,$A241,Compras!$B:$B,$B241)</f>
        <v>28</v>
      </c>
      <c r="E241">
        <f ca="1">SUMIFS(Vendas!$C:$C,Vendas!$A:$A,$A241,Vendas!$B:$B,$B241)</f>
        <v>20</v>
      </c>
      <c r="F241">
        <f t="shared" ca="1" si="15"/>
        <v>109</v>
      </c>
      <c r="G241">
        <f>VLOOKUP(A241,Cadastro_item!A:D,4,0)</f>
        <v>5</v>
      </c>
      <c r="H241">
        <f t="shared" ca="1" si="16"/>
        <v>0</v>
      </c>
      <c r="I241">
        <f ca="1">SUMIFS(Preco_venda!$F:$F,Preco_venda!$A:$A,$A241,Preco_venda!$B:$B,$B241)</f>
        <v>7.7</v>
      </c>
    </row>
    <row r="242" spans="1:9" x14ac:dyDescent="0.25">
      <c r="A242">
        <f t="shared" si="17"/>
        <v>16</v>
      </c>
      <c r="B242" s="5">
        <f t="shared" si="18"/>
        <v>45514</v>
      </c>
      <c r="C242">
        <f t="shared" ca="1" si="19"/>
        <v>108</v>
      </c>
      <c r="D242">
        <f ca="1">SUMIFS(Compras!$C:$C,Compras!$A:$A,$A242,Compras!$B:$B,$B242)</f>
        <v>10</v>
      </c>
      <c r="E242">
        <f ca="1">SUMIFS(Vendas!$C:$C,Vendas!$A:$A,$A242,Vendas!$B:$B,$B242)</f>
        <v>18</v>
      </c>
      <c r="F242">
        <f t="shared" ca="1" si="15"/>
        <v>100</v>
      </c>
      <c r="G242">
        <f>VLOOKUP(A242,Cadastro_item!A:D,4,0)</f>
        <v>5</v>
      </c>
      <c r="H242">
        <f t="shared" ca="1" si="16"/>
        <v>0</v>
      </c>
      <c r="I242">
        <f ca="1">SUMIFS(Preco_venda!$F:$F,Preco_venda!$A:$A,$A242,Preco_venda!$B:$B,$B242)</f>
        <v>5.15</v>
      </c>
    </row>
    <row r="243" spans="1:9" x14ac:dyDescent="0.25">
      <c r="A243">
        <f t="shared" si="17"/>
        <v>17</v>
      </c>
      <c r="B243" s="5">
        <f t="shared" si="18"/>
        <v>45514</v>
      </c>
      <c r="C243">
        <f t="shared" ca="1" si="19"/>
        <v>130</v>
      </c>
      <c r="D243">
        <f ca="1">SUMIFS(Compras!$C:$C,Compras!$A:$A,$A243,Compras!$B:$B,$B243)</f>
        <v>12</v>
      </c>
      <c r="E243">
        <f ca="1">SUMIFS(Vendas!$C:$C,Vendas!$A:$A,$A243,Vendas!$B:$B,$B243)</f>
        <v>14</v>
      </c>
      <c r="F243">
        <f t="shared" ca="1" si="15"/>
        <v>128</v>
      </c>
      <c r="G243">
        <f>VLOOKUP(A243,Cadastro_item!A:D,4,0)</f>
        <v>5</v>
      </c>
      <c r="H243">
        <f t="shared" ca="1" si="16"/>
        <v>0</v>
      </c>
      <c r="I243">
        <f ca="1">SUMIFS(Preco_venda!$F:$F,Preco_venda!$A:$A,$A243,Preco_venda!$B:$B,$B243)</f>
        <v>7.95</v>
      </c>
    </row>
    <row r="244" spans="1:9" x14ac:dyDescent="0.25">
      <c r="A244">
        <f t="shared" si="17"/>
        <v>18</v>
      </c>
      <c r="B244" s="5">
        <f t="shared" si="18"/>
        <v>45514</v>
      </c>
      <c r="C244">
        <f t="shared" ca="1" si="19"/>
        <v>74</v>
      </c>
      <c r="D244">
        <f ca="1">SUMIFS(Compras!$C:$C,Compras!$A:$A,$A244,Compras!$B:$B,$B244)</f>
        <v>48</v>
      </c>
      <c r="E244">
        <f ca="1">SUMIFS(Vendas!$C:$C,Vendas!$A:$A,$A244,Vendas!$B:$B,$B244)</f>
        <v>12</v>
      </c>
      <c r="F244">
        <f t="shared" ca="1" si="15"/>
        <v>110</v>
      </c>
      <c r="G244">
        <f>VLOOKUP(A244,Cadastro_item!A:D,4,0)</f>
        <v>5</v>
      </c>
      <c r="H244">
        <f t="shared" ca="1" si="16"/>
        <v>0</v>
      </c>
      <c r="I244">
        <f ca="1">SUMIFS(Preco_venda!$F:$F,Preco_venda!$A:$A,$A244,Preco_venda!$B:$B,$B244)</f>
        <v>6.5</v>
      </c>
    </row>
    <row r="245" spans="1:9" x14ac:dyDescent="0.25">
      <c r="A245">
        <f t="shared" si="17"/>
        <v>19</v>
      </c>
      <c r="B245" s="5">
        <f t="shared" si="18"/>
        <v>45514</v>
      </c>
      <c r="C245">
        <f t="shared" ca="1" si="19"/>
        <v>116</v>
      </c>
      <c r="D245">
        <f ca="1">SUMIFS(Compras!$C:$C,Compras!$A:$A,$A245,Compras!$B:$B,$B245)</f>
        <v>30</v>
      </c>
      <c r="E245">
        <f ca="1">SUMIFS(Vendas!$C:$C,Vendas!$A:$A,$A245,Vendas!$B:$B,$B245)</f>
        <v>6</v>
      </c>
      <c r="F245">
        <f t="shared" ca="1" si="15"/>
        <v>140</v>
      </c>
      <c r="G245">
        <f>VLOOKUP(A245,Cadastro_item!A:D,4,0)</f>
        <v>5</v>
      </c>
      <c r="H245">
        <f t="shared" ca="1" si="16"/>
        <v>0</v>
      </c>
      <c r="I245">
        <f ca="1">SUMIFS(Preco_venda!$F:$F,Preco_venda!$A:$A,$A245,Preco_venda!$B:$B,$B245)</f>
        <v>7.0500000000000007</v>
      </c>
    </row>
    <row r="246" spans="1:9" x14ac:dyDescent="0.25">
      <c r="A246">
        <f t="shared" si="17"/>
        <v>20</v>
      </c>
      <c r="B246" s="5">
        <f t="shared" si="18"/>
        <v>45514</v>
      </c>
      <c r="C246">
        <f t="shared" ca="1" si="19"/>
        <v>-20</v>
      </c>
      <c r="D246">
        <f ca="1">SUMIFS(Compras!$C:$C,Compras!$A:$A,$A246,Compras!$B:$B,$B246)</f>
        <v>14</v>
      </c>
      <c r="E246">
        <f ca="1">SUMIFS(Vendas!$C:$C,Vendas!$A:$A,$A246,Vendas!$B:$B,$B246)</f>
        <v>8</v>
      </c>
      <c r="F246">
        <f t="shared" ca="1" si="15"/>
        <v>-14</v>
      </c>
      <c r="G246">
        <f>VLOOKUP(A246,Cadastro_item!A:D,4,0)</f>
        <v>5</v>
      </c>
      <c r="H246">
        <f t="shared" ca="1" si="16"/>
        <v>33</v>
      </c>
      <c r="I246">
        <f ca="1">SUMIFS(Preco_venda!$F:$F,Preco_venda!$A:$A,$A246,Preco_venda!$B:$B,$B246)</f>
        <v>6.75</v>
      </c>
    </row>
    <row r="247" spans="1:9" x14ac:dyDescent="0.25">
      <c r="A247">
        <f t="shared" si="17"/>
        <v>21</v>
      </c>
      <c r="B247" s="5">
        <f t="shared" si="18"/>
        <v>45514</v>
      </c>
      <c r="C247">
        <f t="shared" ca="1" si="19"/>
        <v>133</v>
      </c>
      <c r="D247">
        <f ca="1">SUMIFS(Compras!$C:$C,Compras!$A:$A,$A247,Compras!$B:$B,$B247)</f>
        <v>24</v>
      </c>
      <c r="E247">
        <f ca="1">SUMIFS(Vendas!$C:$C,Vendas!$A:$A,$A247,Vendas!$B:$B,$B247)</f>
        <v>16</v>
      </c>
      <c r="F247">
        <f t="shared" ca="1" si="15"/>
        <v>141</v>
      </c>
      <c r="G247">
        <f>VLOOKUP(A247,Cadastro_item!A:D,4,0)</f>
        <v>5</v>
      </c>
      <c r="H247">
        <f t="shared" ca="1" si="16"/>
        <v>0</v>
      </c>
      <c r="I247">
        <f ca="1">SUMIFS(Preco_venda!$F:$F,Preco_venda!$A:$A,$A247,Preco_venda!$B:$B,$B247)</f>
        <v>5.1000000000000005</v>
      </c>
    </row>
    <row r="248" spans="1:9" x14ac:dyDescent="0.25">
      <c r="A248">
        <f t="shared" si="17"/>
        <v>22</v>
      </c>
      <c r="B248" s="5">
        <f t="shared" si="18"/>
        <v>45514</v>
      </c>
      <c r="C248">
        <f t="shared" ca="1" si="19"/>
        <v>92</v>
      </c>
      <c r="D248">
        <f ca="1">SUMIFS(Compras!$C:$C,Compras!$A:$A,$A248,Compras!$B:$B,$B248)</f>
        <v>12</v>
      </c>
      <c r="E248">
        <f ca="1">SUMIFS(Vendas!$C:$C,Vendas!$A:$A,$A248,Vendas!$B:$B,$B248)</f>
        <v>11</v>
      </c>
      <c r="F248">
        <f t="shared" ca="1" si="15"/>
        <v>93</v>
      </c>
      <c r="G248">
        <f>VLOOKUP(A248,Cadastro_item!A:D,4,0)</f>
        <v>5</v>
      </c>
      <c r="H248">
        <f t="shared" ca="1" si="16"/>
        <v>0</v>
      </c>
      <c r="I248">
        <f ca="1">SUMIFS(Preco_venda!$F:$F,Preco_venda!$A:$A,$A248,Preco_venda!$B:$B,$B248)</f>
        <v>3.6500000000000004</v>
      </c>
    </row>
    <row r="249" spans="1:9" x14ac:dyDescent="0.25">
      <c r="A249">
        <f t="shared" si="17"/>
        <v>23</v>
      </c>
      <c r="B249" s="5">
        <f t="shared" si="18"/>
        <v>45514</v>
      </c>
      <c r="C249">
        <f t="shared" ca="1" si="19"/>
        <v>171</v>
      </c>
      <c r="D249">
        <f ca="1">SUMIFS(Compras!$C:$C,Compras!$A:$A,$A249,Compras!$B:$B,$B249)</f>
        <v>32</v>
      </c>
      <c r="E249">
        <f ca="1">SUMIFS(Vendas!$C:$C,Vendas!$A:$A,$A249,Vendas!$B:$B,$B249)</f>
        <v>8</v>
      </c>
      <c r="F249">
        <f t="shared" ca="1" si="15"/>
        <v>195</v>
      </c>
      <c r="G249">
        <f>VLOOKUP(A249,Cadastro_item!A:D,4,0)</f>
        <v>4</v>
      </c>
      <c r="H249">
        <f t="shared" ca="1" si="16"/>
        <v>0</v>
      </c>
      <c r="I249">
        <f ca="1">SUMIFS(Preco_venda!$F:$F,Preco_venda!$A:$A,$A249,Preco_venda!$B:$B,$B249)</f>
        <v>6.15</v>
      </c>
    </row>
    <row r="250" spans="1:9" x14ac:dyDescent="0.25">
      <c r="A250">
        <f t="shared" si="17"/>
        <v>24</v>
      </c>
      <c r="B250" s="5">
        <f t="shared" si="18"/>
        <v>45514</v>
      </c>
      <c r="C250">
        <f t="shared" ca="1" si="19"/>
        <v>117</v>
      </c>
      <c r="D250">
        <f ca="1">SUMIFS(Compras!$C:$C,Compras!$A:$A,$A250,Compras!$B:$B,$B250)</f>
        <v>32</v>
      </c>
      <c r="E250">
        <f ca="1">SUMIFS(Vendas!$C:$C,Vendas!$A:$A,$A250,Vendas!$B:$B,$B250)</f>
        <v>10</v>
      </c>
      <c r="F250">
        <f t="shared" ca="1" si="15"/>
        <v>139</v>
      </c>
      <c r="G250">
        <f>VLOOKUP(A250,Cadastro_item!A:D,4,0)</f>
        <v>5</v>
      </c>
      <c r="H250">
        <f t="shared" ca="1" si="16"/>
        <v>0</v>
      </c>
      <c r="I250">
        <f ca="1">SUMIFS(Preco_venda!$F:$F,Preco_venda!$A:$A,$A250,Preco_venda!$B:$B,$B250)</f>
        <v>4.3</v>
      </c>
    </row>
    <row r="251" spans="1:9" x14ac:dyDescent="0.25">
      <c r="A251">
        <f t="shared" si="17"/>
        <v>25</v>
      </c>
      <c r="B251" s="5">
        <f t="shared" si="18"/>
        <v>45514</v>
      </c>
      <c r="C251">
        <f t="shared" ca="1" si="19"/>
        <v>52</v>
      </c>
      <c r="D251">
        <f ca="1">SUMIFS(Compras!$C:$C,Compras!$A:$A,$A251,Compras!$B:$B,$B251)</f>
        <v>0</v>
      </c>
      <c r="E251">
        <f ca="1">SUMIFS(Vendas!$C:$C,Vendas!$A:$A,$A251,Vendas!$B:$B,$B251)</f>
        <v>18</v>
      </c>
      <c r="F251">
        <f t="shared" ca="1" si="15"/>
        <v>34</v>
      </c>
      <c r="G251">
        <f>VLOOKUP(A251,Cadastro_item!A:D,4,0)</f>
        <v>5</v>
      </c>
      <c r="H251">
        <f t="shared" ca="1" si="16"/>
        <v>0</v>
      </c>
      <c r="I251">
        <f ca="1">SUMIFS(Preco_venda!$F:$F,Preco_venda!$A:$A,$A251,Preco_venda!$B:$B,$B251)</f>
        <v>5.4</v>
      </c>
    </row>
    <row r="252" spans="1:9" x14ac:dyDescent="0.25">
      <c r="A252">
        <f t="shared" si="17"/>
        <v>1</v>
      </c>
      <c r="B252" s="5">
        <f t="shared" si="18"/>
        <v>45515</v>
      </c>
      <c r="C252">
        <f t="shared" ca="1" si="19"/>
        <v>102</v>
      </c>
      <c r="D252">
        <f ca="1">SUMIFS(Compras!$C:$C,Compras!$A:$A,$A252,Compras!$B:$B,$B252)</f>
        <v>0</v>
      </c>
      <c r="E252">
        <f ca="1">SUMIFS(Vendas!$C:$C,Vendas!$A:$A,$A252,Vendas!$B:$B,$B252)</f>
        <v>11</v>
      </c>
      <c r="F252">
        <f t="shared" ca="1" si="15"/>
        <v>91</v>
      </c>
      <c r="G252">
        <f>VLOOKUP(A252,Cadastro_item!A:D,4,0)</f>
        <v>5</v>
      </c>
      <c r="H252">
        <f t="shared" ca="1" si="16"/>
        <v>0</v>
      </c>
      <c r="I252">
        <f ca="1">SUMIFS(Preco_venda!$F:$F,Preco_venda!$A:$A,$A252,Preco_venda!$B:$B,$B252)</f>
        <v>9.1</v>
      </c>
    </row>
    <row r="253" spans="1:9" x14ac:dyDescent="0.25">
      <c r="A253">
        <f t="shared" si="17"/>
        <v>2</v>
      </c>
      <c r="B253" s="5">
        <f t="shared" si="18"/>
        <v>45515</v>
      </c>
      <c r="C253">
        <f t="shared" ca="1" si="19"/>
        <v>102</v>
      </c>
      <c r="D253">
        <f ca="1">SUMIFS(Compras!$C:$C,Compras!$A:$A,$A253,Compras!$B:$B,$B253)</f>
        <v>10</v>
      </c>
      <c r="E253">
        <f ca="1">SUMIFS(Vendas!$C:$C,Vendas!$A:$A,$A253,Vendas!$B:$B,$B253)</f>
        <v>3</v>
      </c>
      <c r="F253">
        <f t="shared" ca="1" si="15"/>
        <v>109</v>
      </c>
      <c r="G253">
        <f>VLOOKUP(A253,Cadastro_item!A:D,4,0)</f>
        <v>5</v>
      </c>
      <c r="H253">
        <f t="shared" ca="1" si="16"/>
        <v>0</v>
      </c>
      <c r="I253">
        <f ca="1">SUMIFS(Preco_venda!$F:$F,Preco_venda!$A:$A,$A253,Preco_venda!$B:$B,$B253)</f>
        <v>6.8000000000000007</v>
      </c>
    </row>
    <row r="254" spans="1:9" x14ac:dyDescent="0.25">
      <c r="A254">
        <f t="shared" si="17"/>
        <v>3</v>
      </c>
      <c r="B254" s="5">
        <f t="shared" si="18"/>
        <v>45515</v>
      </c>
      <c r="C254">
        <f t="shared" ca="1" si="19"/>
        <v>225</v>
      </c>
      <c r="D254">
        <f ca="1">SUMIFS(Compras!$C:$C,Compras!$A:$A,$A254,Compras!$B:$B,$B254)</f>
        <v>40</v>
      </c>
      <c r="E254">
        <f ca="1">SUMIFS(Vendas!$C:$C,Vendas!$A:$A,$A254,Vendas!$B:$B,$B254)</f>
        <v>9</v>
      </c>
      <c r="F254">
        <f t="shared" ca="1" si="15"/>
        <v>256</v>
      </c>
      <c r="G254">
        <f>VLOOKUP(A254,Cadastro_item!A:D,4,0)</f>
        <v>5</v>
      </c>
      <c r="H254">
        <f t="shared" ca="1" si="16"/>
        <v>0</v>
      </c>
      <c r="I254">
        <f ca="1">SUMIFS(Preco_venda!$F:$F,Preco_venda!$A:$A,$A254,Preco_venda!$B:$B,$B254)</f>
        <v>6.2</v>
      </c>
    </row>
    <row r="255" spans="1:9" x14ac:dyDescent="0.25">
      <c r="A255">
        <f t="shared" si="17"/>
        <v>4</v>
      </c>
      <c r="B255" s="5">
        <f t="shared" si="18"/>
        <v>45515</v>
      </c>
      <c r="C255">
        <f t="shared" ca="1" si="19"/>
        <v>68</v>
      </c>
      <c r="D255">
        <f ca="1">SUMIFS(Compras!$C:$C,Compras!$A:$A,$A255,Compras!$B:$B,$B255)</f>
        <v>28</v>
      </c>
      <c r="E255">
        <f ca="1">SUMIFS(Vendas!$C:$C,Vendas!$A:$A,$A255,Vendas!$B:$B,$B255)</f>
        <v>13</v>
      </c>
      <c r="F255">
        <f t="shared" ca="1" si="15"/>
        <v>83</v>
      </c>
      <c r="G255">
        <f>VLOOKUP(A255,Cadastro_item!A:D,4,0)</f>
        <v>5</v>
      </c>
      <c r="H255">
        <f t="shared" ca="1" si="16"/>
        <v>0</v>
      </c>
      <c r="I255">
        <f ca="1">SUMIFS(Preco_venda!$F:$F,Preco_venda!$A:$A,$A255,Preco_venda!$B:$B,$B255)</f>
        <v>4.4000000000000004</v>
      </c>
    </row>
    <row r="256" spans="1:9" x14ac:dyDescent="0.25">
      <c r="A256">
        <f t="shared" si="17"/>
        <v>5</v>
      </c>
      <c r="B256" s="5">
        <f t="shared" si="18"/>
        <v>45515</v>
      </c>
      <c r="C256">
        <f t="shared" ca="1" si="19"/>
        <v>229</v>
      </c>
      <c r="D256">
        <f ca="1">SUMIFS(Compras!$C:$C,Compras!$A:$A,$A256,Compras!$B:$B,$B256)</f>
        <v>0</v>
      </c>
      <c r="E256">
        <f ca="1">SUMIFS(Vendas!$C:$C,Vendas!$A:$A,$A256,Vendas!$B:$B,$B256)</f>
        <v>19</v>
      </c>
      <c r="F256">
        <f t="shared" ca="1" si="15"/>
        <v>210</v>
      </c>
      <c r="G256">
        <f>VLOOKUP(A256,Cadastro_item!A:D,4,0)</f>
        <v>10</v>
      </c>
      <c r="H256">
        <f t="shared" ca="1" si="16"/>
        <v>0</v>
      </c>
      <c r="I256">
        <f ca="1">SUMIFS(Preco_venda!$F:$F,Preco_venda!$A:$A,$A256,Preco_venda!$B:$B,$B256)</f>
        <v>3.6500000000000004</v>
      </c>
    </row>
    <row r="257" spans="1:9" x14ac:dyDescent="0.25">
      <c r="A257">
        <f t="shared" si="17"/>
        <v>6</v>
      </c>
      <c r="B257" s="5">
        <f t="shared" si="18"/>
        <v>45515</v>
      </c>
      <c r="C257">
        <f t="shared" ca="1" si="19"/>
        <v>502</v>
      </c>
      <c r="D257">
        <f ca="1">SUMIFS(Compras!$C:$C,Compras!$A:$A,$A257,Compras!$B:$B,$B257)</f>
        <v>20</v>
      </c>
      <c r="E257">
        <f ca="1">SUMIFS(Vendas!$C:$C,Vendas!$A:$A,$A257,Vendas!$B:$B,$B257)</f>
        <v>16</v>
      </c>
      <c r="F257">
        <f t="shared" ca="1" si="15"/>
        <v>506</v>
      </c>
      <c r="G257">
        <f>VLOOKUP(A257,Cadastro_item!A:D,4,0)</f>
        <v>10</v>
      </c>
      <c r="H257">
        <f t="shared" ca="1" si="16"/>
        <v>0</v>
      </c>
      <c r="I257">
        <f ca="1">SUMIFS(Preco_venda!$F:$F,Preco_venda!$A:$A,$A257,Preco_venda!$B:$B,$B257)</f>
        <v>5</v>
      </c>
    </row>
    <row r="258" spans="1:9" x14ac:dyDescent="0.25">
      <c r="A258">
        <f t="shared" si="17"/>
        <v>7</v>
      </c>
      <c r="B258" s="5">
        <f t="shared" si="18"/>
        <v>45515</v>
      </c>
      <c r="C258">
        <f t="shared" ca="1" si="19"/>
        <v>23</v>
      </c>
      <c r="D258">
        <f ca="1">SUMIFS(Compras!$C:$C,Compras!$A:$A,$A258,Compras!$B:$B,$B258)</f>
        <v>6</v>
      </c>
      <c r="E258">
        <f ca="1">SUMIFS(Vendas!$C:$C,Vendas!$A:$A,$A258,Vendas!$B:$B,$B258)</f>
        <v>5</v>
      </c>
      <c r="F258">
        <f t="shared" ca="1" si="15"/>
        <v>24</v>
      </c>
      <c r="G258">
        <f>VLOOKUP(A258,Cadastro_item!A:D,4,0)</f>
        <v>3</v>
      </c>
      <c r="H258">
        <f t="shared" ca="1" si="16"/>
        <v>0</v>
      </c>
      <c r="I258">
        <f ca="1">SUMIFS(Preco_venda!$F:$F,Preco_venda!$A:$A,$A258,Preco_venda!$B:$B,$B258)</f>
        <v>4.2</v>
      </c>
    </row>
    <row r="259" spans="1:9" x14ac:dyDescent="0.25">
      <c r="A259">
        <f t="shared" si="17"/>
        <v>8</v>
      </c>
      <c r="B259" s="5">
        <f t="shared" si="18"/>
        <v>45515</v>
      </c>
      <c r="C259">
        <f t="shared" ca="1" si="19"/>
        <v>254</v>
      </c>
      <c r="D259">
        <f ca="1">SUMIFS(Compras!$C:$C,Compras!$A:$A,$A259,Compras!$B:$B,$B259)</f>
        <v>12</v>
      </c>
      <c r="E259">
        <f ca="1">SUMIFS(Vendas!$C:$C,Vendas!$A:$A,$A259,Vendas!$B:$B,$B259)</f>
        <v>1</v>
      </c>
      <c r="F259">
        <f t="shared" ref="F259:F322" ca="1" si="20">C259+D259-E259</f>
        <v>265</v>
      </c>
      <c r="G259">
        <f>VLOOKUP(A259,Cadastro_item!A:D,4,0)</f>
        <v>5</v>
      </c>
      <c r="H259">
        <f t="shared" ref="H259:H322" ca="1" si="21">IF(F259&gt;G259,0,G259-F259+D259)</f>
        <v>0</v>
      </c>
      <c r="I259">
        <f ca="1">SUMIFS(Preco_venda!$F:$F,Preco_venda!$A:$A,$A259,Preco_venda!$B:$B,$B259)</f>
        <v>7.5</v>
      </c>
    </row>
    <row r="260" spans="1:9" x14ac:dyDescent="0.25">
      <c r="A260">
        <f t="shared" si="17"/>
        <v>9</v>
      </c>
      <c r="B260" s="5">
        <f t="shared" si="18"/>
        <v>45515</v>
      </c>
      <c r="C260">
        <f t="shared" ca="1" si="19"/>
        <v>311</v>
      </c>
      <c r="D260">
        <f ca="1">SUMIFS(Compras!$C:$C,Compras!$A:$A,$A260,Compras!$B:$B,$B260)</f>
        <v>0</v>
      </c>
      <c r="E260">
        <f ca="1">SUMIFS(Vendas!$C:$C,Vendas!$A:$A,$A260,Vendas!$B:$B,$B260)</f>
        <v>20</v>
      </c>
      <c r="F260">
        <f t="shared" ca="1" si="20"/>
        <v>291</v>
      </c>
      <c r="G260">
        <f>VLOOKUP(A260,Cadastro_item!A:D,4,0)</f>
        <v>5</v>
      </c>
      <c r="H260">
        <f t="shared" ca="1" si="21"/>
        <v>0</v>
      </c>
      <c r="I260">
        <f ca="1">SUMIFS(Preco_venda!$F:$F,Preco_venda!$A:$A,$A260,Preco_venda!$B:$B,$B260)</f>
        <v>6.9</v>
      </c>
    </row>
    <row r="261" spans="1:9" x14ac:dyDescent="0.25">
      <c r="A261">
        <f t="shared" si="17"/>
        <v>10</v>
      </c>
      <c r="B261" s="5">
        <f t="shared" si="18"/>
        <v>45515</v>
      </c>
      <c r="C261">
        <f t="shared" ca="1" si="19"/>
        <v>87</v>
      </c>
      <c r="D261">
        <f ca="1">SUMIFS(Compras!$C:$C,Compras!$A:$A,$A261,Compras!$B:$B,$B261)</f>
        <v>0</v>
      </c>
      <c r="E261">
        <f ca="1">SUMIFS(Vendas!$C:$C,Vendas!$A:$A,$A261,Vendas!$B:$B,$B261)</f>
        <v>11</v>
      </c>
      <c r="F261">
        <f t="shared" ca="1" si="20"/>
        <v>76</v>
      </c>
      <c r="G261">
        <f>VLOOKUP(A261,Cadastro_item!A:D,4,0)</f>
        <v>5</v>
      </c>
      <c r="H261">
        <f t="shared" ca="1" si="21"/>
        <v>0</v>
      </c>
      <c r="I261">
        <f ca="1">SUMIFS(Preco_venda!$F:$F,Preco_venda!$A:$A,$A261,Preco_venda!$B:$B,$B261)</f>
        <v>4.9000000000000004</v>
      </c>
    </row>
    <row r="262" spans="1:9" x14ac:dyDescent="0.25">
      <c r="A262">
        <f t="shared" si="17"/>
        <v>11</v>
      </c>
      <c r="B262" s="5">
        <f t="shared" si="18"/>
        <v>45515</v>
      </c>
      <c r="C262">
        <f t="shared" ca="1" si="19"/>
        <v>177</v>
      </c>
      <c r="D262">
        <f ca="1">SUMIFS(Compras!$C:$C,Compras!$A:$A,$A262,Compras!$B:$B,$B262)</f>
        <v>30</v>
      </c>
      <c r="E262">
        <f ca="1">SUMIFS(Vendas!$C:$C,Vendas!$A:$A,$A262,Vendas!$B:$B,$B262)</f>
        <v>14</v>
      </c>
      <c r="F262">
        <f t="shared" ca="1" si="20"/>
        <v>193</v>
      </c>
      <c r="G262">
        <f>VLOOKUP(A262,Cadastro_item!A:D,4,0)</f>
        <v>5</v>
      </c>
      <c r="H262">
        <f t="shared" ca="1" si="21"/>
        <v>0</v>
      </c>
      <c r="I262">
        <f ca="1">SUMIFS(Preco_venda!$F:$F,Preco_venda!$A:$A,$A262,Preco_venda!$B:$B,$B262)</f>
        <v>6.7</v>
      </c>
    </row>
    <row r="263" spans="1:9" x14ac:dyDescent="0.25">
      <c r="A263">
        <f t="shared" si="17"/>
        <v>12</v>
      </c>
      <c r="B263" s="5">
        <f t="shared" si="18"/>
        <v>45515</v>
      </c>
      <c r="C263">
        <f t="shared" ca="1" si="19"/>
        <v>-25</v>
      </c>
      <c r="D263">
        <f ca="1">SUMIFS(Compras!$C:$C,Compras!$A:$A,$A263,Compras!$B:$B,$B263)</f>
        <v>0</v>
      </c>
      <c r="E263">
        <f ca="1">SUMIFS(Vendas!$C:$C,Vendas!$A:$A,$A263,Vendas!$B:$B,$B263)</f>
        <v>10</v>
      </c>
      <c r="F263">
        <f t="shared" ca="1" si="20"/>
        <v>-35</v>
      </c>
      <c r="G263">
        <f>VLOOKUP(A263,Cadastro_item!A:D,4,0)</f>
        <v>2</v>
      </c>
      <c r="H263">
        <f t="shared" ca="1" si="21"/>
        <v>37</v>
      </c>
      <c r="I263">
        <f ca="1">SUMIFS(Preco_venda!$F:$F,Preco_venda!$A:$A,$A263,Preco_venda!$B:$B,$B263)</f>
        <v>5.45</v>
      </c>
    </row>
    <row r="264" spans="1:9" x14ac:dyDescent="0.25">
      <c r="A264">
        <f t="shared" si="17"/>
        <v>13</v>
      </c>
      <c r="B264" s="5">
        <f t="shared" si="18"/>
        <v>45515</v>
      </c>
      <c r="C264">
        <f t="shared" ca="1" si="19"/>
        <v>42</v>
      </c>
      <c r="D264">
        <f ca="1">SUMIFS(Compras!$C:$C,Compras!$A:$A,$A264,Compras!$B:$B,$B264)</f>
        <v>2</v>
      </c>
      <c r="E264">
        <f ca="1">SUMIFS(Vendas!$C:$C,Vendas!$A:$A,$A264,Vendas!$B:$B,$B264)</f>
        <v>16</v>
      </c>
      <c r="F264">
        <f t="shared" ca="1" si="20"/>
        <v>28</v>
      </c>
      <c r="G264">
        <f>VLOOKUP(A264,Cadastro_item!A:D,4,0)</f>
        <v>2</v>
      </c>
      <c r="H264">
        <f t="shared" ca="1" si="21"/>
        <v>0</v>
      </c>
      <c r="I264">
        <f ca="1">SUMIFS(Preco_venda!$F:$F,Preco_venda!$A:$A,$A264,Preco_venda!$B:$B,$B264)</f>
        <v>2.3000000000000003</v>
      </c>
    </row>
    <row r="265" spans="1:9" x14ac:dyDescent="0.25">
      <c r="A265">
        <f t="shared" si="17"/>
        <v>14</v>
      </c>
      <c r="B265" s="5">
        <f t="shared" si="18"/>
        <v>45515</v>
      </c>
      <c r="C265">
        <f t="shared" ca="1" si="19"/>
        <v>10</v>
      </c>
      <c r="D265">
        <f ca="1">SUMIFS(Compras!$C:$C,Compras!$A:$A,$A265,Compras!$B:$B,$B265)</f>
        <v>12</v>
      </c>
      <c r="E265">
        <f ca="1">SUMIFS(Vendas!$C:$C,Vendas!$A:$A,$A265,Vendas!$B:$B,$B265)</f>
        <v>10</v>
      </c>
      <c r="F265">
        <f t="shared" ca="1" si="20"/>
        <v>12</v>
      </c>
      <c r="G265">
        <f>VLOOKUP(A265,Cadastro_item!A:D,4,0)</f>
        <v>4</v>
      </c>
      <c r="H265">
        <f t="shared" ca="1" si="21"/>
        <v>0</v>
      </c>
      <c r="I265">
        <f ca="1">SUMIFS(Preco_venda!$F:$F,Preco_venda!$A:$A,$A265,Preco_venda!$B:$B,$B265)</f>
        <v>7.95</v>
      </c>
    </row>
    <row r="266" spans="1:9" x14ac:dyDescent="0.25">
      <c r="A266">
        <f t="shared" si="17"/>
        <v>15</v>
      </c>
      <c r="B266" s="5">
        <f t="shared" si="18"/>
        <v>45515</v>
      </c>
      <c r="C266">
        <f t="shared" ca="1" si="19"/>
        <v>109</v>
      </c>
      <c r="D266">
        <f ca="1">SUMIFS(Compras!$C:$C,Compras!$A:$A,$A266,Compras!$B:$B,$B266)</f>
        <v>0</v>
      </c>
      <c r="E266">
        <f ca="1">SUMIFS(Vendas!$C:$C,Vendas!$A:$A,$A266,Vendas!$B:$B,$B266)</f>
        <v>16</v>
      </c>
      <c r="F266">
        <f t="shared" ca="1" si="20"/>
        <v>93</v>
      </c>
      <c r="G266">
        <f>VLOOKUP(A266,Cadastro_item!A:D,4,0)</f>
        <v>5</v>
      </c>
      <c r="H266">
        <f t="shared" ca="1" si="21"/>
        <v>0</v>
      </c>
      <c r="I266">
        <f ca="1">SUMIFS(Preco_venda!$F:$F,Preco_venda!$A:$A,$A266,Preco_venda!$B:$B,$B266)</f>
        <v>7.7</v>
      </c>
    </row>
    <row r="267" spans="1:9" x14ac:dyDescent="0.25">
      <c r="A267">
        <f t="shared" si="17"/>
        <v>16</v>
      </c>
      <c r="B267" s="5">
        <f t="shared" si="18"/>
        <v>45515</v>
      </c>
      <c r="C267">
        <f t="shared" ca="1" si="19"/>
        <v>100</v>
      </c>
      <c r="D267">
        <f ca="1">SUMIFS(Compras!$C:$C,Compras!$A:$A,$A267,Compras!$B:$B,$B267)</f>
        <v>30</v>
      </c>
      <c r="E267">
        <f ca="1">SUMIFS(Vendas!$C:$C,Vendas!$A:$A,$A267,Vendas!$B:$B,$B267)</f>
        <v>17</v>
      </c>
      <c r="F267">
        <f t="shared" ca="1" si="20"/>
        <v>113</v>
      </c>
      <c r="G267">
        <f>VLOOKUP(A267,Cadastro_item!A:D,4,0)</f>
        <v>5</v>
      </c>
      <c r="H267">
        <f t="shared" ca="1" si="21"/>
        <v>0</v>
      </c>
      <c r="I267">
        <f ca="1">SUMIFS(Preco_venda!$F:$F,Preco_venda!$A:$A,$A267,Preco_venda!$B:$B,$B267)</f>
        <v>5.15</v>
      </c>
    </row>
    <row r="268" spans="1:9" x14ac:dyDescent="0.25">
      <c r="A268">
        <f t="shared" si="17"/>
        <v>17</v>
      </c>
      <c r="B268" s="5">
        <f t="shared" si="18"/>
        <v>45515</v>
      </c>
      <c r="C268">
        <f t="shared" ca="1" si="19"/>
        <v>128</v>
      </c>
      <c r="D268">
        <f ca="1">SUMIFS(Compras!$C:$C,Compras!$A:$A,$A268,Compras!$B:$B,$B268)</f>
        <v>48</v>
      </c>
      <c r="E268">
        <f ca="1">SUMIFS(Vendas!$C:$C,Vendas!$A:$A,$A268,Vendas!$B:$B,$B268)</f>
        <v>5</v>
      </c>
      <c r="F268">
        <f t="shared" ca="1" si="20"/>
        <v>171</v>
      </c>
      <c r="G268">
        <f>VLOOKUP(A268,Cadastro_item!A:D,4,0)</f>
        <v>5</v>
      </c>
      <c r="H268">
        <f t="shared" ca="1" si="21"/>
        <v>0</v>
      </c>
      <c r="I268">
        <f ca="1">SUMIFS(Preco_venda!$F:$F,Preco_venda!$A:$A,$A268,Preco_venda!$B:$B,$B268)</f>
        <v>7.95</v>
      </c>
    </row>
    <row r="269" spans="1:9" x14ac:dyDescent="0.25">
      <c r="A269">
        <f t="shared" si="17"/>
        <v>18</v>
      </c>
      <c r="B269" s="5">
        <f t="shared" si="18"/>
        <v>45515</v>
      </c>
      <c r="C269">
        <f t="shared" ca="1" si="19"/>
        <v>110</v>
      </c>
      <c r="D269">
        <f ca="1">SUMIFS(Compras!$C:$C,Compras!$A:$A,$A269,Compras!$B:$B,$B269)</f>
        <v>12</v>
      </c>
      <c r="E269">
        <f ca="1">SUMIFS(Vendas!$C:$C,Vendas!$A:$A,$A269,Vendas!$B:$B,$B269)</f>
        <v>12</v>
      </c>
      <c r="F269">
        <f t="shared" ca="1" si="20"/>
        <v>110</v>
      </c>
      <c r="G269">
        <f>VLOOKUP(A269,Cadastro_item!A:D,4,0)</f>
        <v>5</v>
      </c>
      <c r="H269">
        <f t="shared" ca="1" si="21"/>
        <v>0</v>
      </c>
      <c r="I269">
        <f ca="1">SUMIFS(Preco_venda!$F:$F,Preco_venda!$A:$A,$A269,Preco_venda!$B:$B,$B269)</f>
        <v>6.5</v>
      </c>
    </row>
    <row r="270" spans="1:9" x14ac:dyDescent="0.25">
      <c r="A270">
        <f t="shared" si="17"/>
        <v>19</v>
      </c>
      <c r="B270" s="5">
        <f t="shared" si="18"/>
        <v>45515</v>
      </c>
      <c r="C270">
        <f t="shared" ca="1" si="19"/>
        <v>140</v>
      </c>
      <c r="D270">
        <f ca="1">SUMIFS(Compras!$C:$C,Compras!$A:$A,$A270,Compras!$B:$B,$B270)</f>
        <v>20</v>
      </c>
      <c r="E270">
        <f ca="1">SUMIFS(Vendas!$C:$C,Vendas!$A:$A,$A270,Vendas!$B:$B,$B270)</f>
        <v>14</v>
      </c>
      <c r="F270">
        <f t="shared" ca="1" si="20"/>
        <v>146</v>
      </c>
      <c r="G270">
        <f>VLOOKUP(A270,Cadastro_item!A:D,4,0)</f>
        <v>5</v>
      </c>
      <c r="H270">
        <f t="shared" ca="1" si="21"/>
        <v>0</v>
      </c>
      <c r="I270">
        <f ca="1">SUMIFS(Preco_venda!$F:$F,Preco_venda!$A:$A,$A270,Preco_venda!$B:$B,$B270)</f>
        <v>7.0500000000000007</v>
      </c>
    </row>
    <row r="271" spans="1:9" x14ac:dyDescent="0.25">
      <c r="A271">
        <f t="shared" si="17"/>
        <v>20</v>
      </c>
      <c r="B271" s="5">
        <f t="shared" si="18"/>
        <v>45515</v>
      </c>
      <c r="C271">
        <f t="shared" ca="1" si="19"/>
        <v>-14</v>
      </c>
      <c r="D271">
        <f ca="1">SUMIFS(Compras!$C:$C,Compras!$A:$A,$A271,Compras!$B:$B,$B271)</f>
        <v>0</v>
      </c>
      <c r="E271">
        <f ca="1">SUMIFS(Vendas!$C:$C,Vendas!$A:$A,$A271,Vendas!$B:$B,$B271)</f>
        <v>2</v>
      </c>
      <c r="F271">
        <f t="shared" ca="1" si="20"/>
        <v>-16</v>
      </c>
      <c r="G271">
        <f>VLOOKUP(A271,Cadastro_item!A:D,4,0)</f>
        <v>5</v>
      </c>
      <c r="H271">
        <f t="shared" ca="1" si="21"/>
        <v>21</v>
      </c>
      <c r="I271">
        <f ca="1">SUMIFS(Preco_venda!$F:$F,Preco_venda!$A:$A,$A271,Preco_venda!$B:$B,$B271)</f>
        <v>6.75</v>
      </c>
    </row>
    <row r="272" spans="1:9" x14ac:dyDescent="0.25">
      <c r="A272">
        <f t="shared" si="17"/>
        <v>21</v>
      </c>
      <c r="B272" s="5">
        <f t="shared" si="18"/>
        <v>45515</v>
      </c>
      <c r="C272">
        <f t="shared" ca="1" si="19"/>
        <v>141</v>
      </c>
      <c r="D272">
        <f ca="1">SUMIFS(Compras!$C:$C,Compras!$A:$A,$A272,Compras!$B:$B,$B272)</f>
        <v>12</v>
      </c>
      <c r="E272">
        <f ca="1">SUMIFS(Vendas!$C:$C,Vendas!$A:$A,$A272,Vendas!$B:$B,$B272)</f>
        <v>11</v>
      </c>
      <c r="F272">
        <f t="shared" ca="1" si="20"/>
        <v>142</v>
      </c>
      <c r="G272">
        <f>VLOOKUP(A272,Cadastro_item!A:D,4,0)</f>
        <v>5</v>
      </c>
      <c r="H272">
        <f t="shared" ca="1" si="21"/>
        <v>0</v>
      </c>
      <c r="I272">
        <f ca="1">SUMIFS(Preco_venda!$F:$F,Preco_venda!$A:$A,$A272,Preco_venda!$B:$B,$B272)</f>
        <v>5.1000000000000005</v>
      </c>
    </row>
    <row r="273" spans="1:9" x14ac:dyDescent="0.25">
      <c r="A273">
        <f t="shared" si="17"/>
        <v>22</v>
      </c>
      <c r="B273" s="5">
        <f t="shared" si="18"/>
        <v>45515</v>
      </c>
      <c r="C273">
        <f t="shared" ca="1" si="19"/>
        <v>93</v>
      </c>
      <c r="D273">
        <f ca="1">SUMIFS(Compras!$C:$C,Compras!$A:$A,$A273,Compras!$B:$B,$B273)</f>
        <v>6</v>
      </c>
      <c r="E273">
        <f ca="1">SUMIFS(Vendas!$C:$C,Vendas!$A:$A,$A273,Vendas!$B:$B,$B273)</f>
        <v>9</v>
      </c>
      <c r="F273">
        <f t="shared" ca="1" si="20"/>
        <v>90</v>
      </c>
      <c r="G273">
        <f>VLOOKUP(A273,Cadastro_item!A:D,4,0)</f>
        <v>5</v>
      </c>
      <c r="H273">
        <f t="shared" ca="1" si="21"/>
        <v>0</v>
      </c>
      <c r="I273">
        <f ca="1">SUMIFS(Preco_venda!$F:$F,Preco_venda!$A:$A,$A273,Preco_venda!$B:$B,$B273)</f>
        <v>3.6500000000000004</v>
      </c>
    </row>
    <row r="274" spans="1:9" x14ac:dyDescent="0.25">
      <c r="A274">
        <f t="shared" si="17"/>
        <v>23</v>
      </c>
      <c r="B274" s="5">
        <f t="shared" si="18"/>
        <v>45515</v>
      </c>
      <c r="C274">
        <f t="shared" ca="1" si="19"/>
        <v>195</v>
      </c>
      <c r="D274">
        <f ca="1">SUMIFS(Compras!$C:$C,Compras!$A:$A,$A274,Compras!$B:$B,$B274)</f>
        <v>32</v>
      </c>
      <c r="E274">
        <f ca="1">SUMIFS(Vendas!$C:$C,Vendas!$A:$A,$A274,Vendas!$B:$B,$B274)</f>
        <v>9</v>
      </c>
      <c r="F274">
        <f t="shared" ca="1" si="20"/>
        <v>218</v>
      </c>
      <c r="G274">
        <f>VLOOKUP(A274,Cadastro_item!A:D,4,0)</f>
        <v>4</v>
      </c>
      <c r="H274">
        <f t="shared" ca="1" si="21"/>
        <v>0</v>
      </c>
      <c r="I274">
        <f ca="1">SUMIFS(Preco_venda!$F:$F,Preco_venda!$A:$A,$A274,Preco_venda!$B:$B,$B274)</f>
        <v>6.15</v>
      </c>
    </row>
    <row r="275" spans="1:9" x14ac:dyDescent="0.25">
      <c r="A275">
        <f t="shared" si="17"/>
        <v>24</v>
      </c>
      <c r="B275" s="5">
        <f t="shared" si="18"/>
        <v>45515</v>
      </c>
      <c r="C275">
        <f t="shared" ca="1" si="19"/>
        <v>139</v>
      </c>
      <c r="D275">
        <f ca="1">SUMIFS(Compras!$C:$C,Compras!$A:$A,$A275,Compras!$B:$B,$B275)</f>
        <v>16</v>
      </c>
      <c r="E275">
        <f ca="1">SUMIFS(Vendas!$C:$C,Vendas!$A:$A,$A275,Vendas!$B:$B,$B275)</f>
        <v>1</v>
      </c>
      <c r="F275">
        <f t="shared" ca="1" si="20"/>
        <v>154</v>
      </c>
      <c r="G275">
        <f>VLOOKUP(A275,Cadastro_item!A:D,4,0)</f>
        <v>5</v>
      </c>
      <c r="H275">
        <f t="shared" ca="1" si="21"/>
        <v>0</v>
      </c>
      <c r="I275">
        <f ca="1">SUMIFS(Preco_venda!$F:$F,Preco_venda!$A:$A,$A275,Preco_venda!$B:$B,$B275)</f>
        <v>4.3</v>
      </c>
    </row>
    <row r="276" spans="1:9" x14ac:dyDescent="0.25">
      <c r="A276">
        <f t="shared" si="17"/>
        <v>25</v>
      </c>
      <c r="B276" s="5">
        <f t="shared" si="18"/>
        <v>45515</v>
      </c>
      <c r="C276">
        <f t="shared" ca="1" si="19"/>
        <v>34</v>
      </c>
      <c r="D276">
        <f ca="1">SUMIFS(Compras!$C:$C,Compras!$A:$A,$A276,Compras!$B:$B,$B276)</f>
        <v>16</v>
      </c>
      <c r="E276">
        <f ca="1">SUMIFS(Vendas!$C:$C,Vendas!$A:$A,$A276,Vendas!$B:$B,$B276)</f>
        <v>2</v>
      </c>
      <c r="F276">
        <f t="shared" ca="1" si="20"/>
        <v>48</v>
      </c>
      <c r="G276">
        <f>VLOOKUP(A276,Cadastro_item!A:D,4,0)</f>
        <v>5</v>
      </c>
      <c r="H276">
        <f t="shared" ca="1" si="21"/>
        <v>0</v>
      </c>
      <c r="I276">
        <f ca="1">SUMIFS(Preco_venda!$F:$F,Preco_venda!$A:$A,$A276,Preco_venda!$B:$B,$B276)</f>
        <v>5.4</v>
      </c>
    </row>
    <row r="277" spans="1:9" x14ac:dyDescent="0.25">
      <c r="A277">
        <f t="shared" si="17"/>
        <v>1</v>
      </c>
      <c r="B277" s="5">
        <f t="shared" si="18"/>
        <v>45516</v>
      </c>
      <c r="C277">
        <f t="shared" ca="1" si="19"/>
        <v>91</v>
      </c>
      <c r="D277">
        <f ca="1">SUMIFS(Compras!$C:$C,Compras!$A:$A,$A277,Compras!$B:$B,$B277)</f>
        <v>5</v>
      </c>
      <c r="E277">
        <f ca="1">SUMIFS(Vendas!$C:$C,Vendas!$A:$A,$A277,Vendas!$B:$B,$B277)</f>
        <v>12</v>
      </c>
      <c r="F277">
        <f t="shared" ca="1" si="20"/>
        <v>84</v>
      </c>
      <c r="G277">
        <f>VLOOKUP(A277,Cadastro_item!A:D,4,0)</f>
        <v>5</v>
      </c>
      <c r="H277">
        <f t="shared" ca="1" si="21"/>
        <v>0</v>
      </c>
      <c r="I277">
        <f ca="1">SUMIFS(Preco_venda!$F:$F,Preco_venda!$A:$A,$A277,Preco_venda!$B:$B,$B277)</f>
        <v>9.5500000000000007</v>
      </c>
    </row>
    <row r="278" spans="1:9" x14ac:dyDescent="0.25">
      <c r="A278">
        <f t="shared" si="17"/>
        <v>2</v>
      </c>
      <c r="B278" s="5">
        <f t="shared" si="18"/>
        <v>45516</v>
      </c>
      <c r="C278">
        <f t="shared" ca="1" si="19"/>
        <v>109</v>
      </c>
      <c r="D278">
        <f ca="1">SUMIFS(Compras!$C:$C,Compras!$A:$A,$A278,Compras!$B:$B,$B278)</f>
        <v>0</v>
      </c>
      <c r="E278">
        <f ca="1">SUMIFS(Vendas!$C:$C,Vendas!$A:$A,$A278,Vendas!$B:$B,$B278)</f>
        <v>15</v>
      </c>
      <c r="F278">
        <f t="shared" ca="1" si="20"/>
        <v>94</v>
      </c>
      <c r="G278">
        <f>VLOOKUP(A278,Cadastro_item!A:D,4,0)</f>
        <v>5</v>
      </c>
      <c r="H278">
        <f t="shared" ca="1" si="21"/>
        <v>0</v>
      </c>
      <c r="I278">
        <f ca="1">SUMIFS(Preco_venda!$F:$F,Preco_venda!$A:$A,$A278,Preco_venda!$B:$B,$B278)</f>
        <v>7.5500000000000007</v>
      </c>
    </row>
    <row r="279" spans="1:9" x14ac:dyDescent="0.25">
      <c r="A279">
        <f t="shared" si="17"/>
        <v>3</v>
      </c>
      <c r="B279" s="5">
        <f t="shared" si="18"/>
        <v>45516</v>
      </c>
      <c r="C279">
        <f t="shared" ca="1" si="19"/>
        <v>256</v>
      </c>
      <c r="D279">
        <f ca="1">SUMIFS(Compras!$C:$C,Compras!$A:$A,$A279,Compras!$B:$B,$B279)</f>
        <v>0</v>
      </c>
      <c r="E279">
        <f ca="1">SUMIFS(Vendas!$C:$C,Vendas!$A:$A,$A279,Vendas!$B:$B,$B279)</f>
        <v>5</v>
      </c>
      <c r="F279">
        <f t="shared" ca="1" si="20"/>
        <v>251</v>
      </c>
      <c r="G279">
        <f>VLOOKUP(A279,Cadastro_item!A:D,4,0)</f>
        <v>5</v>
      </c>
      <c r="H279">
        <f t="shared" ca="1" si="21"/>
        <v>0</v>
      </c>
      <c r="I279">
        <f ca="1">SUMIFS(Preco_venda!$F:$F,Preco_venda!$A:$A,$A279,Preco_venda!$B:$B,$B279)</f>
        <v>6.8500000000000005</v>
      </c>
    </row>
    <row r="280" spans="1:9" x14ac:dyDescent="0.25">
      <c r="A280">
        <f t="shared" si="17"/>
        <v>4</v>
      </c>
      <c r="B280" s="5">
        <f t="shared" si="18"/>
        <v>45516</v>
      </c>
      <c r="C280">
        <f t="shared" ca="1" si="19"/>
        <v>83</v>
      </c>
      <c r="D280">
        <f ca="1">SUMIFS(Compras!$C:$C,Compras!$A:$A,$A280,Compras!$B:$B,$B280)</f>
        <v>14</v>
      </c>
      <c r="E280">
        <f ca="1">SUMIFS(Vendas!$C:$C,Vendas!$A:$A,$A280,Vendas!$B:$B,$B280)</f>
        <v>8</v>
      </c>
      <c r="F280">
        <f t="shared" ca="1" si="20"/>
        <v>89</v>
      </c>
      <c r="G280">
        <f>VLOOKUP(A280,Cadastro_item!A:D,4,0)</f>
        <v>5</v>
      </c>
      <c r="H280">
        <f t="shared" ca="1" si="21"/>
        <v>0</v>
      </c>
      <c r="I280">
        <f ca="1">SUMIFS(Preco_venda!$F:$F,Preco_venda!$A:$A,$A280,Preco_venda!$B:$B,$B280)</f>
        <v>4.9000000000000004</v>
      </c>
    </row>
    <row r="281" spans="1:9" x14ac:dyDescent="0.25">
      <c r="A281">
        <f t="shared" si="17"/>
        <v>5</v>
      </c>
      <c r="B281" s="5">
        <f t="shared" si="18"/>
        <v>45516</v>
      </c>
      <c r="C281">
        <f t="shared" ca="1" si="19"/>
        <v>210</v>
      </c>
      <c r="D281">
        <f ca="1">SUMIFS(Compras!$C:$C,Compras!$A:$A,$A281,Compras!$B:$B,$B281)</f>
        <v>0</v>
      </c>
      <c r="E281">
        <f ca="1">SUMIFS(Vendas!$C:$C,Vendas!$A:$A,$A281,Vendas!$B:$B,$B281)</f>
        <v>6</v>
      </c>
      <c r="F281">
        <f t="shared" ca="1" si="20"/>
        <v>204</v>
      </c>
      <c r="G281">
        <f>VLOOKUP(A281,Cadastro_item!A:D,4,0)</f>
        <v>10</v>
      </c>
      <c r="H281">
        <f t="shared" ca="1" si="21"/>
        <v>0</v>
      </c>
      <c r="I281">
        <f ca="1">SUMIFS(Preco_venda!$F:$F,Preco_venda!$A:$A,$A281,Preco_venda!$B:$B,$B281)</f>
        <v>3.85</v>
      </c>
    </row>
    <row r="282" spans="1:9" x14ac:dyDescent="0.25">
      <c r="A282">
        <f t="shared" si="17"/>
        <v>6</v>
      </c>
      <c r="B282" s="5">
        <f t="shared" si="18"/>
        <v>45516</v>
      </c>
      <c r="C282">
        <f t="shared" ca="1" si="19"/>
        <v>506</v>
      </c>
      <c r="D282">
        <f ca="1">SUMIFS(Compras!$C:$C,Compras!$A:$A,$A282,Compras!$B:$B,$B282)</f>
        <v>60</v>
      </c>
      <c r="E282">
        <f ca="1">SUMIFS(Vendas!$C:$C,Vendas!$A:$A,$A282,Vendas!$B:$B,$B282)</f>
        <v>3</v>
      </c>
      <c r="F282">
        <f t="shared" ca="1" si="20"/>
        <v>563</v>
      </c>
      <c r="G282">
        <f>VLOOKUP(A282,Cadastro_item!A:D,4,0)</f>
        <v>10</v>
      </c>
      <c r="H282">
        <f t="shared" ca="1" si="21"/>
        <v>0</v>
      </c>
      <c r="I282">
        <f ca="1">SUMIFS(Preco_venda!$F:$F,Preco_venda!$A:$A,$A282,Preco_venda!$B:$B,$B282)</f>
        <v>5.5500000000000007</v>
      </c>
    </row>
    <row r="283" spans="1:9" x14ac:dyDescent="0.25">
      <c r="A283">
        <f t="shared" si="17"/>
        <v>7</v>
      </c>
      <c r="B283" s="5">
        <f t="shared" si="18"/>
        <v>45516</v>
      </c>
      <c r="C283">
        <f t="shared" ca="1" si="19"/>
        <v>24</v>
      </c>
      <c r="D283">
        <f ca="1">SUMIFS(Compras!$C:$C,Compras!$A:$A,$A283,Compras!$B:$B,$B283)</f>
        <v>18</v>
      </c>
      <c r="E283">
        <f ca="1">SUMIFS(Vendas!$C:$C,Vendas!$A:$A,$A283,Vendas!$B:$B,$B283)</f>
        <v>9</v>
      </c>
      <c r="F283">
        <f t="shared" ca="1" si="20"/>
        <v>33</v>
      </c>
      <c r="G283">
        <f>VLOOKUP(A283,Cadastro_item!A:D,4,0)</f>
        <v>3</v>
      </c>
      <c r="H283">
        <f t="shared" ca="1" si="21"/>
        <v>0</v>
      </c>
      <c r="I283">
        <f ca="1">SUMIFS(Preco_venda!$F:$F,Preco_venda!$A:$A,$A283,Preco_venda!$B:$B,$B283)</f>
        <v>4.6500000000000004</v>
      </c>
    </row>
    <row r="284" spans="1:9" x14ac:dyDescent="0.25">
      <c r="A284">
        <f t="shared" ref="A284:A347" si="22">A259</f>
        <v>8</v>
      </c>
      <c r="B284" s="5">
        <f t="shared" ref="B284:B347" si="23">B259+1</f>
        <v>45516</v>
      </c>
      <c r="C284">
        <f t="shared" ca="1" si="19"/>
        <v>265</v>
      </c>
      <c r="D284">
        <f ca="1">SUMIFS(Compras!$C:$C,Compras!$A:$A,$A284,Compras!$B:$B,$B284)</f>
        <v>48</v>
      </c>
      <c r="E284">
        <f ca="1">SUMIFS(Vendas!$C:$C,Vendas!$A:$A,$A284,Vendas!$B:$B,$B284)</f>
        <v>0</v>
      </c>
      <c r="F284">
        <f t="shared" ca="1" si="20"/>
        <v>313</v>
      </c>
      <c r="G284">
        <f>VLOOKUP(A284,Cadastro_item!A:D,4,0)</f>
        <v>5</v>
      </c>
      <c r="H284">
        <f t="shared" ca="1" si="21"/>
        <v>0</v>
      </c>
      <c r="I284">
        <f ca="1">SUMIFS(Preco_venda!$F:$F,Preco_venda!$A:$A,$A284,Preco_venda!$B:$B,$B284)</f>
        <v>7.9</v>
      </c>
    </row>
    <row r="285" spans="1:9" x14ac:dyDescent="0.25">
      <c r="A285">
        <f t="shared" si="22"/>
        <v>9</v>
      </c>
      <c r="B285" s="5">
        <f t="shared" si="23"/>
        <v>45516</v>
      </c>
      <c r="C285">
        <f t="shared" ref="C285:C348" ca="1" si="24">SUMIFS(F:F,A:A,A285,B:B,B285-1)</f>
        <v>291</v>
      </c>
      <c r="D285">
        <f ca="1">SUMIFS(Compras!$C:$C,Compras!$A:$A,$A285,Compras!$B:$B,$B285)</f>
        <v>54</v>
      </c>
      <c r="E285">
        <f ca="1">SUMIFS(Vendas!$C:$C,Vendas!$A:$A,$A285,Vendas!$B:$B,$B285)</f>
        <v>6</v>
      </c>
      <c r="F285">
        <f t="shared" ca="1" si="20"/>
        <v>339</v>
      </c>
      <c r="G285">
        <f>VLOOKUP(A285,Cadastro_item!A:D,4,0)</f>
        <v>5</v>
      </c>
      <c r="H285">
        <f t="shared" ca="1" si="21"/>
        <v>0</v>
      </c>
      <c r="I285">
        <f ca="1">SUMIFS(Preco_venda!$F:$F,Preco_venda!$A:$A,$A285,Preco_venda!$B:$B,$B285)</f>
        <v>7.7</v>
      </c>
    </row>
    <row r="286" spans="1:9" x14ac:dyDescent="0.25">
      <c r="A286">
        <f t="shared" si="22"/>
        <v>10</v>
      </c>
      <c r="B286" s="5">
        <f t="shared" si="23"/>
        <v>45516</v>
      </c>
      <c r="C286">
        <f t="shared" ca="1" si="24"/>
        <v>76</v>
      </c>
      <c r="D286">
        <f ca="1">SUMIFS(Compras!$C:$C,Compras!$A:$A,$A286,Compras!$B:$B,$B286)</f>
        <v>20</v>
      </c>
      <c r="E286">
        <f ca="1">SUMIFS(Vendas!$C:$C,Vendas!$A:$A,$A286,Vendas!$B:$B,$B286)</f>
        <v>10</v>
      </c>
      <c r="F286">
        <f t="shared" ca="1" si="20"/>
        <v>86</v>
      </c>
      <c r="G286">
        <f>VLOOKUP(A286,Cadastro_item!A:D,4,0)</f>
        <v>5</v>
      </c>
      <c r="H286">
        <f t="shared" ca="1" si="21"/>
        <v>0</v>
      </c>
      <c r="I286">
        <f ca="1">SUMIFS(Preco_venda!$F:$F,Preco_venda!$A:$A,$A286,Preco_venda!$B:$B,$B286)</f>
        <v>5.45</v>
      </c>
    </row>
    <row r="287" spans="1:9" x14ac:dyDescent="0.25">
      <c r="A287">
        <f t="shared" si="22"/>
        <v>11</v>
      </c>
      <c r="B287" s="5">
        <f t="shared" si="23"/>
        <v>45516</v>
      </c>
      <c r="C287">
        <f t="shared" ca="1" si="24"/>
        <v>193</v>
      </c>
      <c r="D287">
        <f ca="1">SUMIFS(Compras!$C:$C,Compras!$A:$A,$A287,Compras!$B:$B,$B287)</f>
        <v>20</v>
      </c>
      <c r="E287">
        <f ca="1">SUMIFS(Vendas!$C:$C,Vendas!$A:$A,$A287,Vendas!$B:$B,$B287)</f>
        <v>6</v>
      </c>
      <c r="F287">
        <f t="shared" ca="1" si="20"/>
        <v>207</v>
      </c>
      <c r="G287">
        <f>VLOOKUP(A287,Cadastro_item!A:D,4,0)</f>
        <v>5</v>
      </c>
      <c r="H287">
        <f t="shared" ca="1" si="21"/>
        <v>0</v>
      </c>
      <c r="I287">
        <f ca="1">SUMIFS(Preco_venda!$F:$F,Preco_venda!$A:$A,$A287,Preco_venda!$B:$B,$B287)</f>
        <v>7.4</v>
      </c>
    </row>
    <row r="288" spans="1:9" x14ac:dyDescent="0.25">
      <c r="A288">
        <f t="shared" si="22"/>
        <v>12</v>
      </c>
      <c r="B288" s="5">
        <f t="shared" si="23"/>
        <v>45516</v>
      </c>
      <c r="C288">
        <f t="shared" ca="1" si="24"/>
        <v>-35</v>
      </c>
      <c r="D288">
        <f ca="1">SUMIFS(Compras!$C:$C,Compras!$A:$A,$A288,Compras!$B:$B,$B288)</f>
        <v>0</v>
      </c>
      <c r="E288">
        <f ca="1">SUMIFS(Vendas!$C:$C,Vendas!$A:$A,$A288,Vendas!$B:$B,$B288)</f>
        <v>13</v>
      </c>
      <c r="F288">
        <f t="shared" ca="1" si="20"/>
        <v>-48</v>
      </c>
      <c r="G288">
        <f>VLOOKUP(A288,Cadastro_item!A:D,4,0)</f>
        <v>2</v>
      </c>
      <c r="H288">
        <f t="shared" ca="1" si="21"/>
        <v>50</v>
      </c>
      <c r="I288">
        <f ca="1">SUMIFS(Preco_venda!$F:$F,Preco_venda!$A:$A,$A288,Preco_venda!$B:$B,$B288)</f>
        <v>6.0500000000000007</v>
      </c>
    </row>
    <row r="289" spans="1:9" x14ac:dyDescent="0.25">
      <c r="A289">
        <f t="shared" si="22"/>
        <v>13</v>
      </c>
      <c r="B289" s="5">
        <f t="shared" si="23"/>
        <v>45516</v>
      </c>
      <c r="C289">
        <f t="shared" ca="1" si="24"/>
        <v>28</v>
      </c>
      <c r="D289">
        <f ca="1">SUMIFS(Compras!$C:$C,Compras!$A:$A,$A289,Compras!$B:$B,$B289)</f>
        <v>6</v>
      </c>
      <c r="E289">
        <f ca="1">SUMIFS(Vendas!$C:$C,Vendas!$A:$A,$A289,Vendas!$B:$B,$B289)</f>
        <v>16</v>
      </c>
      <c r="F289">
        <f t="shared" ca="1" si="20"/>
        <v>18</v>
      </c>
      <c r="G289">
        <f>VLOOKUP(A289,Cadastro_item!A:D,4,0)</f>
        <v>2</v>
      </c>
      <c r="H289">
        <f t="shared" ca="1" si="21"/>
        <v>0</v>
      </c>
      <c r="I289">
        <f ca="1">SUMIFS(Preco_venda!$F:$F,Preco_venda!$A:$A,$A289,Preco_venda!$B:$B,$B289)</f>
        <v>2.3000000000000003</v>
      </c>
    </row>
    <row r="290" spans="1:9" x14ac:dyDescent="0.25">
      <c r="A290">
        <f t="shared" si="22"/>
        <v>14</v>
      </c>
      <c r="B290" s="5">
        <f t="shared" si="23"/>
        <v>45516</v>
      </c>
      <c r="C290">
        <f t="shared" ca="1" si="24"/>
        <v>12</v>
      </c>
      <c r="D290">
        <f ca="1">SUMIFS(Compras!$C:$C,Compras!$A:$A,$A290,Compras!$B:$B,$B290)</f>
        <v>4</v>
      </c>
      <c r="E290">
        <f ca="1">SUMIFS(Vendas!$C:$C,Vendas!$A:$A,$A290,Vendas!$B:$B,$B290)</f>
        <v>13</v>
      </c>
      <c r="F290">
        <f t="shared" ca="1" si="20"/>
        <v>3</v>
      </c>
      <c r="G290">
        <f>VLOOKUP(A290,Cadastro_item!A:D,4,0)</f>
        <v>4</v>
      </c>
      <c r="H290">
        <f t="shared" ca="1" si="21"/>
        <v>5</v>
      </c>
      <c r="I290">
        <f ca="1">SUMIFS(Preco_venda!$F:$F,Preco_venda!$A:$A,$A290,Preco_venda!$B:$B,$B290)</f>
        <v>7.95</v>
      </c>
    </row>
    <row r="291" spans="1:9" x14ac:dyDescent="0.25">
      <c r="A291">
        <f t="shared" si="22"/>
        <v>15</v>
      </c>
      <c r="B291" s="5">
        <f t="shared" si="23"/>
        <v>45516</v>
      </c>
      <c r="C291">
        <f t="shared" ca="1" si="24"/>
        <v>93</v>
      </c>
      <c r="D291">
        <f ca="1">SUMIFS(Compras!$C:$C,Compras!$A:$A,$A291,Compras!$B:$B,$B291)</f>
        <v>28</v>
      </c>
      <c r="E291">
        <f ca="1">SUMIFS(Vendas!$C:$C,Vendas!$A:$A,$A291,Vendas!$B:$B,$B291)</f>
        <v>12</v>
      </c>
      <c r="F291">
        <f t="shared" ca="1" si="20"/>
        <v>109</v>
      </c>
      <c r="G291">
        <f>VLOOKUP(A291,Cadastro_item!A:D,4,0)</f>
        <v>5</v>
      </c>
      <c r="H291">
        <f t="shared" ca="1" si="21"/>
        <v>0</v>
      </c>
      <c r="I291">
        <f ca="1">SUMIFS(Preco_venda!$F:$F,Preco_venda!$A:$A,$A291,Preco_venda!$B:$B,$B291)</f>
        <v>8.1</v>
      </c>
    </row>
    <row r="292" spans="1:9" x14ac:dyDescent="0.25">
      <c r="A292">
        <f t="shared" si="22"/>
        <v>16</v>
      </c>
      <c r="B292" s="5">
        <f t="shared" si="23"/>
        <v>45516</v>
      </c>
      <c r="C292">
        <f t="shared" ca="1" si="24"/>
        <v>113</v>
      </c>
      <c r="D292">
        <f ca="1">SUMIFS(Compras!$C:$C,Compras!$A:$A,$A292,Compras!$B:$B,$B292)</f>
        <v>30</v>
      </c>
      <c r="E292">
        <f ca="1">SUMIFS(Vendas!$C:$C,Vendas!$A:$A,$A292,Vendas!$B:$B,$B292)</f>
        <v>17</v>
      </c>
      <c r="F292">
        <f t="shared" ca="1" si="20"/>
        <v>126</v>
      </c>
      <c r="G292">
        <f>VLOOKUP(A292,Cadastro_item!A:D,4,0)</f>
        <v>5</v>
      </c>
      <c r="H292">
        <f t="shared" ca="1" si="21"/>
        <v>0</v>
      </c>
      <c r="I292">
        <f ca="1">SUMIFS(Preco_venda!$F:$F,Preco_venda!$A:$A,$A292,Preco_venda!$B:$B,$B292)</f>
        <v>5.7</v>
      </c>
    </row>
    <row r="293" spans="1:9" x14ac:dyDescent="0.25">
      <c r="A293">
        <f t="shared" si="22"/>
        <v>17</v>
      </c>
      <c r="B293" s="5">
        <f t="shared" si="23"/>
        <v>45516</v>
      </c>
      <c r="C293">
        <f t="shared" ca="1" si="24"/>
        <v>171</v>
      </c>
      <c r="D293">
        <f ca="1">SUMIFS(Compras!$C:$C,Compras!$A:$A,$A293,Compras!$B:$B,$B293)</f>
        <v>0</v>
      </c>
      <c r="E293">
        <f ca="1">SUMIFS(Vendas!$C:$C,Vendas!$A:$A,$A293,Vendas!$B:$B,$B293)</f>
        <v>11</v>
      </c>
      <c r="F293">
        <f t="shared" ca="1" si="20"/>
        <v>160</v>
      </c>
      <c r="G293">
        <f>VLOOKUP(A293,Cadastro_item!A:D,4,0)</f>
        <v>5</v>
      </c>
      <c r="H293">
        <f t="shared" ca="1" si="21"/>
        <v>0</v>
      </c>
      <c r="I293">
        <f ca="1">SUMIFS(Preco_venda!$F:$F,Preco_venda!$A:$A,$A293,Preco_venda!$B:$B,$B293)</f>
        <v>8.35</v>
      </c>
    </row>
    <row r="294" spans="1:9" x14ac:dyDescent="0.25">
      <c r="A294">
        <f t="shared" si="22"/>
        <v>18</v>
      </c>
      <c r="B294" s="5">
        <f t="shared" si="23"/>
        <v>45516</v>
      </c>
      <c r="C294">
        <f t="shared" ca="1" si="24"/>
        <v>110</v>
      </c>
      <c r="D294">
        <f ca="1">SUMIFS(Compras!$C:$C,Compras!$A:$A,$A294,Compras!$B:$B,$B294)</f>
        <v>0</v>
      </c>
      <c r="E294">
        <f ca="1">SUMIFS(Vendas!$C:$C,Vendas!$A:$A,$A294,Vendas!$B:$B,$B294)</f>
        <v>3</v>
      </c>
      <c r="F294">
        <f t="shared" ca="1" si="20"/>
        <v>107</v>
      </c>
      <c r="G294">
        <f>VLOOKUP(A294,Cadastro_item!A:D,4,0)</f>
        <v>5</v>
      </c>
      <c r="H294">
        <f t="shared" ca="1" si="21"/>
        <v>0</v>
      </c>
      <c r="I294">
        <f ca="1">SUMIFS(Preco_venda!$F:$F,Preco_venda!$A:$A,$A294,Preco_venda!$B:$B,$B294)</f>
        <v>6.8000000000000007</v>
      </c>
    </row>
    <row r="295" spans="1:9" x14ac:dyDescent="0.25">
      <c r="A295">
        <f t="shared" si="22"/>
        <v>19</v>
      </c>
      <c r="B295" s="5">
        <f t="shared" si="23"/>
        <v>45516</v>
      </c>
      <c r="C295">
        <f t="shared" ca="1" si="24"/>
        <v>146</v>
      </c>
      <c r="D295">
        <f ca="1">SUMIFS(Compras!$C:$C,Compras!$A:$A,$A295,Compras!$B:$B,$B295)</f>
        <v>20</v>
      </c>
      <c r="E295">
        <f ca="1">SUMIFS(Vendas!$C:$C,Vendas!$A:$A,$A295,Vendas!$B:$B,$B295)</f>
        <v>1</v>
      </c>
      <c r="F295">
        <f t="shared" ca="1" si="20"/>
        <v>165</v>
      </c>
      <c r="G295">
        <f>VLOOKUP(A295,Cadastro_item!A:D,4,0)</f>
        <v>5</v>
      </c>
      <c r="H295">
        <f t="shared" ca="1" si="21"/>
        <v>0</v>
      </c>
      <c r="I295">
        <f ca="1">SUMIFS(Preco_venda!$F:$F,Preco_venda!$A:$A,$A295,Preco_venda!$B:$B,$B295)</f>
        <v>7.4</v>
      </c>
    </row>
    <row r="296" spans="1:9" x14ac:dyDescent="0.25">
      <c r="A296">
        <f t="shared" si="22"/>
        <v>20</v>
      </c>
      <c r="B296" s="5">
        <f t="shared" si="23"/>
        <v>45516</v>
      </c>
      <c r="C296">
        <f t="shared" ca="1" si="24"/>
        <v>-16</v>
      </c>
      <c r="D296">
        <f ca="1">SUMIFS(Compras!$C:$C,Compras!$A:$A,$A296,Compras!$B:$B,$B296)</f>
        <v>0</v>
      </c>
      <c r="E296">
        <f ca="1">SUMIFS(Vendas!$C:$C,Vendas!$A:$A,$A296,Vendas!$B:$B,$B296)</f>
        <v>3</v>
      </c>
      <c r="F296">
        <f t="shared" ca="1" si="20"/>
        <v>-19</v>
      </c>
      <c r="G296">
        <f>VLOOKUP(A296,Cadastro_item!A:D,4,0)</f>
        <v>5</v>
      </c>
      <c r="H296">
        <f t="shared" ca="1" si="21"/>
        <v>24</v>
      </c>
      <c r="I296">
        <f ca="1">SUMIFS(Preco_venda!$F:$F,Preco_venda!$A:$A,$A296,Preco_venda!$B:$B,$B296)</f>
        <v>7.5</v>
      </c>
    </row>
    <row r="297" spans="1:9" x14ac:dyDescent="0.25">
      <c r="A297">
        <f t="shared" si="22"/>
        <v>21</v>
      </c>
      <c r="B297" s="5">
        <f t="shared" si="23"/>
        <v>45516</v>
      </c>
      <c r="C297">
        <f t="shared" ca="1" si="24"/>
        <v>142</v>
      </c>
      <c r="D297">
        <f ca="1">SUMIFS(Compras!$C:$C,Compras!$A:$A,$A297,Compras!$B:$B,$B297)</f>
        <v>18</v>
      </c>
      <c r="E297">
        <f ca="1">SUMIFS(Vendas!$C:$C,Vendas!$A:$A,$A297,Vendas!$B:$B,$B297)</f>
        <v>8</v>
      </c>
      <c r="F297">
        <f t="shared" ca="1" si="20"/>
        <v>152</v>
      </c>
      <c r="G297">
        <f>VLOOKUP(A297,Cadastro_item!A:D,4,0)</f>
        <v>5</v>
      </c>
      <c r="H297">
        <f t="shared" ca="1" si="21"/>
        <v>0</v>
      </c>
      <c r="I297">
        <f ca="1">SUMIFS(Preco_venda!$F:$F,Preco_venda!$A:$A,$A297,Preco_venda!$B:$B,$B297)</f>
        <v>5.3500000000000005</v>
      </c>
    </row>
    <row r="298" spans="1:9" x14ac:dyDescent="0.25">
      <c r="A298">
        <f t="shared" si="22"/>
        <v>22</v>
      </c>
      <c r="B298" s="5">
        <f t="shared" si="23"/>
        <v>45516</v>
      </c>
      <c r="C298">
        <f t="shared" ca="1" si="24"/>
        <v>90</v>
      </c>
      <c r="D298">
        <f ca="1">SUMIFS(Compras!$C:$C,Compras!$A:$A,$A298,Compras!$B:$B,$B298)</f>
        <v>18</v>
      </c>
      <c r="E298">
        <f ca="1">SUMIFS(Vendas!$C:$C,Vendas!$A:$A,$A298,Vendas!$B:$B,$B298)</f>
        <v>19</v>
      </c>
      <c r="F298">
        <f t="shared" ca="1" si="20"/>
        <v>89</v>
      </c>
      <c r="G298">
        <f>VLOOKUP(A298,Cadastro_item!A:D,4,0)</f>
        <v>5</v>
      </c>
      <c r="H298">
        <f t="shared" ca="1" si="21"/>
        <v>0</v>
      </c>
      <c r="I298">
        <f ca="1">SUMIFS(Preco_venda!$F:$F,Preco_venda!$A:$A,$A298,Preco_venda!$B:$B,$B298)</f>
        <v>4.05</v>
      </c>
    </row>
    <row r="299" spans="1:9" x14ac:dyDescent="0.25">
      <c r="A299">
        <f t="shared" si="22"/>
        <v>23</v>
      </c>
      <c r="B299" s="5">
        <f t="shared" si="23"/>
        <v>45516</v>
      </c>
      <c r="C299">
        <f t="shared" ca="1" si="24"/>
        <v>218</v>
      </c>
      <c r="D299">
        <f ca="1">SUMIFS(Compras!$C:$C,Compras!$A:$A,$A299,Compras!$B:$B,$B299)</f>
        <v>24</v>
      </c>
      <c r="E299">
        <f ca="1">SUMIFS(Vendas!$C:$C,Vendas!$A:$A,$A299,Vendas!$B:$B,$B299)</f>
        <v>7</v>
      </c>
      <c r="F299">
        <f t="shared" ca="1" si="20"/>
        <v>235</v>
      </c>
      <c r="G299">
        <f>VLOOKUP(A299,Cadastro_item!A:D,4,0)</f>
        <v>4</v>
      </c>
      <c r="H299">
        <f t="shared" ca="1" si="21"/>
        <v>0</v>
      </c>
      <c r="I299">
        <f ca="1">SUMIFS(Preco_venda!$F:$F,Preco_venda!$A:$A,$A299,Preco_venda!$B:$B,$B299)</f>
        <v>6.8000000000000007</v>
      </c>
    </row>
    <row r="300" spans="1:9" x14ac:dyDescent="0.25">
      <c r="A300">
        <f t="shared" si="22"/>
        <v>24</v>
      </c>
      <c r="B300" s="5">
        <f t="shared" si="23"/>
        <v>45516</v>
      </c>
      <c r="C300">
        <f t="shared" ca="1" si="24"/>
        <v>154</v>
      </c>
      <c r="D300">
        <f ca="1">SUMIFS(Compras!$C:$C,Compras!$A:$A,$A300,Compras!$B:$B,$B300)</f>
        <v>24</v>
      </c>
      <c r="E300">
        <f ca="1">SUMIFS(Vendas!$C:$C,Vendas!$A:$A,$A300,Vendas!$B:$B,$B300)</f>
        <v>14</v>
      </c>
      <c r="F300">
        <f t="shared" ca="1" si="20"/>
        <v>164</v>
      </c>
      <c r="G300">
        <f>VLOOKUP(A300,Cadastro_item!A:D,4,0)</f>
        <v>5</v>
      </c>
      <c r="H300">
        <f t="shared" ca="1" si="21"/>
        <v>0</v>
      </c>
      <c r="I300">
        <f ca="1">SUMIFS(Preco_venda!$F:$F,Preco_venda!$A:$A,$A300,Preco_venda!$B:$B,$B300)</f>
        <v>4.5</v>
      </c>
    </row>
    <row r="301" spans="1:9" x14ac:dyDescent="0.25">
      <c r="A301">
        <f t="shared" si="22"/>
        <v>25</v>
      </c>
      <c r="B301" s="5">
        <f t="shared" si="23"/>
        <v>45516</v>
      </c>
      <c r="C301">
        <f t="shared" ca="1" si="24"/>
        <v>48</v>
      </c>
      <c r="D301">
        <f ca="1">SUMIFS(Compras!$C:$C,Compras!$A:$A,$A301,Compras!$B:$B,$B301)</f>
        <v>8</v>
      </c>
      <c r="E301">
        <f ca="1">SUMIFS(Vendas!$C:$C,Vendas!$A:$A,$A301,Vendas!$B:$B,$B301)</f>
        <v>20</v>
      </c>
      <c r="F301">
        <f t="shared" ca="1" si="20"/>
        <v>36</v>
      </c>
      <c r="G301">
        <f>VLOOKUP(A301,Cadastro_item!A:D,4,0)</f>
        <v>5</v>
      </c>
      <c r="H301">
        <f t="shared" ca="1" si="21"/>
        <v>0</v>
      </c>
      <c r="I301">
        <f ca="1">SUMIFS(Preco_venda!$F:$F,Preco_venda!$A:$A,$A301,Preco_venda!$B:$B,$B301)</f>
        <v>6</v>
      </c>
    </row>
    <row r="302" spans="1:9" x14ac:dyDescent="0.25">
      <c r="A302">
        <f t="shared" si="22"/>
        <v>1</v>
      </c>
      <c r="B302" s="5">
        <f t="shared" si="23"/>
        <v>45517</v>
      </c>
      <c r="C302">
        <f t="shared" ca="1" si="24"/>
        <v>84</v>
      </c>
      <c r="D302">
        <f ca="1">SUMIFS(Compras!$C:$C,Compras!$A:$A,$A302,Compras!$B:$B,$B302)</f>
        <v>5</v>
      </c>
      <c r="E302">
        <f ca="1">SUMIFS(Vendas!$C:$C,Vendas!$A:$A,$A302,Vendas!$B:$B,$B302)</f>
        <v>20</v>
      </c>
      <c r="F302">
        <f t="shared" ca="1" si="20"/>
        <v>69</v>
      </c>
      <c r="G302">
        <f>VLOOKUP(A302,Cadastro_item!A:D,4,0)</f>
        <v>5</v>
      </c>
      <c r="H302">
        <f t="shared" ca="1" si="21"/>
        <v>0</v>
      </c>
      <c r="I302">
        <f ca="1">SUMIFS(Preco_venda!$F:$F,Preco_venda!$A:$A,$A302,Preco_venda!$B:$B,$B302)</f>
        <v>9.5500000000000007</v>
      </c>
    </row>
    <row r="303" spans="1:9" x14ac:dyDescent="0.25">
      <c r="A303">
        <f t="shared" si="22"/>
        <v>2</v>
      </c>
      <c r="B303" s="5">
        <f t="shared" si="23"/>
        <v>45517</v>
      </c>
      <c r="C303">
        <f t="shared" ca="1" si="24"/>
        <v>94</v>
      </c>
      <c r="D303">
        <f ca="1">SUMIFS(Compras!$C:$C,Compras!$A:$A,$A303,Compras!$B:$B,$B303)</f>
        <v>10</v>
      </c>
      <c r="E303">
        <f ca="1">SUMIFS(Vendas!$C:$C,Vendas!$A:$A,$A303,Vendas!$B:$B,$B303)</f>
        <v>9</v>
      </c>
      <c r="F303">
        <f t="shared" ca="1" si="20"/>
        <v>95</v>
      </c>
      <c r="G303">
        <f>VLOOKUP(A303,Cadastro_item!A:D,4,0)</f>
        <v>5</v>
      </c>
      <c r="H303">
        <f t="shared" ca="1" si="21"/>
        <v>0</v>
      </c>
      <c r="I303">
        <f ca="1">SUMIFS(Preco_venda!$F:$F,Preco_venda!$A:$A,$A303,Preco_venda!$B:$B,$B303)</f>
        <v>7.5500000000000007</v>
      </c>
    </row>
    <row r="304" spans="1:9" x14ac:dyDescent="0.25">
      <c r="A304">
        <f t="shared" si="22"/>
        <v>3</v>
      </c>
      <c r="B304" s="5">
        <f t="shared" si="23"/>
        <v>45517</v>
      </c>
      <c r="C304">
        <f t="shared" ca="1" si="24"/>
        <v>251</v>
      </c>
      <c r="D304">
        <f ca="1">SUMIFS(Compras!$C:$C,Compras!$A:$A,$A304,Compras!$B:$B,$B304)</f>
        <v>0</v>
      </c>
      <c r="E304">
        <f ca="1">SUMIFS(Vendas!$C:$C,Vendas!$A:$A,$A304,Vendas!$B:$B,$B304)</f>
        <v>19</v>
      </c>
      <c r="F304">
        <f t="shared" ca="1" si="20"/>
        <v>232</v>
      </c>
      <c r="G304">
        <f>VLOOKUP(A304,Cadastro_item!A:D,4,0)</f>
        <v>5</v>
      </c>
      <c r="H304">
        <f t="shared" ca="1" si="21"/>
        <v>0</v>
      </c>
      <c r="I304">
        <f ca="1">SUMIFS(Preco_venda!$F:$F,Preco_venda!$A:$A,$A304,Preco_venda!$B:$B,$B304)</f>
        <v>6.8500000000000005</v>
      </c>
    </row>
    <row r="305" spans="1:9" x14ac:dyDescent="0.25">
      <c r="A305">
        <f t="shared" si="22"/>
        <v>4</v>
      </c>
      <c r="B305" s="5">
        <f t="shared" si="23"/>
        <v>45517</v>
      </c>
      <c r="C305">
        <f t="shared" ca="1" si="24"/>
        <v>89</v>
      </c>
      <c r="D305">
        <f ca="1">SUMIFS(Compras!$C:$C,Compras!$A:$A,$A305,Compras!$B:$B,$B305)</f>
        <v>21</v>
      </c>
      <c r="E305">
        <f ca="1">SUMIFS(Vendas!$C:$C,Vendas!$A:$A,$A305,Vendas!$B:$B,$B305)</f>
        <v>18</v>
      </c>
      <c r="F305">
        <f t="shared" ca="1" si="20"/>
        <v>92</v>
      </c>
      <c r="G305">
        <f>VLOOKUP(A305,Cadastro_item!A:D,4,0)</f>
        <v>5</v>
      </c>
      <c r="H305">
        <f t="shared" ca="1" si="21"/>
        <v>0</v>
      </c>
      <c r="I305">
        <f ca="1">SUMIFS(Preco_venda!$F:$F,Preco_venda!$A:$A,$A305,Preco_venda!$B:$B,$B305)</f>
        <v>4.9000000000000004</v>
      </c>
    </row>
    <row r="306" spans="1:9" x14ac:dyDescent="0.25">
      <c r="A306">
        <f t="shared" si="22"/>
        <v>5</v>
      </c>
      <c r="B306" s="5">
        <f t="shared" si="23"/>
        <v>45517</v>
      </c>
      <c r="C306">
        <f t="shared" ca="1" si="24"/>
        <v>204</v>
      </c>
      <c r="D306">
        <f ca="1">SUMIFS(Compras!$C:$C,Compras!$A:$A,$A306,Compras!$B:$B,$B306)</f>
        <v>20</v>
      </c>
      <c r="E306">
        <f ca="1">SUMIFS(Vendas!$C:$C,Vendas!$A:$A,$A306,Vendas!$B:$B,$B306)</f>
        <v>10</v>
      </c>
      <c r="F306">
        <f t="shared" ca="1" si="20"/>
        <v>214</v>
      </c>
      <c r="G306">
        <f>VLOOKUP(A306,Cadastro_item!A:D,4,0)</f>
        <v>10</v>
      </c>
      <c r="H306">
        <f t="shared" ca="1" si="21"/>
        <v>0</v>
      </c>
      <c r="I306">
        <f ca="1">SUMIFS(Preco_venda!$F:$F,Preco_venda!$A:$A,$A306,Preco_venda!$B:$B,$B306)</f>
        <v>3.85</v>
      </c>
    </row>
    <row r="307" spans="1:9" x14ac:dyDescent="0.25">
      <c r="A307">
        <f t="shared" si="22"/>
        <v>6</v>
      </c>
      <c r="B307" s="5">
        <f t="shared" si="23"/>
        <v>45517</v>
      </c>
      <c r="C307">
        <f t="shared" ca="1" si="24"/>
        <v>563</v>
      </c>
      <c r="D307">
        <f ca="1">SUMIFS(Compras!$C:$C,Compras!$A:$A,$A307,Compras!$B:$B,$B307)</f>
        <v>60</v>
      </c>
      <c r="E307">
        <f ca="1">SUMIFS(Vendas!$C:$C,Vendas!$A:$A,$A307,Vendas!$B:$B,$B307)</f>
        <v>10</v>
      </c>
      <c r="F307">
        <f t="shared" ca="1" si="20"/>
        <v>613</v>
      </c>
      <c r="G307">
        <f>VLOOKUP(A307,Cadastro_item!A:D,4,0)</f>
        <v>10</v>
      </c>
      <c r="H307">
        <f t="shared" ca="1" si="21"/>
        <v>0</v>
      </c>
      <c r="I307">
        <f ca="1">SUMIFS(Preco_venda!$F:$F,Preco_venda!$A:$A,$A307,Preco_venda!$B:$B,$B307)</f>
        <v>5.5500000000000007</v>
      </c>
    </row>
    <row r="308" spans="1:9" x14ac:dyDescent="0.25">
      <c r="A308">
        <f t="shared" si="22"/>
        <v>7</v>
      </c>
      <c r="B308" s="5">
        <f t="shared" si="23"/>
        <v>45517</v>
      </c>
      <c r="C308">
        <f t="shared" ca="1" si="24"/>
        <v>33</v>
      </c>
      <c r="D308">
        <f ca="1">SUMIFS(Compras!$C:$C,Compras!$A:$A,$A308,Compras!$B:$B,$B308)</f>
        <v>18</v>
      </c>
      <c r="E308">
        <f ca="1">SUMIFS(Vendas!$C:$C,Vendas!$A:$A,$A308,Vendas!$B:$B,$B308)</f>
        <v>4</v>
      </c>
      <c r="F308">
        <f t="shared" ca="1" si="20"/>
        <v>47</v>
      </c>
      <c r="G308">
        <f>VLOOKUP(A308,Cadastro_item!A:D,4,0)</f>
        <v>3</v>
      </c>
      <c r="H308">
        <f t="shared" ca="1" si="21"/>
        <v>0</v>
      </c>
      <c r="I308">
        <f ca="1">SUMIFS(Preco_venda!$F:$F,Preco_venda!$A:$A,$A308,Preco_venda!$B:$B,$B308)</f>
        <v>4.6500000000000004</v>
      </c>
    </row>
    <row r="309" spans="1:9" x14ac:dyDescent="0.25">
      <c r="A309">
        <f t="shared" si="22"/>
        <v>8</v>
      </c>
      <c r="B309" s="5">
        <f t="shared" si="23"/>
        <v>45517</v>
      </c>
      <c r="C309">
        <f t="shared" ca="1" si="24"/>
        <v>313</v>
      </c>
      <c r="D309">
        <f ca="1">SUMIFS(Compras!$C:$C,Compras!$A:$A,$A309,Compras!$B:$B,$B309)</f>
        <v>0</v>
      </c>
      <c r="E309">
        <f ca="1">SUMIFS(Vendas!$C:$C,Vendas!$A:$A,$A309,Vendas!$B:$B,$B309)</f>
        <v>20</v>
      </c>
      <c r="F309">
        <f t="shared" ca="1" si="20"/>
        <v>293</v>
      </c>
      <c r="G309">
        <f>VLOOKUP(A309,Cadastro_item!A:D,4,0)</f>
        <v>5</v>
      </c>
      <c r="H309">
        <f t="shared" ca="1" si="21"/>
        <v>0</v>
      </c>
      <c r="I309">
        <f ca="1">SUMIFS(Preco_venda!$F:$F,Preco_venda!$A:$A,$A309,Preco_venda!$B:$B,$B309)</f>
        <v>7.9</v>
      </c>
    </row>
    <row r="310" spans="1:9" x14ac:dyDescent="0.25">
      <c r="A310">
        <f t="shared" si="22"/>
        <v>9</v>
      </c>
      <c r="B310" s="5">
        <f t="shared" si="23"/>
        <v>45517</v>
      </c>
      <c r="C310">
        <f t="shared" ca="1" si="24"/>
        <v>339</v>
      </c>
      <c r="D310">
        <f ca="1">SUMIFS(Compras!$C:$C,Compras!$A:$A,$A310,Compras!$B:$B,$B310)</f>
        <v>54</v>
      </c>
      <c r="E310">
        <f ca="1">SUMIFS(Vendas!$C:$C,Vendas!$A:$A,$A310,Vendas!$B:$B,$B310)</f>
        <v>17</v>
      </c>
      <c r="F310">
        <f t="shared" ca="1" si="20"/>
        <v>376</v>
      </c>
      <c r="G310">
        <f>VLOOKUP(A310,Cadastro_item!A:D,4,0)</f>
        <v>5</v>
      </c>
      <c r="H310">
        <f t="shared" ca="1" si="21"/>
        <v>0</v>
      </c>
      <c r="I310">
        <f ca="1">SUMIFS(Preco_venda!$F:$F,Preco_venda!$A:$A,$A310,Preco_venda!$B:$B,$B310)</f>
        <v>7.7</v>
      </c>
    </row>
    <row r="311" spans="1:9" x14ac:dyDescent="0.25">
      <c r="A311">
        <f t="shared" si="22"/>
        <v>10</v>
      </c>
      <c r="B311" s="5">
        <f t="shared" si="23"/>
        <v>45517</v>
      </c>
      <c r="C311">
        <f t="shared" ca="1" si="24"/>
        <v>86</v>
      </c>
      <c r="D311">
        <f ca="1">SUMIFS(Compras!$C:$C,Compras!$A:$A,$A311,Compras!$B:$B,$B311)</f>
        <v>5</v>
      </c>
      <c r="E311">
        <f ca="1">SUMIFS(Vendas!$C:$C,Vendas!$A:$A,$A311,Vendas!$B:$B,$B311)</f>
        <v>2</v>
      </c>
      <c r="F311">
        <f t="shared" ca="1" si="20"/>
        <v>89</v>
      </c>
      <c r="G311">
        <f>VLOOKUP(A311,Cadastro_item!A:D,4,0)</f>
        <v>5</v>
      </c>
      <c r="H311">
        <f t="shared" ca="1" si="21"/>
        <v>0</v>
      </c>
      <c r="I311">
        <f ca="1">SUMIFS(Preco_venda!$F:$F,Preco_venda!$A:$A,$A311,Preco_venda!$B:$B,$B311)</f>
        <v>5.45</v>
      </c>
    </row>
    <row r="312" spans="1:9" x14ac:dyDescent="0.25">
      <c r="A312">
        <f t="shared" si="22"/>
        <v>11</v>
      </c>
      <c r="B312" s="5">
        <f t="shared" si="23"/>
        <v>45517</v>
      </c>
      <c r="C312">
        <f t="shared" ca="1" si="24"/>
        <v>207</v>
      </c>
      <c r="D312">
        <f ca="1">SUMIFS(Compras!$C:$C,Compras!$A:$A,$A312,Compras!$B:$B,$B312)</f>
        <v>40</v>
      </c>
      <c r="E312">
        <f ca="1">SUMIFS(Vendas!$C:$C,Vendas!$A:$A,$A312,Vendas!$B:$B,$B312)</f>
        <v>2</v>
      </c>
      <c r="F312">
        <f t="shared" ca="1" si="20"/>
        <v>245</v>
      </c>
      <c r="G312">
        <f>VLOOKUP(A312,Cadastro_item!A:D,4,0)</f>
        <v>5</v>
      </c>
      <c r="H312">
        <f t="shared" ca="1" si="21"/>
        <v>0</v>
      </c>
      <c r="I312">
        <f ca="1">SUMIFS(Preco_venda!$F:$F,Preco_venda!$A:$A,$A312,Preco_venda!$B:$B,$B312)</f>
        <v>7.4</v>
      </c>
    </row>
    <row r="313" spans="1:9" x14ac:dyDescent="0.25">
      <c r="A313">
        <f t="shared" si="22"/>
        <v>12</v>
      </c>
      <c r="B313" s="5">
        <f t="shared" si="23"/>
        <v>45517</v>
      </c>
      <c r="C313">
        <f t="shared" ca="1" si="24"/>
        <v>-48</v>
      </c>
      <c r="D313">
        <f ca="1">SUMIFS(Compras!$C:$C,Compras!$A:$A,$A313,Compras!$B:$B,$B313)</f>
        <v>2</v>
      </c>
      <c r="E313">
        <f ca="1">SUMIFS(Vendas!$C:$C,Vendas!$A:$A,$A313,Vendas!$B:$B,$B313)</f>
        <v>0</v>
      </c>
      <c r="F313">
        <f t="shared" ca="1" si="20"/>
        <v>-46</v>
      </c>
      <c r="G313">
        <f>VLOOKUP(A313,Cadastro_item!A:D,4,0)</f>
        <v>2</v>
      </c>
      <c r="H313">
        <f t="shared" ca="1" si="21"/>
        <v>50</v>
      </c>
      <c r="I313">
        <f ca="1">SUMIFS(Preco_venda!$F:$F,Preco_venda!$A:$A,$A313,Preco_venda!$B:$B,$B313)</f>
        <v>6.0500000000000007</v>
      </c>
    </row>
    <row r="314" spans="1:9" x14ac:dyDescent="0.25">
      <c r="A314">
        <f t="shared" si="22"/>
        <v>13</v>
      </c>
      <c r="B314" s="5">
        <f t="shared" si="23"/>
        <v>45517</v>
      </c>
      <c r="C314">
        <f t="shared" ca="1" si="24"/>
        <v>18</v>
      </c>
      <c r="D314">
        <f ca="1">SUMIFS(Compras!$C:$C,Compras!$A:$A,$A314,Compras!$B:$B,$B314)</f>
        <v>4</v>
      </c>
      <c r="E314">
        <f ca="1">SUMIFS(Vendas!$C:$C,Vendas!$A:$A,$A314,Vendas!$B:$B,$B314)</f>
        <v>4</v>
      </c>
      <c r="F314">
        <f t="shared" ca="1" si="20"/>
        <v>18</v>
      </c>
      <c r="G314">
        <f>VLOOKUP(A314,Cadastro_item!A:D,4,0)</f>
        <v>2</v>
      </c>
      <c r="H314">
        <f t="shared" ca="1" si="21"/>
        <v>0</v>
      </c>
      <c r="I314">
        <f ca="1">SUMIFS(Preco_venda!$F:$F,Preco_venda!$A:$A,$A314,Preco_venda!$B:$B,$B314)</f>
        <v>2.3000000000000003</v>
      </c>
    </row>
    <row r="315" spans="1:9" x14ac:dyDescent="0.25">
      <c r="A315">
        <f t="shared" si="22"/>
        <v>14</v>
      </c>
      <c r="B315" s="5">
        <f t="shared" si="23"/>
        <v>45517</v>
      </c>
      <c r="C315">
        <f t="shared" ca="1" si="24"/>
        <v>3</v>
      </c>
      <c r="D315">
        <f ca="1">SUMIFS(Compras!$C:$C,Compras!$A:$A,$A315,Compras!$B:$B,$B315)</f>
        <v>16</v>
      </c>
      <c r="E315">
        <f ca="1">SUMIFS(Vendas!$C:$C,Vendas!$A:$A,$A315,Vendas!$B:$B,$B315)</f>
        <v>4</v>
      </c>
      <c r="F315">
        <f t="shared" ca="1" si="20"/>
        <v>15</v>
      </c>
      <c r="G315">
        <f>VLOOKUP(A315,Cadastro_item!A:D,4,0)</f>
        <v>4</v>
      </c>
      <c r="H315">
        <f t="shared" ca="1" si="21"/>
        <v>0</v>
      </c>
      <c r="I315">
        <f ca="1">SUMIFS(Preco_venda!$F:$F,Preco_venda!$A:$A,$A315,Preco_venda!$B:$B,$B315)</f>
        <v>7.95</v>
      </c>
    </row>
    <row r="316" spans="1:9" x14ac:dyDescent="0.25">
      <c r="A316">
        <f t="shared" si="22"/>
        <v>15</v>
      </c>
      <c r="B316" s="5">
        <f t="shared" si="23"/>
        <v>45517</v>
      </c>
      <c r="C316">
        <f t="shared" ca="1" si="24"/>
        <v>109</v>
      </c>
      <c r="D316">
        <f ca="1">SUMIFS(Compras!$C:$C,Compras!$A:$A,$A316,Compras!$B:$B,$B316)</f>
        <v>7</v>
      </c>
      <c r="E316">
        <f ca="1">SUMIFS(Vendas!$C:$C,Vendas!$A:$A,$A316,Vendas!$B:$B,$B316)</f>
        <v>5</v>
      </c>
      <c r="F316">
        <f t="shared" ca="1" si="20"/>
        <v>111</v>
      </c>
      <c r="G316">
        <f>VLOOKUP(A316,Cadastro_item!A:D,4,0)</f>
        <v>5</v>
      </c>
      <c r="H316">
        <f t="shared" ca="1" si="21"/>
        <v>0</v>
      </c>
      <c r="I316">
        <f ca="1">SUMIFS(Preco_venda!$F:$F,Preco_venda!$A:$A,$A316,Preco_venda!$B:$B,$B316)</f>
        <v>8.1</v>
      </c>
    </row>
    <row r="317" spans="1:9" x14ac:dyDescent="0.25">
      <c r="A317">
        <f t="shared" si="22"/>
        <v>16</v>
      </c>
      <c r="B317" s="5">
        <f t="shared" si="23"/>
        <v>45517</v>
      </c>
      <c r="C317">
        <f t="shared" ca="1" si="24"/>
        <v>126</v>
      </c>
      <c r="D317">
        <f ca="1">SUMIFS(Compras!$C:$C,Compras!$A:$A,$A317,Compras!$B:$B,$B317)</f>
        <v>20</v>
      </c>
      <c r="E317">
        <f ca="1">SUMIFS(Vendas!$C:$C,Vendas!$A:$A,$A317,Vendas!$B:$B,$B317)</f>
        <v>4</v>
      </c>
      <c r="F317">
        <f t="shared" ca="1" si="20"/>
        <v>142</v>
      </c>
      <c r="G317">
        <f>VLOOKUP(A317,Cadastro_item!A:D,4,0)</f>
        <v>5</v>
      </c>
      <c r="H317">
        <f t="shared" ca="1" si="21"/>
        <v>0</v>
      </c>
      <c r="I317">
        <f ca="1">SUMIFS(Preco_venda!$F:$F,Preco_venda!$A:$A,$A317,Preco_venda!$B:$B,$B317)</f>
        <v>5.7</v>
      </c>
    </row>
    <row r="318" spans="1:9" x14ac:dyDescent="0.25">
      <c r="A318">
        <f t="shared" si="22"/>
        <v>17</v>
      </c>
      <c r="B318" s="5">
        <f t="shared" si="23"/>
        <v>45517</v>
      </c>
      <c r="C318">
        <f t="shared" ca="1" si="24"/>
        <v>160</v>
      </c>
      <c r="D318">
        <f ca="1">SUMIFS(Compras!$C:$C,Compras!$A:$A,$A318,Compras!$B:$B,$B318)</f>
        <v>12</v>
      </c>
      <c r="E318">
        <f ca="1">SUMIFS(Vendas!$C:$C,Vendas!$A:$A,$A318,Vendas!$B:$B,$B318)</f>
        <v>9</v>
      </c>
      <c r="F318">
        <f t="shared" ca="1" si="20"/>
        <v>163</v>
      </c>
      <c r="G318">
        <f>VLOOKUP(A318,Cadastro_item!A:D,4,0)</f>
        <v>5</v>
      </c>
      <c r="H318">
        <f t="shared" ca="1" si="21"/>
        <v>0</v>
      </c>
      <c r="I318">
        <f ca="1">SUMIFS(Preco_venda!$F:$F,Preco_venda!$A:$A,$A318,Preco_venda!$B:$B,$B318)</f>
        <v>8.35</v>
      </c>
    </row>
    <row r="319" spans="1:9" x14ac:dyDescent="0.25">
      <c r="A319">
        <f t="shared" si="22"/>
        <v>18</v>
      </c>
      <c r="B319" s="5">
        <f t="shared" si="23"/>
        <v>45517</v>
      </c>
      <c r="C319">
        <f t="shared" ca="1" si="24"/>
        <v>107</v>
      </c>
      <c r="D319">
        <f ca="1">SUMIFS(Compras!$C:$C,Compras!$A:$A,$A319,Compras!$B:$B,$B319)</f>
        <v>0</v>
      </c>
      <c r="E319">
        <f ca="1">SUMIFS(Vendas!$C:$C,Vendas!$A:$A,$A319,Vendas!$B:$B,$B319)</f>
        <v>13</v>
      </c>
      <c r="F319">
        <f t="shared" ca="1" si="20"/>
        <v>94</v>
      </c>
      <c r="G319">
        <f>VLOOKUP(A319,Cadastro_item!A:D,4,0)</f>
        <v>5</v>
      </c>
      <c r="H319">
        <f t="shared" ca="1" si="21"/>
        <v>0</v>
      </c>
      <c r="I319">
        <f ca="1">SUMIFS(Preco_venda!$F:$F,Preco_venda!$A:$A,$A319,Preco_venda!$B:$B,$B319)</f>
        <v>6.8000000000000007</v>
      </c>
    </row>
    <row r="320" spans="1:9" x14ac:dyDescent="0.25">
      <c r="A320">
        <f t="shared" si="22"/>
        <v>19</v>
      </c>
      <c r="B320" s="5">
        <f t="shared" si="23"/>
        <v>45517</v>
      </c>
      <c r="C320">
        <f t="shared" ca="1" si="24"/>
        <v>165</v>
      </c>
      <c r="D320">
        <f ca="1">SUMIFS(Compras!$C:$C,Compras!$A:$A,$A320,Compras!$B:$B,$B320)</f>
        <v>0</v>
      </c>
      <c r="E320">
        <f ca="1">SUMIFS(Vendas!$C:$C,Vendas!$A:$A,$A320,Vendas!$B:$B,$B320)</f>
        <v>15</v>
      </c>
      <c r="F320">
        <f t="shared" ca="1" si="20"/>
        <v>150</v>
      </c>
      <c r="G320">
        <f>VLOOKUP(A320,Cadastro_item!A:D,4,0)</f>
        <v>5</v>
      </c>
      <c r="H320">
        <f t="shared" ca="1" si="21"/>
        <v>0</v>
      </c>
      <c r="I320">
        <f ca="1">SUMIFS(Preco_venda!$F:$F,Preco_venda!$A:$A,$A320,Preco_venda!$B:$B,$B320)</f>
        <v>7.4</v>
      </c>
    </row>
    <row r="321" spans="1:9" x14ac:dyDescent="0.25">
      <c r="A321">
        <f t="shared" si="22"/>
        <v>20</v>
      </c>
      <c r="B321" s="5">
        <f t="shared" si="23"/>
        <v>45517</v>
      </c>
      <c r="C321">
        <f t="shared" ca="1" si="24"/>
        <v>-19</v>
      </c>
      <c r="D321">
        <f ca="1">SUMIFS(Compras!$C:$C,Compras!$A:$A,$A321,Compras!$B:$B,$B321)</f>
        <v>28</v>
      </c>
      <c r="E321">
        <f ca="1">SUMIFS(Vendas!$C:$C,Vendas!$A:$A,$A321,Vendas!$B:$B,$B321)</f>
        <v>18</v>
      </c>
      <c r="F321">
        <f t="shared" ca="1" si="20"/>
        <v>-9</v>
      </c>
      <c r="G321">
        <f>VLOOKUP(A321,Cadastro_item!A:D,4,0)</f>
        <v>5</v>
      </c>
      <c r="H321">
        <f t="shared" ca="1" si="21"/>
        <v>42</v>
      </c>
      <c r="I321">
        <f ca="1">SUMIFS(Preco_venda!$F:$F,Preco_venda!$A:$A,$A321,Preco_venda!$B:$B,$B321)</f>
        <v>7.5</v>
      </c>
    </row>
    <row r="322" spans="1:9" x14ac:dyDescent="0.25">
      <c r="A322">
        <f t="shared" si="22"/>
        <v>21</v>
      </c>
      <c r="B322" s="5">
        <f t="shared" si="23"/>
        <v>45517</v>
      </c>
      <c r="C322">
        <f t="shared" ca="1" si="24"/>
        <v>152</v>
      </c>
      <c r="D322">
        <f ca="1">SUMIFS(Compras!$C:$C,Compras!$A:$A,$A322,Compras!$B:$B,$B322)</f>
        <v>0</v>
      </c>
      <c r="E322">
        <f ca="1">SUMIFS(Vendas!$C:$C,Vendas!$A:$A,$A322,Vendas!$B:$B,$B322)</f>
        <v>19</v>
      </c>
      <c r="F322">
        <f t="shared" ca="1" si="20"/>
        <v>133</v>
      </c>
      <c r="G322">
        <f>VLOOKUP(A322,Cadastro_item!A:D,4,0)</f>
        <v>5</v>
      </c>
      <c r="H322">
        <f t="shared" ca="1" si="21"/>
        <v>0</v>
      </c>
      <c r="I322">
        <f ca="1">SUMIFS(Preco_venda!$F:$F,Preco_venda!$A:$A,$A322,Preco_venda!$B:$B,$B322)</f>
        <v>5.3500000000000005</v>
      </c>
    </row>
    <row r="323" spans="1:9" x14ac:dyDescent="0.25">
      <c r="A323">
        <f t="shared" si="22"/>
        <v>22</v>
      </c>
      <c r="B323" s="5">
        <f t="shared" si="23"/>
        <v>45517</v>
      </c>
      <c r="C323">
        <f t="shared" ca="1" si="24"/>
        <v>89</v>
      </c>
      <c r="D323">
        <f ca="1">SUMIFS(Compras!$C:$C,Compras!$A:$A,$A323,Compras!$B:$B,$B323)</f>
        <v>18</v>
      </c>
      <c r="E323">
        <f ca="1">SUMIFS(Vendas!$C:$C,Vendas!$A:$A,$A323,Vendas!$B:$B,$B323)</f>
        <v>4</v>
      </c>
      <c r="F323">
        <f t="shared" ref="F323:F386" ca="1" si="25">C323+D323-E323</f>
        <v>103</v>
      </c>
      <c r="G323">
        <f>VLOOKUP(A323,Cadastro_item!A:D,4,0)</f>
        <v>5</v>
      </c>
      <c r="H323">
        <f t="shared" ref="H323:H386" ca="1" si="26">IF(F323&gt;G323,0,G323-F323+D323)</f>
        <v>0</v>
      </c>
      <c r="I323">
        <f ca="1">SUMIFS(Preco_venda!$F:$F,Preco_venda!$A:$A,$A323,Preco_venda!$B:$B,$B323)</f>
        <v>4.05</v>
      </c>
    </row>
    <row r="324" spans="1:9" x14ac:dyDescent="0.25">
      <c r="A324">
        <f t="shared" si="22"/>
        <v>23</v>
      </c>
      <c r="B324" s="5">
        <f t="shared" si="23"/>
        <v>45517</v>
      </c>
      <c r="C324">
        <f t="shared" ca="1" si="24"/>
        <v>235</v>
      </c>
      <c r="D324">
        <f ca="1">SUMIFS(Compras!$C:$C,Compras!$A:$A,$A324,Compras!$B:$B,$B324)</f>
        <v>32</v>
      </c>
      <c r="E324">
        <f ca="1">SUMIFS(Vendas!$C:$C,Vendas!$A:$A,$A324,Vendas!$B:$B,$B324)</f>
        <v>7</v>
      </c>
      <c r="F324">
        <f t="shared" ca="1" si="25"/>
        <v>260</v>
      </c>
      <c r="G324">
        <f>VLOOKUP(A324,Cadastro_item!A:D,4,0)</f>
        <v>4</v>
      </c>
      <c r="H324">
        <f t="shared" ca="1" si="26"/>
        <v>0</v>
      </c>
      <c r="I324">
        <f ca="1">SUMIFS(Preco_venda!$F:$F,Preco_venda!$A:$A,$A324,Preco_venda!$B:$B,$B324)</f>
        <v>6.8000000000000007</v>
      </c>
    </row>
    <row r="325" spans="1:9" x14ac:dyDescent="0.25">
      <c r="A325">
        <f t="shared" si="22"/>
        <v>24</v>
      </c>
      <c r="B325" s="5">
        <f t="shared" si="23"/>
        <v>45517</v>
      </c>
      <c r="C325">
        <f t="shared" ca="1" si="24"/>
        <v>164</v>
      </c>
      <c r="D325">
        <f ca="1">SUMIFS(Compras!$C:$C,Compras!$A:$A,$A325,Compras!$B:$B,$B325)</f>
        <v>0</v>
      </c>
      <c r="E325">
        <f ca="1">SUMIFS(Vendas!$C:$C,Vendas!$A:$A,$A325,Vendas!$B:$B,$B325)</f>
        <v>5</v>
      </c>
      <c r="F325">
        <f t="shared" ca="1" si="25"/>
        <v>159</v>
      </c>
      <c r="G325">
        <f>VLOOKUP(A325,Cadastro_item!A:D,4,0)</f>
        <v>5</v>
      </c>
      <c r="H325">
        <f t="shared" ca="1" si="26"/>
        <v>0</v>
      </c>
      <c r="I325">
        <f ca="1">SUMIFS(Preco_venda!$F:$F,Preco_venda!$A:$A,$A325,Preco_venda!$B:$B,$B325)</f>
        <v>4.5</v>
      </c>
    </row>
    <row r="326" spans="1:9" x14ac:dyDescent="0.25">
      <c r="A326">
        <f t="shared" si="22"/>
        <v>25</v>
      </c>
      <c r="B326" s="5">
        <f t="shared" si="23"/>
        <v>45517</v>
      </c>
      <c r="C326">
        <f t="shared" ca="1" si="24"/>
        <v>36</v>
      </c>
      <c r="D326">
        <f ca="1">SUMIFS(Compras!$C:$C,Compras!$A:$A,$A326,Compras!$B:$B,$B326)</f>
        <v>8</v>
      </c>
      <c r="E326">
        <f ca="1">SUMIFS(Vendas!$C:$C,Vendas!$A:$A,$A326,Vendas!$B:$B,$B326)</f>
        <v>6</v>
      </c>
      <c r="F326">
        <f t="shared" ca="1" si="25"/>
        <v>38</v>
      </c>
      <c r="G326">
        <f>VLOOKUP(A326,Cadastro_item!A:D,4,0)</f>
        <v>5</v>
      </c>
      <c r="H326">
        <f t="shared" ca="1" si="26"/>
        <v>0</v>
      </c>
      <c r="I326">
        <f ca="1">SUMIFS(Preco_venda!$F:$F,Preco_venda!$A:$A,$A326,Preco_venda!$B:$B,$B326)</f>
        <v>6</v>
      </c>
    </row>
    <row r="327" spans="1:9" x14ac:dyDescent="0.25">
      <c r="A327">
        <f t="shared" si="22"/>
        <v>1</v>
      </c>
      <c r="B327" s="5">
        <f t="shared" si="23"/>
        <v>45518</v>
      </c>
      <c r="C327">
        <f t="shared" ca="1" si="24"/>
        <v>69</v>
      </c>
      <c r="D327">
        <f ca="1">SUMIFS(Compras!$C:$C,Compras!$A:$A,$A327,Compras!$B:$B,$B327)</f>
        <v>10</v>
      </c>
      <c r="E327">
        <f ca="1">SUMIFS(Vendas!$C:$C,Vendas!$A:$A,$A327,Vendas!$B:$B,$B327)</f>
        <v>6</v>
      </c>
      <c r="F327">
        <f t="shared" ca="1" si="25"/>
        <v>73</v>
      </c>
      <c r="G327">
        <f>VLOOKUP(A327,Cadastro_item!A:D,4,0)</f>
        <v>5</v>
      </c>
      <c r="H327">
        <f t="shared" ca="1" si="26"/>
        <v>0</v>
      </c>
      <c r="I327">
        <f ca="1">SUMIFS(Preco_venda!$F:$F,Preco_venda!$A:$A,$A327,Preco_venda!$B:$B,$B327)</f>
        <v>9.5500000000000007</v>
      </c>
    </row>
    <row r="328" spans="1:9" x14ac:dyDescent="0.25">
      <c r="A328">
        <f t="shared" si="22"/>
        <v>2</v>
      </c>
      <c r="B328" s="5">
        <f t="shared" si="23"/>
        <v>45518</v>
      </c>
      <c r="C328">
        <f t="shared" ca="1" si="24"/>
        <v>95</v>
      </c>
      <c r="D328">
        <f ca="1">SUMIFS(Compras!$C:$C,Compras!$A:$A,$A328,Compras!$B:$B,$B328)</f>
        <v>15</v>
      </c>
      <c r="E328">
        <f ca="1">SUMIFS(Vendas!$C:$C,Vendas!$A:$A,$A328,Vendas!$B:$B,$B328)</f>
        <v>1</v>
      </c>
      <c r="F328">
        <f t="shared" ca="1" si="25"/>
        <v>109</v>
      </c>
      <c r="G328">
        <f>VLOOKUP(A328,Cadastro_item!A:D,4,0)</f>
        <v>5</v>
      </c>
      <c r="H328">
        <f t="shared" ca="1" si="26"/>
        <v>0</v>
      </c>
      <c r="I328">
        <f ca="1">SUMIFS(Preco_venda!$F:$F,Preco_venda!$A:$A,$A328,Preco_venda!$B:$B,$B328)</f>
        <v>7.5500000000000007</v>
      </c>
    </row>
    <row r="329" spans="1:9" x14ac:dyDescent="0.25">
      <c r="A329">
        <f t="shared" si="22"/>
        <v>3</v>
      </c>
      <c r="B329" s="5">
        <f t="shared" si="23"/>
        <v>45518</v>
      </c>
      <c r="C329">
        <f t="shared" ca="1" si="24"/>
        <v>232</v>
      </c>
      <c r="D329">
        <f ca="1">SUMIFS(Compras!$C:$C,Compras!$A:$A,$A329,Compras!$B:$B,$B329)</f>
        <v>20</v>
      </c>
      <c r="E329">
        <f ca="1">SUMIFS(Vendas!$C:$C,Vendas!$A:$A,$A329,Vendas!$B:$B,$B329)</f>
        <v>13</v>
      </c>
      <c r="F329">
        <f t="shared" ca="1" si="25"/>
        <v>239</v>
      </c>
      <c r="G329">
        <f>VLOOKUP(A329,Cadastro_item!A:D,4,0)</f>
        <v>5</v>
      </c>
      <c r="H329">
        <f t="shared" ca="1" si="26"/>
        <v>0</v>
      </c>
      <c r="I329">
        <f ca="1">SUMIFS(Preco_venda!$F:$F,Preco_venda!$A:$A,$A329,Preco_venda!$B:$B,$B329)</f>
        <v>6.8500000000000005</v>
      </c>
    </row>
    <row r="330" spans="1:9" x14ac:dyDescent="0.25">
      <c r="A330">
        <f t="shared" si="22"/>
        <v>4</v>
      </c>
      <c r="B330" s="5">
        <f t="shared" si="23"/>
        <v>45518</v>
      </c>
      <c r="C330">
        <f t="shared" ca="1" si="24"/>
        <v>92</v>
      </c>
      <c r="D330">
        <f ca="1">SUMIFS(Compras!$C:$C,Compras!$A:$A,$A330,Compras!$B:$B,$B330)</f>
        <v>0</v>
      </c>
      <c r="E330">
        <f ca="1">SUMIFS(Vendas!$C:$C,Vendas!$A:$A,$A330,Vendas!$B:$B,$B330)</f>
        <v>13</v>
      </c>
      <c r="F330">
        <f t="shared" ca="1" si="25"/>
        <v>79</v>
      </c>
      <c r="G330">
        <f>VLOOKUP(A330,Cadastro_item!A:D,4,0)</f>
        <v>5</v>
      </c>
      <c r="H330">
        <f t="shared" ca="1" si="26"/>
        <v>0</v>
      </c>
      <c r="I330">
        <f ca="1">SUMIFS(Preco_venda!$F:$F,Preco_venda!$A:$A,$A330,Preco_venda!$B:$B,$B330)</f>
        <v>4.9000000000000004</v>
      </c>
    </row>
    <row r="331" spans="1:9" x14ac:dyDescent="0.25">
      <c r="A331">
        <f t="shared" si="22"/>
        <v>5</v>
      </c>
      <c r="B331" s="5">
        <f t="shared" si="23"/>
        <v>45518</v>
      </c>
      <c r="C331">
        <f t="shared" ca="1" si="24"/>
        <v>214</v>
      </c>
      <c r="D331">
        <f ca="1">SUMIFS(Compras!$C:$C,Compras!$A:$A,$A331,Compras!$B:$B,$B331)</f>
        <v>60</v>
      </c>
      <c r="E331">
        <f ca="1">SUMIFS(Vendas!$C:$C,Vendas!$A:$A,$A331,Vendas!$B:$B,$B331)</f>
        <v>20</v>
      </c>
      <c r="F331">
        <f t="shared" ca="1" si="25"/>
        <v>254</v>
      </c>
      <c r="G331">
        <f>VLOOKUP(A331,Cadastro_item!A:D,4,0)</f>
        <v>10</v>
      </c>
      <c r="H331">
        <f t="shared" ca="1" si="26"/>
        <v>0</v>
      </c>
      <c r="I331">
        <f ca="1">SUMIFS(Preco_venda!$F:$F,Preco_venda!$A:$A,$A331,Preco_venda!$B:$B,$B331)</f>
        <v>3.85</v>
      </c>
    </row>
    <row r="332" spans="1:9" x14ac:dyDescent="0.25">
      <c r="A332">
        <f t="shared" si="22"/>
        <v>6</v>
      </c>
      <c r="B332" s="5">
        <f t="shared" si="23"/>
        <v>45518</v>
      </c>
      <c r="C332">
        <f t="shared" ca="1" si="24"/>
        <v>613</v>
      </c>
      <c r="D332">
        <f ca="1">SUMIFS(Compras!$C:$C,Compras!$A:$A,$A332,Compras!$B:$B,$B332)</f>
        <v>80</v>
      </c>
      <c r="E332">
        <f ca="1">SUMIFS(Vendas!$C:$C,Vendas!$A:$A,$A332,Vendas!$B:$B,$B332)</f>
        <v>17</v>
      </c>
      <c r="F332">
        <f t="shared" ca="1" si="25"/>
        <v>676</v>
      </c>
      <c r="G332">
        <f>VLOOKUP(A332,Cadastro_item!A:D,4,0)</f>
        <v>10</v>
      </c>
      <c r="H332">
        <f t="shared" ca="1" si="26"/>
        <v>0</v>
      </c>
      <c r="I332">
        <f ca="1">SUMIFS(Preco_venda!$F:$F,Preco_venda!$A:$A,$A332,Preco_venda!$B:$B,$B332)</f>
        <v>5.5500000000000007</v>
      </c>
    </row>
    <row r="333" spans="1:9" x14ac:dyDescent="0.25">
      <c r="A333">
        <f t="shared" si="22"/>
        <v>7</v>
      </c>
      <c r="B333" s="5">
        <f t="shared" si="23"/>
        <v>45518</v>
      </c>
      <c r="C333">
        <f t="shared" ca="1" si="24"/>
        <v>47</v>
      </c>
      <c r="D333">
        <f ca="1">SUMIFS(Compras!$C:$C,Compras!$A:$A,$A333,Compras!$B:$B,$B333)</f>
        <v>6</v>
      </c>
      <c r="E333">
        <f ca="1">SUMIFS(Vendas!$C:$C,Vendas!$A:$A,$A333,Vendas!$B:$B,$B333)</f>
        <v>6</v>
      </c>
      <c r="F333">
        <f t="shared" ca="1" si="25"/>
        <v>47</v>
      </c>
      <c r="G333">
        <f>VLOOKUP(A333,Cadastro_item!A:D,4,0)</f>
        <v>3</v>
      </c>
      <c r="H333">
        <f t="shared" ca="1" si="26"/>
        <v>0</v>
      </c>
      <c r="I333">
        <f ca="1">SUMIFS(Preco_venda!$F:$F,Preco_venda!$A:$A,$A333,Preco_venda!$B:$B,$B333)</f>
        <v>4.6500000000000004</v>
      </c>
    </row>
    <row r="334" spans="1:9" x14ac:dyDescent="0.25">
      <c r="A334">
        <f t="shared" si="22"/>
        <v>8</v>
      </c>
      <c r="B334" s="5">
        <f t="shared" si="23"/>
        <v>45518</v>
      </c>
      <c r="C334">
        <f t="shared" ca="1" si="24"/>
        <v>293</v>
      </c>
      <c r="D334">
        <f ca="1">SUMIFS(Compras!$C:$C,Compras!$A:$A,$A334,Compras!$B:$B,$B334)</f>
        <v>36</v>
      </c>
      <c r="E334">
        <f ca="1">SUMIFS(Vendas!$C:$C,Vendas!$A:$A,$A334,Vendas!$B:$B,$B334)</f>
        <v>7</v>
      </c>
      <c r="F334">
        <f t="shared" ca="1" si="25"/>
        <v>322</v>
      </c>
      <c r="G334">
        <f>VLOOKUP(A334,Cadastro_item!A:D,4,0)</f>
        <v>5</v>
      </c>
      <c r="H334">
        <f t="shared" ca="1" si="26"/>
        <v>0</v>
      </c>
      <c r="I334">
        <f ca="1">SUMIFS(Preco_venda!$F:$F,Preco_venda!$A:$A,$A334,Preco_venda!$B:$B,$B334)</f>
        <v>7.9</v>
      </c>
    </row>
    <row r="335" spans="1:9" x14ac:dyDescent="0.25">
      <c r="A335">
        <f t="shared" si="22"/>
        <v>9</v>
      </c>
      <c r="B335" s="5">
        <f t="shared" si="23"/>
        <v>45518</v>
      </c>
      <c r="C335">
        <f t="shared" ca="1" si="24"/>
        <v>376</v>
      </c>
      <c r="D335">
        <f ca="1">SUMIFS(Compras!$C:$C,Compras!$A:$A,$A335,Compras!$B:$B,$B335)</f>
        <v>72</v>
      </c>
      <c r="E335">
        <f ca="1">SUMIFS(Vendas!$C:$C,Vendas!$A:$A,$A335,Vendas!$B:$B,$B335)</f>
        <v>17</v>
      </c>
      <c r="F335">
        <f t="shared" ca="1" si="25"/>
        <v>431</v>
      </c>
      <c r="G335">
        <f>VLOOKUP(A335,Cadastro_item!A:D,4,0)</f>
        <v>5</v>
      </c>
      <c r="H335">
        <f t="shared" ca="1" si="26"/>
        <v>0</v>
      </c>
      <c r="I335">
        <f ca="1">SUMIFS(Preco_venda!$F:$F,Preco_venda!$A:$A,$A335,Preco_venda!$B:$B,$B335)</f>
        <v>7.7</v>
      </c>
    </row>
    <row r="336" spans="1:9" x14ac:dyDescent="0.25">
      <c r="A336">
        <f t="shared" si="22"/>
        <v>10</v>
      </c>
      <c r="B336" s="5">
        <f t="shared" si="23"/>
        <v>45518</v>
      </c>
      <c r="C336">
        <f t="shared" ca="1" si="24"/>
        <v>89</v>
      </c>
      <c r="D336">
        <f ca="1">SUMIFS(Compras!$C:$C,Compras!$A:$A,$A336,Compras!$B:$B,$B336)</f>
        <v>20</v>
      </c>
      <c r="E336">
        <f ca="1">SUMIFS(Vendas!$C:$C,Vendas!$A:$A,$A336,Vendas!$B:$B,$B336)</f>
        <v>3</v>
      </c>
      <c r="F336">
        <f t="shared" ca="1" si="25"/>
        <v>106</v>
      </c>
      <c r="G336">
        <f>VLOOKUP(A336,Cadastro_item!A:D,4,0)</f>
        <v>5</v>
      </c>
      <c r="H336">
        <f t="shared" ca="1" si="26"/>
        <v>0</v>
      </c>
      <c r="I336">
        <f ca="1">SUMIFS(Preco_venda!$F:$F,Preco_venda!$A:$A,$A336,Preco_venda!$B:$B,$B336)</f>
        <v>5.45</v>
      </c>
    </row>
    <row r="337" spans="1:9" x14ac:dyDescent="0.25">
      <c r="A337">
        <f t="shared" si="22"/>
        <v>11</v>
      </c>
      <c r="B337" s="5">
        <f t="shared" si="23"/>
        <v>45518</v>
      </c>
      <c r="C337">
        <f t="shared" ca="1" si="24"/>
        <v>245</v>
      </c>
      <c r="D337">
        <f ca="1">SUMIFS(Compras!$C:$C,Compras!$A:$A,$A337,Compras!$B:$B,$B337)</f>
        <v>40</v>
      </c>
      <c r="E337">
        <f ca="1">SUMIFS(Vendas!$C:$C,Vendas!$A:$A,$A337,Vendas!$B:$B,$B337)</f>
        <v>8</v>
      </c>
      <c r="F337">
        <f t="shared" ca="1" si="25"/>
        <v>277</v>
      </c>
      <c r="G337">
        <f>VLOOKUP(A337,Cadastro_item!A:D,4,0)</f>
        <v>5</v>
      </c>
      <c r="H337">
        <f t="shared" ca="1" si="26"/>
        <v>0</v>
      </c>
      <c r="I337">
        <f ca="1">SUMIFS(Preco_venda!$F:$F,Preco_venda!$A:$A,$A337,Preco_venda!$B:$B,$B337)</f>
        <v>7.4</v>
      </c>
    </row>
    <row r="338" spans="1:9" x14ac:dyDescent="0.25">
      <c r="A338">
        <f t="shared" si="22"/>
        <v>12</v>
      </c>
      <c r="B338" s="5">
        <f t="shared" si="23"/>
        <v>45518</v>
      </c>
      <c r="C338">
        <f t="shared" ca="1" si="24"/>
        <v>-46</v>
      </c>
      <c r="D338">
        <f ca="1">SUMIFS(Compras!$C:$C,Compras!$A:$A,$A338,Compras!$B:$B,$B338)</f>
        <v>0</v>
      </c>
      <c r="E338">
        <f ca="1">SUMIFS(Vendas!$C:$C,Vendas!$A:$A,$A338,Vendas!$B:$B,$B338)</f>
        <v>19</v>
      </c>
      <c r="F338">
        <f t="shared" ca="1" si="25"/>
        <v>-65</v>
      </c>
      <c r="G338">
        <f>VLOOKUP(A338,Cadastro_item!A:D,4,0)</f>
        <v>2</v>
      </c>
      <c r="H338">
        <f t="shared" ca="1" si="26"/>
        <v>67</v>
      </c>
      <c r="I338">
        <f ca="1">SUMIFS(Preco_venda!$F:$F,Preco_venda!$A:$A,$A338,Preco_venda!$B:$B,$B338)</f>
        <v>6.0500000000000007</v>
      </c>
    </row>
    <row r="339" spans="1:9" x14ac:dyDescent="0.25">
      <c r="A339">
        <f t="shared" si="22"/>
        <v>13</v>
      </c>
      <c r="B339" s="5">
        <f t="shared" si="23"/>
        <v>45518</v>
      </c>
      <c r="C339">
        <f t="shared" ca="1" si="24"/>
        <v>18</v>
      </c>
      <c r="D339">
        <f ca="1">SUMIFS(Compras!$C:$C,Compras!$A:$A,$A339,Compras!$B:$B,$B339)</f>
        <v>0</v>
      </c>
      <c r="E339">
        <f ca="1">SUMIFS(Vendas!$C:$C,Vendas!$A:$A,$A339,Vendas!$B:$B,$B339)</f>
        <v>14</v>
      </c>
      <c r="F339">
        <f t="shared" ca="1" si="25"/>
        <v>4</v>
      </c>
      <c r="G339">
        <f>VLOOKUP(A339,Cadastro_item!A:D,4,0)</f>
        <v>2</v>
      </c>
      <c r="H339">
        <f t="shared" ca="1" si="26"/>
        <v>0</v>
      </c>
      <c r="I339">
        <f ca="1">SUMIFS(Preco_venda!$F:$F,Preco_venda!$A:$A,$A339,Preco_venda!$B:$B,$B339)</f>
        <v>2.3000000000000003</v>
      </c>
    </row>
    <row r="340" spans="1:9" x14ac:dyDescent="0.25">
      <c r="A340">
        <f t="shared" si="22"/>
        <v>14</v>
      </c>
      <c r="B340" s="5">
        <f t="shared" si="23"/>
        <v>45518</v>
      </c>
      <c r="C340">
        <f t="shared" ca="1" si="24"/>
        <v>15</v>
      </c>
      <c r="D340">
        <f ca="1">SUMIFS(Compras!$C:$C,Compras!$A:$A,$A340,Compras!$B:$B,$B340)</f>
        <v>0</v>
      </c>
      <c r="E340">
        <f ca="1">SUMIFS(Vendas!$C:$C,Vendas!$A:$A,$A340,Vendas!$B:$B,$B340)</f>
        <v>11</v>
      </c>
      <c r="F340">
        <f t="shared" ca="1" si="25"/>
        <v>4</v>
      </c>
      <c r="G340">
        <f>VLOOKUP(A340,Cadastro_item!A:D,4,0)</f>
        <v>4</v>
      </c>
      <c r="H340">
        <f t="shared" ca="1" si="26"/>
        <v>0</v>
      </c>
      <c r="I340">
        <f ca="1">SUMIFS(Preco_venda!$F:$F,Preco_venda!$A:$A,$A340,Preco_venda!$B:$B,$B340)</f>
        <v>7.95</v>
      </c>
    </row>
    <row r="341" spans="1:9" x14ac:dyDescent="0.25">
      <c r="A341">
        <f t="shared" si="22"/>
        <v>15</v>
      </c>
      <c r="B341" s="5">
        <f t="shared" si="23"/>
        <v>45518</v>
      </c>
      <c r="C341">
        <f t="shared" ca="1" si="24"/>
        <v>111</v>
      </c>
      <c r="D341">
        <f ca="1">SUMIFS(Compras!$C:$C,Compras!$A:$A,$A341,Compras!$B:$B,$B341)</f>
        <v>7</v>
      </c>
      <c r="E341">
        <f ca="1">SUMIFS(Vendas!$C:$C,Vendas!$A:$A,$A341,Vendas!$B:$B,$B341)</f>
        <v>7</v>
      </c>
      <c r="F341">
        <f t="shared" ca="1" si="25"/>
        <v>111</v>
      </c>
      <c r="G341">
        <f>VLOOKUP(A341,Cadastro_item!A:D,4,0)</f>
        <v>5</v>
      </c>
      <c r="H341">
        <f t="shared" ca="1" si="26"/>
        <v>0</v>
      </c>
      <c r="I341">
        <f ca="1">SUMIFS(Preco_venda!$F:$F,Preco_venda!$A:$A,$A341,Preco_venda!$B:$B,$B341)</f>
        <v>8.1</v>
      </c>
    </row>
    <row r="342" spans="1:9" x14ac:dyDescent="0.25">
      <c r="A342">
        <f t="shared" si="22"/>
        <v>16</v>
      </c>
      <c r="B342" s="5">
        <f t="shared" si="23"/>
        <v>45518</v>
      </c>
      <c r="C342">
        <f t="shared" ca="1" si="24"/>
        <v>142</v>
      </c>
      <c r="D342">
        <f ca="1">SUMIFS(Compras!$C:$C,Compras!$A:$A,$A342,Compras!$B:$B,$B342)</f>
        <v>20</v>
      </c>
      <c r="E342">
        <f ca="1">SUMIFS(Vendas!$C:$C,Vendas!$A:$A,$A342,Vendas!$B:$B,$B342)</f>
        <v>11</v>
      </c>
      <c r="F342">
        <f t="shared" ca="1" si="25"/>
        <v>151</v>
      </c>
      <c r="G342">
        <f>VLOOKUP(A342,Cadastro_item!A:D,4,0)</f>
        <v>5</v>
      </c>
      <c r="H342">
        <f t="shared" ca="1" si="26"/>
        <v>0</v>
      </c>
      <c r="I342">
        <f ca="1">SUMIFS(Preco_venda!$F:$F,Preco_venda!$A:$A,$A342,Preco_venda!$B:$B,$B342)</f>
        <v>5.7</v>
      </c>
    </row>
    <row r="343" spans="1:9" x14ac:dyDescent="0.25">
      <c r="A343">
        <f t="shared" si="22"/>
        <v>17</v>
      </c>
      <c r="B343" s="5">
        <f t="shared" si="23"/>
        <v>45518</v>
      </c>
      <c r="C343">
        <f t="shared" ca="1" si="24"/>
        <v>163</v>
      </c>
      <c r="D343">
        <f ca="1">SUMIFS(Compras!$C:$C,Compras!$A:$A,$A343,Compras!$B:$B,$B343)</f>
        <v>24</v>
      </c>
      <c r="E343">
        <f ca="1">SUMIFS(Vendas!$C:$C,Vendas!$A:$A,$A343,Vendas!$B:$B,$B343)</f>
        <v>9</v>
      </c>
      <c r="F343">
        <f t="shared" ca="1" si="25"/>
        <v>178</v>
      </c>
      <c r="G343">
        <f>VLOOKUP(A343,Cadastro_item!A:D,4,0)</f>
        <v>5</v>
      </c>
      <c r="H343">
        <f t="shared" ca="1" si="26"/>
        <v>0</v>
      </c>
      <c r="I343">
        <f ca="1">SUMIFS(Preco_venda!$F:$F,Preco_venda!$A:$A,$A343,Preco_venda!$B:$B,$B343)</f>
        <v>8.35</v>
      </c>
    </row>
    <row r="344" spans="1:9" x14ac:dyDescent="0.25">
      <c r="A344">
        <f t="shared" si="22"/>
        <v>18</v>
      </c>
      <c r="B344" s="5">
        <f t="shared" si="23"/>
        <v>45518</v>
      </c>
      <c r="C344">
        <f t="shared" ca="1" si="24"/>
        <v>94</v>
      </c>
      <c r="D344">
        <f ca="1">SUMIFS(Compras!$C:$C,Compras!$A:$A,$A344,Compras!$B:$B,$B344)</f>
        <v>0</v>
      </c>
      <c r="E344">
        <f ca="1">SUMIFS(Vendas!$C:$C,Vendas!$A:$A,$A344,Vendas!$B:$B,$B344)</f>
        <v>2</v>
      </c>
      <c r="F344">
        <f t="shared" ca="1" si="25"/>
        <v>92</v>
      </c>
      <c r="G344">
        <f>VLOOKUP(A344,Cadastro_item!A:D,4,0)</f>
        <v>5</v>
      </c>
      <c r="H344">
        <f t="shared" ca="1" si="26"/>
        <v>0</v>
      </c>
      <c r="I344">
        <f ca="1">SUMIFS(Preco_venda!$F:$F,Preco_venda!$A:$A,$A344,Preco_venda!$B:$B,$B344)</f>
        <v>6.8000000000000007</v>
      </c>
    </row>
    <row r="345" spans="1:9" x14ac:dyDescent="0.25">
      <c r="A345">
        <f t="shared" si="22"/>
        <v>19</v>
      </c>
      <c r="B345" s="5">
        <f t="shared" si="23"/>
        <v>45518</v>
      </c>
      <c r="C345">
        <f t="shared" ca="1" si="24"/>
        <v>150</v>
      </c>
      <c r="D345">
        <f ca="1">SUMIFS(Compras!$C:$C,Compras!$A:$A,$A345,Compras!$B:$B,$B345)</f>
        <v>20</v>
      </c>
      <c r="E345">
        <f ca="1">SUMIFS(Vendas!$C:$C,Vendas!$A:$A,$A345,Vendas!$B:$B,$B345)</f>
        <v>7</v>
      </c>
      <c r="F345">
        <f t="shared" ca="1" si="25"/>
        <v>163</v>
      </c>
      <c r="G345">
        <f>VLOOKUP(A345,Cadastro_item!A:D,4,0)</f>
        <v>5</v>
      </c>
      <c r="H345">
        <f t="shared" ca="1" si="26"/>
        <v>0</v>
      </c>
      <c r="I345">
        <f ca="1">SUMIFS(Preco_venda!$F:$F,Preco_venda!$A:$A,$A345,Preco_venda!$B:$B,$B345)</f>
        <v>7.4</v>
      </c>
    </row>
    <row r="346" spans="1:9" x14ac:dyDescent="0.25">
      <c r="A346">
        <f t="shared" si="22"/>
        <v>20</v>
      </c>
      <c r="B346" s="5">
        <f t="shared" si="23"/>
        <v>45518</v>
      </c>
      <c r="C346">
        <f t="shared" ca="1" si="24"/>
        <v>-9</v>
      </c>
      <c r="D346">
        <f ca="1">SUMIFS(Compras!$C:$C,Compras!$A:$A,$A346,Compras!$B:$B,$B346)</f>
        <v>21</v>
      </c>
      <c r="E346">
        <f ca="1">SUMIFS(Vendas!$C:$C,Vendas!$A:$A,$A346,Vendas!$B:$B,$B346)</f>
        <v>13</v>
      </c>
      <c r="F346">
        <f t="shared" ca="1" si="25"/>
        <v>-1</v>
      </c>
      <c r="G346">
        <f>VLOOKUP(A346,Cadastro_item!A:D,4,0)</f>
        <v>5</v>
      </c>
      <c r="H346">
        <f t="shared" ca="1" si="26"/>
        <v>27</v>
      </c>
      <c r="I346">
        <f ca="1">SUMIFS(Preco_venda!$F:$F,Preco_venda!$A:$A,$A346,Preco_venda!$B:$B,$B346)</f>
        <v>7.5</v>
      </c>
    </row>
    <row r="347" spans="1:9" x14ac:dyDescent="0.25">
      <c r="A347">
        <f t="shared" si="22"/>
        <v>21</v>
      </c>
      <c r="B347" s="5">
        <f t="shared" si="23"/>
        <v>45518</v>
      </c>
      <c r="C347">
        <f t="shared" ca="1" si="24"/>
        <v>133</v>
      </c>
      <c r="D347">
        <f ca="1">SUMIFS(Compras!$C:$C,Compras!$A:$A,$A347,Compras!$B:$B,$B347)</f>
        <v>6</v>
      </c>
      <c r="E347">
        <f ca="1">SUMIFS(Vendas!$C:$C,Vendas!$A:$A,$A347,Vendas!$B:$B,$B347)</f>
        <v>11</v>
      </c>
      <c r="F347">
        <f t="shared" ca="1" si="25"/>
        <v>128</v>
      </c>
      <c r="G347">
        <f>VLOOKUP(A347,Cadastro_item!A:D,4,0)</f>
        <v>5</v>
      </c>
      <c r="H347">
        <f t="shared" ca="1" si="26"/>
        <v>0</v>
      </c>
      <c r="I347">
        <f ca="1">SUMIFS(Preco_venda!$F:$F,Preco_venda!$A:$A,$A347,Preco_venda!$B:$B,$B347)</f>
        <v>5.3500000000000005</v>
      </c>
    </row>
    <row r="348" spans="1:9" x14ac:dyDescent="0.25">
      <c r="A348">
        <f t="shared" ref="A348:A411" si="27">A323</f>
        <v>22</v>
      </c>
      <c r="B348" s="5">
        <f t="shared" ref="B348:B411" si="28">B323+1</f>
        <v>45518</v>
      </c>
      <c r="C348">
        <f t="shared" ca="1" si="24"/>
        <v>103</v>
      </c>
      <c r="D348">
        <f ca="1">SUMIFS(Compras!$C:$C,Compras!$A:$A,$A348,Compras!$B:$B,$B348)</f>
        <v>18</v>
      </c>
      <c r="E348">
        <f ca="1">SUMIFS(Vendas!$C:$C,Vendas!$A:$A,$A348,Vendas!$B:$B,$B348)</f>
        <v>15</v>
      </c>
      <c r="F348">
        <f t="shared" ca="1" si="25"/>
        <v>106</v>
      </c>
      <c r="G348">
        <f>VLOOKUP(A348,Cadastro_item!A:D,4,0)</f>
        <v>5</v>
      </c>
      <c r="H348">
        <f t="shared" ca="1" si="26"/>
        <v>0</v>
      </c>
      <c r="I348">
        <f ca="1">SUMIFS(Preco_venda!$F:$F,Preco_venda!$A:$A,$A348,Preco_venda!$B:$B,$B348)</f>
        <v>4.05</v>
      </c>
    </row>
    <row r="349" spans="1:9" x14ac:dyDescent="0.25">
      <c r="A349">
        <f t="shared" si="27"/>
        <v>23</v>
      </c>
      <c r="B349" s="5">
        <f t="shared" si="28"/>
        <v>45518</v>
      </c>
      <c r="C349">
        <f t="shared" ref="C349:C412" ca="1" si="29">SUMIFS(F:F,A:A,A349,B:B,B349-1)</f>
        <v>260</v>
      </c>
      <c r="D349">
        <f ca="1">SUMIFS(Compras!$C:$C,Compras!$A:$A,$A349,Compras!$B:$B,$B349)</f>
        <v>16</v>
      </c>
      <c r="E349">
        <f ca="1">SUMIFS(Vendas!$C:$C,Vendas!$A:$A,$A349,Vendas!$B:$B,$B349)</f>
        <v>20</v>
      </c>
      <c r="F349">
        <f t="shared" ca="1" si="25"/>
        <v>256</v>
      </c>
      <c r="G349">
        <f>VLOOKUP(A349,Cadastro_item!A:D,4,0)</f>
        <v>4</v>
      </c>
      <c r="H349">
        <f t="shared" ca="1" si="26"/>
        <v>0</v>
      </c>
      <c r="I349">
        <f ca="1">SUMIFS(Preco_venda!$F:$F,Preco_venda!$A:$A,$A349,Preco_venda!$B:$B,$B349)</f>
        <v>6.8000000000000007</v>
      </c>
    </row>
    <row r="350" spans="1:9" x14ac:dyDescent="0.25">
      <c r="A350">
        <f t="shared" si="27"/>
        <v>24</v>
      </c>
      <c r="B350" s="5">
        <f t="shared" si="28"/>
        <v>45518</v>
      </c>
      <c r="C350">
        <f t="shared" ca="1" si="29"/>
        <v>159</v>
      </c>
      <c r="D350">
        <f ca="1">SUMIFS(Compras!$C:$C,Compras!$A:$A,$A350,Compras!$B:$B,$B350)</f>
        <v>0</v>
      </c>
      <c r="E350">
        <f ca="1">SUMIFS(Vendas!$C:$C,Vendas!$A:$A,$A350,Vendas!$B:$B,$B350)</f>
        <v>8</v>
      </c>
      <c r="F350">
        <f t="shared" ca="1" si="25"/>
        <v>151</v>
      </c>
      <c r="G350">
        <f>VLOOKUP(A350,Cadastro_item!A:D,4,0)</f>
        <v>5</v>
      </c>
      <c r="H350">
        <f t="shared" ca="1" si="26"/>
        <v>0</v>
      </c>
      <c r="I350">
        <f ca="1">SUMIFS(Preco_venda!$F:$F,Preco_venda!$A:$A,$A350,Preco_venda!$B:$B,$B350)</f>
        <v>4.5</v>
      </c>
    </row>
    <row r="351" spans="1:9" x14ac:dyDescent="0.25">
      <c r="A351">
        <f t="shared" si="27"/>
        <v>25</v>
      </c>
      <c r="B351" s="5">
        <f t="shared" si="28"/>
        <v>45518</v>
      </c>
      <c r="C351">
        <f t="shared" ca="1" si="29"/>
        <v>38</v>
      </c>
      <c r="D351">
        <f ca="1">SUMIFS(Compras!$C:$C,Compras!$A:$A,$A351,Compras!$B:$B,$B351)</f>
        <v>12</v>
      </c>
      <c r="E351">
        <f ca="1">SUMIFS(Vendas!$C:$C,Vendas!$A:$A,$A351,Vendas!$B:$B,$B351)</f>
        <v>5</v>
      </c>
      <c r="F351">
        <f t="shared" ca="1" si="25"/>
        <v>45</v>
      </c>
      <c r="G351">
        <f>VLOOKUP(A351,Cadastro_item!A:D,4,0)</f>
        <v>5</v>
      </c>
      <c r="H351">
        <f t="shared" ca="1" si="26"/>
        <v>0</v>
      </c>
      <c r="I351">
        <f ca="1">SUMIFS(Preco_venda!$F:$F,Preco_venda!$A:$A,$A351,Preco_venda!$B:$B,$B351)</f>
        <v>6</v>
      </c>
    </row>
    <row r="352" spans="1:9" x14ac:dyDescent="0.25">
      <c r="A352">
        <f t="shared" si="27"/>
        <v>1</v>
      </c>
      <c r="B352" s="5">
        <f t="shared" si="28"/>
        <v>45519</v>
      </c>
      <c r="C352">
        <f t="shared" ca="1" si="29"/>
        <v>73</v>
      </c>
      <c r="D352">
        <f ca="1">SUMIFS(Compras!$C:$C,Compras!$A:$A,$A352,Compras!$B:$B,$B352)</f>
        <v>10</v>
      </c>
      <c r="E352">
        <f ca="1">SUMIFS(Vendas!$C:$C,Vendas!$A:$A,$A352,Vendas!$B:$B,$B352)</f>
        <v>6</v>
      </c>
      <c r="F352">
        <f t="shared" ca="1" si="25"/>
        <v>77</v>
      </c>
      <c r="G352">
        <f>VLOOKUP(A352,Cadastro_item!A:D,4,0)</f>
        <v>5</v>
      </c>
      <c r="H352">
        <f t="shared" ca="1" si="26"/>
        <v>0</v>
      </c>
      <c r="I352">
        <f ca="1">SUMIFS(Preco_venda!$F:$F,Preco_venda!$A:$A,$A352,Preco_venda!$B:$B,$B352)</f>
        <v>9.5500000000000007</v>
      </c>
    </row>
    <row r="353" spans="1:9" x14ac:dyDescent="0.25">
      <c r="A353">
        <f t="shared" si="27"/>
        <v>2</v>
      </c>
      <c r="B353" s="5">
        <f t="shared" si="28"/>
        <v>45519</v>
      </c>
      <c r="C353">
        <f t="shared" ca="1" si="29"/>
        <v>109</v>
      </c>
      <c r="D353">
        <f ca="1">SUMIFS(Compras!$C:$C,Compras!$A:$A,$A353,Compras!$B:$B,$B353)</f>
        <v>15</v>
      </c>
      <c r="E353">
        <f ca="1">SUMIFS(Vendas!$C:$C,Vendas!$A:$A,$A353,Vendas!$B:$B,$B353)</f>
        <v>5</v>
      </c>
      <c r="F353">
        <f t="shared" ca="1" si="25"/>
        <v>119</v>
      </c>
      <c r="G353">
        <f>VLOOKUP(A353,Cadastro_item!A:D,4,0)</f>
        <v>5</v>
      </c>
      <c r="H353">
        <f t="shared" ca="1" si="26"/>
        <v>0</v>
      </c>
      <c r="I353">
        <f ca="1">SUMIFS(Preco_venda!$F:$F,Preco_venda!$A:$A,$A353,Preco_venda!$B:$B,$B353)</f>
        <v>7.5500000000000007</v>
      </c>
    </row>
    <row r="354" spans="1:9" x14ac:dyDescent="0.25">
      <c r="A354">
        <f t="shared" si="27"/>
        <v>3</v>
      </c>
      <c r="B354" s="5">
        <f t="shared" si="28"/>
        <v>45519</v>
      </c>
      <c r="C354">
        <f t="shared" ca="1" si="29"/>
        <v>239</v>
      </c>
      <c r="D354">
        <f ca="1">SUMIFS(Compras!$C:$C,Compras!$A:$A,$A354,Compras!$B:$B,$B354)</f>
        <v>40</v>
      </c>
      <c r="E354">
        <f ca="1">SUMIFS(Vendas!$C:$C,Vendas!$A:$A,$A354,Vendas!$B:$B,$B354)</f>
        <v>9</v>
      </c>
      <c r="F354">
        <f t="shared" ca="1" si="25"/>
        <v>270</v>
      </c>
      <c r="G354">
        <f>VLOOKUP(A354,Cadastro_item!A:D,4,0)</f>
        <v>5</v>
      </c>
      <c r="H354">
        <f t="shared" ca="1" si="26"/>
        <v>0</v>
      </c>
      <c r="I354">
        <f ca="1">SUMIFS(Preco_venda!$F:$F,Preco_venda!$A:$A,$A354,Preco_venda!$B:$B,$B354)</f>
        <v>6.8500000000000005</v>
      </c>
    </row>
    <row r="355" spans="1:9" x14ac:dyDescent="0.25">
      <c r="A355">
        <f t="shared" si="27"/>
        <v>4</v>
      </c>
      <c r="B355" s="5">
        <f t="shared" si="28"/>
        <v>45519</v>
      </c>
      <c r="C355">
        <f t="shared" ca="1" si="29"/>
        <v>79</v>
      </c>
      <c r="D355">
        <f ca="1">SUMIFS(Compras!$C:$C,Compras!$A:$A,$A355,Compras!$B:$B,$B355)</f>
        <v>21</v>
      </c>
      <c r="E355">
        <f ca="1">SUMIFS(Vendas!$C:$C,Vendas!$A:$A,$A355,Vendas!$B:$B,$B355)</f>
        <v>1</v>
      </c>
      <c r="F355">
        <f t="shared" ca="1" si="25"/>
        <v>99</v>
      </c>
      <c r="G355">
        <f>VLOOKUP(A355,Cadastro_item!A:D,4,0)</f>
        <v>5</v>
      </c>
      <c r="H355">
        <f t="shared" ca="1" si="26"/>
        <v>0</v>
      </c>
      <c r="I355">
        <f ca="1">SUMIFS(Preco_venda!$F:$F,Preco_venda!$A:$A,$A355,Preco_venda!$B:$B,$B355)</f>
        <v>4.9000000000000004</v>
      </c>
    </row>
    <row r="356" spans="1:9" x14ac:dyDescent="0.25">
      <c r="A356">
        <f t="shared" si="27"/>
        <v>5</v>
      </c>
      <c r="B356" s="5">
        <f t="shared" si="28"/>
        <v>45519</v>
      </c>
      <c r="C356">
        <f t="shared" ca="1" si="29"/>
        <v>254</v>
      </c>
      <c r="D356">
        <f ca="1">SUMIFS(Compras!$C:$C,Compras!$A:$A,$A356,Compras!$B:$B,$B356)</f>
        <v>60</v>
      </c>
      <c r="E356">
        <f ca="1">SUMIFS(Vendas!$C:$C,Vendas!$A:$A,$A356,Vendas!$B:$B,$B356)</f>
        <v>12</v>
      </c>
      <c r="F356">
        <f t="shared" ca="1" si="25"/>
        <v>302</v>
      </c>
      <c r="G356">
        <f>VLOOKUP(A356,Cadastro_item!A:D,4,0)</f>
        <v>10</v>
      </c>
      <c r="H356">
        <f t="shared" ca="1" si="26"/>
        <v>0</v>
      </c>
      <c r="I356">
        <f ca="1">SUMIFS(Preco_venda!$F:$F,Preco_venda!$A:$A,$A356,Preco_venda!$B:$B,$B356)</f>
        <v>3.85</v>
      </c>
    </row>
    <row r="357" spans="1:9" x14ac:dyDescent="0.25">
      <c r="A357">
        <f t="shared" si="27"/>
        <v>6</v>
      </c>
      <c r="B357" s="5">
        <f t="shared" si="28"/>
        <v>45519</v>
      </c>
      <c r="C357">
        <f t="shared" ca="1" si="29"/>
        <v>676</v>
      </c>
      <c r="D357">
        <f ca="1">SUMIFS(Compras!$C:$C,Compras!$A:$A,$A357,Compras!$B:$B,$B357)</f>
        <v>80</v>
      </c>
      <c r="E357">
        <f ca="1">SUMIFS(Vendas!$C:$C,Vendas!$A:$A,$A357,Vendas!$B:$B,$B357)</f>
        <v>13</v>
      </c>
      <c r="F357">
        <f t="shared" ca="1" si="25"/>
        <v>743</v>
      </c>
      <c r="G357">
        <f>VLOOKUP(A357,Cadastro_item!A:D,4,0)</f>
        <v>10</v>
      </c>
      <c r="H357">
        <f t="shared" ca="1" si="26"/>
        <v>0</v>
      </c>
      <c r="I357">
        <f ca="1">SUMIFS(Preco_venda!$F:$F,Preco_venda!$A:$A,$A357,Preco_venda!$B:$B,$B357)</f>
        <v>5.5500000000000007</v>
      </c>
    </row>
    <row r="358" spans="1:9" x14ac:dyDescent="0.25">
      <c r="A358">
        <f t="shared" si="27"/>
        <v>7</v>
      </c>
      <c r="B358" s="5">
        <f t="shared" si="28"/>
        <v>45519</v>
      </c>
      <c r="C358">
        <f t="shared" ca="1" si="29"/>
        <v>47</v>
      </c>
      <c r="D358">
        <f ca="1">SUMIFS(Compras!$C:$C,Compras!$A:$A,$A358,Compras!$B:$B,$B358)</f>
        <v>0</v>
      </c>
      <c r="E358">
        <f ca="1">SUMIFS(Vendas!$C:$C,Vendas!$A:$A,$A358,Vendas!$B:$B,$B358)</f>
        <v>2</v>
      </c>
      <c r="F358">
        <f t="shared" ca="1" si="25"/>
        <v>45</v>
      </c>
      <c r="G358">
        <f>VLOOKUP(A358,Cadastro_item!A:D,4,0)</f>
        <v>3</v>
      </c>
      <c r="H358">
        <f t="shared" ca="1" si="26"/>
        <v>0</v>
      </c>
      <c r="I358">
        <f ca="1">SUMIFS(Preco_venda!$F:$F,Preco_venda!$A:$A,$A358,Preco_venda!$B:$B,$B358)</f>
        <v>4.6500000000000004</v>
      </c>
    </row>
    <row r="359" spans="1:9" x14ac:dyDescent="0.25">
      <c r="A359">
        <f t="shared" si="27"/>
        <v>8</v>
      </c>
      <c r="B359" s="5">
        <f t="shared" si="28"/>
        <v>45519</v>
      </c>
      <c r="C359">
        <f t="shared" ca="1" si="29"/>
        <v>322</v>
      </c>
      <c r="D359">
        <f ca="1">SUMIFS(Compras!$C:$C,Compras!$A:$A,$A359,Compras!$B:$B,$B359)</f>
        <v>36</v>
      </c>
      <c r="E359">
        <f ca="1">SUMIFS(Vendas!$C:$C,Vendas!$A:$A,$A359,Vendas!$B:$B,$B359)</f>
        <v>3</v>
      </c>
      <c r="F359">
        <f t="shared" ca="1" si="25"/>
        <v>355</v>
      </c>
      <c r="G359">
        <f>VLOOKUP(A359,Cadastro_item!A:D,4,0)</f>
        <v>5</v>
      </c>
      <c r="H359">
        <f t="shared" ca="1" si="26"/>
        <v>0</v>
      </c>
      <c r="I359">
        <f ca="1">SUMIFS(Preco_venda!$F:$F,Preco_venda!$A:$A,$A359,Preco_venda!$B:$B,$B359)</f>
        <v>7.9</v>
      </c>
    </row>
    <row r="360" spans="1:9" x14ac:dyDescent="0.25">
      <c r="A360">
        <f t="shared" si="27"/>
        <v>9</v>
      </c>
      <c r="B360" s="5">
        <f t="shared" si="28"/>
        <v>45519</v>
      </c>
      <c r="C360">
        <f t="shared" ca="1" si="29"/>
        <v>431</v>
      </c>
      <c r="D360">
        <f ca="1">SUMIFS(Compras!$C:$C,Compras!$A:$A,$A360,Compras!$B:$B,$B360)</f>
        <v>0</v>
      </c>
      <c r="E360">
        <f ca="1">SUMIFS(Vendas!$C:$C,Vendas!$A:$A,$A360,Vendas!$B:$B,$B360)</f>
        <v>19</v>
      </c>
      <c r="F360">
        <f t="shared" ca="1" si="25"/>
        <v>412</v>
      </c>
      <c r="G360">
        <f>VLOOKUP(A360,Cadastro_item!A:D,4,0)</f>
        <v>5</v>
      </c>
      <c r="H360">
        <f t="shared" ca="1" si="26"/>
        <v>0</v>
      </c>
      <c r="I360">
        <f ca="1">SUMIFS(Preco_venda!$F:$F,Preco_venda!$A:$A,$A360,Preco_venda!$B:$B,$B360)</f>
        <v>7.7</v>
      </c>
    </row>
    <row r="361" spans="1:9" x14ac:dyDescent="0.25">
      <c r="A361">
        <f t="shared" si="27"/>
        <v>10</v>
      </c>
      <c r="B361" s="5">
        <f t="shared" si="28"/>
        <v>45519</v>
      </c>
      <c r="C361">
        <f t="shared" ca="1" si="29"/>
        <v>106</v>
      </c>
      <c r="D361">
        <f ca="1">SUMIFS(Compras!$C:$C,Compras!$A:$A,$A361,Compras!$B:$B,$B361)</f>
        <v>20</v>
      </c>
      <c r="E361">
        <f ca="1">SUMIFS(Vendas!$C:$C,Vendas!$A:$A,$A361,Vendas!$B:$B,$B361)</f>
        <v>16</v>
      </c>
      <c r="F361">
        <f t="shared" ca="1" si="25"/>
        <v>110</v>
      </c>
      <c r="G361">
        <f>VLOOKUP(A361,Cadastro_item!A:D,4,0)</f>
        <v>5</v>
      </c>
      <c r="H361">
        <f t="shared" ca="1" si="26"/>
        <v>0</v>
      </c>
      <c r="I361">
        <f ca="1">SUMIFS(Preco_venda!$F:$F,Preco_venda!$A:$A,$A361,Preco_venda!$B:$B,$B361)</f>
        <v>5.45</v>
      </c>
    </row>
    <row r="362" spans="1:9" x14ac:dyDescent="0.25">
      <c r="A362">
        <f t="shared" si="27"/>
        <v>11</v>
      </c>
      <c r="B362" s="5">
        <f t="shared" si="28"/>
        <v>45519</v>
      </c>
      <c r="C362">
        <f t="shared" ca="1" si="29"/>
        <v>277</v>
      </c>
      <c r="D362">
        <f ca="1">SUMIFS(Compras!$C:$C,Compras!$A:$A,$A362,Compras!$B:$B,$B362)</f>
        <v>40</v>
      </c>
      <c r="E362">
        <f ca="1">SUMIFS(Vendas!$C:$C,Vendas!$A:$A,$A362,Vendas!$B:$B,$B362)</f>
        <v>3</v>
      </c>
      <c r="F362">
        <f t="shared" ca="1" si="25"/>
        <v>314</v>
      </c>
      <c r="G362">
        <f>VLOOKUP(A362,Cadastro_item!A:D,4,0)</f>
        <v>5</v>
      </c>
      <c r="H362">
        <f t="shared" ca="1" si="26"/>
        <v>0</v>
      </c>
      <c r="I362">
        <f ca="1">SUMIFS(Preco_venda!$F:$F,Preco_venda!$A:$A,$A362,Preco_venda!$B:$B,$B362)</f>
        <v>7.4</v>
      </c>
    </row>
    <row r="363" spans="1:9" x14ac:dyDescent="0.25">
      <c r="A363">
        <f t="shared" si="27"/>
        <v>12</v>
      </c>
      <c r="B363" s="5">
        <f t="shared" si="28"/>
        <v>45519</v>
      </c>
      <c r="C363">
        <f t="shared" ca="1" si="29"/>
        <v>-65</v>
      </c>
      <c r="D363">
        <f ca="1">SUMIFS(Compras!$C:$C,Compras!$A:$A,$A363,Compras!$B:$B,$B363)</f>
        <v>1</v>
      </c>
      <c r="E363">
        <f ca="1">SUMIFS(Vendas!$C:$C,Vendas!$A:$A,$A363,Vendas!$B:$B,$B363)</f>
        <v>17</v>
      </c>
      <c r="F363">
        <f t="shared" ca="1" si="25"/>
        <v>-81</v>
      </c>
      <c r="G363">
        <f>VLOOKUP(A363,Cadastro_item!A:D,4,0)</f>
        <v>2</v>
      </c>
      <c r="H363">
        <f t="shared" ca="1" si="26"/>
        <v>84</v>
      </c>
      <c r="I363">
        <f ca="1">SUMIFS(Preco_venda!$F:$F,Preco_venda!$A:$A,$A363,Preco_venda!$B:$B,$B363)</f>
        <v>6.0500000000000007</v>
      </c>
    </row>
    <row r="364" spans="1:9" x14ac:dyDescent="0.25">
      <c r="A364">
        <f t="shared" si="27"/>
        <v>13</v>
      </c>
      <c r="B364" s="5">
        <f t="shared" si="28"/>
        <v>45519</v>
      </c>
      <c r="C364">
        <f t="shared" ca="1" si="29"/>
        <v>4</v>
      </c>
      <c r="D364">
        <f ca="1">SUMIFS(Compras!$C:$C,Compras!$A:$A,$A364,Compras!$B:$B,$B364)</f>
        <v>8</v>
      </c>
      <c r="E364">
        <f ca="1">SUMIFS(Vendas!$C:$C,Vendas!$A:$A,$A364,Vendas!$B:$B,$B364)</f>
        <v>9</v>
      </c>
      <c r="F364">
        <f t="shared" ca="1" si="25"/>
        <v>3</v>
      </c>
      <c r="G364">
        <f>VLOOKUP(A364,Cadastro_item!A:D,4,0)</f>
        <v>2</v>
      </c>
      <c r="H364">
        <f t="shared" ca="1" si="26"/>
        <v>0</v>
      </c>
      <c r="I364">
        <f ca="1">SUMIFS(Preco_venda!$F:$F,Preco_venda!$A:$A,$A364,Preco_venda!$B:$B,$B364)</f>
        <v>2.3000000000000003</v>
      </c>
    </row>
    <row r="365" spans="1:9" x14ac:dyDescent="0.25">
      <c r="A365">
        <f t="shared" si="27"/>
        <v>14</v>
      </c>
      <c r="B365" s="5">
        <f t="shared" si="28"/>
        <v>45519</v>
      </c>
      <c r="C365">
        <f t="shared" ca="1" si="29"/>
        <v>4</v>
      </c>
      <c r="D365">
        <f ca="1">SUMIFS(Compras!$C:$C,Compras!$A:$A,$A365,Compras!$B:$B,$B365)</f>
        <v>0</v>
      </c>
      <c r="E365">
        <f ca="1">SUMIFS(Vendas!$C:$C,Vendas!$A:$A,$A365,Vendas!$B:$B,$B365)</f>
        <v>1</v>
      </c>
      <c r="F365">
        <f t="shared" ca="1" si="25"/>
        <v>3</v>
      </c>
      <c r="G365">
        <f>VLOOKUP(A365,Cadastro_item!A:D,4,0)</f>
        <v>4</v>
      </c>
      <c r="H365">
        <f t="shared" ca="1" si="26"/>
        <v>1</v>
      </c>
      <c r="I365">
        <f ca="1">SUMIFS(Preco_venda!$F:$F,Preco_venda!$A:$A,$A365,Preco_venda!$B:$B,$B365)</f>
        <v>7.95</v>
      </c>
    </row>
    <row r="366" spans="1:9" x14ac:dyDescent="0.25">
      <c r="A366">
        <f t="shared" si="27"/>
        <v>15</v>
      </c>
      <c r="B366" s="5">
        <f t="shared" si="28"/>
        <v>45519</v>
      </c>
      <c r="C366">
        <f t="shared" ca="1" si="29"/>
        <v>111</v>
      </c>
      <c r="D366">
        <f ca="1">SUMIFS(Compras!$C:$C,Compras!$A:$A,$A366,Compras!$B:$B,$B366)</f>
        <v>0</v>
      </c>
      <c r="E366">
        <f ca="1">SUMIFS(Vendas!$C:$C,Vendas!$A:$A,$A366,Vendas!$B:$B,$B366)</f>
        <v>0</v>
      </c>
      <c r="F366">
        <f t="shared" ca="1" si="25"/>
        <v>111</v>
      </c>
      <c r="G366">
        <f>VLOOKUP(A366,Cadastro_item!A:D,4,0)</f>
        <v>5</v>
      </c>
      <c r="H366">
        <f t="shared" ca="1" si="26"/>
        <v>0</v>
      </c>
      <c r="I366">
        <f ca="1">SUMIFS(Preco_venda!$F:$F,Preco_venda!$A:$A,$A366,Preco_venda!$B:$B,$B366)</f>
        <v>8.1</v>
      </c>
    </row>
    <row r="367" spans="1:9" x14ac:dyDescent="0.25">
      <c r="A367">
        <f t="shared" si="27"/>
        <v>16</v>
      </c>
      <c r="B367" s="5">
        <f t="shared" si="28"/>
        <v>45519</v>
      </c>
      <c r="C367">
        <f t="shared" ca="1" si="29"/>
        <v>151</v>
      </c>
      <c r="D367">
        <f ca="1">SUMIFS(Compras!$C:$C,Compras!$A:$A,$A367,Compras!$B:$B,$B367)</f>
        <v>30</v>
      </c>
      <c r="E367">
        <f ca="1">SUMIFS(Vendas!$C:$C,Vendas!$A:$A,$A367,Vendas!$B:$B,$B367)</f>
        <v>19</v>
      </c>
      <c r="F367">
        <f t="shared" ca="1" si="25"/>
        <v>162</v>
      </c>
      <c r="G367">
        <f>VLOOKUP(A367,Cadastro_item!A:D,4,0)</f>
        <v>5</v>
      </c>
      <c r="H367">
        <f t="shared" ca="1" si="26"/>
        <v>0</v>
      </c>
      <c r="I367">
        <f ca="1">SUMIFS(Preco_venda!$F:$F,Preco_venda!$A:$A,$A367,Preco_venda!$B:$B,$B367)</f>
        <v>5.7</v>
      </c>
    </row>
    <row r="368" spans="1:9" x14ac:dyDescent="0.25">
      <c r="A368">
        <f t="shared" si="27"/>
        <v>17</v>
      </c>
      <c r="B368" s="5">
        <f t="shared" si="28"/>
        <v>45519</v>
      </c>
      <c r="C368">
        <f t="shared" ca="1" si="29"/>
        <v>178</v>
      </c>
      <c r="D368">
        <f ca="1">SUMIFS(Compras!$C:$C,Compras!$A:$A,$A368,Compras!$B:$B,$B368)</f>
        <v>36</v>
      </c>
      <c r="E368">
        <f ca="1">SUMIFS(Vendas!$C:$C,Vendas!$A:$A,$A368,Vendas!$B:$B,$B368)</f>
        <v>8</v>
      </c>
      <c r="F368">
        <f t="shared" ca="1" si="25"/>
        <v>206</v>
      </c>
      <c r="G368">
        <f>VLOOKUP(A368,Cadastro_item!A:D,4,0)</f>
        <v>5</v>
      </c>
      <c r="H368">
        <f t="shared" ca="1" si="26"/>
        <v>0</v>
      </c>
      <c r="I368">
        <f ca="1">SUMIFS(Preco_venda!$F:$F,Preco_venda!$A:$A,$A368,Preco_venda!$B:$B,$B368)</f>
        <v>8.35</v>
      </c>
    </row>
    <row r="369" spans="1:9" x14ac:dyDescent="0.25">
      <c r="A369">
        <f t="shared" si="27"/>
        <v>18</v>
      </c>
      <c r="B369" s="5">
        <f t="shared" si="28"/>
        <v>45519</v>
      </c>
      <c r="C369">
        <f t="shared" ca="1" si="29"/>
        <v>92</v>
      </c>
      <c r="D369">
        <f ca="1">SUMIFS(Compras!$C:$C,Compras!$A:$A,$A369,Compras!$B:$B,$B369)</f>
        <v>0</v>
      </c>
      <c r="E369">
        <f ca="1">SUMIFS(Vendas!$C:$C,Vendas!$A:$A,$A369,Vendas!$B:$B,$B369)</f>
        <v>3</v>
      </c>
      <c r="F369">
        <f t="shared" ca="1" si="25"/>
        <v>89</v>
      </c>
      <c r="G369">
        <f>VLOOKUP(A369,Cadastro_item!A:D,4,0)</f>
        <v>5</v>
      </c>
      <c r="H369">
        <f t="shared" ca="1" si="26"/>
        <v>0</v>
      </c>
      <c r="I369">
        <f ca="1">SUMIFS(Preco_venda!$F:$F,Preco_venda!$A:$A,$A369,Preco_venda!$B:$B,$B369)</f>
        <v>6.8000000000000007</v>
      </c>
    </row>
    <row r="370" spans="1:9" x14ac:dyDescent="0.25">
      <c r="A370">
        <f t="shared" si="27"/>
        <v>19</v>
      </c>
      <c r="B370" s="5">
        <f t="shared" si="28"/>
        <v>45519</v>
      </c>
      <c r="C370">
        <f t="shared" ca="1" si="29"/>
        <v>163</v>
      </c>
      <c r="D370">
        <f ca="1">SUMIFS(Compras!$C:$C,Compras!$A:$A,$A370,Compras!$B:$B,$B370)</f>
        <v>20</v>
      </c>
      <c r="E370">
        <f ca="1">SUMIFS(Vendas!$C:$C,Vendas!$A:$A,$A370,Vendas!$B:$B,$B370)</f>
        <v>16</v>
      </c>
      <c r="F370">
        <f t="shared" ca="1" si="25"/>
        <v>167</v>
      </c>
      <c r="G370">
        <f>VLOOKUP(A370,Cadastro_item!A:D,4,0)</f>
        <v>5</v>
      </c>
      <c r="H370">
        <f t="shared" ca="1" si="26"/>
        <v>0</v>
      </c>
      <c r="I370">
        <f ca="1">SUMIFS(Preco_venda!$F:$F,Preco_venda!$A:$A,$A370,Preco_venda!$B:$B,$B370)</f>
        <v>7.4</v>
      </c>
    </row>
    <row r="371" spans="1:9" x14ac:dyDescent="0.25">
      <c r="A371">
        <f t="shared" si="27"/>
        <v>20</v>
      </c>
      <c r="B371" s="5">
        <f t="shared" si="28"/>
        <v>45519</v>
      </c>
      <c r="C371">
        <f t="shared" ca="1" si="29"/>
        <v>-1</v>
      </c>
      <c r="D371">
        <f ca="1">SUMIFS(Compras!$C:$C,Compras!$A:$A,$A371,Compras!$B:$B,$B371)</f>
        <v>14</v>
      </c>
      <c r="E371">
        <f ca="1">SUMIFS(Vendas!$C:$C,Vendas!$A:$A,$A371,Vendas!$B:$B,$B371)</f>
        <v>20</v>
      </c>
      <c r="F371">
        <f t="shared" ca="1" si="25"/>
        <v>-7</v>
      </c>
      <c r="G371">
        <f>VLOOKUP(A371,Cadastro_item!A:D,4,0)</f>
        <v>5</v>
      </c>
      <c r="H371">
        <f t="shared" ca="1" si="26"/>
        <v>26</v>
      </c>
      <c r="I371">
        <f ca="1">SUMIFS(Preco_venda!$F:$F,Preco_venda!$A:$A,$A371,Preco_venda!$B:$B,$B371)</f>
        <v>7.5</v>
      </c>
    </row>
    <row r="372" spans="1:9" x14ac:dyDescent="0.25">
      <c r="A372">
        <f t="shared" si="27"/>
        <v>21</v>
      </c>
      <c r="B372" s="5">
        <f t="shared" si="28"/>
        <v>45519</v>
      </c>
      <c r="C372">
        <f t="shared" ca="1" si="29"/>
        <v>128</v>
      </c>
      <c r="D372">
        <f ca="1">SUMIFS(Compras!$C:$C,Compras!$A:$A,$A372,Compras!$B:$B,$B372)</f>
        <v>6</v>
      </c>
      <c r="E372">
        <f ca="1">SUMIFS(Vendas!$C:$C,Vendas!$A:$A,$A372,Vendas!$B:$B,$B372)</f>
        <v>18</v>
      </c>
      <c r="F372">
        <f t="shared" ca="1" si="25"/>
        <v>116</v>
      </c>
      <c r="G372">
        <f>VLOOKUP(A372,Cadastro_item!A:D,4,0)</f>
        <v>5</v>
      </c>
      <c r="H372">
        <f t="shared" ca="1" si="26"/>
        <v>0</v>
      </c>
      <c r="I372">
        <f ca="1">SUMIFS(Preco_venda!$F:$F,Preco_venda!$A:$A,$A372,Preco_venda!$B:$B,$B372)</f>
        <v>5.3500000000000005</v>
      </c>
    </row>
    <row r="373" spans="1:9" x14ac:dyDescent="0.25">
      <c r="A373">
        <f t="shared" si="27"/>
        <v>22</v>
      </c>
      <c r="B373" s="5">
        <f t="shared" si="28"/>
        <v>45519</v>
      </c>
      <c r="C373">
        <f t="shared" ca="1" si="29"/>
        <v>106</v>
      </c>
      <c r="D373">
        <f ca="1">SUMIFS(Compras!$C:$C,Compras!$A:$A,$A373,Compras!$B:$B,$B373)</f>
        <v>24</v>
      </c>
      <c r="E373">
        <f ca="1">SUMIFS(Vendas!$C:$C,Vendas!$A:$A,$A373,Vendas!$B:$B,$B373)</f>
        <v>10</v>
      </c>
      <c r="F373">
        <f t="shared" ca="1" si="25"/>
        <v>120</v>
      </c>
      <c r="G373">
        <f>VLOOKUP(A373,Cadastro_item!A:D,4,0)</f>
        <v>5</v>
      </c>
      <c r="H373">
        <f t="shared" ca="1" si="26"/>
        <v>0</v>
      </c>
      <c r="I373">
        <f ca="1">SUMIFS(Preco_venda!$F:$F,Preco_venda!$A:$A,$A373,Preco_venda!$B:$B,$B373)</f>
        <v>4.05</v>
      </c>
    </row>
    <row r="374" spans="1:9" x14ac:dyDescent="0.25">
      <c r="A374">
        <f t="shared" si="27"/>
        <v>23</v>
      </c>
      <c r="B374" s="5">
        <f t="shared" si="28"/>
        <v>45519</v>
      </c>
      <c r="C374">
        <f t="shared" ca="1" si="29"/>
        <v>256</v>
      </c>
      <c r="D374">
        <f ca="1">SUMIFS(Compras!$C:$C,Compras!$A:$A,$A374,Compras!$B:$B,$B374)</f>
        <v>8</v>
      </c>
      <c r="E374">
        <f ca="1">SUMIFS(Vendas!$C:$C,Vendas!$A:$A,$A374,Vendas!$B:$B,$B374)</f>
        <v>16</v>
      </c>
      <c r="F374">
        <f t="shared" ca="1" si="25"/>
        <v>248</v>
      </c>
      <c r="G374">
        <f>VLOOKUP(A374,Cadastro_item!A:D,4,0)</f>
        <v>4</v>
      </c>
      <c r="H374">
        <f t="shared" ca="1" si="26"/>
        <v>0</v>
      </c>
      <c r="I374">
        <f ca="1">SUMIFS(Preco_venda!$F:$F,Preco_venda!$A:$A,$A374,Preco_venda!$B:$B,$B374)</f>
        <v>6.8000000000000007</v>
      </c>
    </row>
    <row r="375" spans="1:9" x14ac:dyDescent="0.25">
      <c r="A375">
        <f t="shared" si="27"/>
        <v>24</v>
      </c>
      <c r="B375" s="5">
        <f t="shared" si="28"/>
        <v>45519</v>
      </c>
      <c r="C375">
        <f t="shared" ca="1" si="29"/>
        <v>151</v>
      </c>
      <c r="D375">
        <f ca="1">SUMIFS(Compras!$C:$C,Compras!$A:$A,$A375,Compras!$B:$B,$B375)</f>
        <v>24</v>
      </c>
      <c r="E375">
        <f ca="1">SUMIFS(Vendas!$C:$C,Vendas!$A:$A,$A375,Vendas!$B:$B,$B375)</f>
        <v>1</v>
      </c>
      <c r="F375">
        <f t="shared" ca="1" si="25"/>
        <v>174</v>
      </c>
      <c r="G375">
        <f>VLOOKUP(A375,Cadastro_item!A:D,4,0)</f>
        <v>5</v>
      </c>
      <c r="H375">
        <f t="shared" ca="1" si="26"/>
        <v>0</v>
      </c>
      <c r="I375">
        <f ca="1">SUMIFS(Preco_venda!$F:$F,Preco_venda!$A:$A,$A375,Preco_venda!$B:$B,$B375)</f>
        <v>4.5</v>
      </c>
    </row>
    <row r="376" spans="1:9" x14ac:dyDescent="0.25">
      <c r="A376">
        <f t="shared" si="27"/>
        <v>25</v>
      </c>
      <c r="B376" s="5">
        <f t="shared" si="28"/>
        <v>45519</v>
      </c>
      <c r="C376">
        <f t="shared" ca="1" si="29"/>
        <v>45</v>
      </c>
      <c r="D376">
        <f ca="1">SUMIFS(Compras!$C:$C,Compras!$A:$A,$A376,Compras!$B:$B,$B376)</f>
        <v>4</v>
      </c>
      <c r="E376">
        <f ca="1">SUMIFS(Vendas!$C:$C,Vendas!$A:$A,$A376,Vendas!$B:$B,$B376)</f>
        <v>16</v>
      </c>
      <c r="F376">
        <f t="shared" ca="1" si="25"/>
        <v>33</v>
      </c>
      <c r="G376">
        <f>VLOOKUP(A376,Cadastro_item!A:D,4,0)</f>
        <v>5</v>
      </c>
      <c r="H376">
        <f t="shared" ca="1" si="26"/>
        <v>0</v>
      </c>
      <c r="I376">
        <f ca="1">SUMIFS(Preco_venda!$F:$F,Preco_venda!$A:$A,$A376,Preco_venda!$B:$B,$B376)</f>
        <v>6</v>
      </c>
    </row>
    <row r="377" spans="1:9" x14ac:dyDescent="0.25">
      <c r="A377">
        <f t="shared" si="27"/>
        <v>1</v>
      </c>
      <c r="B377" s="5">
        <f t="shared" si="28"/>
        <v>45520</v>
      </c>
      <c r="C377">
        <f t="shared" ca="1" si="29"/>
        <v>77</v>
      </c>
      <c r="D377">
        <f ca="1">SUMIFS(Compras!$C:$C,Compras!$A:$A,$A377,Compras!$B:$B,$B377)</f>
        <v>0</v>
      </c>
      <c r="E377">
        <f ca="1">SUMIFS(Vendas!$C:$C,Vendas!$A:$A,$A377,Vendas!$B:$B,$B377)</f>
        <v>16</v>
      </c>
      <c r="F377">
        <f t="shared" ca="1" si="25"/>
        <v>61</v>
      </c>
      <c r="G377">
        <f>VLOOKUP(A377,Cadastro_item!A:D,4,0)</f>
        <v>5</v>
      </c>
      <c r="H377">
        <f t="shared" ca="1" si="26"/>
        <v>0</v>
      </c>
      <c r="I377">
        <f ca="1">SUMIFS(Preco_venda!$F:$F,Preco_venda!$A:$A,$A377,Preco_venda!$B:$B,$B377)</f>
        <v>9.1</v>
      </c>
    </row>
    <row r="378" spans="1:9" x14ac:dyDescent="0.25">
      <c r="A378">
        <f t="shared" si="27"/>
        <v>2</v>
      </c>
      <c r="B378" s="5">
        <f t="shared" si="28"/>
        <v>45520</v>
      </c>
      <c r="C378">
        <f t="shared" ca="1" si="29"/>
        <v>119</v>
      </c>
      <c r="D378">
        <f ca="1">SUMIFS(Compras!$C:$C,Compras!$A:$A,$A378,Compras!$B:$B,$B378)</f>
        <v>20</v>
      </c>
      <c r="E378">
        <f ca="1">SUMIFS(Vendas!$C:$C,Vendas!$A:$A,$A378,Vendas!$B:$B,$B378)</f>
        <v>20</v>
      </c>
      <c r="F378">
        <f t="shared" ca="1" si="25"/>
        <v>119</v>
      </c>
      <c r="G378">
        <f>VLOOKUP(A378,Cadastro_item!A:D,4,0)</f>
        <v>5</v>
      </c>
      <c r="H378">
        <f t="shared" ca="1" si="26"/>
        <v>0</v>
      </c>
      <c r="I378">
        <f ca="1">SUMIFS(Preco_venda!$F:$F,Preco_venda!$A:$A,$A378,Preco_venda!$B:$B,$B378)</f>
        <v>6.8000000000000007</v>
      </c>
    </row>
    <row r="379" spans="1:9" x14ac:dyDescent="0.25">
      <c r="A379">
        <f t="shared" si="27"/>
        <v>3</v>
      </c>
      <c r="B379" s="5">
        <f t="shared" si="28"/>
        <v>45520</v>
      </c>
      <c r="C379">
        <f t="shared" ca="1" si="29"/>
        <v>270</v>
      </c>
      <c r="D379">
        <f ca="1">SUMIFS(Compras!$C:$C,Compras!$A:$A,$A379,Compras!$B:$B,$B379)</f>
        <v>40</v>
      </c>
      <c r="E379">
        <f ca="1">SUMIFS(Vendas!$C:$C,Vendas!$A:$A,$A379,Vendas!$B:$B,$B379)</f>
        <v>0</v>
      </c>
      <c r="F379">
        <f t="shared" ca="1" si="25"/>
        <v>310</v>
      </c>
      <c r="G379">
        <f>VLOOKUP(A379,Cadastro_item!A:D,4,0)</f>
        <v>5</v>
      </c>
      <c r="H379">
        <f t="shared" ca="1" si="26"/>
        <v>0</v>
      </c>
      <c r="I379">
        <f ca="1">SUMIFS(Preco_venda!$F:$F,Preco_venda!$A:$A,$A379,Preco_venda!$B:$B,$B379)</f>
        <v>6.2</v>
      </c>
    </row>
    <row r="380" spans="1:9" x14ac:dyDescent="0.25">
      <c r="A380">
        <f t="shared" si="27"/>
        <v>4</v>
      </c>
      <c r="B380" s="5">
        <f t="shared" si="28"/>
        <v>45520</v>
      </c>
      <c r="C380">
        <f t="shared" ca="1" si="29"/>
        <v>99</v>
      </c>
      <c r="D380">
        <f ca="1">SUMIFS(Compras!$C:$C,Compras!$A:$A,$A380,Compras!$B:$B,$B380)</f>
        <v>0</v>
      </c>
      <c r="E380">
        <f ca="1">SUMIFS(Vendas!$C:$C,Vendas!$A:$A,$A380,Vendas!$B:$B,$B380)</f>
        <v>11</v>
      </c>
      <c r="F380">
        <f t="shared" ca="1" si="25"/>
        <v>88</v>
      </c>
      <c r="G380">
        <f>VLOOKUP(A380,Cadastro_item!A:D,4,0)</f>
        <v>5</v>
      </c>
      <c r="H380">
        <f t="shared" ca="1" si="26"/>
        <v>0</v>
      </c>
      <c r="I380">
        <f ca="1">SUMIFS(Preco_venda!$F:$F,Preco_venda!$A:$A,$A380,Preco_venda!$B:$B,$B380)</f>
        <v>4.4000000000000004</v>
      </c>
    </row>
    <row r="381" spans="1:9" x14ac:dyDescent="0.25">
      <c r="A381">
        <f t="shared" si="27"/>
        <v>5</v>
      </c>
      <c r="B381" s="5">
        <f t="shared" si="28"/>
        <v>45520</v>
      </c>
      <c r="C381">
        <f t="shared" ca="1" si="29"/>
        <v>302</v>
      </c>
      <c r="D381">
        <f ca="1">SUMIFS(Compras!$C:$C,Compras!$A:$A,$A381,Compras!$B:$B,$B381)</f>
        <v>40</v>
      </c>
      <c r="E381">
        <f ca="1">SUMIFS(Vendas!$C:$C,Vendas!$A:$A,$A381,Vendas!$B:$B,$B381)</f>
        <v>15</v>
      </c>
      <c r="F381">
        <f t="shared" ca="1" si="25"/>
        <v>327</v>
      </c>
      <c r="G381">
        <f>VLOOKUP(A381,Cadastro_item!A:D,4,0)</f>
        <v>10</v>
      </c>
      <c r="H381">
        <f t="shared" ca="1" si="26"/>
        <v>0</v>
      </c>
      <c r="I381">
        <f ca="1">SUMIFS(Preco_venda!$F:$F,Preco_venda!$A:$A,$A381,Preco_venda!$B:$B,$B381)</f>
        <v>3.6500000000000004</v>
      </c>
    </row>
    <row r="382" spans="1:9" x14ac:dyDescent="0.25">
      <c r="A382">
        <f t="shared" si="27"/>
        <v>6</v>
      </c>
      <c r="B382" s="5">
        <f t="shared" si="28"/>
        <v>45520</v>
      </c>
      <c r="C382">
        <f t="shared" ca="1" si="29"/>
        <v>743</v>
      </c>
      <c r="D382">
        <f ca="1">SUMIFS(Compras!$C:$C,Compras!$A:$A,$A382,Compras!$B:$B,$B382)</f>
        <v>80</v>
      </c>
      <c r="E382">
        <f ca="1">SUMIFS(Vendas!$C:$C,Vendas!$A:$A,$A382,Vendas!$B:$B,$B382)</f>
        <v>4</v>
      </c>
      <c r="F382">
        <f t="shared" ca="1" si="25"/>
        <v>819</v>
      </c>
      <c r="G382">
        <f>VLOOKUP(A382,Cadastro_item!A:D,4,0)</f>
        <v>10</v>
      </c>
      <c r="H382">
        <f t="shared" ca="1" si="26"/>
        <v>0</v>
      </c>
      <c r="I382">
        <f ca="1">SUMIFS(Preco_venda!$F:$F,Preco_venda!$A:$A,$A382,Preco_venda!$B:$B,$B382)</f>
        <v>5</v>
      </c>
    </row>
    <row r="383" spans="1:9" x14ac:dyDescent="0.25">
      <c r="A383">
        <f t="shared" si="27"/>
        <v>7</v>
      </c>
      <c r="B383" s="5">
        <f t="shared" si="28"/>
        <v>45520</v>
      </c>
      <c r="C383">
        <f t="shared" ca="1" si="29"/>
        <v>45</v>
      </c>
      <c r="D383">
        <f ca="1">SUMIFS(Compras!$C:$C,Compras!$A:$A,$A383,Compras!$B:$B,$B383)</f>
        <v>12</v>
      </c>
      <c r="E383">
        <f ca="1">SUMIFS(Vendas!$C:$C,Vendas!$A:$A,$A383,Vendas!$B:$B,$B383)</f>
        <v>20</v>
      </c>
      <c r="F383">
        <f t="shared" ca="1" si="25"/>
        <v>37</v>
      </c>
      <c r="G383">
        <f>VLOOKUP(A383,Cadastro_item!A:D,4,0)</f>
        <v>3</v>
      </c>
      <c r="H383">
        <f t="shared" ca="1" si="26"/>
        <v>0</v>
      </c>
      <c r="I383">
        <f ca="1">SUMIFS(Preco_venda!$F:$F,Preco_venda!$A:$A,$A383,Preco_venda!$B:$B,$B383)</f>
        <v>4.2</v>
      </c>
    </row>
    <row r="384" spans="1:9" x14ac:dyDescent="0.25">
      <c r="A384">
        <f t="shared" si="27"/>
        <v>8</v>
      </c>
      <c r="B384" s="5">
        <f t="shared" si="28"/>
        <v>45520</v>
      </c>
      <c r="C384">
        <f t="shared" ca="1" si="29"/>
        <v>355</v>
      </c>
      <c r="D384">
        <f ca="1">SUMIFS(Compras!$C:$C,Compras!$A:$A,$A384,Compras!$B:$B,$B384)</f>
        <v>12</v>
      </c>
      <c r="E384">
        <f ca="1">SUMIFS(Vendas!$C:$C,Vendas!$A:$A,$A384,Vendas!$B:$B,$B384)</f>
        <v>11</v>
      </c>
      <c r="F384">
        <f t="shared" ca="1" si="25"/>
        <v>356</v>
      </c>
      <c r="G384">
        <f>VLOOKUP(A384,Cadastro_item!A:D,4,0)</f>
        <v>5</v>
      </c>
      <c r="H384">
        <f t="shared" ca="1" si="26"/>
        <v>0</v>
      </c>
      <c r="I384">
        <f ca="1">SUMIFS(Preco_venda!$F:$F,Preco_venda!$A:$A,$A384,Preco_venda!$B:$B,$B384)</f>
        <v>7.5</v>
      </c>
    </row>
    <row r="385" spans="1:9" x14ac:dyDescent="0.25">
      <c r="A385">
        <f t="shared" si="27"/>
        <v>9</v>
      </c>
      <c r="B385" s="5">
        <f t="shared" si="28"/>
        <v>45520</v>
      </c>
      <c r="C385">
        <f t="shared" ca="1" si="29"/>
        <v>412</v>
      </c>
      <c r="D385">
        <f ca="1">SUMIFS(Compras!$C:$C,Compras!$A:$A,$A385,Compras!$B:$B,$B385)</f>
        <v>36</v>
      </c>
      <c r="E385">
        <f ca="1">SUMIFS(Vendas!$C:$C,Vendas!$A:$A,$A385,Vendas!$B:$B,$B385)</f>
        <v>17</v>
      </c>
      <c r="F385">
        <f t="shared" ca="1" si="25"/>
        <v>431</v>
      </c>
      <c r="G385">
        <f>VLOOKUP(A385,Cadastro_item!A:D,4,0)</f>
        <v>5</v>
      </c>
      <c r="H385">
        <f t="shared" ca="1" si="26"/>
        <v>0</v>
      </c>
      <c r="I385">
        <f ca="1">SUMIFS(Preco_venda!$F:$F,Preco_venda!$A:$A,$A385,Preco_venda!$B:$B,$B385)</f>
        <v>6.9</v>
      </c>
    </row>
    <row r="386" spans="1:9" x14ac:dyDescent="0.25">
      <c r="A386">
        <f t="shared" si="27"/>
        <v>10</v>
      </c>
      <c r="B386" s="5">
        <f t="shared" si="28"/>
        <v>45520</v>
      </c>
      <c r="C386">
        <f t="shared" ca="1" si="29"/>
        <v>110</v>
      </c>
      <c r="D386">
        <f ca="1">SUMIFS(Compras!$C:$C,Compras!$A:$A,$A386,Compras!$B:$B,$B386)</f>
        <v>0</v>
      </c>
      <c r="E386">
        <f ca="1">SUMIFS(Vendas!$C:$C,Vendas!$A:$A,$A386,Vendas!$B:$B,$B386)</f>
        <v>13</v>
      </c>
      <c r="F386">
        <f t="shared" ca="1" si="25"/>
        <v>97</v>
      </c>
      <c r="G386">
        <f>VLOOKUP(A386,Cadastro_item!A:D,4,0)</f>
        <v>5</v>
      </c>
      <c r="H386">
        <f t="shared" ca="1" si="26"/>
        <v>0</v>
      </c>
      <c r="I386">
        <f ca="1">SUMIFS(Preco_venda!$F:$F,Preco_venda!$A:$A,$A386,Preco_venda!$B:$B,$B386)</f>
        <v>4.9000000000000004</v>
      </c>
    </row>
    <row r="387" spans="1:9" x14ac:dyDescent="0.25">
      <c r="A387">
        <f t="shared" si="27"/>
        <v>11</v>
      </c>
      <c r="B387" s="5">
        <f t="shared" si="28"/>
        <v>45520</v>
      </c>
      <c r="C387">
        <f t="shared" ca="1" si="29"/>
        <v>314</v>
      </c>
      <c r="D387">
        <f ca="1">SUMIFS(Compras!$C:$C,Compras!$A:$A,$A387,Compras!$B:$B,$B387)</f>
        <v>20</v>
      </c>
      <c r="E387">
        <f ca="1">SUMIFS(Vendas!$C:$C,Vendas!$A:$A,$A387,Vendas!$B:$B,$B387)</f>
        <v>6</v>
      </c>
      <c r="F387">
        <f t="shared" ref="F387:F450" ca="1" si="30">C387+D387-E387</f>
        <v>328</v>
      </c>
      <c r="G387">
        <f>VLOOKUP(A387,Cadastro_item!A:D,4,0)</f>
        <v>5</v>
      </c>
      <c r="H387">
        <f t="shared" ref="H387:H450" ca="1" si="31">IF(F387&gt;G387,0,G387-F387+D387)</f>
        <v>0</v>
      </c>
      <c r="I387">
        <f ca="1">SUMIFS(Preco_venda!$F:$F,Preco_venda!$A:$A,$A387,Preco_venda!$B:$B,$B387)</f>
        <v>6.7</v>
      </c>
    </row>
    <row r="388" spans="1:9" x14ac:dyDescent="0.25">
      <c r="A388">
        <f t="shared" si="27"/>
        <v>12</v>
      </c>
      <c r="B388" s="5">
        <f t="shared" si="28"/>
        <v>45520</v>
      </c>
      <c r="C388">
        <f t="shared" ca="1" si="29"/>
        <v>-81</v>
      </c>
      <c r="D388">
        <f ca="1">SUMIFS(Compras!$C:$C,Compras!$A:$A,$A388,Compras!$B:$B,$B388)</f>
        <v>1</v>
      </c>
      <c r="E388">
        <f ca="1">SUMIFS(Vendas!$C:$C,Vendas!$A:$A,$A388,Vendas!$B:$B,$B388)</f>
        <v>8</v>
      </c>
      <c r="F388">
        <f t="shared" ca="1" si="30"/>
        <v>-88</v>
      </c>
      <c r="G388">
        <f>VLOOKUP(A388,Cadastro_item!A:D,4,0)</f>
        <v>2</v>
      </c>
      <c r="H388">
        <f t="shared" ca="1" si="31"/>
        <v>91</v>
      </c>
      <c r="I388">
        <f ca="1">SUMIFS(Preco_venda!$F:$F,Preco_venda!$A:$A,$A388,Preco_venda!$B:$B,$B388)</f>
        <v>5.45</v>
      </c>
    </row>
    <row r="389" spans="1:9" x14ac:dyDescent="0.25">
      <c r="A389">
        <f t="shared" si="27"/>
        <v>13</v>
      </c>
      <c r="B389" s="5">
        <f t="shared" si="28"/>
        <v>45520</v>
      </c>
      <c r="C389">
        <f t="shared" ca="1" si="29"/>
        <v>3</v>
      </c>
      <c r="D389">
        <f ca="1">SUMIFS(Compras!$C:$C,Compras!$A:$A,$A389,Compras!$B:$B,$B389)</f>
        <v>8</v>
      </c>
      <c r="E389">
        <f ca="1">SUMIFS(Vendas!$C:$C,Vendas!$A:$A,$A389,Vendas!$B:$B,$B389)</f>
        <v>0</v>
      </c>
      <c r="F389">
        <f t="shared" ca="1" si="30"/>
        <v>11</v>
      </c>
      <c r="G389">
        <f>VLOOKUP(A389,Cadastro_item!A:D,4,0)</f>
        <v>2</v>
      </c>
      <c r="H389">
        <f t="shared" ca="1" si="31"/>
        <v>0</v>
      </c>
      <c r="I389">
        <f ca="1">SUMIFS(Preco_venda!$F:$F,Preco_venda!$A:$A,$A389,Preco_venda!$B:$B,$B389)</f>
        <v>2.3000000000000003</v>
      </c>
    </row>
    <row r="390" spans="1:9" x14ac:dyDescent="0.25">
      <c r="A390">
        <f t="shared" si="27"/>
        <v>14</v>
      </c>
      <c r="B390" s="5">
        <f t="shared" si="28"/>
        <v>45520</v>
      </c>
      <c r="C390">
        <f t="shared" ca="1" si="29"/>
        <v>3</v>
      </c>
      <c r="D390">
        <f ca="1">SUMIFS(Compras!$C:$C,Compras!$A:$A,$A390,Compras!$B:$B,$B390)</f>
        <v>12</v>
      </c>
      <c r="E390">
        <f ca="1">SUMIFS(Vendas!$C:$C,Vendas!$A:$A,$A390,Vendas!$B:$B,$B390)</f>
        <v>11</v>
      </c>
      <c r="F390">
        <f t="shared" ca="1" si="30"/>
        <v>4</v>
      </c>
      <c r="G390">
        <f>VLOOKUP(A390,Cadastro_item!A:D,4,0)</f>
        <v>4</v>
      </c>
      <c r="H390">
        <f t="shared" ca="1" si="31"/>
        <v>12</v>
      </c>
      <c r="I390">
        <f ca="1">SUMIFS(Preco_venda!$F:$F,Preco_venda!$A:$A,$A390,Preco_venda!$B:$B,$B390)</f>
        <v>7.95</v>
      </c>
    </row>
    <row r="391" spans="1:9" x14ac:dyDescent="0.25">
      <c r="A391">
        <f t="shared" si="27"/>
        <v>15</v>
      </c>
      <c r="B391" s="5">
        <f t="shared" si="28"/>
        <v>45520</v>
      </c>
      <c r="C391">
        <f t="shared" ca="1" si="29"/>
        <v>111</v>
      </c>
      <c r="D391">
        <f ca="1">SUMIFS(Compras!$C:$C,Compras!$A:$A,$A391,Compras!$B:$B,$B391)</f>
        <v>28</v>
      </c>
      <c r="E391">
        <f ca="1">SUMIFS(Vendas!$C:$C,Vendas!$A:$A,$A391,Vendas!$B:$B,$B391)</f>
        <v>9</v>
      </c>
      <c r="F391">
        <f t="shared" ca="1" si="30"/>
        <v>130</v>
      </c>
      <c r="G391">
        <f>VLOOKUP(A391,Cadastro_item!A:D,4,0)</f>
        <v>5</v>
      </c>
      <c r="H391">
        <f t="shared" ca="1" si="31"/>
        <v>0</v>
      </c>
      <c r="I391">
        <f ca="1">SUMIFS(Preco_venda!$F:$F,Preco_venda!$A:$A,$A391,Preco_venda!$B:$B,$B391)</f>
        <v>7.7</v>
      </c>
    </row>
    <row r="392" spans="1:9" x14ac:dyDescent="0.25">
      <c r="A392">
        <f t="shared" si="27"/>
        <v>16</v>
      </c>
      <c r="B392" s="5">
        <f t="shared" si="28"/>
        <v>45520</v>
      </c>
      <c r="C392">
        <f t="shared" ca="1" si="29"/>
        <v>162</v>
      </c>
      <c r="D392">
        <f ca="1">SUMIFS(Compras!$C:$C,Compras!$A:$A,$A392,Compras!$B:$B,$B392)</f>
        <v>30</v>
      </c>
      <c r="E392">
        <f ca="1">SUMIFS(Vendas!$C:$C,Vendas!$A:$A,$A392,Vendas!$B:$B,$B392)</f>
        <v>19</v>
      </c>
      <c r="F392">
        <f t="shared" ca="1" si="30"/>
        <v>173</v>
      </c>
      <c r="G392">
        <f>VLOOKUP(A392,Cadastro_item!A:D,4,0)</f>
        <v>5</v>
      </c>
      <c r="H392">
        <f t="shared" ca="1" si="31"/>
        <v>0</v>
      </c>
      <c r="I392">
        <f ca="1">SUMIFS(Preco_venda!$F:$F,Preco_venda!$A:$A,$A392,Preco_venda!$B:$B,$B392)</f>
        <v>5.15</v>
      </c>
    </row>
    <row r="393" spans="1:9" x14ac:dyDescent="0.25">
      <c r="A393">
        <f t="shared" si="27"/>
        <v>17</v>
      </c>
      <c r="B393" s="5">
        <f t="shared" si="28"/>
        <v>45520</v>
      </c>
      <c r="C393">
        <f t="shared" ca="1" si="29"/>
        <v>206</v>
      </c>
      <c r="D393">
        <f ca="1">SUMIFS(Compras!$C:$C,Compras!$A:$A,$A393,Compras!$B:$B,$B393)</f>
        <v>48</v>
      </c>
      <c r="E393">
        <f ca="1">SUMIFS(Vendas!$C:$C,Vendas!$A:$A,$A393,Vendas!$B:$B,$B393)</f>
        <v>18</v>
      </c>
      <c r="F393">
        <f t="shared" ca="1" si="30"/>
        <v>236</v>
      </c>
      <c r="G393">
        <f>VLOOKUP(A393,Cadastro_item!A:D,4,0)</f>
        <v>5</v>
      </c>
      <c r="H393">
        <f t="shared" ca="1" si="31"/>
        <v>0</v>
      </c>
      <c r="I393">
        <f ca="1">SUMIFS(Preco_venda!$F:$F,Preco_venda!$A:$A,$A393,Preco_venda!$B:$B,$B393)</f>
        <v>7.95</v>
      </c>
    </row>
    <row r="394" spans="1:9" x14ac:dyDescent="0.25">
      <c r="A394">
        <f t="shared" si="27"/>
        <v>18</v>
      </c>
      <c r="B394" s="5">
        <f t="shared" si="28"/>
        <v>45520</v>
      </c>
      <c r="C394">
        <f t="shared" ca="1" si="29"/>
        <v>89</v>
      </c>
      <c r="D394">
        <f ca="1">SUMIFS(Compras!$C:$C,Compras!$A:$A,$A394,Compras!$B:$B,$B394)</f>
        <v>0</v>
      </c>
      <c r="E394">
        <f ca="1">SUMIFS(Vendas!$C:$C,Vendas!$A:$A,$A394,Vendas!$B:$B,$B394)</f>
        <v>5</v>
      </c>
      <c r="F394">
        <f t="shared" ca="1" si="30"/>
        <v>84</v>
      </c>
      <c r="G394">
        <f>VLOOKUP(A394,Cadastro_item!A:D,4,0)</f>
        <v>5</v>
      </c>
      <c r="H394">
        <f t="shared" ca="1" si="31"/>
        <v>0</v>
      </c>
      <c r="I394">
        <f ca="1">SUMIFS(Preco_venda!$F:$F,Preco_venda!$A:$A,$A394,Preco_venda!$B:$B,$B394)</f>
        <v>6.5</v>
      </c>
    </row>
    <row r="395" spans="1:9" x14ac:dyDescent="0.25">
      <c r="A395">
        <f t="shared" si="27"/>
        <v>19</v>
      </c>
      <c r="B395" s="5">
        <f t="shared" si="28"/>
        <v>45520</v>
      </c>
      <c r="C395">
        <f t="shared" ca="1" si="29"/>
        <v>167</v>
      </c>
      <c r="D395">
        <f ca="1">SUMIFS(Compras!$C:$C,Compras!$A:$A,$A395,Compras!$B:$B,$B395)</f>
        <v>10</v>
      </c>
      <c r="E395">
        <f ca="1">SUMIFS(Vendas!$C:$C,Vendas!$A:$A,$A395,Vendas!$B:$B,$B395)</f>
        <v>15</v>
      </c>
      <c r="F395">
        <f t="shared" ca="1" si="30"/>
        <v>162</v>
      </c>
      <c r="G395">
        <f>VLOOKUP(A395,Cadastro_item!A:D,4,0)</f>
        <v>5</v>
      </c>
      <c r="H395">
        <f t="shared" ca="1" si="31"/>
        <v>0</v>
      </c>
      <c r="I395">
        <f ca="1">SUMIFS(Preco_venda!$F:$F,Preco_venda!$A:$A,$A395,Preco_venda!$B:$B,$B395)</f>
        <v>7.0500000000000007</v>
      </c>
    </row>
    <row r="396" spans="1:9" x14ac:dyDescent="0.25">
      <c r="A396">
        <f t="shared" si="27"/>
        <v>20</v>
      </c>
      <c r="B396" s="5">
        <f t="shared" si="28"/>
        <v>45520</v>
      </c>
      <c r="C396">
        <f t="shared" ca="1" si="29"/>
        <v>-7</v>
      </c>
      <c r="D396">
        <f ca="1">SUMIFS(Compras!$C:$C,Compras!$A:$A,$A396,Compras!$B:$B,$B396)</f>
        <v>21</v>
      </c>
      <c r="E396">
        <f ca="1">SUMIFS(Vendas!$C:$C,Vendas!$A:$A,$A396,Vendas!$B:$B,$B396)</f>
        <v>16</v>
      </c>
      <c r="F396">
        <f t="shared" ca="1" si="30"/>
        <v>-2</v>
      </c>
      <c r="G396">
        <f>VLOOKUP(A396,Cadastro_item!A:D,4,0)</f>
        <v>5</v>
      </c>
      <c r="H396">
        <f t="shared" ca="1" si="31"/>
        <v>28</v>
      </c>
      <c r="I396">
        <f ca="1">SUMIFS(Preco_venda!$F:$F,Preco_venda!$A:$A,$A396,Preco_venda!$B:$B,$B396)</f>
        <v>6.75</v>
      </c>
    </row>
    <row r="397" spans="1:9" x14ac:dyDescent="0.25">
      <c r="A397">
        <f t="shared" si="27"/>
        <v>21</v>
      </c>
      <c r="B397" s="5">
        <f t="shared" si="28"/>
        <v>45520</v>
      </c>
      <c r="C397">
        <f t="shared" ca="1" si="29"/>
        <v>116</v>
      </c>
      <c r="D397">
        <f ca="1">SUMIFS(Compras!$C:$C,Compras!$A:$A,$A397,Compras!$B:$B,$B397)</f>
        <v>18</v>
      </c>
      <c r="E397">
        <f ca="1">SUMIFS(Vendas!$C:$C,Vendas!$A:$A,$A397,Vendas!$B:$B,$B397)</f>
        <v>3</v>
      </c>
      <c r="F397">
        <f t="shared" ca="1" si="30"/>
        <v>131</v>
      </c>
      <c r="G397">
        <f>VLOOKUP(A397,Cadastro_item!A:D,4,0)</f>
        <v>5</v>
      </c>
      <c r="H397">
        <f t="shared" ca="1" si="31"/>
        <v>0</v>
      </c>
      <c r="I397">
        <f ca="1">SUMIFS(Preco_venda!$F:$F,Preco_venda!$A:$A,$A397,Preco_venda!$B:$B,$B397)</f>
        <v>5.1000000000000005</v>
      </c>
    </row>
    <row r="398" spans="1:9" x14ac:dyDescent="0.25">
      <c r="A398">
        <f t="shared" si="27"/>
        <v>22</v>
      </c>
      <c r="B398" s="5">
        <f t="shared" si="28"/>
        <v>45520</v>
      </c>
      <c r="C398">
        <f t="shared" ca="1" si="29"/>
        <v>120</v>
      </c>
      <c r="D398">
        <f ca="1">SUMIFS(Compras!$C:$C,Compras!$A:$A,$A398,Compras!$B:$B,$B398)</f>
        <v>18</v>
      </c>
      <c r="E398">
        <f ca="1">SUMIFS(Vendas!$C:$C,Vendas!$A:$A,$A398,Vendas!$B:$B,$B398)</f>
        <v>4</v>
      </c>
      <c r="F398">
        <f t="shared" ca="1" si="30"/>
        <v>134</v>
      </c>
      <c r="G398">
        <f>VLOOKUP(A398,Cadastro_item!A:D,4,0)</f>
        <v>5</v>
      </c>
      <c r="H398">
        <f t="shared" ca="1" si="31"/>
        <v>0</v>
      </c>
      <c r="I398">
        <f ca="1">SUMIFS(Preco_venda!$F:$F,Preco_venda!$A:$A,$A398,Preco_venda!$B:$B,$B398)</f>
        <v>3.6500000000000004</v>
      </c>
    </row>
    <row r="399" spans="1:9" x14ac:dyDescent="0.25">
      <c r="A399">
        <f t="shared" si="27"/>
        <v>23</v>
      </c>
      <c r="B399" s="5">
        <f t="shared" si="28"/>
        <v>45520</v>
      </c>
      <c r="C399">
        <f t="shared" ca="1" si="29"/>
        <v>248</v>
      </c>
      <c r="D399">
        <f ca="1">SUMIFS(Compras!$C:$C,Compras!$A:$A,$A399,Compras!$B:$B,$B399)</f>
        <v>0</v>
      </c>
      <c r="E399">
        <f ca="1">SUMIFS(Vendas!$C:$C,Vendas!$A:$A,$A399,Vendas!$B:$B,$B399)</f>
        <v>17</v>
      </c>
      <c r="F399">
        <f t="shared" ca="1" si="30"/>
        <v>231</v>
      </c>
      <c r="G399">
        <f>VLOOKUP(A399,Cadastro_item!A:D,4,0)</f>
        <v>4</v>
      </c>
      <c r="H399">
        <f t="shared" ca="1" si="31"/>
        <v>0</v>
      </c>
      <c r="I399">
        <f ca="1">SUMIFS(Preco_venda!$F:$F,Preco_venda!$A:$A,$A399,Preco_venda!$B:$B,$B399)</f>
        <v>6.15</v>
      </c>
    </row>
    <row r="400" spans="1:9" x14ac:dyDescent="0.25">
      <c r="A400">
        <f t="shared" si="27"/>
        <v>24</v>
      </c>
      <c r="B400" s="5">
        <f t="shared" si="28"/>
        <v>45520</v>
      </c>
      <c r="C400">
        <f t="shared" ca="1" si="29"/>
        <v>174</v>
      </c>
      <c r="D400">
        <f ca="1">SUMIFS(Compras!$C:$C,Compras!$A:$A,$A400,Compras!$B:$B,$B400)</f>
        <v>24</v>
      </c>
      <c r="E400">
        <f ca="1">SUMIFS(Vendas!$C:$C,Vendas!$A:$A,$A400,Vendas!$B:$B,$B400)</f>
        <v>7</v>
      </c>
      <c r="F400">
        <f t="shared" ca="1" si="30"/>
        <v>191</v>
      </c>
      <c r="G400">
        <f>VLOOKUP(A400,Cadastro_item!A:D,4,0)</f>
        <v>5</v>
      </c>
      <c r="H400">
        <f t="shared" ca="1" si="31"/>
        <v>0</v>
      </c>
      <c r="I400">
        <f ca="1">SUMIFS(Preco_venda!$F:$F,Preco_venda!$A:$A,$A400,Preco_venda!$B:$B,$B400)</f>
        <v>4.3</v>
      </c>
    </row>
    <row r="401" spans="1:9" x14ac:dyDescent="0.25">
      <c r="A401">
        <f t="shared" si="27"/>
        <v>25</v>
      </c>
      <c r="B401" s="5">
        <f t="shared" si="28"/>
        <v>45520</v>
      </c>
      <c r="C401">
        <f t="shared" ca="1" si="29"/>
        <v>33</v>
      </c>
      <c r="D401">
        <f ca="1">SUMIFS(Compras!$C:$C,Compras!$A:$A,$A401,Compras!$B:$B,$B401)</f>
        <v>8</v>
      </c>
      <c r="E401">
        <f ca="1">SUMIFS(Vendas!$C:$C,Vendas!$A:$A,$A401,Vendas!$B:$B,$B401)</f>
        <v>5</v>
      </c>
      <c r="F401">
        <f t="shared" ca="1" si="30"/>
        <v>36</v>
      </c>
      <c r="G401">
        <f>VLOOKUP(A401,Cadastro_item!A:D,4,0)</f>
        <v>5</v>
      </c>
      <c r="H401">
        <f t="shared" ca="1" si="31"/>
        <v>0</v>
      </c>
      <c r="I401">
        <f ca="1">SUMIFS(Preco_venda!$F:$F,Preco_venda!$A:$A,$A401,Preco_venda!$B:$B,$B401)</f>
        <v>5.4</v>
      </c>
    </row>
    <row r="402" spans="1:9" x14ac:dyDescent="0.25">
      <c r="A402">
        <f t="shared" si="27"/>
        <v>1</v>
      </c>
      <c r="B402" s="5">
        <f t="shared" si="28"/>
        <v>45521</v>
      </c>
      <c r="C402">
        <f t="shared" ca="1" si="29"/>
        <v>61</v>
      </c>
      <c r="D402">
        <f ca="1">SUMIFS(Compras!$C:$C,Compras!$A:$A,$A402,Compras!$B:$B,$B402)</f>
        <v>15</v>
      </c>
      <c r="E402">
        <f ca="1">SUMIFS(Vendas!$C:$C,Vendas!$A:$A,$A402,Vendas!$B:$B,$B402)</f>
        <v>11</v>
      </c>
      <c r="F402">
        <f t="shared" ca="1" si="30"/>
        <v>65</v>
      </c>
      <c r="G402">
        <f>VLOOKUP(A402,Cadastro_item!A:D,4,0)</f>
        <v>5</v>
      </c>
      <c r="H402">
        <f t="shared" ca="1" si="31"/>
        <v>0</v>
      </c>
      <c r="I402">
        <f ca="1">SUMIFS(Preco_venda!$F:$F,Preco_venda!$A:$A,$A402,Preco_venda!$B:$B,$B402)</f>
        <v>9.1</v>
      </c>
    </row>
    <row r="403" spans="1:9" x14ac:dyDescent="0.25">
      <c r="A403">
        <f t="shared" si="27"/>
        <v>2</v>
      </c>
      <c r="B403" s="5">
        <f t="shared" si="28"/>
        <v>45521</v>
      </c>
      <c r="C403">
        <f t="shared" ca="1" si="29"/>
        <v>119</v>
      </c>
      <c r="D403">
        <f ca="1">SUMIFS(Compras!$C:$C,Compras!$A:$A,$A403,Compras!$B:$B,$B403)</f>
        <v>0</v>
      </c>
      <c r="E403">
        <f ca="1">SUMIFS(Vendas!$C:$C,Vendas!$A:$A,$A403,Vendas!$B:$B,$B403)</f>
        <v>15</v>
      </c>
      <c r="F403">
        <f t="shared" ca="1" si="30"/>
        <v>104</v>
      </c>
      <c r="G403">
        <f>VLOOKUP(A403,Cadastro_item!A:D,4,0)</f>
        <v>5</v>
      </c>
      <c r="H403">
        <f t="shared" ca="1" si="31"/>
        <v>0</v>
      </c>
      <c r="I403">
        <f ca="1">SUMIFS(Preco_venda!$F:$F,Preco_venda!$A:$A,$A403,Preco_venda!$B:$B,$B403)</f>
        <v>6.8000000000000007</v>
      </c>
    </row>
    <row r="404" spans="1:9" x14ac:dyDescent="0.25">
      <c r="A404">
        <f t="shared" si="27"/>
        <v>3</v>
      </c>
      <c r="B404" s="5">
        <f t="shared" si="28"/>
        <v>45521</v>
      </c>
      <c r="C404">
        <f t="shared" ca="1" si="29"/>
        <v>310</v>
      </c>
      <c r="D404">
        <f ca="1">SUMIFS(Compras!$C:$C,Compras!$A:$A,$A404,Compras!$B:$B,$B404)</f>
        <v>10</v>
      </c>
      <c r="E404">
        <f ca="1">SUMIFS(Vendas!$C:$C,Vendas!$A:$A,$A404,Vendas!$B:$B,$B404)</f>
        <v>14</v>
      </c>
      <c r="F404">
        <f t="shared" ca="1" si="30"/>
        <v>306</v>
      </c>
      <c r="G404">
        <f>VLOOKUP(A404,Cadastro_item!A:D,4,0)</f>
        <v>5</v>
      </c>
      <c r="H404">
        <f t="shared" ca="1" si="31"/>
        <v>0</v>
      </c>
      <c r="I404">
        <f ca="1">SUMIFS(Preco_venda!$F:$F,Preco_venda!$A:$A,$A404,Preco_venda!$B:$B,$B404)</f>
        <v>6.2</v>
      </c>
    </row>
    <row r="405" spans="1:9" x14ac:dyDescent="0.25">
      <c r="A405">
        <f t="shared" si="27"/>
        <v>4</v>
      </c>
      <c r="B405" s="5">
        <f t="shared" si="28"/>
        <v>45521</v>
      </c>
      <c r="C405">
        <f t="shared" ca="1" si="29"/>
        <v>88</v>
      </c>
      <c r="D405">
        <f ca="1">SUMIFS(Compras!$C:$C,Compras!$A:$A,$A405,Compras!$B:$B,$B405)</f>
        <v>21</v>
      </c>
      <c r="E405">
        <f ca="1">SUMIFS(Vendas!$C:$C,Vendas!$A:$A,$A405,Vendas!$B:$B,$B405)</f>
        <v>6</v>
      </c>
      <c r="F405">
        <f t="shared" ca="1" si="30"/>
        <v>103</v>
      </c>
      <c r="G405">
        <f>VLOOKUP(A405,Cadastro_item!A:D,4,0)</f>
        <v>5</v>
      </c>
      <c r="H405">
        <f t="shared" ca="1" si="31"/>
        <v>0</v>
      </c>
      <c r="I405">
        <f ca="1">SUMIFS(Preco_venda!$F:$F,Preco_venda!$A:$A,$A405,Preco_venda!$B:$B,$B405)</f>
        <v>4.4000000000000004</v>
      </c>
    </row>
    <row r="406" spans="1:9" x14ac:dyDescent="0.25">
      <c r="A406">
        <f t="shared" si="27"/>
        <v>5</v>
      </c>
      <c r="B406" s="5">
        <f t="shared" si="28"/>
        <v>45521</v>
      </c>
      <c r="C406">
        <f t="shared" ca="1" si="29"/>
        <v>327</v>
      </c>
      <c r="D406">
        <f ca="1">SUMIFS(Compras!$C:$C,Compras!$A:$A,$A406,Compras!$B:$B,$B406)</f>
        <v>20</v>
      </c>
      <c r="E406">
        <f ca="1">SUMIFS(Vendas!$C:$C,Vendas!$A:$A,$A406,Vendas!$B:$B,$B406)</f>
        <v>5</v>
      </c>
      <c r="F406">
        <f t="shared" ca="1" si="30"/>
        <v>342</v>
      </c>
      <c r="G406">
        <f>VLOOKUP(A406,Cadastro_item!A:D,4,0)</f>
        <v>10</v>
      </c>
      <c r="H406">
        <f t="shared" ca="1" si="31"/>
        <v>0</v>
      </c>
      <c r="I406">
        <f ca="1">SUMIFS(Preco_venda!$F:$F,Preco_venda!$A:$A,$A406,Preco_venda!$B:$B,$B406)</f>
        <v>3.6500000000000004</v>
      </c>
    </row>
    <row r="407" spans="1:9" x14ac:dyDescent="0.25">
      <c r="A407">
        <f t="shared" si="27"/>
        <v>6</v>
      </c>
      <c r="B407" s="5">
        <f t="shared" si="28"/>
        <v>45521</v>
      </c>
      <c r="C407">
        <f t="shared" ca="1" si="29"/>
        <v>819</v>
      </c>
      <c r="D407">
        <f ca="1">SUMIFS(Compras!$C:$C,Compras!$A:$A,$A407,Compras!$B:$B,$B407)</f>
        <v>0</v>
      </c>
      <c r="E407">
        <f ca="1">SUMIFS(Vendas!$C:$C,Vendas!$A:$A,$A407,Vendas!$B:$B,$B407)</f>
        <v>9</v>
      </c>
      <c r="F407">
        <f t="shared" ca="1" si="30"/>
        <v>810</v>
      </c>
      <c r="G407">
        <f>VLOOKUP(A407,Cadastro_item!A:D,4,0)</f>
        <v>10</v>
      </c>
      <c r="H407">
        <f t="shared" ca="1" si="31"/>
        <v>0</v>
      </c>
      <c r="I407">
        <f ca="1">SUMIFS(Preco_venda!$F:$F,Preco_venda!$A:$A,$A407,Preco_venda!$B:$B,$B407)</f>
        <v>5</v>
      </c>
    </row>
    <row r="408" spans="1:9" x14ac:dyDescent="0.25">
      <c r="A408">
        <f t="shared" si="27"/>
        <v>7</v>
      </c>
      <c r="B408" s="5">
        <f t="shared" si="28"/>
        <v>45521</v>
      </c>
      <c r="C408">
        <f t="shared" ca="1" si="29"/>
        <v>37</v>
      </c>
      <c r="D408">
        <f ca="1">SUMIFS(Compras!$C:$C,Compras!$A:$A,$A408,Compras!$B:$B,$B408)</f>
        <v>12</v>
      </c>
      <c r="E408">
        <f ca="1">SUMIFS(Vendas!$C:$C,Vendas!$A:$A,$A408,Vendas!$B:$B,$B408)</f>
        <v>8</v>
      </c>
      <c r="F408">
        <f t="shared" ca="1" si="30"/>
        <v>41</v>
      </c>
      <c r="G408">
        <f>VLOOKUP(A408,Cadastro_item!A:D,4,0)</f>
        <v>3</v>
      </c>
      <c r="H408">
        <f t="shared" ca="1" si="31"/>
        <v>0</v>
      </c>
      <c r="I408">
        <f ca="1">SUMIFS(Preco_venda!$F:$F,Preco_venda!$A:$A,$A408,Preco_venda!$B:$B,$B408)</f>
        <v>4.2</v>
      </c>
    </row>
    <row r="409" spans="1:9" x14ac:dyDescent="0.25">
      <c r="A409">
        <f t="shared" si="27"/>
        <v>8</v>
      </c>
      <c r="B409" s="5">
        <f t="shared" si="28"/>
        <v>45521</v>
      </c>
      <c r="C409">
        <f t="shared" ca="1" si="29"/>
        <v>356</v>
      </c>
      <c r="D409">
        <f ca="1">SUMIFS(Compras!$C:$C,Compras!$A:$A,$A409,Compras!$B:$B,$B409)</f>
        <v>12</v>
      </c>
      <c r="E409">
        <f ca="1">SUMIFS(Vendas!$C:$C,Vendas!$A:$A,$A409,Vendas!$B:$B,$B409)</f>
        <v>16</v>
      </c>
      <c r="F409">
        <f t="shared" ca="1" si="30"/>
        <v>352</v>
      </c>
      <c r="G409">
        <f>VLOOKUP(A409,Cadastro_item!A:D,4,0)</f>
        <v>5</v>
      </c>
      <c r="H409">
        <f t="shared" ca="1" si="31"/>
        <v>0</v>
      </c>
      <c r="I409">
        <f ca="1">SUMIFS(Preco_venda!$F:$F,Preco_venda!$A:$A,$A409,Preco_venda!$B:$B,$B409)</f>
        <v>7.5</v>
      </c>
    </row>
    <row r="410" spans="1:9" x14ac:dyDescent="0.25">
      <c r="A410">
        <f t="shared" si="27"/>
        <v>9</v>
      </c>
      <c r="B410" s="5">
        <f t="shared" si="28"/>
        <v>45521</v>
      </c>
      <c r="C410">
        <f t="shared" ca="1" si="29"/>
        <v>431</v>
      </c>
      <c r="D410">
        <f ca="1">SUMIFS(Compras!$C:$C,Compras!$A:$A,$A410,Compras!$B:$B,$B410)</f>
        <v>18</v>
      </c>
      <c r="E410">
        <f ca="1">SUMIFS(Vendas!$C:$C,Vendas!$A:$A,$A410,Vendas!$B:$B,$B410)</f>
        <v>12</v>
      </c>
      <c r="F410">
        <f t="shared" ca="1" si="30"/>
        <v>437</v>
      </c>
      <c r="G410">
        <f>VLOOKUP(A410,Cadastro_item!A:D,4,0)</f>
        <v>5</v>
      </c>
      <c r="H410">
        <f t="shared" ca="1" si="31"/>
        <v>0</v>
      </c>
      <c r="I410">
        <f ca="1">SUMIFS(Preco_venda!$F:$F,Preco_venda!$A:$A,$A410,Preco_venda!$B:$B,$B410)</f>
        <v>6.9</v>
      </c>
    </row>
    <row r="411" spans="1:9" x14ac:dyDescent="0.25">
      <c r="A411">
        <f t="shared" si="27"/>
        <v>10</v>
      </c>
      <c r="B411" s="5">
        <f t="shared" si="28"/>
        <v>45521</v>
      </c>
      <c r="C411">
        <f t="shared" ca="1" si="29"/>
        <v>97</v>
      </c>
      <c r="D411">
        <f ca="1">SUMIFS(Compras!$C:$C,Compras!$A:$A,$A411,Compras!$B:$B,$B411)</f>
        <v>5</v>
      </c>
      <c r="E411">
        <f ca="1">SUMIFS(Vendas!$C:$C,Vendas!$A:$A,$A411,Vendas!$B:$B,$B411)</f>
        <v>4</v>
      </c>
      <c r="F411">
        <f t="shared" ca="1" si="30"/>
        <v>98</v>
      </c>
      <c r="G411">
        <f>VLOOKUP(A411,Cadastro_item!A:D,4,0)</f>
        <v>5</v>
      </c>
      <c r="H411">
        <f t="shared" ca="1" si="31"/>
        <v>0</v>
      </c>
      <c r="I411">
        <f ca="1">SUMIFS(Preco_venda!$F:$F,Preco_venda!$A:$A,$A411,Preco_venda!$B:$B,$B411)</f>
        <v>4.9000000000000004</v>
      </c>
    </row>
    <row r="412" spans="1:9" x14ac:dyDescent="0.25">
      <c r="A412">
        <f t="shared" ref="A412:A475" si="32">A387</f>
        <v>11</v>
      </c>
      <c r="B412" s="5">
        <f t="shared" ref="B412:B475" si="33">B387+1</f>
        <v>45521</v>
      </c>
      <c r="C412">
        <f t="shared" ca="1" si="29"/>
        <v>328</v>
      </c>
      <c r="D412">
        <f ca="1">SUMIFS(Compras!$C:$C,Compras!$A:$A,$A412,Compras!$B:$B,$B412)</f>
        <v>30</v>
      </c>
      <c r="E412">
        <f ca="1">SUMIFS(Vendas!$C:$C,Vendas!$A:$A,$A412,Vendas!$B:$B,$B412)</f>
        <v>6</v>
      </c>
      <c r="F412">
        <f t="shared" ca="1" si="30"/>
        <v>352</v>
      </c>
      <c r="G412">
        <f>VLOOKUP(A412,Cadastro_item!A:D,4,0)</f>
        <v>5</v>
      </c>
      <c r="H412">
        <f t="shared" ca="1" si="31"/>
        <v>0</v>
      </c>
      <c r="I412">
        <f ca="1">SUMIFS(Preco_venda!$F:$F,Preco_venda!$A:$A,$A412,Preco_venda!$B:$B,$B412)</f>
        <v>6.7</v>
      </c>
    </row>
    <row r="413" spans="1:9" x14ac:dyDescent="0.25">
      <c r="A413">
        <f t="shared" si="32"/>
        <v>12</v>
      </c>
      <c r="B413" s="5">
        <f t="shared" si="33"/>
        <v>45521</v>
      </c>
      <c r="C413">
        <f t="shared" ref="C413:C476" ca="1" si="34">SUMIFS(F:F,A:A,A413,B:B,B413-1)</f>
        <v>-88</v>
      </c>
      <c r="D413">
        <f ca="1">SUMIFS(Compras!$C:$C,Compras!$A:$A,$A413,Compras!$B:$B,$B413)</f>
        <v>3</v>
      </c>
      <c r="E413">
        <f ca="1">SUMIFS(Vendas!$C:$C,Vendas!$A:$A,$A413,Vendas!$B:$B,$B413)</f>
        <v>9</v>
      </c>
      <c r="F413">
        <f t="shared" ca="1" si="30"/>
        <v>-94</v>
      </c>
      <c r="G413">
        <f>VLOOKUP(A413,Cadastro_item!A:D,4,0)</f>
        <v>2</v>
      </c>
      <c r="H413">
        <f t="shared" ca="1" si="31"/>
        <v>99</v>
      </c>
      <c r="I413">
        <f ca="1">SUMIFS(Preco_venda!$F:$F,Preco_venda!$A:$A,$A413,Preco_venda!$B:$B,$B413)</f>
        <v>5.45</v>
      </c>
    </row>
    <row r="414" spans="1:9" x14ac:dyDescent="0.25">
      <c r="A414">
        <f t="shared" si="32"/>
        <v>13</v>
      </c>
      <c r="B414" s="5">
        <f t="shared" si="33"/>
        <v>45521</v>
      </c>
      <c r="C414">
        <f t="shared" ca="1" si="34"/>
        <v>11</v>
      </c>
      <c r="D414">
        <f ca="1">SUMIFS(Compras!$C:$C,Compras!$A:$A,$A414,Compras!$B:$B,$B414)</f>
        <v>0</v>
      </c>
      <c r="E414">
        <f ca="1">SUMIFS(Vendas!$C:$C,Vendas!$A:$A,$A414,Vendas!$B:$B,$B414)</f>
        <v>1</v>
      </c>
      <c r="F414">
        <f t="shared" ca="1" si="30"/>
        <v>10</v>
      </c>
      <c r="G414">
        <f>VLOOKUP(A414,Cadastro_item!A:D,4,0)</f>
        <v>2</v>
      </c>
      <c r="H414">
        <f t="shared" ca="1" si="31"/>
        <v>0</v>
      </c>
      <c r="I414">
        <f ca="1">SUMIFS(Preco_venda!$F:$F,Preco_venda!$A:$A,$A414,Preco_venda!$B:$B,$B414)</f>
        <v>2.3000000000000003</v>
      </c>
    </row>
    <row r="415" spans="1:9" x14ac:dyDescent="0.25">
      <c r="A415">
        <f t="shared" si="32"/>
        <v>14</v>
      </c>
      <c r="B415" s="5">
        <f t="shared" si="33"/>
        <v>45521</v>
      </c>
      <c r="C415">
        <f t="shared" ca="1" si="34"/>
        <v>4</v>
      </c>
      <c r="D415">
        <f ca="1">SUMIFS(Compras!$C:$C,Compras!$A:$A,$A415,Compras!$B:$B,$B415)</f>
        <v>12</v>
      </c>
      <c r="E415">
        <f ca="1">SUMIFS(Vendas!$C:$C,Vendas!$A:$A,$A415,Vendas!$B:$B,$B415)</f>
        <v>3</v>
      </c>
      <c r="F415">
        <f t="shared" ca="1" si="30"/>
        <v>13</v>
      </c>
      <c r="G415">
        <f>VLOOKUP(A415,Cadastro_item!A:D,4,0)</f>
        <v>4</v>
      </c>
      <c r="H415">
        <f t="shared" ca="1" si="31"/>
        <v>0</v>
      </c>
      <c r="I415">
        <f ca="1">SUMIFS(Preco_venda!$F:$F,Preco_venda!$A:$A,$A415,Preco_venda!$B:$B,$B415)</f>
        <v>7.95</v>
      </c>
    </row>
    <row r="416" spans="1:9" x14ac:dyDescent="0.25">
      <c r="A416">
        <f t="shared" si="32"/>
        <v>15</v>
      </c>
      <c r="B416" s="5">
        <f t="shared" si="33"/>
        <v>45521</v>
      </c>
      <c r="C416">
        <f t="shared" ca="1" si="34"/>
        <v>130</v>
      </c>
      <c r="D416">
        <f ca="1">SUMIFS(Compras!$C:$C,Compras!$A:$A,$A416,Compras!$B:$B,$B416)</f>
        <v>28</v>
      </c>
      <c r="E416">
        <f ca="1">SUMIFS(Vendas!$C:$C,Vendas!$A:$A,$A416,Vendas!$B:$B,$B416)</f>
        <v>13</v>
      </c>
      <c r="F416">
        <f t="shared" ca="1" si="30"/>
        <v>145</v>
      </c>
      <c r="G416">
        <f>VLOOKUP(A416,Cadastro_item!A:D,4,0)</f>
        <v>5</v>
      </c>
      <c r="H416">
        <f t="shared" ca="1" si="31"/>
        <v>0</v>
      </c>
      <c r="I416">
        <f ca="1">SUMIFS(Preco_venda!$F:$F,Preco_venda!$A:$A,$A416,Preco_venda!$B:$B,$B416)</f>
        <v>7.7</v>
      </c>
    </row>
    <row r="417" spans="1:9" x14ac:dyDescent="0.25">
      <c r="A417">
        <f t="shared" si="32"/>
        <v>16</v>
      </c>
      <c r="B417" s="5">
        <f t="shared" si="33"/>
        <v>45521</v>
      </c>
      <c r="C417">
        <f t="shared" ca="1" si="34"/>
        <v>173</v>
      </c>
      <c r="D417">
        <f ca="1">SUMIFS(Compras!$C:$C,Compras!$A:$A,$A417,Compras!$B:$B,$B417)</f>
        <v>20</v>
      </c>
      <c r="E417">
        <f ca="1">SUMIFS(Vendas!$C:$C,Vendas!$A:$A,$A417,Vendas!$B:$B,$B417)</f>
        <v>10</v>
      </c>
      <c r="F417">
        <f t="shared" ca="1" si="30"/>
        <v>183</v>
      </c>
      <c r="G417">
        <f>VLOOKUP(A417,Cadastro_item!A:D,4,0)</f>
        <v>5</v>
      </c>
      <c r="H417">
        <f t="shared" ca="1" si="31"/>
        <v>0</v>
      </c>
      <c r="I417">
        <f ca="1">SUMIFS(Preco_venda!$F:$F,Preco_venda!$A:$A,$A417,Preco_venda!$B:$B,$B417)</f>
        <v>5.15</v>
      </c>
    </row>
    <row r="418" spans="1:9" x14ac:dyDescent="0.25">
      <c r="A418">
        <f t="shared" si="32"/>
        <v>17</v>
      </c>
      <c r="B418" s="5">
        <f t="shared" si="33"/>
        <v>45521</v>
      </c>
      <c r="C418">
        <f t="shared" ca="1" si="34"/>
        <v>236</v>
      </c>
      <c r="D418">
        <f ca="1">SUMIFS(Compras!$C:$C,Compras!$A:$A,$A418,Compras!$B:$B,$B418)</f>
        <v>48</v>
      </c>
      <c r="E418">
        <f ca="1">SUMIFS(Vendas!$C:$C,Vendas!$A:$A,$A418,Vendas!$B:$B,$B418)</f>
        <v>16</v>
      </c>
      <c r="F418">
        <f t="shared" ca="1" si="30"/>
        <v>268</v>
      </c>
      <c r="G418">
        <f>VLOOKUP(A418,Cadastro_item!A:D,4,0)</f>
        <v>5</v>
      </c>
      <c r="H418">
        <f t="shared" ca="1" si="31"/>
        <v>0</v>
      </c>
      <c r="I418">
        <f ca="1">SUMIFS(Preco_venda!$F:$F,Preco_venda!$A:$A,$A418,Preco_venda!$B:$B,$B418)</f>
        <v>7.95</v>
      </c>
    </row>
    <row r="419" spans="1:9" x14ac:dyDescent="0.25">
      <c r="A419">
        <f t="shared" si="32"/>
        <v>18</v>
      </c>
      <c r="B419" s="5">
        <f t="shared" si="33"/>
        <v>45521</v>
      </c>
      <c r="C419">
        <f t="shared" ca="1" si="34"/>
        <v>84</v>
      </c>
      <c r="D419">
        <f ca="1">SUMIFS(Compras!$C:$C,Compras!$A:$A,$A419,Compras!$B:$B,$B419)</f>
        <v>24</v>
      </c>
      <c r="E419">
        <f ca="1">SUMIFS(Vendas!$C:$C,Vendas!$A:$A,$A419,Vendas!$B:$B,$B419)</f>
        <v>0</v>
      </c>
      <c r="F419">
        <f t="shared" ca="1" si="30"/>
        <v>108</v>
      </c>
      <c r="G419">
        <f>VLOOKUP(A419,Cadastro_item!A:D,4,0)</f>
        <v>5</v>
      </c>
      <c r="H419">
        <f t="shared" ca="1" si="31"/>
        <v>0</v>
      </c>
      <c r="I419">
        <f ca="1">SUMIFS(Preco_venda!$F:$F,Preco_venda!$A:$A,$A419,Preco_venda!$B:$B,$B419)</f>
        <v>6.5</v>
      </c>
    </row>
    <row r="420" spans="1:9" x14ac:dyDescent="0.25">
      <c r="A420">
        <f t="shared" si="32"/>
        <v>19</v>
      </c>
      <c r="B420" s="5">
        <f t="shared" si="33"/>
        <v>45521</v>
      </c>
      <c r="C420">
        <f t="shared" ca="1" si="34"/>
        <v>162</v>
      </c>
      <c r="D420">
        <f ca="1">SUMIFS(Compras!$C:$C,Compras!$A:$A,$A420,Compras!$B:$B,$B420)</f>
        <v>30</v>
      </c>
      <c r="E420">
        <f ca="1">SUMIFS(Vendas!$C:$C,Vendas!$A:$A,$A420,Vendas!$B:$B,$B420)</f>
        <v>8</v>
      </c>
      <c r="F420">
        <f t="shared" ca="1" si="30"/>
        <v>184</v>
      </c>
      <c r="G420">
        <f>VLOOKUP(A420,Cadastro_item!A:D,4,0)</f>
        <v>5</v>
      </c>
      <c r="H420">
        <f t="shared" ca="1" si="31"/>
        <v>0</v>
      </c>
      <c r="I420">
        <f ca="1">SUMIFS(Preco_venda!$F:$F,Preco_venda!$A:$A,$A420,Preco_venda!$B:$B,$B420)</f>
        <v>7.0500000000000007</v>
      </c>
    </row>
    <row r="421" spans="1:9" x14ac:dyDescent="0.25">
      <c r="A421">
        <f t="shared" si="32"/>
        <v>20</v>
      </c>
      <c r="B421" s="5">
        <f t="shared" si="33"/>
        <v>45521</v>
      </c>
      <c r="C421">
        <f t="shared" ca="1" si="34"/>
        <v>-2</v>
      </c>
      <c r="D421">
        <f ca="1">SUMIFS(Compras!$C:$C,Compras!$A:$A,$A421,Compras!$B:$B,$B421)</f>
        <v>0</v>
      </c>
      <c r="E421">
        <f ca="1">SUMIFS(Vendas!$C:$C,Vendas!$A:$A,$A421,Vendas!$B:$B,$B421)</f>
        <v>7</v>
      </c>
      <c r="F421">
        <f t="shared" ca="1" si="30"/>
        <v>-9</v>
      </c>
      <c r="G421">
        <f>VLOOKUP(A421,Cadastro_item!A:D,4,0)</f>
        <v>5</v>
      </c>
      <c r="H421">
        <f t="shared" ca="1" si="31"/>
        <v>14</v>
      </c>
      <c r="I421">
        <f ca="1">SUMIFS(Preco_venda!$F:$F,Preco_venda!$A:$A,$A421,Preco_venda!$B:$B,$B421)</f>
        <v>6.75</v>
      </c>
    </row>
    <row r="422" spans="1:9" x14ac:dyDescent="0.25">
      <c r="A422">
        <f t="shared" si="32"/>
        <v>21</v>
      </c>
      <c r="B422" s="5">
        <f t="shared" si="33"/>
        <v>45521</v>
      </c>
      <c r="C422">
        <f t="shared" ca="1" si="34"/>
        <v>131</v>
      </c>
      <c r="D422">
        <f ca="1">SUMIFS(Compras!$C:$C,Compras!$A:$A,$A422,Compras!$B:$B,$B422)</f>
        <v>0</v>
      </c>
      <c r="E422">
        <f ca="1">SUMIFS(Vendas!$C:$C,Vendas!$A:$A,$A422,Vendas!$B:$B,$B422)</f>
        <v>15</v>
      </c>
      <c r="F422">
        <f t="shared" ca="1" si="30"/>
        <v>116</v>
      </c>
      <c r="G422">
        <f>VLOOKUP(A422,Cadastro_item!A:D,4,0)</f>
        <v>5</v>
      </c>
      <c r="H422">
        <f t="shared" ca="1" si="31"/>
        <v>0</v>
      </c>
      <c r="I422">
        <f ca="1">SUMIFS(Preco_venda!$F:$F,Preco_venda!$A:$A,$A422,Preco_venda!$B:$B,$B422)</f>
        <v>5.1000000000000005</v>
      </c>
    </row>
    <row r="423" spans="1:9" x14ac:dyDescent="0.25">
      <c r="A423">
        <f t="shared" si="32"/>
        <v>22</v>
      </c>
      <c r="B423" s="5">
        <f t="shared" si="33"/>
        <v>45521</v>
      </c>
      <c r="C423">
        <f t="shared" ca="1" si="34"/>
        <v>134</v>
      </c>
      <c r="D423">
        <f ca="1">SUMIFS(Compras!$C:$C,Compras!$A:$A,$A423,Compras!$B:$B,$B423)</f>
        <v>6</v>
      </c>
      <c r="E423">
        <f ca="1">SUMIFS(Vendas!$C:$C,Vendas!$A:$A,$A423,Vendas!$B:$B,$B423)</f>
        <v>18</v>
      </c>
      <c r="F423">
        <f t="shared" ca="1" si="30"/>
        <v>122</v>
      </c>
      <c r="G423">
        <f>VLOOKUP(A423,Cadastro_item!A:D,4,0)</f>
        <v>5</v>
      </c>
      <c r="H423">
        <f t="shared" ca="1" si="31"/>
        <v>0</v>
      </c>
      <c r="I423">
        <f ca="1">SUMIFS(Preco_venda!$F:$F,Preco_venda!$A:$A,$A423,Preco_venda!$B:$B,$B423)</f>
        <v>3.6500000000000004</v>
      </c>
    </row>
    <row r="424" spans="1:9" x14ac:dyDescent="0.25">
      <c r="A424">
        <f t="shared" si="32"/>
        <v>23</v>
      </c>
      <c r="B424" s="5">
        <f t="shared" si="33"/>
        <v>45521</v>
      </c>
      <c r="C424">
        <f t="shared" ca="1" si="34"/>
        <v>231</v>
      </c>
      <c r="D424">
        <f ca="1">SUMIFS(Compras!$C:$C,Compras!$A:$A,$A424,Compras!$B:$B,$B424)</f>
        <v>0</v>
      </c>
      <c r="E424">
        <f ca="1">SUMIFS(Vendas!$C:$C,Vendas!$A:$A,$A424,Vendas!$B:$B,$B424)</f>
        <v>15</v>
      </c>
      <c r="F424">
        <f t="shared" ca="1" si="30"/>
        <v>216</v>
      </c>
      <c r="G424">
        <f>VLOOKUP(A424,Cadastro_item!A:D,4,0)</f>
        <v>4</v>
      </c>
      <c r="H424">
        <f t="shared" ca="1" si="31"/>
        <v>0</v>
      </c>
      <c r="I424">
        <f ca="1">SUMIFS(Preco_venda!$F:$F,Preco_venda!$A:$A,$A424,Preco_venda!$B:$B,$B424)</f>
        <v>6.15</v>
      </c>
    </row>
    <row r="425" spans="1:9" x14ac:dyDescent="0.25">
      <c r="A425">
        <f t="shared" si="32"/>
        <v>24</v>
      </c>
      <c r="B425" s="5">
        <f t="shared" si="33"/>
        <v>45521</v>
      </c>
      <c r="C425">
        <f t="shared" ca="1" si="34"/>
        <v>191</v>
      </c>
      <c r="D425">
        <f ca="1">SUMIFS(Compras!$C:$C,Compras!$A:$A,$A425,Compras!$B:$B,$B425)</f>
        <v>8</v>
      </c>
      <c r="E425">
        <f ca="1">SUMIFS(Vendas!$C:$C,Vendas!$A:$A,$A425,Vendas!$B:$B,$B425)</f>
        <v>20</v>
      </c>
      <c r="F425">
        <f t="shared" ca="1" si="30"/>
        <v>179</v>
      </c>
      <c r="G425">
        <f>VLOOKUP(A425,Cadastro_item!A:D,4,0)</f>
        <v>5</v>
      </c>
      <c r="H425">
        <f t="shared" ca="1" si="31"/>
        <v>0</v>
      </c>
      <c r="I425">
        <f ca="1">SUMIFS(Preco_venda!$F:$F,Preco_venda!$A:$A,$A425,Preco_venda!$B:$B,$B425)</f>
        <v>4.3</v>
      </c>
    </row>
    <row r="426" spans="1:9" x14ac:dyDescent="0.25">
      <c r="A426">
        <f t="shared" si="32"/>
        <v>25</v>
      </c>
      <c r="B426" s="5">
        <f t="shared" si="33"/>
        <v>45521</v>
      </c>
      <c r="C426">
        <f t="shared" ca="1" si="34"/>
        <v>36</v>
      </c>
      <c r="D426">
        <f ca="1">SUMIFS(Compras!$C:$C,Compras!$A:$A,$A426,Compras!$B:$B,$B426)</f>
        <v>4</v>
      </c>
      <c r="E426">
        <f ca="1">SUMIFS(Vendas!$C:$C,Vendas!$A:$A,$A426,Vendas!$B:$B,$B426)</f>
        <v>10</v>
      </c>
      <c r="F426">
        <f t="shared" ca="1" si="30"/>
        <v>30</v>
      </c>
      <c r="G426">
        <f>VLOOKUP(A426,Cadastro_item!A:D,4,0)</f>
        <v>5</v>
      </c>
      <c r="H426">
        <f t="shared" ca="1" si="31"/>
        <v>0</v>
      </c>
      <c r="I426">
        <f ca="1">SUMIFS(Preco_venda!$F:$F,Preco_venda!$A:$A,$A426,Preco_venda!$B:$B,$B426)</f>
        <v>5.4</v>
      </c>
    </row>
    <row r="427" spans="1:9" x14ac:dyDescent="0.25">
      <c r="A427">
        <f t="shared" si="32"/>
        <v>1</v>
      </c>
      <c r="B427" s="5">
        <f t="shared" si="33"/>
        <v>45522</v>
      </c>
      <c r="C427">
        <f t="shared" ca="1" si="34"/>
        <v>65</v>
      </c>
      <c r="D427">
        <f ca="1">SUMIFS(Compras!$C:$C,Compras!$A:$A,$A427,Compras!$B:$B,$B427)</f>
        <v>0</v>
      </c>
      <c r="E427">
        <f ca="1">SUMIFS(Vendas!$C:$C,Vendas!$A:$A,$A427,Vendas!$B:$B,$B427)</f>
        <v>4</v>
      </c>
      <c r="F427">
        <f t="shared" ca="1" si="30"/>
        <v>61</v>
      </c>
      <c r="G427">
        <f>VLOOKUP(A427,Cadastro_item!A:D,4,0)</f>
        <v>5</v>
      </c>
      <c r="H427">
        <f t="shared" ca="1" si="31"/>
        <v>0</v>
      </c>
      <c r="I427">
        <f ca="1">SUMIFS(Preco_venda!$F:$F,Preco_venda!$A:$A,$A427,Preco_venda!$B:$B,$B427)</f>
        <v>9.1</v>
      </c>
    </row>
    <row r="428" spans="1:9" x14ac:dyDescent="0.25">
      <c r="A428">
        <f t="shared" si="32"/>
        <v>2</v>
      </c>
      <c r="B428" s="5">
        <f t="shared" si="33"/>
        <v>45522</v>
      </c>
      <c r="C428">
        <f t="shared" ca="1" si="34"/>
        <v>104</v>
      </c>
      <c r="D428">
        <f ca="1">SUMIFS(Compras!$C:$C,Compras!$A:$A,$A428,Compras!$B:$B,$B428)</f>
        <v>0</v>
      </c>
      <c r="E428">
        <f ca="1">SUMIFS(Vendas!$C:$C,Vendas!$A:$A,$A428,Vendas!$B:$B,$B428)</f>
        <v>14</v>
      </c>
      <c r="F428">
        <f t="shared" ca="1" si="30"/>
        <v>90</v>
      </c>
      <c r="G428">
        <f>VLOOKUP(A428,Cadastro_item!A:D,4,0)</f>
        <v>5</v>
      </c>
      <c r="H428">
        <f t="shared" ca="1" si="31"/>
        <v>0</v>
      </c>
      <c r="I428">
        <f ca="1">SUMIFS(Preco_venda!$F:$F,Preco_venda!$A:$A,$A428,Preco_venda!$B:$B,$B428)</f>
        <v>6.8000000000000007</v>
      </c>
    </row>
    <row r="429" spans="1:9" x14ac:dyDescent="0.25">
      <c r="A429">
        <f t="shared" si="32"/>
        <v>3</v>
      </c>
      <c r="B429" s="5">
        <f t="shared" si="33"/>
        <v>45522</v>
      </c>
      <c r="C429">
        <f t="shared" ca="1" si="34"/>
        <v>306</v>
      </c>
      <c r="D429">
        <f ca="1">SUMIFS(Compras!$C:$C,Compras!$A:$A,$A429,Compras!$B:$B,$B429)</f>
        <v>20</v>
      </c>
      <c r="E429">
        <f ca="1">SUMIFS(Vendas!$C:$C,Vendas!$A:$A,$A429,Vendas!$B:$B,$B429)</f>
        <v>6</v>
      </c>
      <c r="F429">
        <f t="shared" ca="1" si="30"/>
        <v>320</v>
      </c>
      <c r="G429">
        <f>VLOOKUP(A429,Cadastro_item!A:D,4,0)</f>
        <v>5</v>
      </c>
      <c r="H429">
        <f t="shared" ca="1" si="31"/>
        <v>0</v>
      </c>
      <c r="I429">
        <f ca="1">SUMIFS(Preco_venda!$F:$F,Preco_venda!$A:$A,$A429,Preco_venda!$B:$B,$B429)</f>
        <v>6.2</v>
      </c>
    </row>
    <row r="430" spans="1:9" x14ac:dyDescent="0.25">
      <c r="A430">
        <f t="shared" si="32"/>
        <v>4</v>
      </c>
      <c r="B430" s="5">
        <f t="shared" si="33"/>
        <v>45522</v>
      </c>
      <c r="C430">
        <f t="shared" ca="1" si="34"/>
        <v>103</v>
      </c>
      <c r="D430">
        <f ca="1">SUMIFS(Compras!$C:$C,Compras!$A:$A,$A430,Compras!$B:$B,$B430)</f>
        <v>7</v>
      </c>
      <c r="E430">
        <f ca="1">SUMIFS(Vendas!$C:$C,Vendas!$A:$A,$A430,Vendas!$B:$B,$B430)</f>
        <v>8</v>
      </c>
      <c r="F430">
        <f t="shared" ca="1" si="30"/>
        <v>102</v>
      </c>
      <c r="G430">
        <f>VLOOKUP(A430,Cadastro_item!A:D,4,0)</f>
        <v>5</v>
      </c>
      <c r="H430">
        <f t="shared" ca="1" si="31"/>
        <v>0</v>
      </c>
      <c r="I430">
        <f ca="1">SUMIFS(Preco_venda!$F:$F,Preco_venda!$A:$A,$A430,Preco_venda!$B:$B,$B430)</f>
        <v>4.4000000000000004</v>
      </c>
    </row>
    <row r="431" spans="1:9" x14ac:dyDescent="0.25">
      <c r="A431">
        <f t="shared" si="32"/>
        <v>5</v>
      </c>
      <c r="B431" s="5">
        <f t="shared" si="33"/>
        <v>45522</v>
      </c>
      <c r="C431">
        <f t="shared" ca="1" si="34"/>
        <v>342</v>
      </c>
      <c r="D431">
        <f ca="1">SUMIFS(Compras!$C:$C,Compras!$A:$A,$A431,Compras!$B:$B,$B431)</f>
        <v>60</v>
      </c>
      <c r="E431">
        <f ca="1">SUMIFS(Vendas!$C:$C,Vendas!$A:$A,$A431,Vendas!$B:$B,$B431)</f>
        <v>8</v>
      </c>
      <c r="F431">
        <f t="shared" ca="1" si="30"/>
        <v>394</v>
      </c>
      <c r="G431">
        <f>VLOOKUP(A431,Cadastro_item!A:D,4,0)</f>
        <v>10</v>
      </c>
      <c r="H431">
        <f t="shared" ca="1" si="31"/>
        <v>0</v>
      </c>
      <c r="I431">
        <f ca="1">SUMIFS(Preco_venda!$F:$F,Preco_venda!$A:$A,$A431,Preco_venda!$B:$B,$B431)</f>
        <v>3.6500000000000004</v>
      </c>
    </row>
    <row r="432" spans="1:9" x14ac:dyDescent="0.25">
      <c r="A432">
        <f t="shared" si="32"/>
        <v>6</v>
      </c>
      <c r="B432" s="5">
        <f t="shared" si="33"/>
        <v>45522</v>
      </c>
      <c r="C432">
        <f t="shared" ca="1" si="34"/>
        <v>810</v>
      </c>
      <c r="D432">
        <f ca="1">SUMIFS(Compras!$C:$C,Compras!$A:$A,$A432,Compras!$B:$B,$B432)</f>
        <v>80</v>
      </c>
      <c r="E432">
        <f ca="1">SUMIFS(Vendas!$C:$C,Vendas!$A:$A,$A432,Vendas!$B:$B,$B432)</f>
        <v>14</v>
      </c>
      <c r="F432">
        <f t="shared" ca="1" si="30"/>
        <v>876</v>
      </c>
      <c r="G432">
        <f>VLOOKUP(A432,Cadastro_item!A:D,4,0)</f>
        <v>10</v>
      </c>
      <c r="H432">
        <f t="shared" ca="1" si="31"/>
        <v>0</v>
      </c>
      <c r="I432">
        <f ca="1">SUMIFS(Preco_venda!$F:$F,Preco_venda!$A:$A,$A432,Preco_venda!$B:$B,$B432)</f>
        <v>5</v>
      </c>
    </row>
    <row r="433" spans="1:9" x14ac:dyDescent="0.25">
      <c r="A433">
        <f t="shared" si="32"/>
        <v>7</v>
      </c>
      <c r="B433" s="5">
        <f t="shared" si="33"/>
        <v>45522</v>
      </c>
      <c r="C433">
        <f t="shared" ca="1" si="34"/>
        <v>41</v>
      </c>
      <c r="D433">
        <f ca="1">SUMIFS(Compras!$C:$C,Compras!$A:$A,$A433,Compras!$B:$B,$B433)</f>
        <v>6</v>
      </c>
      <c r="E433">
        <f ca="1">SUMIFS(Vendas!$C:$C,Vendas!$A:$A,$A433,Vendas!$B:$B,$B433)</f>
        <v>19</v>
      </c>
      <c r="F433">
        <f t="shared" ca="1" si="30"/>
        <v>28</v>
      </c>
      <c r="G433">
        <f>VLOOKUP(A433,Cadastro_item!A:D,4,0)</f>
        <v>3</v>
      </c>
      <c r="H433">
        <f t="shared" ca="1" si="31"/>
        <v>0</v>
      </c>
      <c r="I433">
        <f ca="1">SUMIFS(Preco_venda!$F:$F,Preco_venda!$A:$A,$A433,Preco_venda!$B:$B,$B433)</f>
        <v>4.2</v>
      </c>
    </row>
    <row r="434" spans="1:9" x14ac:dyDescent="0.25">
      <c r="A434">
        <f t="shared" si="32"/>
        <v>8</v>
      </c>
      <c r="B434" s="5">
        <f t="shared" si="33"/>
        <v>45522</v>
      </c>
      <c r="C434">
        <f t="shared" ca="1" si="34"/>
        <v>352</v>
      </c>
      <c r="D434">
        <f ca="1">SUMIFS(Compras!$C:$C,Compras!$A:$A,$A434,Compras!$B:$B,$B434)</f>
        <v>12</v>
      </c>
      <c r="E434">
        <f ca="1">SUMIFS(Vendas!$C:$C,Vendas!$A:$A,$A434,Vendas!$B:$B,$B434)</f>
        <v>13</v>
      </c>
      <c r="F434">
        <f t="shared" ca="1" si="30"/>
        <v>351</v>
      </c>
      <c r="G434">
        <f>VLOOKUP(A434,Cadastro_item!A:D,4,0)</f>
        <v>5</v>
      </c>
      <c r="H434">
        <f t="shared" ca="1" si="31"/>
        <v>0</v>
      </c>
      <c r="I434">
        <f ca="1">SUMIFS(Preco_venda!$F:$F,Preco_venda!$A:$A,$A434,Preco_venda!$B:$B,$B434)</f>
        <v>7.5</v>
      </c>
    </row>
    <row r="435" spans="1:9" x14ac:dyDescent="0.25">
      <c r="A435">
        <f t="shared" si="32"/>
        <v>9</v>
      </c>
      <c r="B435" s="5">
        <f t="shared" si="33"/>
        <v>45522</v>
      </c>
      <c r="C435">
        <f t="shared" ca="1" si="34"/>
        <v>437</v>
      </c>
      <c r="D435">
        <f ca="1">SUMIFS(Compras!$C:$C,Compras!$A:$A,$A435,Compras!$B:$B,$B435)</f>
        <v>72</v>
      </c>
      <c r="E435">
        <f ca="1">SUMIFS(Vendas!$C:$C,Vendas!$A:$A,$A435,Vendas!$B:$B,$B435)</f>
        <v>1</v>
      </c>
      <c r="F435">
        <f t="shared" ca="1" si="30"/>
        <v>508</v>
      </c>
      <c r="G435">
        <f>VLOOKUP(A435,Cadastro_item!A:D,4,0)</f>
        <v>5</v>
      </c>
      <c r="H435">
        <f t="shared" ca="1" si="31"/>
        <v>0</v>
      </c>
      <c r="I435">
        <f ca="1">SUMIFS(Preco_venda!$F:$F,Preco_venda!$A:$A,$A435,Preco_venda!$B:$B,$B435)</f>
        <v>6.9</v>
      </c>
    </row>
    <row r="436" spans="1:9" x14ac:dyDescent="0.25">
      <c r="A436">
        <f t="shared" si="32"/>
        <v>10</v>
      </c>
      <c r="B436" s="5">
        <f t="shared" si="33"/>
        <v>45522</v>
      </c>
      <c r="C436">
        <f t="shared" ca="1" si="34"/>
        <v>98</v>
      </c>
      <c r="D436">
        <f ca="1">SUMIFS(Compras!$C:$C,Compras!$A:$A,$A436,Compras!$B:$B,$B436)</f>
        <v>15</v>
      </c>
      <c r="E436">
        <f ca="1">SUMIFS(Vendas!$C:$C,Vendas!$A:$A,$A436,Vendas!$B:$B,$B436)</f>
        <v>18</v>
      </c>
      <c r="F436">
        <f t="shared" ca="1" si="30"/>
        <v>95</v>
      </c>
      <c r="G436">
        <f>VLOOKUP(A436,Cadastro_item!A:D,4,0)</f>
        <v>5</v>
      </c>
      <c r="H436">
        <f t="shared" ca="1" si="31"/>
        <v>0</v>
      </c>
      <c r="I436">
        <f ca="1">SUMIFS(Preco_venda!$F:$F,Preco_venda!$A:$A,$A436,Preco_venda!$B:$B,$B436)</f>
        <v>4.9000000000000004</v>
      </c>
    </row>
    <row r="437" spans="1:9" x14ac:dyDescent="0.25">
      <c r="A437">
        <f t="shared" si="32"/>
        <v>11</v>
      </c>
      <c r="B437" s="5">
        <f t="shared" si="33"/>
        <v>45522</v>
      </c>
      <c r="C437">
        <f t="shared" ca="1" si="34"/>
        <v>352</v>
      </c>
      <c r="D437">
        <f ca="1">SUMIFS(Compras!$C:$C,Compras!$A:$A,$A437,Compras!$B:$B,$B437)</f>
        <v>20</v>
      </c>
      <c r="E437">
        <f ca="1">SUMIFS(Vendas!$C:$C,Vendas!$A:$A,$A437,Vendas!$B:$B,$B437)</f>
        <v>14</v>
      </c>
      <c r="F437">
        <f t="shared" ca="1" si="30"/>
        <v>358</v>
      </c>
      <c r="G437">
        <f>VLOOKUP(A437,Cadastro_item!A:D,4,0)</f>
        <v>5</v>
      </c>
      <c r="H437">
        <f t="shared" ca="1" si="31"/>
        <v>0</v>
      </c>
      <c r="I437">
        <f ca="1">SUMIFS(Preco_venda!$F:$F,Preco_venda!$A:$A,$A437,Preco_venda!$B:$B,$B437)</f>
        <v>6.7</v>
      </c>
    </row>
    <row r="438" spans="1:9" x14ac:dyDescent="0.25">
      <c r="A438">
        <f t="shared" si="32"/>
        <v>12</v>
      </c>
      <c r="B438" s="5">
        <f t="shared" si="33"/>
        <v>45522</v>
      </c>
      <c r="C438">
        <f t="shared" ca="1" si="34"/>
        <v>-94</v>
      </c>
      <c r="D438">
        <f ca="1">SUMIFS(Compras!$C:$C,Compras!$A:$A,$A438,Compras!$B:$B,$B438)</f>
        <v>1</v>
      </c>
      <c r="E438">
        <f ca="1">SUMIFS(Vendas!$C:$C,Vendas!$A:$A,$A438,Vendas!$B:$B,$B438)</f>
        <v>18</v>
      </c>
      <c r="F438">
        <f t="shared" ca="1" si="30"/>
        <v>-111</v>
      </c>
      <c r="G438">
        <f>VLOOKUP(A438,Cadastro_item!A:D,4,0)</f>
        <v>2</v>
      </c>
      <c r="H438">
        <f t="shared" ca="1" si="31"/>
        <v>114</v>
      </c>
      <c r="I438">
        <f ca="1">SUMIFS(Preco_venda!$F:$F,Preco_venda!$A:$A,$A438,Preco_venda!$B:$B,$B438)</f>
        <v>5.45</v>
      </c>
    </row>
    <row r="439" spans="1:9" x14ac:dyDescent="0.25">
      <c r="A439">
        <f t="shared" si="32"/>
        <v>13</v>
      </c>
      <c r="B439" s="5">
        <f t="shared" si="33"/>
        <v>45522</v>
      </c>
      <c r="C439">
        <f t="shared" ca="1" si="34"/>
        <v>10</v>
      </c>
      <c r="D439">
        <f ca="1">SUMIFS(Compras!$C:$C,Compras!$A:$A,$A439,Compras!$B:$B,$B439)</f>
        <v>4</v>
      </c>
      <c r="E439">
        <f ca="1">SUMIFS(Vendas!$C:$C,Vendas!$A:$A,$A439,Vendas!$B:$B,$B439)</f>
        <v>15</v>
      </c>
      <c r="F439">
        <f t="shared" ca="1" si="30"/>
        <v>-1</v>
      </c>
      <c r="G439">
        <f>VLOOKUP(A439,Cadastro_item!A:D,4,0)</f>
        <v>2</v>
      </c>
      <c r="H439">
        <f t="shared" ca="1" si="31"/>
        <v>7</v>
      </c>
      <c r="I439">
        <f ca="1">SUMIFS(Preco_venda!$F:$F,Preco_venda!$A:$A,$A439,Preco_venda!$B:$B,$B439)</f>
        <v>2.3000000000000003</v>
      </c>
    </row>
    <row r="440" spans="1:9" x14ac:dyDescent="0.25">
      <c r="A440">
        <f t="shared" si="32"/>
        <v>14</v>
      </c>
      <c r="B440" s="5">
        <f t="shared" si="33"/>
        <v>45522</v>
      </c>
      <c r="C440">
        <f t="shared" ca="1" si="34"/>
        <v>13</v>
      </c>
      <c r="D440">
        <f ca="1">SUMIFS(Compras!$C:$C,Compras!$A:$A,$A440,Compras!$B:$B,$B440)</f>
        <v>16</v>
      </c>
      <c r="E440">
        <f ca="1">SUMIFS(Vendas!$C:$C,Vendas!$A:$A,$A440,Vendas!$B:$B,$B440)</f>
        <v>2</v>
      </c>
      <c r="F440">
        <f t="shared" ca="1" si="30"/>
        <v>27</v>
      </c>
      <c r="G440">
        <f>VLOOKUP(A440,Cadastro_item!A:D,4,0)</f>
        <v>4</v>
      </c>
      <c r="H440">
        <f t="shared" ca="1" si="31"/>
        <v>0</v>
      </c>
      <c r="I440">
        <f ca="1">SUMIFS(Preco_venda!$F:$F,Preco_venda!$A:$A,$A440,Preco_venda!$B:$B,$B440)</f>
        <v>7.95</v>
      </c>
    </row>
    <row r="441" spans="1:9" x14ac:dyDescent="0.25">
      <c r="A441">
        <f t="shared" si="32"/>
        <v>15</v>
      </c>
      <c r="B441" s="5">
        <f t="shared" si="33"/>
        <v>45522</v>
      </c>
      <c r="C441">
        <f t="shared" ca="1" si="34"/>
        <v>145</v>
      </c>
      <c r="D441">
        <f ca="1">SUMIFS(Compras!$C:$C,Compras!$A:$A,$A441,Compras!$B:$B,$B441)</f>
        <v>0</v>
      </c>
      <c r="E441">
        <f ca="1">SUMIFS(Vendas!$C:$C,Vendas!$A:$A,$A441,Vendas!$B:$B,$B441)</f>
        <v>4</v>
      </c>
      <c r="F441">
        <f t="shared" ca="1" si="30"/>
        <v>141</v>
      </c>
      <c r="G441">
        <f>VLOOKUP(A441,Cadastro_item!A:D,4,0)</f>
        <v>5</v>
      </c>
      <c r="H441">
        <f t="shared" ca="1" si="31"/>
        <v>0</v>
      </c>
      <c r="I441">
        <f ca="1">SUMIFS(Preco_venda!$F:$F,Preco_venda!$A:$A,$A441,Preco_venda!$B:$B,$B441)</f>
        <v>7.7</v>
      </c>
    </row>
    <row r="442" spans="1:9" x14ac:dyDescent="0.25">
      <c r="A442">
        <f t="shared" si="32"/>
        <v>16</v>
      </c>
      <c r="B442" s="5">
        <f t="shared" si="33"/>
        <v>45522</v>
      </c>
      <c r="C442">
        <f t="shared" ca="1" si="34"/>
        <v>183</v>
      </c>
      <c r="D442">
        <f ca="1">SUMIFS(Compras!$C:$C,Compras!$A:$A,$A442,Compras!$B:$B,$B442)</f>
        <v>20</v>
      </c>
      <c r="E442">
        <f ca="1">SUMIFS(Vendas!$C:$C,Vendas!$A:$A,$A442,Vendas!$B:$B,$B442)</f>
        <v>3</v>
      </c>
      <c r="F442">
        <f t="shared" ca="1" si="30"/>
        <v>200</v>
      </c>
      <c r="G442">
        <f>VLOOKUP(A442,Cadastro_item!A:D,4,0)</f>
        <v>5</v>
      </c>
      <c r="H442">
        <f t="shared" ca="1" si="31"/>
        <v>0</v>
      </c>
      <c r="I442">
        <f ca="1">SUMIFS(Preco_venda!$F:$F,Preco_venda!$A:$A,$A442,Preco_venda!$B:$B,$B442)</f>
        <v>5.15</v>
      </c>
    </row>
    <row r="443" spans="1:9" x14ac:dyDescent="0.25">
      <c r="A443">
        <f t="shared" si="32"/>
        <v>17</v>
      </c>
      <c r="B443" s="5">
        <f t="shared" si="33"/>
        <v>45522</v>
      </c>
      <c r="C443">
        <f t="shared" ca="1" si="34"/>
        <v>268</v>
      </c>
      <c r="D443">
        <f ca="1">SUMIFS(Compras!$C:$C,Compras!$A:$A,$A443,Compras!$B:$B,$B443)</f>
        <v>48</v>
      </c>
      <c r="E443">
        <f ca="1">SUMIFS(Vendas!$C:$C,Vendas!$A:$A,$A443,Vendas!$B:$B,$B443)</f>
        <v>12</v>
      </c>
      <c r="F443">
        <f t="shared" ca="1" si="30"/>
        <v>304</v>
      </c>
      <c r="G443">
        <f>VLOOKUP(A443,Cadastro_item!A:D,4,0)</f>
        <v>5</v>
      </c>
      <c r="H443">
        <f t="shared" ca="1" si="31"/>
        <v>0</v>
      </c>
      <c r="I443">
        <f ca="1">SUMIFS(Preco_venda!$F:$F,Preco_venda!$A:$A,$A443,Preco_venda!$B:$B,$B443)</f>
        <v>7.95</v>
      </c>
    </row>
    <row r="444" spans="1:9" x14ac:dyDescent="0.25">
      <c r="A444">
        <f t="shared" si="32"/>
        <v>18</v>
      </c>
      <c r="B444" s="5">
        <f t="shared" si="33"/>
        <v>45522</v>
      </c>
      <c r="C444">
        <f t="shared" ca="1" si="34"/>
        <v>108</v>
      </c>
      <c r="D444">
        <f ca="1">SUMIFS(Compras!$C:$C,Compras!$A:$A,$A444,Compras!$B:$B,$B444)</f>
        <v>12</v>
      </c>
      <c r="E444">
        <f ca="1">SUMIFS(Vendas!$C:$C,Vendas!$A:$A,$A444,Vendas!$B:$B,$B444)</f>
        <v>11</v>
      </c>
      <c r="F444">
        <f t="shared" ca="1" si="30"/>
        <v>109</v>
      </c>
      <c r="G444">
        <f>VLOOKUP(A444,Cadastro_item!A:D,4,0)</f>
        <v>5</v>
      </c>
      <c r="H444">
        <f t="shared" ca="1" si="31"/>
        <v>0</v>
      </c>
      <c r="I444">
        <f ca="1">SUMIFS(Preco_venda!$F:$F,Preco_venda!$A:$A,$A444,Preco_venda!$B:$B,$B444)</f>
        <v>6.5</v>
      </c>
    </row>
    <row r="445" spans="1:9" x14ac:dyDescent="0.25">
      <c r="A445">
        <f t="shared" si="32"/>
        <v>19</v>
      </c>
      <c r="B445" s="5">
        <f t="shared" si="33"/>
        <v>45522</v>
      </c>
      <c r="C445">
        <f t="shared" ca="1" si="34"/>
        <v>184</v>
      </c>
      <c r="D445">
        <f ca="1">SUMIFS(Compras!$C:$C,Compras!$A:$A,$A445,Compras!$B:$B,$B445)</f>
        <v>0</v>
      </c>
      <c r="E445">
        <f ca="1">SUMIFS(Vendas!$C:$C,Vendas!$A:$A,$A445,Vendas!$B:$B,$B445)</f>
        <v>5</v>
      </c>
      <c r="F445">
        <f t="shared" ca="1" si="30"/>
        <v>179</v>
      </c>
      <c r="G445">
        <f>VLOOKUP(A445,Cadastro_item!A:D,4,0)</f>
        <v>5</v>
      </c>
      <c r="H445">
        <f t="shared" ca="1" si="31"/>
        <v>0</v>
      </c>
      <c r="I445">
        <f ca="1">SUMIFS(Preco_venda!$F:$F,Preco_venda!$A:$A,$A445,Preco_venda!$B:$B,$B445)</f>
        <v>7.0500000000000007</v>
      </c>
    </row>
    <row r="446" spans="1:9" x14ac:dyDescent="0.25">
      <c r="A446">
        <f t="shared" si="32"/>
        <v>20</v>
      </c>
      <c r="B446" s="5">
        <f t="shared" si="33"/>
        <v>45522</v>
      </c>
      <c r="C446">
        <f t="shared" ca="1" si="34"/>
        <v>-9</v>
      </c>
      <c r="D446">
        <f ca="1">SUMIFS(Compras!$C:$C,Compras!$A:$A,$A446,Compras!$B:$B,$B446)</f>
        <v>21</v>
      </c>
      <c r="E446">
        <f ca="1">SUMIFS(Vendas!$C:$C,Vendas!$A:$A,$A446,Vendas!$B:$B,$B446)</f>
        <v>12</v>
      </c>
      <c r="F446">
        <f t="shared" ca="1" si="30"/>
        <v>0</v>
      </c>
      <c r="G446">
        <f>VLOOKUP(A446,Cadastro_item!A:D,4,0)</f>
        <v>5</v>
      </c>
      <c r="H446">
        <f t="shared" ca="1" si="31"/>
        <v>26</v>
      </c>
      <c r="I446">
        <f ca="1">SUMIFS(Preco_venda!$F:$F,Preco_venda!$A:$A,$A446,Preco_venda!$B:$B,$B446)</f>
        <v>6.75</v>
      </c>
    </row>
    <row r="447" spans="1:9" x14ac:dyDescent="0.25">
      <c r="A447">
        <f t="shared" si="32"/>
        <v>21</v>
      </c>
      <c r="B447" s="5">
        <f t="shared" si="33"/>
        <v>45522</v>
      </c>
      <c r="C447">
        <f t="shared" ca="1" si="34"/>
        <v>116</v>
      </c>
      <c r="D447">
        <f ca="1">SUMIFS(Compras!$C:$C,Compras!$A:$A,$A447,Compras!$B:$B,$B447)</f>
        <v>6</v>
      </c>
      <c r="E447">
        <f ca="1">SUMIFS(Vendas!$C:$C,Vendas!$A:$A,$A447,Vendas!$B:$B,$B447)</f>
        <v>13</v>
      </c>
      <c r="F447">
        <f t="shared" ca="1" si="30"/>
        <v>109</v>
      </c>
      <c r="G447">
        <f>VLOOKUP(A447,Cadastro_item!A:D,4,0)</f>
        <v>5</v>
      </c>
      <c r="H447">
        <f t="shared" ca="1" si="31"/>
        <v>0</v>
      </c>
      <c r="I447">
        <f ca="1">SUMIFS(Preco_venda!$F:$F,Preco_venda!$A:$A,$A447,Preco_venda!$B:$B,$B447)</f>
        <v>5.1000000000000005</v>
      </c>
    </row>
    <row r="448" spans="1:9" x14ac:dyDescent="0.25">
      <c r="A448">
        <f t="shared" si="32"/>
        <v>22</v>
      </c>
      <c r="B448" s="5">
        <f t="shared" si="33"/>
        <v>45522</v>
      </c>
      <c r="C448">
        <f t="shared" ca="1" si="34"/>
        <v>122</v>
      </c>
      <c r="D448">
        <f ca="1">SUMIFS(Compras!$C:$C,Compras!$A:$A,$A448,Compras!$B:$B,$B448)</f>
        <v>0</v>
      </c>
      <c r="E448">
        <f ca="1">SUMIFS(Vendas!$C:$C,Vendas!$A:$A,$A448,Vendas!$B:$B,$B448)</f>
        <v>11</v>
      </c>
      <c r="F448">
        <f t="shared" ca="1" si="30"/>
        <v>111</v>
      </c>
      <c r="G448">
        <f>VLOOKUP(A448,Cadastro_item!A:D,4,0)</f>
        <v>5</v>
      </c>
      <c r="H448">
        <f t="shared" ca="1" si="31"/>
        <v>0</v>
      </c>
      <c r="I448">
        <f ca="1">SUMIFS(Preco_venda!$F:$F,Preco_venda!$A:$A,$A448,Preco_venda!$B:$B,$B448)</f>
        <v>3.6500000000000004</v>
      </c>
    </row>
    <row r="449" spans="1:9" x14ac:dyDescent="0.25">
      <c r="A449">
        <f t="shared" si="32"/>
        <v>23</v>
      </c>
      <c r="B449" s="5">
        <f t="shared" si="33"/>
        <v>45522</v>
      </c>
      <c r="C449">
        <f t="shared" ca="1" si="34"/>
        <v>216</v>
      </c>
      <c r="D449">
        <f ca="1">SUMIFS(Compras!$C:$C,Compras!$A:$A,$A449,Compras!$B:$B,$B449)</f>
        <v>32</v>
      </c>
      <c r="E449">
        <f ca="1">SUMIFS(Vendas!$C:$C,Vendas!$A:$A,$A449,Vendas!$B:$B,$B449)</f>
        <v>8</v>
      </c>
      <c r="F449">
        <f t="shared" ca="1" si="30"/>
        <v>240</v>
      </c>
      <c r="G449">
        <f>VLOOKUP(A449,Cadastro_item!A:D,4,0)</f>
        <v>4</v>
      </c>
      <c r="H449">
        <f t="shared" ca="1" si="31"/>
        <v>0</v>
      </c>
      <c r="I449">
        <f ca="1">SUMIFS(Preco_venda!$F:$F,Preco_venda!$A:$A,$A449,Preco_venda!$B:$B,$B449)</f>
        <v>6.15</v>
      </c>
    </row>
    <row r="450" spans="1:9" x14ac:dyDescent="0.25">
      <c r="A450">
        <f t="shared" si="32"/>
        <v>24</v>
      </c>
      <c r="B450" s="5">
        <f t="shared" si="33"/>
        <v>45522</v>
      </c>
      <c r="C450">
        <f t="shared" ca="1" si="34"/>
        <v>179</v>
      </c>
      <c r="D450">
        <f ca="1">SUMIFS(Compras!$C:$C,Compras!$A:$A,$A450,Compras!$B:$B,$B450)</f>
        <v>24</v>
      </c>
      <c r="E450">
        <f ca="1">SUMIFS(Vendas!$C:$C,Vendas!$A:$A,$A450,Vendas!$B:$B,$B450)</f>
        <v>12</v>
      </c>
      <c r="F450">
        <f t="shared" ca="1" si="30"/>
        <v>191</v>
      </c>
      <c r="G450">
        <f>VLOOKUP(A450,Cadastro_item!A:D,4,0)</f>
        <v>5</v>
      </c>
      <c r="H450">
        <f t="shared" ca="1" si="31"/>
        <v>0</v>
      </c>
      <c r="I450">
        <f ca="1">SUMIFS(Preco_venda!$F:$F,Preco_venda!$A:$A,$A450,Preco_venda!$B:$B,$B450)</f>
        <v>4.3</v>
      </c>
    </row>
    <row r="451" spans="1:9" x14ac:dyDescent="0.25">
      <c r="A451">
        <f t="shared" si="32"/>
        <v>25</v>
      </c>
      <c r="B451" s="5">
        <f t="shared" si="33"/>
        <v>45522</v>
      </c>
      <c r="C451">
        <f t="shared" ca="1" si="34"/>
        <v>30</v>
      </c>
      <c r="D451">
        <f ca="1">SUMIFS(Compras!$C:$C,Compras!$A:$A,$A451,Compras!$B:$B,$B451)</f>
        <v>4</v>
      </c>
      <c r="E451">
        <f ca="1">SUMIFS(Vendas!$C:$C,Vendas!$A:$A,$A451,Vendas!$B:$B,$B451)</f>
        <v>8</v>
      </c>
      <c r="F451">
        <f t="shared" ref="F451:F514" ca="1" si="35">C451+D451-E451</f>
        <v>26</v>
      </c>
      <c r="G451">
        <f>VLOOKUP(A451,Cadastro_item!A:D,4,0)</f>
        <v>5</v>
      </c>
      <c r="H451">
        <f t="shared" ref="H451:H514" ca="1" si="36">IF(F451&gt;G451,0,G451-F451+D451)</f>
        <v>0</v>
      </c>
      <c r="I451">
        <f ca="1">SUMIFS(Preco_venda!$F:$F,Preco_venda!$A:$A,$A451,Preco_venda!$B:$B,$B451)</f>
        <v>5.4</v>
      </c>
    </row>
    <row r="452" spans="1:9" x14ac:dyDescent="0.25">
      <c r="A452">
        <f t="shared" si="32"/>
        <v>1</v>
      </c>
      <c r="B452" s="5">
        <f t="shared" si="33"/>
        <v>45523</v>
      </c>
      <c r="C452">
        <f t="shared" ca="1" si="34"/>
        <v>61</v>
      </c>
      <c r="D452">
        <f ca="1">SUMIFS(Compras!$C:$C,Compras!$A:$A,$A452,Compras!$B:$B,$B452)</f>
        <v>10</v>
      </c>
      <c r="E452">
        <f ca="1">SUMIFS(Vendas!$C:$C,Vendas!$A:$A,$A452,Vendas!$B:$B,$B452)</f>
        <v>7</v>
      </c>
      <c r="F452">
        <f t="shared" ca="1" si="35"/>
        <v>64</v>
      </c>
      <c r="G452">
        <f>VLOOKUP(A452,Cadastro_item!A:D,4,0)</f>
        <v>5</v>
      </c>
      <c r="H452">
        <f t="shared" ca="1" si="36"/>
        <v>0</v>
      </c>
      <c r="I452">
        <f ca="1">SUMIFS(Preco_venda!$F:$F,Preco_venda!$A:$A,$A452,Preco_venda!$B:$B,$B452)</f>
        <v>9.5500000000000007</v>
      </c>
    </row>
    <row r="453" spans="1:9" x14ac:dyDescent="0.25">
      <c r="A453">
        <f t="shared" si="32"/>
        <v>2</v>
      </c>
      <c r="B453" s="5">
        <f t="shared" si="33"/>
        <v>45523</v>
      </c>
      <c r="C453">
        <f t="shared" ca="1" si="34"/>
        <v>90</v>
      </c>
      <c r="D453">
        <f ca="1">SUMIFS(Compras!$C:$C,Compras!$A:$A,$A453,Compras!$B:$B,$B453)</f>
        <v>10</v>
      </c>
      <c r="E453">
        <f ca="1">SUMIFS(Vendas!$C:$C,Vendas!$A:$A,$A453,Vendas!$B:$B,$B453)</f>
        <v>0</v>
      </c>
      <c r="F453">
        <f t="shared" ca="1" si="35"/>
        <v>100</v>
      </c>
      <c r="G453">
        <f>VLOOKUP(A453,Cadastro_item!A:D,4,0)</f>
        <v>5</v>
      </c>
      <c r="H453">
        <f t="shared" ca="1" si="36"/>
        <v>0</v>
      </c>
      <c r="I453">
        <f ca="1">SUMIFS(Preco_venda!$F:$F,Preco_venda!$A:$A,$A453,Preco_venda!$B:$B,$B453)</f>
        <v>7.5500000000000007</v>
      </c>
    </row>
    <row r="454" spans="1:9" x14ac:dyDescent="0.25">
      <c r="A454">
        <f t="shared" si="32"/>
        <v>3</v>
      </c>
      <c r="B454" s="5">
        <f t="shared" si="33"/>
        <v>45523</v>
      </c>
      <c r="C454">
        <f t="shared" ca="1" si="34"/>
        <v>320</v>
      </c>
      <c r="D454">
        <f ca="1">SUMIFS(Compras!$C:$C,Compras!$A:$A,$A454,Compras!$B:$B,$B454)</f>
        <v>20</v>
      </c>
      <c r="E454">
        <f ca="1">SUMIFS(Vendas!$C:$C,Vendas!$A:$A,$A454,Vendas!$B:$B,$B454)</f>
        <v>11</v>
      </c>
      <c r="F454">
        <f t="shared" ca="1" si="35"/>
        <v>329</v>
      </c>
      <c r="G454">
        <f>VLOOKUP(A454,Cadastro_item!A:D,4,0)</f>
        <v>5</v>
      </c>
      <c r="H454">
        <f t="shared" ca="1" si="36"/>
        <v>0</v>
      </c>
      <c r="I454">
        <f ca="1">SUMIFS(Preco_venda!$F:$F,Preco_venda!$A:$A,$A454,Preco_venda!$B:$B,$B454)</f>
        <v>6.8500000000000005</v>
      </c>
    </row>
    <row r="455" spans="1:9" x14ac:dyDescent="0.25">
      <c r="A455">
        <f t="shared" si="32"/>
        <v>4</v>
      </c>
      <c r="B455" s="5">
        <f t="shared" si="33"/>
        <v>45523</v>
      </c>
      <c r="C455">
        <f t="shared" ca="1" si="34"/>
        <v>102</v>
      </c>
      <c r="D455">
        <f ca="1">SUMIFS(Compras!$C:$C,Compras!$A:$A,$A455,Compras!$B:$B,$B455)</f>
        <v>28</v>
      </c>
      <c r="E455">
        <f ca="1">SUMIFS(Vendas!$C:$C,Vendas!$A:$A,$A455,Vendas!$B:$B,$B455)</f>
        <v>4</v>
      </c>
      <c r="F455">
        <f t="shared" ca="1" si="35"/>
        <v>126</v>
      </c>
      <c r="G455">
        <f>VLOOKUP(A455,Cadastro_item!A:D,4,0)</f>
        <v>5</v>
      </c>
      <c r="H455">
        <f t="shared" ca="1" si="36"/>
        <v>0</v>
      </c>
      <c r="I455">
        <f ca="1">SUMIFS(Preco_venda!$F:$F,Preco_venda!$A:$A,$A455,Preco_venda!$B:$B,$B455)</f>
        <v>4.9000000000000004</v>
      </c>
    </row>
    <row r="456" spans="1:9" x14ac:dyDescent="0.25">
      <c r="A456">
        <f t="shared" si="32"/>
        <v>5</v>
      </c>
      <c r="B456" s="5">
        <f t="shared" si="33"/>
        <v>45523</v>
      </c>
      <c r="C456">
        <f t="shared" ca="1" si="34"/>
        <v>394</v>
      </c>
      <c r="D456">
        <f ca="1">SUMIFS(Compras!$C:$C,Compras!$A:$A,$A456,Compras!$B:$B,$B456)</f>
        <v>0</v>
      </c>
      <c r="E456">
        <f ca="1">SUMIFS(Vendas!$C:$C,Vendas!$A:$A,$A456,Vendas!$B:$B,$B456)</f>
        <v>15</v>
      </c>
      <c r="F456">
        <f t="shared" ca="1" si="35"/>
        <v>379</v>
      </c>
      <c r="G456">
        <f>VLOOKUP(A456,Cadastro_item!A:D,4,0)</f>
        <v>10</v>
      </c>
      <c r="H456">
        <f t="shared" ca="1" si="36"/>
        <v>0</v>
      </c>
      <c r="I456">
        <f ca="1">SUMIFS(Preco_venda!$F:$F,Preco_venda!$A:$A,$A456,Preco_venda!$B:$B,$B456)</f>
        <v>3.85</v>
      </c>
    </row>
    <row r="457" spans="1:9" x14ac:dyDescent="0.25">
      <c r="A457">
        <f t="shared" si="32"/>
        <v>6</v>
      </c>
      <c r="B457" s="5">
        <f t="shared" si="33"/>
        <v>45523</v>
      </c>
      <c r="C457">
        <f t="shared" ca="1" si="34"/>
        <v>876</v>
      </c>
      <c r="D457">
        <f ca="1">SUMIFS(Compras!$C:$C,Compras!$A:$A,$A457,Compras!$B:$B,$B457)</f>
        <v>0</v>
      </c>
      <c r="E457">
        <f ca="1">SUMIFS(Vendas!$C:$C,Vendas!$A:$A,$A457,Vendas!$B:$B,$B457)</f>
        <v>14</v>
      </c>
      <c r="F457">
        <f t="shared" ca="1" si="35"/>
        <v>862</v>
      </c>
      <c r="G457">
        <f>VLOOKUP(A457,Cadastro_item!A:D,4,0)</f>
        <v>10</v>
      </c>
      <c r="H457">
        <f t="shared" ca="1" si="36"/>
        <v>0</v>
      </c>
      <c r="I457">
        <f ca="1">SUMIFS(Preco_venda!$F:$F,Preco_venda!$A:$A,$A457,Preco_venda!$B:$B,$B457)</f>
        <v>5.5500000000000007</v>
      </c>
    </row>
    <row r="458" spans="1:9" x14ac:dyDescent="0.25">
      <c r="A458">
        <f t="shared" si="32"/>
        <v>7</v>
      </c>
      <c r="B458" s="5">
        <f t="shared" si="33"/>
        <v>45523</v>
      </c>
      <c r="C458">
        <f t="shared" ca="1" si="34"/>
        <v>28</v>
      </c>
      <c r="D458">
        <f ca="1">SUMIFS(Compras!$C:$C,Compras!$A:$A,$A458,Compras!$B:$B,$B458)</f>
        <v>24</v>
      </c>
      <c r="E458">
        <f ca="1">SUMIFS(Vendas!$C:$C,Vendas!$A:$A,$A458,Vendas!$B:$B,$B458)</f>
        <v>0</v>
      </c>
      <c r="F458">
        <f t="shared" ca="1" si="35"/>
        <v>52</v>
      </c>
      <c r="G458">
        <f>VLOOKUP(A458,Cadastro_item!A:D,4,0)</f>
        <v>3</v>
      </c>
      <c r="H458">
        <f t="shared" ca="1" si="36"/>
        <v>0</v>
      </c>
      <c r="I458">
        <f ca="1">SUMIFS(Preco_venda!$F:$F,Preco_venda!$A:$A,$A458,Preco_venda!$B:$B,$B458)</f>
        <v>4.6500000000000004</v>
      </c>
    </row>
    <row r="459" spans="1:9" x14ac:dyDescent="0.25">
      <c r="A459">
        <f t="shared" si="32"/>
        <v>8</v>
      </c>
      <c r="B459" s="5">
        <f t="shared" si="33"/>
        <v>45523</v>
      </c>
      <c r="C459">
        <f t="shared" ca="1" si="34"/>
        <v>351</v>
      </c>
      <c r="D459">
        <f ca="1">SUMIFS(Compras!$C:$C,Compras!$A:$A,$A459,Compras!$B:$B,$B459)</f>
        <v>24</v>
      </c>
      <c r="E459">
        <f ca="1">SUMIFS(Vendas!$C:$C,Vendas!$A:$A,$A459,Vendas!$B:$B,$B459)</f>
        <v>10</v>
      </c>
      <c r="F459">
        <f t="shared" ca="1" si="35"/>
        <v>365</v>
      </c>
      <c r="G459">
        <f>VLOOKUP(A459,Cadastro_item!A:D,4,0)</f>
        <v>5</v>
      </c>
      <c r="H459">
        <f t="shared" ca="1" si="36"/>
        <v>0</v>
      </c>
      <c r="I459">
        <f ca="1">SUMIFS(Preco_venda!$F:$F,Preco_venda!$A:$A,$A459,Preco_venda!$B:$B,$B459)</f>
        <v>7.9</v>
      </c>
    </row>
    <row r="460" spans="1:9" x14ac:dyDescent="0.25">
      <c r="A460">
        <f t="shared" si="32"/>
        <v>9</v>
      </c>
      <c r="B460" s="5">
        <f t="shared" si="33"/>
        <v>45523</v>
      </c>
      <c r="C460">
        <f t="shared" ca="1" si="34"/>
        <v>508</v>
      </c>
      <c r="D460">
        <f ca="1">SUMIFS(Compras!$C:$C,Compras!$A:$A,$A460,Compras!$B:$B,$B460)</f>
        <v>54</v>
      </c>
      <c r="E460">
        <f ca="1">SUMIFS(Vendas!$C:$C,Vendas!$A:$A,$A460,Vendas!$B:$B,$B460)</f>
        <v>3</v>
      </c>
      <c r="F460">
        <f t="shared" ca="1" si="35"/>
        <v>559</v>
      </c>
      <c r="G460">
        <f>VLOOKUP(A460,Cadastro_item!A:D,4,0)</f>
        <v>5</v>
      </c>
      <c r="H460">
        <f t="shared" ca="1" si="36"/>
        <v>0</v>
      </c>
      <c r="I460">
        <f ca="1">SUMIFS(Preco_venda!$F:$F,Preco_venda!$A:$A,$A460,Preco_venda!$B:$B,$B460)</f>
        <v>7.7</v>
      </c>
    </row>
    <row r="461" spans="1:9" x14ac:dyDescent="0.25">
      <c r="A461">
        <f t="shared" si="32"/>
        <v>10</v>
      </c>
      <c r="B461" s="5">
        <f t="shared" si="33"/>
        <v>45523</v>
      </c>
      <c r="C461">
        <f t="shared" ca="1" si="34"/>
        <v>95</v>
      </c>
      <c r="D461">
        <f ca="1">SUMIFS(Compras!$C:$C,Compras!$A:$A,$A461,Compras!$B:$B,$B461)</f>
        <v>5</v>
      </c>
      <c r="E461">
        <f ca="1">SUMIFS(Vendas!$C:$C,Vendas!$A:$A,$A461,Vendas!$B:$B,$B461)</f>
        <v>3</v>
      </c>
      <c r="F461">
        <f t="shared" ca="1" si="35"/>
        <v>97</v>
      </c>
      <c r="G461">
        <f>VLOOKUP(A461,Cadastro_item!A:D,4,0)</f>
        <v>5</v>
      </c>
      <c r="H461">
        <f t="shared" ca="1" si="36"/>
        <v>0</v>
      </c>
      <c r="I461">
        <f ca="1">SUMIFS(Preco_venda!$F:$F,Preco_venda!$A:$A,$A461,Preco_venda!$B:$B,$B461)</f>
        <v>5.45</v>
      </c>
    </row>
    <row r="462" spans="1:9" x14ac:dyDescent="0.25">
      <c r="A462">
        <f t="shared" si="32"/>
        <v>11</v>
      </c>
      <c r="B462" s="5">
        <f t="shared" si="33"/>
        <v>45523</v>
      </c>
      <c r="C462">
        <f t="shared" ca="1" si="34"/>
        <v>358</v>
      </c>
      <c r="D462">
        <f ca="1">SUMIFS(Compras!$C:$C,Compras!$A:$A,$A462,Compras!$B:$B,$B462)</f>
        <v>0</v>
      </c>
      <c r="E462">
        <f ca="1">SUMIFS(Vendas!$C:$C,Vendas!$A:$A,$A462,Vendas!$B:$B,$B462)</f>
        <v>2</v>
      </c>
      <c r="F462">
        <f t="shared" ca="1" si="35"/>
        <v>356</v>
      </c>
      <c r="G462">
        <f>VLOOKUP(A462,Cadastro_item!A:D,4,0)</f>
        <v>5</v>
      </c>
      <c r="H462">
        <f t="shared" ca="1" si="36"/>
        <v>0</v>
      </c>
      <c r="I462">
        <f ca="1">SUMIFS(Preco_venda!$F:$F,Preco_venda!$A:$A,$A462,Preco_venda!$B:$B,$B462)</f>
        <v>7.4</v>
      </c>
    </row>
    <row r="463" spans="1:9" x14ac:dyDescent="0.25">
      <c r="A463">
        <f t="shared" si="32"/>
        <v>12</v>
      </c>
      <c r="B463" s="5">
        <f t="shared" si="33"/>
        <v>45523</v>
      </c>
      <c r="C463">
        <f t="shared" ca="1" si="34"/>
        <v>-111</v>
      </c>
      <c r="D463">
        <f ca="1">SUMIFS(Compras!$C:$C,Compras!$A:$A,$A463,Compras!$B:$B,$B463)</f>
        <v>2</v>
      </c>
      <c r="E463">
        <f ca="1">SUMIFS(Vendas!$C:$C,Vendas!$A:$A,$A463,Vendas!$B:$B,$B463)</f>
        <v>3</v>
      </c>
      <c r="F463">
        <f t="shared" ca="1" si="35"/>
        <v>-112</v>
      </c>
      <c r="G463">
        <f>VLOOKUP(A463,Cadastro_item!A:D,4,0)</f>
        <v>2</v>
      </c>
      <c r="H463">
        <f t="shared" ca="1" si="36"/>
        <v>116</v>
      </c>
      <c r="I463">
        <f ca="1">SUMIFS(Preco_venda!$F:$F,Preco_venda!$A:$A,$A463,Preco_venda!$B:$B,$B463)</f>
        <v>6.0500000000000007</v>
      </c>
    </row>
    <row r="464" spans="1:9" x14ac:dyDescent="0.25">
      <c r="A464">
        <f t="shared" si="32"/>
        <v>13</v>
      </c>
      <c r="B464" s="5">
        <f t="shared" si="33"/>
        <v>45523</v>
      </c>
      <c r="C464">
        <f t="shared" ca="1" si="34"/>
        <v>-1</v>
      </c>
      <c r="D464">
        <f ca="1">SUMIFS(Compras!$C:$C,Compras!$A:$A,$A464,Compras!$B:$B,$B464)</f>
        <v>2</v>
      </c>
      <c r="E464">
        <f ca="1">SUMIFS(Vendas!$C:$C,Vendas!$A:$A,$A464,Vendas!$B:$B,$B464)</f>
        <v>11</v>
      </c>
      <c r="F464">
        <f t="shared" ca="1" si="35"/>
        <v>-10</v>
      </c>
      <c r="G464">
        <f>VLOOKUP(A464,Cadastro_item!A:D,4,0)</f>
        <v>2</v>
      </c>
      <c r="H464">
        <f t="shared" ca="1" si="36"/>
        <v>14</v>
      </c>
      <c r="I464">
        <f ca="1">SUMIFS(Preco_venda!$F:$F,Preco_venda!$A:$A,$A464,Preco_venda!$B:$B,$B464)</f>
        <v>2.3000000000000003</v>
      </c>
    </row>
    <row r="465" spans="1:9" x14ac:dyDescent="0.25">
      <c r="A465">
        <f t="shared" si="32"/>
        <v>14</v>
      </c>
      <c r="B465" s="5">
        <f t="shared" si="33"/>
        <v>45523</v>
      </c>
      <c r="C465">
        <f t="shared" ca="1" si="34"/>
        <v>27</v>
      </c>
      <c r="D465">
        <f ca="1">SUMIFS(Compras!$C:$C,Compras!$A:$A,$A465,Compras!$B:$B,$B465)</f>
        <v>8</v>
      </c>
      <c r="E465">
        <f ca="1">SUMIFS(Vendas!$C:$C,Vendas!$A:$A,$A465,Vendas!$B:$B,$B465)</f>
        <v>2</v>
      </c>
      <c r="F465">
        <f t="shared" ca="1" si="35"/>
        <v>33</v>
      </c>
      <c r="G465">
        <f>VLOOKUP(A465,Cadastro_item!A:D,4,0)</f>
        <v>4</v>
      </c>
      <c r="H465">
        <f t="shared" ca="1" si="36"/>
        <v>0</v>
      </c>
      <c r="I465">
        <f ca="1">SUMIFS(Preco_venda!$F:$F,Preco_venda!$A:$A,$A465,Preco_venda!$B:$B,$B465)</f>
        <v>7.95</v>
      </c>
    </row>
    <row r="466" spans="1:9" x14ac:dyDescent="0.25">
      <c r="A466">
        <f t="shared" si="32"/>
        <v>15</v>
      </c>
      <c r="B466" s="5">
        <f t="shared" si="33"/>
        <v>45523</v>
      </c>
      <c r="C466">
        <f t="shared" ca="1" si="34"/>
        <v>141</v>
      </c>
      <c r="D466">
        <f ca="1">SUMIFS(Compras!$C:$C,Compras!$A:$A,$A466,Compras!$B:$B,$B466)</f>
        <v>28</v>
      </c>
      <c r="E466">
        <f ca="1">SUMIFS(Vendas!$C:$C,Vendas!$A:$A,$A466,Vendas!$B:$B,$B466)</f>
        <v>5</v>
      </c>
      <c r="F466">
        <f t="shared" ca="1" si="35"/>
        <v>164</v>
      </c>
      <c r="G466">
        <f>VLOOKUP(A466,Cadastro_item!A:D,4,0)</f>
        <v>5</v>
      </c>
      <c r="H466">
        <f t="shared" ca="1" si="36"/>
        <v>0</v>
      </c>
      <c r="I466">
        <f ca="1">SUMIFS(Preco_venda!$F:$F,Preco_venda!$A:$A,$A466,Preco_venda!$B:$B,$B466)</f>
        <v>8.1</v>
      </c>
    </row>
    <row r="467" spans="1:9" x14ac:dyDescent="0.25">
      <c r="A467">
        <f t="shared" si="32"/>
        <v>16</v>
      </c>
      <c r="B467" s="5">
        <f t="shared" si="33"/>
        <v>45523</v>
      </c>
      <c r="C467">
        <f t="shared" ca="1" si="34"/>
        <v>200</v>
      </c>
      <c r="D467">
        <f ca="1">SUMIFS(Compras!$C:$C,Compras!$A:$A,$A467,Compras!$B:$B,$B467)</f>
        <v>30</v>
      </c>
      <c r="E467">
        <f ca="1">SUMIFS(Vendas!$C:$C,Vendas!$A:$A,$A467,Vendas!$B:$B,$B467)</f>
        <v>18</v>
      </c>
      <c r="F467">
        <f t="shared" ca="1" si="35"/>
        <v>212</v>
      </c>
      <c r="G467">
        <f>VLOOKUP(A467,Cadastro_item!A:D,4,0)</f>
        <v>5</v>
      </c>
      <c r="H467">
        <f t="shared" ca="1" si="36"/>
        <v>0</v>
      </c>
      <c r="I467">
        <f ca="1">SUMIFS(Preco_venda!$F:$F,Preco_venda!$A:$A,$A467,Preco_venda!$B:$B,$B467)</f>
        <v>5.7</v>
      </c>
    </row>
    <row r="468" spans="1:9" x14ac:dyDescent="0.25">
      <c r="A468">
        <f t="shared" si="32"/>
        <v>17</v>
      </c>
      <c r="B468" s="5">
        <f t="shared" si="33"/>
        <v>45523</v>
      </c>
      <c r="C468">
        <f t="shared" ca="1" si="34"/>
        <v>304</v>
      </c>
      <c r="D468">
        <f ca="1">SUMIFS(Compras!$C:$C,Compras!$A:$A,$A468,Compras!$B:$B,$B468)</f>
        <v>48</v>
      </c>
      <c r="E468">
        <f ca="1">SUMIFS(Vendas!$C:$C,Vendas!$A:$A,$A468,Vendas!$B:$B,$B468)</f>
        <v>20</v>
      </c>
      <c r="F468">
        <f t="shared" ca="1" si="35"/>
        <v>332</v>
      </c>
      <c r="G468">
        <f>VLOOKUP(A468,Cadastro_item!A:D,4,0)</f>
        <v>5</v>
      </c>
      <c r="H468">
        <f t="shared" ca="1" si="36"/>
        <v>0</v>
      </c>
      <c r="I468">
        <f ca="1">SUMIFS(Preco_venda!$F:$F,Preco_venda!$A:$A,$A468,Preco_venda!$B:$B,$B468)</f>
        <v>8.35</v>
      </c>
    </row>
    <row r="469" spans="1:9" x14ac:dyDescent="0.25">
      <c r="A469">
        <f t="shared" si="32"/>
        <v>18</v>
      </c>
      <c r="B469" s="5">
        <f t="shared" si="33"/>
        <v>45523</v>
      </c>
      <c r="C469">
        <f t="shared" ca="1" si="34"/>
        <v>109</v>
      </c>
      <c r="D469">
        <f ca="1">SUMIFS(Compras!$C:$C,Compras!$A:$A,$A469,Compras!$B:$B,$B469)</f>
        <v>48</v>
      </c>
      <c r="E469">
        <f ca="1">SUMIFS(Vendas!$C:$C,Vendas!$A:$A,$A469,Vendas!$B:$B,$B469)</f>
        <v>2</v>
      </c>
      <c r="F469">
        <f t="shared" ca="1" si="35"/>
        <v>155</v>
      </c>
      <c r="G469">
        <f>VLOOKUP(A469,Cadastro_item!A:D,4,0)</f>
        <v>5</v>
      </c>
      <c r="H469">
        <f t="shared" ca="1" si="36"/>
        <v>0</v>
      </c>
      <c r="I469">
        <f ca="1">SUMIFS(Preco_venda!$F:$F,Preco_venda!$A:$A,$A469,Preco_venda!$B:$B,$B469)</f>
        <v>6.8000000000000007</v>
      </c>
    </row>
    <row r="470" spans="1:9" x14ac:dyDescent="0.25">
      <c r="A470">
        <f t="shared" si="32"/>
        <v>19</v>
      </c>
      <c r="B470" s="5">
        <f t="shared" si="33"/>
        <v>45523</v>
      </c>
      <c r="C470">
        <f t="shared" ca="1" si="34"/>
        <v>179</v>
      </c>
      <c r="D470">
        <f ca="1">SUMIFS(Compras!$C:$C,Compras!$A:$A,$A470,Compras!$B:$B,$B470)</f>
        <v>10</v>
      </c>
      <c r="E470">
        <f ca="1">SUMIFS(Vendas!$C:$C,Vendas!$A:$A,$A470,Vendas!$B:$B,$B470)</f>
        <v>18</v>
      </c>
      <c r="F470">
        <f t="shared" ca="1" si="35"/>
        <v>171</v>
      </c>
      <c r="G470">
        <f>VLOOKUP(A470,Cadastro_item!A:D,4,0)</f>
        <v>5</v>
      </c>
      <c r="H470">
        <f t="shared" ca="1" si="36"/>
        <v>0</v>
      </c>
      <c r="I470">
        <f ca="1">SUMIFS(Preco_venda!$F:$F,Preco_venda!$A:$A,$A470,Preco_venda!$B:$B,$B470)</f>
        <v>7.4</v>
      </c>
    </row>
    <row r="471" spans="1:9" x14ac:dyDescent="0.25">
      <c r="A471">
        <f t="shared" si="32"/>
        <v>20</v>
      </c>
      <c r="B471" s="5">
        <f t="shared" si="33"/>
        <v>45523</v>
      </c>
      <c r="C471">
        <f t="shared" ca="1" si="34"/>
        <v>0</v>
      </c>
      <c r="D471">
        <f ca="1">SUMIFS(Compras!$C:$C,Compras!$A:$A,$A471,Compras!$B:$B,$B471)</f>
        <v>14</v>
      </c>
      <c r="E471">
        <f ca="1">SUMIFS(Vendas!$C:$C,Vendas!$A:$A,$A471,Vendas!$B:$B,$B471)</f>
        <v>2</v>
      </c>
      <c r="F471">
        <f t="shared" ca="1" si="35"/>
        <v>12</v>
      </c>
      <c r="G471">
        <f>VLOOKUP(A471,Cadastro_item!A:D,4,0)</f>
        <v>5</v>
      </c>
      <c r="H471">
        <f t="shared" ca="1" si="36"/>
        <v>0</v>
      </c>
      <c r="I471">
        <f ca="1">SUMIFS(Preco_venda!$F:$F,Preco_venda!$A:$A,$A471,Preco_venda!$B:$B,$B471)</f>
        <v>7.5</v>
      </c>
    </row>
    <row r="472" spans="1:9" x14ac:dyDescent="0.25">
      <c r="A472">
        <f t="shared" si="32"/>
        <v>21</v>
      </c>
      <c r="B472" s="5">
        <f t="shared" si="33"/>
        <v>45523</v>
      </c>
      <c r="C472">
        <f t="shared" ca="1" si="34"/>
        <v>109</v>
      </c>
      <c r="D472">
        <f ca="1">SUMIFS(Compras!$C:$C,Compras!$A:$A,$A472,Compras!$B:$B,$B472)</f>
        <v>24</v>
      </c>
      <c r="E472">
        <f ca="1">SUMIFS(Vendas!$C:$C,Vendas!$A:$A,$A472,Vendas!$B:$B,$B472)</f>
        <v>12</v>
      </c>
      <c r="F472">
        <f t="shared" ca="1" si="35"/>
        <v>121</v>
      </c>
      <c r="G472">
        <f>VLOOKUP(A472,Cadastro_item!A:D,4,0)</f>
        <v>5</v>
      </c>
      <c r="H472">
        <f t="shared" ca="1" si="36"/>
        <v>0</v>
      </c>
      <c r="I472">
        <f ca="1">SUMIFS(Preco_venda!$F:$F,Preco_venda!$A:$A,$A472,Preco_venda!$B:$B,$B472)</f>
        <v>5.3500000000000005</v>
      </c>
    </row>
    <row r="473" spans="1:9" x14ac:dyDescent="0.25">
      <c r="A473">
        <f t="shared" si="32"/>
        <v>22</v>
      </c>
      <c r="B473" s="5">
        <f t="shared" si="33"/>
        <v>45523</v>
      </c>
      <c r="C473">
        <f t="shared" ca="1" si="34"/>
        <v>111</v>
      </c>
      <c r="D473">
        <f ca="1">SUMIFS(Compras!$C:$C,Compras!$A:$A,$A473,Compras!$B:$B,$B473)</f>
        <v>0</v>
      </c>
      <c r="E473">
        <f ca="1">SUMIFS(Vendas!$C:$C,Vendas!$A:$A,$A473,Vendas!$B:$B,$B473)</f>
        <v>9</v>
      </c>
      <c r="F473">
        <f t="shared" ca="1" si="35"/>
        <v>102</v>
      </c>
      <c r="G473">
        <f>VLOOKUP(A473,Cadastro_item!A:D,4,0)</f>
        <v>5</v>
      </c>
      <c r="H473">
        <f t="shared" ca="1" si="36"/>
        <v>0</v>
      </c>
      <c r="I473">
        <f ca="1">SUMIFS(Preco_venda!$F:$F,Preco_venda!$A:$A,$A473,Preco_venda!$B:$B,$B473)</f>
        <v>4.05</v>
      </c>
    </row>
    <row r="474" spans="1:9" x14ac:dyDescent="0.25">
      <c r="A474">
        <f t="shared" si="32"/>
        <v>23</v>
      </c>
      <c r="B474" s="5">
        <f t="shared" si="33"/>
        <v>45523</v>
      </c>
      <c r="C474">
        <f t="shared" ca="1" si="34"/>
        <v>240</v>
      </c>
      <c r="D474">
        <f ca="1">SUMIFS(Compras!$C:$C,Compras!$A:$A,$A474,Compras!$B:$B,$B474)</f>
        <v>16</v>
      </c>
      <c r="E474">
        <f ca="1">SUMIFS(Vendas!$C:$C,Vendas!$A:$A,$A474,Vendas!$B:$B,$B474)</f>
        <v>14</v>
      </c>
      <c r="F474">
        <f t="shared" ca="1" si="35"/>
        <v>242</v>
      </c>
      <c r="G474">
        <f>VLOOKUP(A474,Cadastro_item!A:D,4,0)</f>
        <v>4</v>
      </c>
      <c r="H474">
        <f t="shared" ca="1" si="36"/>
        <v>0</v>
      </c>
      <c r="I474">
        <f ca="1">SUMIFS(Preco_venda!$F:$F,Preco_venda!$A:$A,$A474,Preco_venda!$B:$B,$B474)</f>
        <v>6.8000000000000007</v>
      </c>
    </row>
    <row r="475" spans="1:9" x14ac:dyDescent="0.25">
      <c r="A475">
        <f t="shared" si="32"/>
        <v>24</v>
      </c>
      <c r="B475" s="5">
        <f t="shared" si="33"/>
        <v>45523</v>
      </c>
      <c r="C475">
        <f t="shared" ca="1" si="34"/>
        <v>191</v>
      </c>
      <c r="D475">
        <f ca="1">SUMIFS(Compras!$C:$C,Compras!$A:$A,$A475,Compras!$B:$B,$B475)</f>
        <v>24</v>
      </c>
      <c r="E475">
        <f ca="1">SUMIFS(Vendas!$C:$C,Vendas!$A:$A,$A475,Vendas!$B:$B,$B475)</f>
        <v>7</v>
      </c>
      <c r="F475">
        <f t="shared" ca="1" si="35"/>
        <v>208</v>
      </c>
      <c r="G475">
        <f>VLOOKUP(A475,Cadastro_item!A:D,4,0)</f>
        <v>5</v>
      </c>
      <c r="H475">
        <f t="shared" ca="1" si="36"/>
        <v>0</v>
      </c>
      <c r="I475">
        <f ca="1">SUMIFS(Preco_venda!$F:$F,Preco_venda!$A:$A,$A475,Preco_venda!$B:$B,$B475)</f>
        <v>4.5</v>
      </c>
    </row>
    <row r="476" spans="1:9" x14ac:dyDescent="0.25">
      <c r="A476">
        <f t="shared" ref="A476:A539" si="37">A451</f>
        <v>25</v>
      </c>
      <c r="B476" s="5">
        <f t="shared" ref="B476:B539" si="38">B451+1</f>
        <v>45523</v>
      </c>
      <c r="C476">
        <f t="shared" ca="1" si="34"/>
        <v>26</v>
      </c>
      <c r="D476">
        <f ca="1">SUMIFS(Compras!$C:$C,Compras!$A:$A,$A476,Compras!$B:$B,$B476)</f>
        <v>12</v>
      </c>
      <c r="E476">
        <f ca="1">SUMIFS(Vendas!$C:$C,Vendas!$A:$A,$A476,Vendas!$B:$B,$B476)</f>
        <v>17</v>
      </c>
      <c r="F476">
        <f t="shared" ca="1" si="35"/>
        <v>21</v>
      </c>
      <c r="G476">
        <f>VLOOKUP(A476,Cadastro_item!A:D,4,0)</f>
        <v>5</v>
      </c>
      <c r="H476">
        <f t="shared" ca="1" si="36"/>
        <v>0</v>
      </c>
      <c r="I476">
        <f ca="1">SUMIFS(Preco_venda!$F:$F,Preco_venda!$A:$A,$A476,Preco_venda!$B:$B,$B476)</f>
        <v>6</v>
      </c>
    </row>
    <row r="477" spans="1:9" x14ac:dyDescent="0.25">
      <c r="A477">
        <f t="shared" si="37"/>
        <v>1</v>
      </c>
      <c r="B477" s="5">
        <f t="shared" si="38"/>
        <v>45524</v>
      </c>
      <c r="C477">
        <f t="shared" ref="C477:C540" ca="1" si="39">SUMIFS(F:F,A:A,A477,B:B,B477-1)</f>
        <v>64</v>
      </c>
      <c r="D477">
        <f ca="1">SUMIFS(Compras!$C:$C,Compras!$A:$A,$A477,Compras!$B:$B,$B477)</f>
        <v>10</v>
      </c>
      <c r="E477">
        <f ca="1">SUMIFS(Vendas!$C:$C,Vendas!$A:$A,$A477,Vendas!$B:$B,$B477)</f>
        <v>0</v>
      </c>
      <c r="F477">
        <f t="shared" ca="1" si="35"/>
        <v>74</v>
      </c>
      <c r="G477">
        <f>VLOOKUP(A477,Cadastro_item!A:D,4,0)</f>
        <v>5</v>
      </c>
      <c r="H477">
        <f t="shared" ca="1" si="36"/>
        <v>0</v>
      </c>
      <c r="I477">
        <f ca="1">SUMIFS(Preco_venda!$F:$F,Preco_venda!$A:$A,$A477,Preco_venda!$B:$B,$B477)</f>
        <v>9.5500000000000007</v>
      </c>
    </row>
    <row r="478" spans="1:9" x14ac:dyDescent="0.25">
      <c r="A478">
        <f t="shared" si="37"/>
        <v>2</v>
      </c>
      <c r="B478" s="5">
        <f t="shared" si="38"/>
        <v>45524</v>
      </c>
      <c r="C478">
        <f t="shared" ca="1" si="39"/>
        <v>100</v>
      </c>
      <c r="D478">
        <f ca="1">SUMIFS(Compras!$C:$C,Compras!$A:$A,$A478,Compras!$B:$B,$B478)</f>
        <v>15</v>
      </c>
      <c r="E478">
        <f ca="1">SUMIFS(Vendas!$C:$C,Vendas!$A:$A,$A478,Vendas!$B:$B,$B478)</f>
        <v>10</v>
      </c>
      <c r="F478">
        <f t="shared" ca="1" si="35"/>
        <v>105</v>
      </c>
      <c r="G478">
        <f>VLOOKUP(A478,Cadastro_item!A:D,4,0)</f>
        <v>5</v>
      </c>
      <c r="H478">
        <f t="shared" ca="1" si="36"/>
        <v>0</v>
      </c>
      <c r="I478">
        <f ca="1">SUMIFS(Preco_venda!$F:$F,Preco_venda!$A:$A,$A478,Preco_venda!$B:$B,$B478)</f>
        <v>7.5500000000000007</v>
      </c>
    </row>
    <row r="479" spans="1:9" x14ac:dyDescent="0.25">
      <c r="A479">
        <f t="shared" si="37"/>
        <v>3</v>
      </c>
      <c r="B479" s="5">
        <f t="shared" si="38"/>
        <v>45524</v>
      </c>
      <c r="C479">
        <f t="shared" ca="1" si="39"/>
        <v>329</v>
      </c>
      <c r="D479">
        <f ca="1">SUMIFS(Compras!$C:$C,Compras!$A:$A,$A479,Compras!$B:$B,$B479)</f>
        <v>10</v>
      </c>
      <c r="E479">
        <f ca="1">SUMIFS(Vendas!$C:$C,Vendas!$A:$A,$A479,Vendas!$B:$B,$B479)</f>
        <v>4</v>
      </c>
      <c r="F479">
        <f t="shared" ca="1" si="35"/>
        <v>335</v>
      </c>
      <c r="G479">
        <f>VLOOKUP(A479,Cadastro_item!A:D,4,0)</f>
        <v>5</v>
      </c>
      <c r="H479">
        <f t="shared" ca="1" si="36"/>
        <v>0</v>
      </c>
      <c r="I479">
        <f ca="1">SUMIFS(Preco_venda!$F:$F,Preco_venda!$A:$A,$A479,Preco_venda!$B:$B,$B479)</f>
        <v>6.8500000000000005</v>
      </c>
    </row>
    <row r="480" spans="1:9" x14ac:dyDescent="0.25">
      <c r="A480">
        <f t="shared" si="37"/>
        <v>4</v>
      </c>
      <c r="B480" s="5">
        <f t="shared" si="38"/>
        <v>45524</v>
      </c>
      <c r="C480">
        <f t="shared" ca="1" si="39"/>
        <v>126</v>
      </c>
      <c r="D480">
        <f ca="1">SUMIFS(Compras!$C:$C,Compras!$A:$A,$A480,Compras!$B:$B,$B480)</f>
        <v>7</v>
      </c>
      <c r="E480">
        <f ca="1">SUMIFS(Vendas!$C:$C,Vendas!$A:$A,$A480,Vendas!$B:$B,$B480)</f>
        <v>3</v>
      </c>
      <c r="F480">
        <f t="shared" ca="1" si="35"/>
        <v>130</v>
      </c>
      <c r="G480">
        <f>VLOOKUP(A480,Cadastro_item!A:D,4,0)</f>
        <v>5</v>
      </c>
      <c r="H480">
        <f t="shared" ca="1" si="36"/>
        <v>0</v>
      </c>
      <c r="I480">
        <f ca="1">SUMIFS(Preco_venda!$F:$F,Preco_venda!$A:$A,$A480,Preco_venda!$B:$B,$B480)</f>
        <v>4.9000000000000004</v>
      </c>
    </row>
    <row r="481" spans="1:9" x14ac:dyDescent="0.25">
      <c r="A481">
        <f t="shared" si="37"/>
        <v>5</v>
      </c>
      <c r="B481" s="5">
        <f t="shared" si="38"/>
        <v>45524</v>
      </c>
      <c r="C481">
        <f t="shared" ca="1" si="39"/>
        <v>379</v>
      </c>
      <c r="D481">
        <f ca="1">SUMIFS(Compras!$C:$C,Compras!$A:$A,$A481,Compras!$B:$B,$B481)</f>
        <v>20</v>
      </c>
      <c r="E481">
        <f ca="1">SUMIFS(Vendas!$C:$C,Vendas!$A:$A,$A481,Vendas!$B:$B,$B481)</f>
        <v>20</v>
      </c>
      <c r="F481">
        <f t="shared" ca="1" si="35"/>
        <v>379</v>
      </c>
      <c r="G481">
        <f>VLOOKUP(A481,Cadastro_item!A:D,4,0)</f>
        <v>10</v>
      </c>
      <c r="H481">
        <f t="shared" ca="1" si="36"/>
        <v>0</v>
      </c>
      <c r="I481">
        <f ca="1">SUMIFS(Preco_venda!$F:$F,Preco_venda!$A:$A,$A481,Preco_venda!$B:$B,$B481)</f>
        <v>3.85</v>
      </c>
    </row>
    <row r="482" spans="1:9" x14ac:dyDescent="0.25">
      <c r="A482">
        <f t="shared" si="37"/>
        <v>6</v>
      </c>
      <c r="B482" s="5">
        <f t="shared" si="38"/>
        <v>45524</v>
      </c>
      <c r="C482">
        <f t="shared" ca="1" si="39"/>
        <v>862</v>
      </c>
      <c r="D482">
        <f ca="1">SUMIFS(Compras!$C:$C,Compras!$A:$A,$A482,Compras!$B:$B,$B482)</f>
        <v>60</v>
      </c>
      <c r="E482">
        <f ca="1">SUMIFS(Vendas!$C:$C,Vendas!$A:$A,$A482,Vendas!$B:$B,$B482)</f>
        <v>2</v>
      </c>
      <c r="F482">
        <f t="shared" ca="1" si="35"/>
        <v>920</v>
      </c>
      <c r="G482">
        <f>VLOOKUP(A482,Cadastro_item!A:D,4,0)</f>
        <v>10</v>
      </c>
      <c r="H482">
        <f t="shared" ca="1" si="36"/>
        <v>0</v>
      </c>
      <c r="I482">
        <f ca="1">SUMIFS(Preco_venda!$F:$F,Preco_venda!$A:$A,$A482,Preco_venda!$B:$B,$B482)</f>
        <v>5.5500000000000007</v>
      </c>
    </row>
    <row r="483" spans="1:9" x14ac:dyDescent="0.25">
      <c r="A483">
        <f t="shared" si="37"/>
        <v>7</v>
      </c>
      <c r="B483" s="5">
        <f t="shared" si="38"/>
        <v>45524</v>
      </c>
      <c r="C483">
        <f t="shared" ca="1" si="39"/>
        <v>52</v>
      </c>
      <c r="D483">
        <f ca="1">SUMIFS(Compras!$C:$C,Compras!$A:$A,$A483,Compras!$B:$B,$B483)</f>
        <v>18</v>
      </c>
      <c r="E483">
        <f ca="1">SUMIFS(Vendas!$C:$C,Vendas!$A:$A,$A483,Vendas!$B:$B,$B483)</f>
        <v>18</v>
      </c>
      <c r="F483">
        <f t="shared" ca="1" si="35"/>
        <v>52</v>
      </c>
      <c r="G483">
        <f>VLOOKUP(A483,Cadastro_item!A:D,4,0)</f>
        <v>3</v>
      </c>
      <c r="H483">
        <f t="shared" ca="1" si="36"/>
        <v>0</v>
      </c>
      <c r="I483">
        <f ca="1">SUMIFS(Preco_venda!$F:$F,Preco_venda!$A:$A,$A483,Preco_venda!$B:$B,$B483)</f>
        <v>4.6500000000000004</v>
      </c>
    </row>
    <row r="484" spans="1:9" x14ac:dyDescent="0.25">
      <c r="A484">
        <f t="shared" si="37"/>
        <v>8</v>
      </c>
      <c r="B484" s="5">
        <f t="shared" si="38"/>
        <v>45524</v>
      </c>
      <c r="C484">
        <f t="shared" ca="1" si="39"/>
        <v>365</v>
      </c>
      <c r="D484">
        <f ca="1">SUMIFS(Compras!$C:$C,Compras!$A:$A,$A484,Compras!$B:$B,$B484)</f>
        <v>12</v>
      </c>
      <c r="E484">
        <f ca="1">SUMIFS(Vendas!$C:$C,Vendas!$A:$A,$A484,Vendas!$B:$B,$B484)</f>
        <v>18</v>
      </c>
      <c r="F484">
        <f t="shared" ca="1" si="35"/>
        <v>359</v>
      </c>
      <c r="G484">
        <f>VLOOKUP(A484,Cadastro_item!A:D,4,0)</f>
        <v>5</v>
      </c>
      <c r="H484">
        <f t="shared" ca="1" si="36"/>
        <v>0</v>
      </c>
      <c r="I484">
        <f ca="1">SUMIFS(Preco_venda!$F:$F,Preco_venda!$A:$A,$A484,Preco_venda!$B:$B,$B484)</f>
        <v>7.9</v>
      </c>
    </row>
    <row r="485" spans="1:9" x14ac:dyDescent="0.25">
      <c r="A485">
        <f t="shared" si="37"/>
        <v>9</v>
      </c>
      <c r="B485" s="5">
        <f t="shared" si="38"/>
        <v>45524</v>
      </c>
      <c r="C485">
        <f t="shared" ca="1" si="39"/>
        <v>559</v>
      </c>
      <c r="D485">
        <f ca="1">SUMIFS(Compras!$C:$C,Compras!$A:$A,$A485,Compras!$B:$B,$B485)</f>
        <v>54</v>
      </c>
      <c r="E485">
        <f ca="1">SUMIFS(Vendas!$C:$C,Vendas!$A:$A,$A485,Vendas!$B:$B,$B485)</f>
        <v>1</v>
      </c>
      <c r="F485">
        <f t="shared" ca="1" si="35"/>
        <v>612</v>
      </c>
      <c r="G485">
        <f>VLOOKUP(A485,Cadastro_item!A:D,4,0)</f>
        <v>5</v>
      </c>
      <c r="H485">
        <f t="shared" ca="1" si="36"/>
        <v>0</v>
      </c>
      <c r="I485">
        <f ca="1">SUMIFS(Preco_venda!$F:$F,Preco_venda!$A:$A,$A485,Preco_venda!$B:$B,$B485)</f>
        <v>7.7</v>
      </c>
    </row>
    <row r="486" spans="1:9" x14ac:dyDescent="0.25">
      <c r="A486">
        <f t="shared" si="37"/>
        <v>10</v>
      </c>
      <c r="B486" s="5">
        <f t="shared" si="38"/>
        <v>45524</v>
      </c>
      <c r="C486">
        <f t="shared" ca="1" si="39"/>
        <v>97</v>
      </c>
      <c r="D486">
        <f ca="1">SUMIFS(Compras!$C:$C,Compras!$A:$A,$A486,Compras!$B:$B,$B486)</f>
        <v>20</v>
      </c>
      <c r="E486">
        <f ca="1">SUMIFS(Vendas!$C:$C,Vendas!$A:$A,$A486,Vendas!$B:$B,$B486)</f>
        <v>13</v>
      </c>
      <c r="F486">
        <f t="shared" ca="1" si="35"/>
        <v>104</v>
      </c>
      <c r="G486">
        <f>VLOOKUP(A486,Cadastro_item!A:D,4,0)</f>
        <v>5</v>
      </c>
      <c r="H486">
        <f t="shared" ca="1" si="36"/>
        <v>0</v>
      </c>
      <c r="I486">
        <f ca="1">SUMIFS(Preco_venda!$F:$F,Preco_venda!$A:$A,$A486,Preco_venda!$B:$B,$B486)</f>
        <v>5.45</v>
      </c>
    </row>
    <row r="487" spans="1:9" x14ac:dyDescent="0.25">
      <c r="A487">
        <f t="shared" si="37"/>
        <v>11</v>
      </c>
      <c r="B487" s="5">
        <f t="shared" si="38"/>
        <v>45524</v>
      </c>
      <c r="C487">
        <f t="shared" ca="1" si="39"/>
        <v>356</v>
      </c>
      <c r="D487">
        <f ca="1">SUMIFS(Compras!$C:$C,Compras!$A:$A,$A487,Compras!$B:$B,$B487)</f>
        <v>40</v>
      </c>
      <c r="E487">
        <f ca="1">SUMIFS(Vendas!$C:$C,Vendas!$A:$A,$A487,Vendas!$B:$B,$B487)</f>
        <v>20</v>
      </c>
      <c r="F487">
        <f t="shared" ca="1" si="35"/>
        <v>376</v>
      </c>
      <c r="G487">
        <f>VLOOKUP(A487,Cadastro_item!A:D,4,0)</f>
        <v>5</v>
      </c>
      <c r="H487">
        <f t="shared" ca="1" si="36"/>
        <v>0</v>
      </c>
      <c r="I487">
        <f ca="1">SUMIFS(Preco_venda!$F:$F,Preco_venda!$A:$A,$A487,Preco_venda!$B:$B,$B487)</f>
        <v>7.4</v>
      </c>
    </row>
    <row r="488" spans="1:9" x14ac:dyDescent="0.25">
      <c r="A488">
        <f t="shared" si="37"/>
        <v>12</v>
      </c>
      <c r="B488" s="5">
        <f t="shared" si="38"/>
        <v>45524</v>
      </c>
      <c r="C488">
        <f t="shared" ca="1" si="39"/>
        <v>-112</v>
      </c>
      <c r="D488">
        <f ca="1">SUMIFS(Compras!$C:$C,Compras!$A:$A,$A488,Compras!$B:$B,$B488)</f>
        <v>4</v>
      </c>
      <c r="E488">
        <f ca="1">SUMIFS(Vendas!$C:$C,Vendas!$A:$A,$A488,Vendas!$B:$B,$B488)</f>
        <v>14</v>
      </c>
      <c r="F488">
        <f t="shared" ca="1" si="35"/>
        <v>-122</v>
      </c>
      <c r="G488">
        <f>VLOOKUP(A488,Cadastro_item!A:D,4,0)</f>
        <v>2</v>
      </c>
      <c r="H488">
        <f t="shared" ca="1" si="36"/>
        <v>128</v>
      </c>
      <c r="I488">
        <f ca="1">SUMIFS(Preco_venda!$F:$F,Preco_venda!$A:$A,$A488,Preco_venda!$B:$B,$B488)</f>
        <v>6.0500000000000007</v>
      </c>
    </row>
    <row r="489" spans="1:9" x14ac:dyDescent="0.25">
      <c r="A489">
        <f t="shared" si="37"/>
        <v>13</v>
      </c>
      <c r="B489" s="5">
        <f t="shared" si="38"/>
        <v>45524</v>
      </c>
      <c r="C489">
        <f t="shared" ca="1" si="39"/>
        <v>-10</v>
      </c>
      <c r="D489">
        <f ca="1">SUMIFS(Compras!$C:$C,Compras!$A:$A,$A489,Compras!$B:$B,$B489)</f>
        <v>0</v>
      </c>
      <c r="E489">
        <f ca="1">SUMIFS(Vendas!$C:$C,Vendas!$A:$A,$A489,Vendas!$B:$B,$B489)</f>
        <v>18</v>
      </c>
      <c r="F489">
        <f t="shared" ca="1" si="35"/>
        <v>-28</v>
      </c>
      <c r="G489">
        <f>VLOOKUP(A489,Cadastro_item!A:D,4,0)</f>
        <v>2</v>
      </c>
      <c r="H489">
        <f t="shared" ca="1" si="36"/>
        <v>30</v>
      </c>
      <c r="I489">
        <f ca="1">SUMIFS(Preco_venda!$F:$F,Preco_venda!$A:$A,$A489,Preco_venda!$B:$B,$B489)</f>
        <v>2.3000000000000003</v>
      </c>
    </row>
    <row r="490" spans="1:9" x14ac:dyDescent="0.25">
      <c r="A490">
        <f t="shared" si="37"/>
        <v>14</v>
      </c>
      <c r="B490" s="5">
        <f t="shared" si="38"/>
        <v>45524</v>
      </c>
      <c r="C490">
        <f t="shared" ca="1" si="39"/>
        <v>33</v>
      </c>
      <c r="D490">
        <f ca="1">SUMIFS(Compras!$C:$C,Compras!$A:$A,$A490,Compras!$B:$B,$B490)</f>
        <v>12</v>
      </c>
      <c r="E490">
        <f ca="1">SUMIFS(Vendas!$C:$C,Vendas!$A:$A,$A490,Vendas!$B:$B,$B490)</f>
        <v>1</v>
      </c>
      <c r="F490">
        <f t="shared" ca="1" si="35"/>
        <v>44</v>
      </c>
      <c r="G490">
        <f>VLOOKUP(A490,Cadastro_item!A:D,4,0)</f>
        <v>4</v>
      </c>
      <c r="H490">
        <f t="shared" ca="1" si="36"/>
        <v>0</v>
      </c>
      <c r="I490">
        <f ca="1">SUMIFS(Preco_venda!$F:$F,Preco_venda!$A:$A,$A490,Preco_venda!$B:$B,$B490)</f>
        <v>7.95</v>
      </c>
    </row>
    <row r="491" spans="1:9" x14ac:dyDescent="0.25">
      <c r="A491">
        <f t="shared" si="37"/>
        <v>15</v>
      </c>
      <c r="B491" s="5">
        <f t="shared" si="38"/>
        <v>45524</v>
      </c>
      <c r="C491">
        <f t="shared" ca="1" si="39"/>
        <v>164</v>
      </c>
      <c r="D491">
        <f ca="1">SUMIFS(Compras!$C:$C,Compras!$A:$A,$A491,Compras!$B:$B,$B491)</f>
        <v>28</v>
      </c>
      <c r="E491">
        <f ca="1">SUMIFS(Vendas!$C:$C,Vendas!$A:$A,$A491,Vendas!$B:$B,$B491)</f>
        <v>1</v>
      </c>
      <c r="F491">
        <f t="shared" ca="1" si="35"/>
        <v>191</v>
      </c>
      <c r="G491">
        <f>VLOOKUP(A491,Cadastro_item!A:D,4,0)</f>
        <v>5</v>
      </c>
      <c r="H491">
        <f t="shared" ca="1" si="36"/>
        <v>0</v>
      </c>
      <c r="I491">
        <f ca="1">SUMIFS(Preco_venda!$F:$F,Preco_venda!$A:$A,$A491,Preco_venda!$B:$B,$B491)</f>
        <v>8.1</v>
      </c>
    </row>
    <row r="492" spans="1:9" x14ac:dyDescent="0.25">
      <c r="A492">
        <f t="shared" si="37"/>
        <v>16</v>
      </c>
      <c r="B492" s="5">
        <f t="shared" si="38"/>
        <v>45524</v>
      </c>
      <c r="C492">
        <f t="shared" ca="1" si="39"/>
        <v>212</v>
      </c>
      <c r="D492">
        <f ca="1">SUMIFS(Compras!$C:$C,Compras!$A:$A,$A492,Compras!$B:$B,$B492)</f>
        <v>0</v>
      </c>
      <c r="E492">
        <f ca="1">SUMIFS(Vendas!$C:$C,Vendas!$A:$A,$A492,Vendas!$B:$B,$B492)</f>
        <v>2</v>
      </c>
      <c r="F492">
        <f t="shared" ca="1" si="35"/>
        <v>210</v>
      </c>
      <c r="G492">
        <f>VLOOKUP(A492,Cadastro_item!A:D,4,0)</f>
        <v>5</v>
      </c>
      <c r="H492">
        <f t="shared" ca="1" si="36"/>
        <v>0</v>
      </c>
      <c r="I492">
        <f ca="1">SUMIFS(Preco_venda!$F:$F,Preco_venda!$A:$A,$A492,Preco_venda!$B:$B,$B492)</f>
        <v>5.7</v>
      </c>
    </row>
    <row r="493" spans="1:9" x14ac:dyDescent="0.25">
      <c r="A493">
        <f t="shared" si="37"/>
        <v>17</v>
      </c>
      <c r="B493" s="5">
        <f t="shared" si="38"/>
        <v>45524</v>
      </c>
      <c r="C493">
        <f t="shared" ca="1" si="39"/>
        <v>332</v>
      </c>
      <c r="D493">
        <f ca="1">SUMIFS(Compras!$C:$C,Compras!$A:$A,$A493,Compras!$B:$B,$B493)</f>
        <v>48</v>
      </c>
      <c r="E493">
        <f ca="1">SUMIFS(Vendas!$C:$C,Vendas!$A:$A,$A493,Vendas!$B:$B,$B493)</f>
        <v>11</v>
      </c>
      <c r="F493">
        <f t="shared" ca="1" si="35"/>
        <v>369</v>
      </c>
      <c r="G493">
        <f>VLOOKUP(A493,Cadastro_item!A:D,4,0)</f>
        <v>5</v>
      </c>
      <c r="H493">
        <f t="shared" ca="1" si="36"/>
        <v>0</v>
      </c>
      <c r="I493">
        <f ca="1">SUMIFS(Preco_venda!$F:$F,Preco_venda!$A:$A,$A493,Preco_venda!$B:$B,$B493)</f>
        <v>8.35</v>
      </c>
    </row>
    <row r="494" spans="1:9" x14ac:dyDescent="0.25">
      <c r="A494">
        <f t="shared" si="37"/>
        <v>18</v>
      </c>
      <c r="B494" s="5">
        <f t="shared" si="38"/>
        <v>45524</v>
      </c>
      <c r="C494">
        <f t="shared" ca="1" si="39"/>
        <v>155</v>
      </c>
      <c r="D494">
        <f ca="1">SUMIFS(Compras!$C:$C,Compras!$A:$A,$A494,Compras!$B:$B,$B494)</f>
        <v>0</v>
      </c>
      <c r="E494">
        <f ca="1">SUMIFS(Vendas!$C:$C,Vendas!$A:$A,$A494,Vendas!$B:$B,$B494)</f>
        <v>11</v>
      </c>
      <c r="F494">
        <f t="shared" ca="1" si="35"/>
        <v>144</v>
      </c>
      <c r="G494">
        <f>VLOOKUP(A494,Cadastro_item!A:D,4,0)</f>
        <v>5</v>
      </c>
      <c r="H494">
        <f t="shared" ca="1" si="36"/>
        <v>0</v>
      </c>
      <c r="I494">
        <f ca="1">SUMIFS(Preco_venda!$F:$F,Preco_venda!$A:$A,$A494,Preco_venda!$B:$B,$B494)</f>
        <v>6.8000000000000007</v>
      </c>
    </row>
    <row r="495" spans="1:9" x14ac:dyDescent="0.25">
      <c r="A495">
        <f t="shared" si="37"/>
        <v>19</v>
      </c>
      <c r="B495" s="5">
        <f t="shared" si="38"/>
        <v>45524</v>
      </c>
      <c r="C495">
        <f t="shared" ca="1" si="39"/>
        <v>171</v>
      </c>
      <c r="D495">
        <f ca="1">SUMIFS(Compras!$C:$C,Compras!$A:$A,$A495,Compras!$B:$B,$B495)</f>
        <v>10</v>
      </c>
      <c r="E495">
        <f ca="1">SUMIFS(Vendas!$C:$C,Vendas!$A:$A,$A495,Vendas!$B:$B,$B495)</f>
        <v>3</v>
      </c>
      <c r="F495">
        <f t="shared" ca="1" si="35"/>
        <v>178</v>
      </c>
      <c r="G495">
        <f>VLOOKUP(A495,Cadastro_item!A:D,4,0)</f>
        <v>5</v>
      </c>
      <c r="H495">
        <f t="shared" ca="1" si="36"/>
        <v>0</v>
      </c>
      <c r="I495">
        <f ca="1">SUMIFS(Preco_venda!$F:$F,Preco_venda!$A:$A,$A495,Preco_venda!$B:$B,$B495)</f>
        <v>7.4</v>
      </c>
    </row>
    <row r="496" spans="1:9" x14ac:dyDescent="0.25">
      <c r="A496">
        <f t="shared" si="37"/>
        <v>20</v>
      </c>
      <c r="B496" s="5">
        <f t="shared" si="38"/>
        <v>45524</v>
      </c>
      <c r="C496">
        <f t="shared" ca="1" si="39"/>
        <v>12</v>
      </c>
      <c r="D496">
        <f ca="1">SUMIFS(Compras!$C:$C,Compras!$A:$A,$A496,Compras!$B:$B,$B496)</f>
        <v>28</v>
      </c>
      <c r="E496">
        <f ca="1">SUMIFS(Vendas!$C:$C,Vendas!$A:$A,$A496,Vendas!$B:$B,$B496)</f>
        <v>5</v>
      </c>
      <c r="F496">
        <f t="shared" ca="1" si="35"/>
        <v>35</v>
      </c>
      <c r="G496">
        <f>VLOOKUP(A496,Cadastro_item!A:D,4,0)</f>
        <v>5</v>
      </c>
      <c r="H496">
        <f t="shared" ca="1" si="36"/>
        <v>0</v>
      </c>
      <c r="I496">
        <f ca="1">SUMIFS(Preco_venda!$F:$F,Preco_venda!$A:$A,$A496,Preco_venda!$B:$B,$B496)</f>
        <v>7.5</v>
      </c>
    </row>
    <row r="497" spans="1:9" x14ac:dyDescent="0.25">
      <c r="A497">
        <f t="shared" si="37"/>
        <v>21</v>
      </c>
      <c r="B497" s="5">
        <f t="shared" si="38"/>
        <v>45524</v>
      </c>
      <c r="C497">
        <f t="shared" ca="1" si="39"/>
        <v>121</v>
      </c>
      <c r="D497">
        <f ca="1">SUMIFS(Compras!$C:$C,Compras!$A:$A,$A497,Compras!$B:$B,$B497)</f>
        <v>18</v>
      </c>
      <c r="E497">
        <f ca="1">SUMIFS(Vendas!$C:$C,Vendas!$A:$A,$A497,Vendas!$B:$B,$B497)</f>
        <v>14</v>
      </c>
      <c r="F497">
        <f t="shared" ca="1" si="35"/>
        <v>125</v>
      </c>
      <c r="G497">
        <f>VLOOKUP(A497,Cadastro_item!A:D,4,0)</f>
        <v>5</v>
      </c>
      <c r="H497">
        <f t="shared" ca="1" si="36"/>
        <v>0</v>
      </c>
      <c r="I497">
        <f ca="1">SUMIFS(Preco_venda!$F:$F,Preco_venda!$A:$A,$A497,Preco_venda!$B:$B,$B497)</f>
        <v>5.3500000000000005</v>
      </c>
    </row>
    <row r="498" spans="1:9" x14ac:dyDescent="0.25">
      <c r="A498">
        <f t="shared" si="37"/>
        <v>22</v>
      </c>
      <c r="B498" s="5">
        <f t="shared" si="38"/>
        <v>45524</v>
      </c>
      <c r="C498">
        <f t="shared" ca="1" si="39"/>
        <v>102</v>
      </c>
      <c r="D498">
        <f ca="1">SUMIFS(Compras!$C:$C,Compras!$A:$A,$A498,Compras!$B:$B,$B498)</f>
        <v>6</v>
      </c>
      <c r="E498">
        <f ca="1">SUMIFS(Vendas!$C:$C,Vendas!$A:$A,$A498,Vendas!$B:$B,$B498)</f>
        <v>1</v>
      </c>
      <c r="F498">
        <f t="shared" ca="1" si="35"/>
        <v>107</v>
      </c>
      <c r="G498">
        <f>VLOOKUP(A498,Cadastro_item!A:D,4,0)</f>
        <v>5</v>
      </c>
      <c r="H498">
        <f t="shared" ca="1" si="36"/>
        <v>0</v>
      </c>
      <c r="I498">
        <f ca="1">SUMIFS(Preco_venda!$F:$F,Preco_venda!$A:$A,$A498,Preco_venda!$B:$B,$B498)</f>
        <v>4.05</v>
      </c>
    </row>
    <row r="499" spans="1:9" x14ac:dyDescent="0.25">
      <c r="A499">
        <f t="shared" si="37"/>
        <v>23</v>
      </c>
      <c r="B499" s="5">
        <f t="shared" si="38"/>
        <v>45524</v>
      </c>
      <c r="C499">
        <f t="shared" ca="1" si="39"/>
        <v>242</v>
      </c>
      <c r="D499">
        <f ca="1">SUMIFS(Compras!$C:$C,Compras!$A:$A,$A499,Compras!$B:$B,$B499)</f>
        <v>32</v>
      </c>
      <c r="E499">
        <f ca="1">SUMIFS(Vendas!$C:$C,Vendas!$A:$A,$A499,Vendas!$B:$B,$B499)</f>
        <v>0</v>
      </c>
      <c r="F499">
        <f t="shared" ca="1" si="35"/>
        <v>274</v>
      </c>
      <c r="G499">
        <f>VLOOKUP(A499,Cadastro_item!A:D,4,0)</f>
        <v>4</v>
      </c>
      <c r="H499">
        <f t="shared" ca="1" si="36"/>
        <v>0</v>
      </c>
      <c r="I499">
        <f ca="1">SUMIFS(Preco_venda!$F:$F,Preco_venda!$A:$A,$A499,Preco_venda!$B:$B,$B499)</f>
        <v>6.8000000000000007</v>
      </c>
    </row>
    <row r="500" spans="1:9" x14ac:dyDescent="0.25">
      <c r="A500">
        <f t="shared" si="37"/>
        <v>24</v>
      </c>
      <c r="B500" s="5">
        <f t="shared" si="38"/>
        <v>45524</v>
      </c>
      <c r="C500">
        <f t="shared" ca="1" si="39"/>
        <v>208</v>
      </c>
      <c r="D500">
        <f ca="1">SUMIFS(Compras!$C:$C,Compras!$A:$A,$A500,Compras!$B:$B,$B500)</f>
        <v>16</v>
      </c>
      <c r="E500">
        <f ca="1">SUMIFS(Vendas!$C:$C,Vendas!$A:$A,$A500,Vendas!$B:$B,$B500)</f>
        <v>13</v>
      </c>
      <c r="F500">
        <f t="shared" ca="1" si="35"/>
        <v>211</v>
      </c>
      <c r="G500">
        <f>VLOOKUP(A500,Cadastro_item!A:D,4,0)</f>
        <v>5</v>
      </c>
      <c r="H500">
        <f t="shared" ca="1" si="36"/>
        <v>0</v>
      </c>
      <c r="I500">
        <f ca="1">SUMIFS(Preco_venda!$F:$F,Preco_venda!$A:$A,$A500,Preco_venda!$B:$B,$B500)</f>
        <v>4.5</v>
      </c>
    </row>
    <row r="501" spans="1:9" x14ac:dyDescent="0.25">
      <c r="A501">
        <f t="shared" si="37"/>
        <v>25</v>
      </c>
      <c r="B501" s="5">
        <f t="shared" si="38"/>
        <v>45524</v>
      </c>
      <c r="C501">
        <f t="shared" ca="1" si="39"/>
        <v>21</v>
      </c>
      <c r="D501">
        <f ca="1">SUMIFS(Compras!$C:$C,Compras!$A:$A,$A501,Compras!$B:$B,$B501)</f>
        <v>4</v>
      </c>
      <c r="E501">
        <f ca="1">SUMIFS(Vendas!$C:$C,Vendas!$A:$A,$A501,Vendas!$B:$B,$B501)</f>
        <v>19</v>
      </c>
      <c r="F501">
        <f t="shared" ca="1" si="35"/>
        <v>6</v>
      </c>
      <c r="G501">
        <f>VLOOKUP(A501,Cadastro_item!A:D,4,0)</f>
        <v>5</v>
      </c>
      <c r="H501">
        <f t="shared" ca="1" si="36"/>
        <v>0</v>
      </c>
      <c r="I501">
        <f ca="1">SUMIFS(Preco_venda!$F:$F,Preco_venda!$A:$A,$A501,Preco_venda!$B:$B,$B501)</f>
        <v>6</v>
      </c>
    </row>
    <row r="502" spans="1:9" x14ac:dyDescent="0.25">
      <c r="A502">
        <f t="shared" si="37"/>
        <v>1</v>
      </c>
      <c r="B502" s="5">
        <f t="shared" si="38"/>
        <v>45525</v>
      </c>
      <c r="C502">
        <f t="shared" ca="1" si="39"/>
        <v>74</v>
      </c>
      <c r="D502">
        <f ca="1">SUMIFS(Compras!$C:$C,Compras!$A:$A,$A502,Compras!$B:$B,$B502)</f>
        <v>15</v>
      </c>
      <c r="E502">
        <f ca="1">SUMIFS(Vendas!$C:$C,Vendas!$A:$A,$A502,Vendas!$B:$B,$B502)</f>
        <v>19</v>
      </c>
      <c r="F502">
        <f t="shared" ca="1" si="35"/>
        <v>70</v>
      </c>
      <c r="G502">
        <f>VLOOKUP(A502,Cadastro_item!A:D,4,0)</f>
        <v>5</v>
      </c>
      <c r="H502">
        <f t="shared" ca="1" si="36"/>
        <v>0</v>
      </c>
      <c r="I502">
        <f ca="1">SUMIFS(Preco_venda!$F:$F,Preco_venda!$A:$A,$A502,Preco_venda!$B:$B,$B502)</f>
        <v>9.5500000000000007</v>
      </c>
    </row>
    <row r="503" spans="1:9" x14ac:dyDescent="0.25">
      <c r="A503">
        <f t="shared" si="37"/>
        <v>2</v>
      </c>
      <c r="B503" s="5">
        <f t="shared" si="38"/>
        <v>45525</v>
      </c>
      <c r="C503">
        <f t="shared" ca="1" si="39"/>
        <v>105</v>
      </c>
      <c r="D503">
        <f ca="1">SUMIFS(Compras!$C:$C,Compras!$A:$A,$A503,Compras!$B:$B,$B503)</f>
        <v>20</v>
      </c>
      <c r="E503">
        <f ca="1">SUMIFS(Vendas!$C:$C,Vendas!$A:$A,$A503,Vendas!$B:$B,$B503)</f>
        <v>5</v>
      </c>
      <c r="F503">
        <f t="shared" ca="1" si="35"/>
        <v>120</v>
      </c>
      <c r="G503">
        <f>VLOOKUP(A503,Cadastro_item!A:D,4,0)</f>
        <v>5</v>
      </c>
      <c r="H503">
        <f t="shared" ca="1" si="36"/>
        <v>0</v>
      </c>
      <c r="I503">
        <f ca="1">SUMIFS(Preco_venda!$F:$F,Preco_venda!$A:$A,$A503,Preco_venda!$B:$B,$B503)</f>
        <v>7.5500000000000007</v>
      </c>
    </row>
    <row r="504" spans="1:9" x14ac:dyDescent="0.25">
      <c r="A504">
        <f t="shared" si="37"/>
        <v>3</v>
      </c>
      <c r="B504" s="5">
        <f t="shared" si="38"/>
        <v>45525</v>
      </c>
      <c r="C504">
        <f t="shared" ca="1" si="39"/>
        <v>335</v>
      </c>
      <c r="D504">
        <f ca="1">SUMIFS(Compras!$C:$C,Compras!$A:$A,$A504,Compras!$B:$B,$B504)</f>
        <v>40</v>
      </c>
      <c r="E504">
        <f ca="1">SUMIFS(Vendas!$C:$C,Vendas!$A:$A,$A504,Vendas!$B:$B,$B504)</f>
        <v>18</v>
      </c>
      <c r="F504">
        <f t="shared" ca="1" si="35"/>
        <v>357</v>
      </c>
      <c r="G504">
        <f>VLOOKUP(A504,Cadastro_item!A:D,4,0)</f>
        <v>5</v>
      </c>
      <c r="H504">
        <f t="shared" ca="1" si="36"/>
        <v>0</v>
      </c>
      <c r="I504">
        <f ca="1">SUMIFS(Preco_venda!$F:$F,Preco_venda!$A:$A,$A504,Preco_venda!$B:$B,$B504)</f>
        <v>6.8500000000000005</v>
      </c>
    </row>
    <row r="505" spans="1:9" x14ac:dyDescent="0.25">
      <c r="A505">
        <f t="shared" si="37"/>
        <v>4</v>
      </c>
      <c r="B505" s="5">
        <f t="shared" si="38"/>
        <v>45525</v>
      </c>
      <c r="C505">
        <f t="shared" ca="1" si="39"/>
        <v>130</v>
      </c>
      <c r="D505">
        <f ca="1">SUMIFS(Compras!$C:$C,Compras!$A:$A,$A505,Compras!$B:$B,$B505)</f>
        <v>7</v>
      </c>
      <c r="E505">
        <f ca="1">SUMIFS(Vendas!$C:$C,Vendas!$A:$A,$A505,Vendas!$B:$B,$B505)</f>
        <v>4</v>
      </c>
      <c r="F505">
        <f t="shared" ca="1" si="35"/>
        <v>133</v>
      </c>
      <c r="G505">
        <f>VLOOKUP(A505,Cadastro_item!A:D,4,0)</f>
        <v>5</v>
      </c>
      <c r="H505">
        <f t="shared" ca="1" si="36"/>
        <v>0</v>
      </c>
      <c r="I505">
        <f ca="1">SUMIFS(Preco_venda!$F:$F,Preco_venda!$A:$A,$A505,Preco_venda!$B:$B,$B505)</f>
        <v>4.9000000000000004</v>
      </c>
    </row>
    <row r="506" spans="1:9" x14ac:dyDescent="0.25">
      <c r="A506">
        <f t="shared" si="37"/>
        <v>5</v>
      </c>
      <c r="B506" s="5">
        <f t="shared" si="38"/>
        <v>45525</v>
      </c>
      <c r="C506">
        <f t="shared" ca="1" si="39"/>
        <v>379</v>
      </c>
      <c r="D506">
        <f ca="1">SUMIFS(Compras!$C:$C,Compras!$A:$A,$A506,Compras!$B:$B,$B506)</f>
        <v>20</v>
      </c>
      <c r="E506">
        <f ca="1">SUMIFS(Vendas!$C:$C,Vendas!$A:$A,$A506,Vendas!$B:$B,$B506)</f>
        <v>16</v>
      </c>
      <c r="F506">
        <f t="shared" ca="1" si="35"/>
        <v>383</v>
      </c>
      <c r="G506">
        <f>VLOOKUP(A506,Cadastro_item!A:D,4,0)</f>
        <v>10</v>
      </c>
      <c r="H506">
        <f t="shared" ca="1" si="36"/>
        <v>0</v>
      </c>
      <c r="I506">
        <f ca="1">SUMIFS(Preco_venda!$F:$F,Preco_venda!$A:$A,$A506,Preco_venda!$B:$B,$B506)</f>
        <v>3.85</v>
      </c>
    </row>
    <row r="507" spans="1:9" x14ac:dyDescent="0.25">
      <c r="A507">
        <f t="shared" si="37"/>
        <v>6</v>
      </c>
      <c r="B507" s="5">
        <f t="shared" si="38"/>
        <v>45525</v>
      </c>
      <c r="C507">
        <f t="shared" ca="1" si="39"/>
        <v>920</v>
      </c>
      <c r="D507">
        <f ca="1">SUMIFS(Compras!$C:$C,Compras!$A:$A,$A507,Compras!$B:$B,$B507)</f>
        <v>60</v>
      </c>
      <c r="E507">
        <f ca="1">SUMIFS(Vendas!$C:$C,Vendas!$A:$A,$A507,Vendas!$B:$B,$B507)</f>
        <v>12</v>
      </c>
      <c r="F507">
        <f t="shared" ca="1" si="35"/>
        <v>968</v>
      </c>
      <c r="G507">
        <f>VLOOKUP(A507,Cadastro_item!A:D,4,0)</f>
        <v>10</v>
      </c>
      <c r="H507">
        <f t="shared" ca="1" si="36"/>
        <v>0</v>
      </c>
      <c r="I507">
        <f ca="1">SUMIFS(Preco_venda!$F:$F,Preco_venda!$A:$A,$A507,Preco_venda!$B:$B,$B507)</f>
        <v>5.5500000000000007</v>
      </c>
    </row>
    <row r="508" spans="1:9" x14ac:dyDescent="0.25">
      <c r="A508">
        <f t="shared" si="37"/>
        <v>7</v>
      </c>
      <c r="B508" s="5">
        <f t="shared" si="38"/>
        <v>45525</v>
      </c>
      <c r="C508">
        <f t="shared" ca="1" si="39"/>
        <v>52</v>
      </c>
      <c r="D508">
        <f ca="1">SUMIFS(Compras!$C:$C,Compras!$A:$A,$A508,Compras!$B:$B,$B508)</f>
        <v>12</v>
      </c>
      <c r="E508">
        <f ca="1">SUMIFS(Vendas!$C:$C,Vendas!$A:$A,$A508,Vendas!$B:$B,$B508)</f>
        <v>16</v>
      </c>
      <c r="F508">
        <f t="shared" ca="1" si="35"/>
        <v>48</v>
      </c>
      <c r="G508">
        <f>VLOOKUP(A508,Cadastro_item!A:D,4,0)</f>
        <v>3</v>
      </c>
      <c r="H508">
        <f t="shared" ca="1" si="36"/>
        <v>0</v>
      </c>
      <c r="I508">
        <f ca="1">SUMIFS(Preco_venda!$F:$F,Preco_venda!$A:$A,$A508,Preco_venda!$B:$B,$B508)</f>
        <v>4.6500000000000004</v>
      </c>
    </row>
    <row r="509" spans="1:9" x14ac:dyDescent="0.25">
      <c r="A509">
        <f t="shared" si="37"/>
        <v>8</v>
      </c>
      <c r="B509" s="5">
        <f t="shared" si="38"/>
        <v>45525</v>
      </c>
      <c r="C509">
        <f t="shared" ca="1" si="39"/>
        <v>359</v>
      </c>
      <c r="D509">
        <f ca="1">SUMIFS(Compras!$C:$C,Compras!$A:$A,$A509,Compras!$B:$B,$B509)</f>
        <v>24</v>
      </c>
      <c r="E509">
        <f ca="1">SUMIFS(Vendas!$C:$C,Vendas!$A:$A,$A509,Vendas!$B:$B,$B509)</f>
        <v>9</v>
      </c>
      <c r="F509">
        <f t="shared" ca="1" si="35"/>
        <v>374</v>
      </c>
      <c r="G509">
        <f>VLOOKUP(A509,Cadastro_item!A:D,4,0)</f>
        <v>5</v>
      </c>
      <c r="H509">
        <f t="shared" ca="1" si="36"/>
        <v>0</v>
      </c>
      <c r="I509">
        <f ca="1">SUMIFS(Preco_venda!$F:$F,Preco_venda!$A:$A,$A509,Preco_venda!$B:$B,$B509)</f>
        <v>7.9</v>
      </c>
    </row>
    <row r="510" spans="1:9" x14ac:dyDescent="0.25">
      <c r="A510">
        <f t="shared" si="37"/>
        <v>9</v>
      </c>
      <c r="B510" s="5">
        <f t="shared" si="38"/>
        <v>45525</v>
      </c>
      <c r="C510">
        <f t="shared" ca="1" si="39"/>
        <v>612</v>
      </c>
      <c r="D510">
        <f ca="1">SUMIFS(Compras!$C:$C,Compras!$A:$A,$A510,Compras!$B:$B,$B510)</f>
        <v>72</v>
      </c>
      <c r="E510">
        <f ca="1">SUMIFS(Vendas!$C:$C,Vendas!$A:$A,$A510,Vendas!$B:$B,$B510)</f>
        <v>13</v>
      </c>
      <c r="F510">
        <f t="shared" ca="1" si="35"/>
        <v>671</v>
      </c>
      <c r="G510">
        <f>VLOOKUP(A510,Cadastro_item!A:D,4,0)</f>
        <v>5</v>
      </c>
      <c r="H510">
        <f t="shared" ca="1" si="36"/>
        <v>0</v>
      </c>
      <c r="I510">
        <f ca="1">SUMIFS(Preco_venda!$F:$F,Preco_venda!$A:$A,$A510,Preco_venda!$B:$B,$B510)</f>
        <v>7.7</v>
      </c>
    </row>
    <row r="511" spans="1:9" x14ac:dyDescent="0.25">
      <c r="A511">
        <f t="shared" si="37"/>
        <v>10</v>
      </c>
      <c r="B511" s="5">
        <f t="shared" si="38"/>
        <v>45525</v>
      </c>
      <c r="C511">
        <f t="shared" ca="1" si="39"/>
        <v>104</v>
      </c>
      <c r="D511">
        <f ca="1">SUMIFS(Compras!$C:$C,Compras!$A:$A,$A511,Compras!$B:$B,$B511)</f>
        <v>5</v>
      </c>
      <c r="E511">
        <f ca="1">SUMIFS(Vendas!$C:$C,Vendas!$A:$A,$A511,Vendas!$B:$B,$B511)</f>
        <v>6</v>
      </c>
      <c r="F511">
        <f t="shared" ca="1" si="35"/>
        <v>103</v>
      </c>
      <c r="G511">
        <f>VLOOKUP(A511,Cadastro_item!A:D,4,0)</f>
        <v>5</v>
      </c>
      <c r="H511">
        <f t="shared" ca="1" si="36"/>
        <v>0</v>
      </c>
      <c r="I511">
        <f ca="1">SUMIFS(Preco_venda!$F:$F,Preco_venda!$A:$A,$A511,Preco_venda!$B:$B,$B511)</f>
        <v>5.45</v>
      </c>
    </row>
    <row r="512" spans="1:9" x14ac:dyDescent="0.25">
      <c r="A512">
        <f t="shared" si="37"/>
        <v>11</v>
      </c>
      <c r="B512" s="5">
        <f t="shared" si="38"/>
        <v>45525</v>
      </c>
      <c r="C512">
        <f t="shared" ca="1" si="39"/>
        <v>376</v>
      </c>
      <c r="D512">
        <f ca="1">SUMIFS(Compras!$C:$C,Compras!$A:$A,$A512,Compras!$B:$B,$B512)</f>
        <v>30</v>
      </c>
      <c r="E512">
        <f ca="1">SUMIFS(Vendas!$C:$C,Vendas!$A:$A,$A512,Vendas!$B:$B,$B512)</f>
        <v>14</v>
      </c>
      <c r="F512">
        <f t="shared" ca="1" si="35"/>
        <v>392</v>
      </c>
      <c r="G512">
        <f>VLOOKUP(A512,Cadastro_item!A:D,4,0)</f>
        <v>5</v>
      </c>
      <c r="H512">
        <f t="shared" ca="1" si="36"/>
        <v>0</v>
      </c>
      <c r="I512">
        <f ca="1">SUMIFS(Preco_venda!$F:$F,Preco_venda!$A:$A,$A512,Preco_venda!$B:$B,$B512)</f>
        <v>7.4</v>
      </c>
    </row>
    <row r="513" spans="1:9" x14ac:dyDescent="0.25">
      <c r="A513">
        <f t="shared" si="37"/>
        <v>12</v>
      </c>
      <c r="B513" s="5">
        <f t="shared" si="38"/>
        <v>45525</v>
      </c>
      <c r="C513">
        <f t="shared" ca="1" si="39"/>
        <v>-122</v>
      </c>
      <c r="D513">
        <f ca="1">SUMIFS(Compras!$C:$C,Compras!$A:$A,$A513,Compras!$B:$B,$B513)</f>
        <v>1</v>
      </c>
      <c r="E513">
        <f ca="1">SUMIFS(Vendas!$C:$C,Vendas!$A:$A,$A513,Vendas!$B:$B,$B513)</f>
        <v>17</v>
      </c>
      <c r="F513">
        <f t="shared" ca="1" si="35"/>
        <v>-138</v>
      </c>
      <c r="G513">
        <f>VLOOKUP(A513,Cadastro_item!A:D,4,0)</f>
        <v>2</v>
      </c>
      <c r="H513">
        <f t="shared" ca="1" si="36"/>
        <v>141</v>
      </c>
      <c r="I513">
        <f ca="1">SUMIFS(Preco_venda!$F:$F,Preco_venda!$A:$A,$A513,Preco_venda!$B:$B,$B513)</f>
        <v>6.0500000000000007</v>
      </c>
    </row>
    <row r="514" spans="1:9" x14ac:dyDescent="0.25">
      <c r="A514">
        <f t="shared" si="37"/>
        <v>13</v>
      </c>
      <c r="B514" s="5">
        <f t="shared" si="38"/>
        <v>45525</v>
      </c>
      <c r="C514">
        <f t="shared" ca="1" si="39"/>
        <v>-28</v>
      </c>
      <c r="D514">
        <f ca="1">SUMIFS(Compras!$C:$C,Compras!$A:$A,$A514,Compras!$B:$B,$B514)</f>
        <v>2</v>
      </c>
      <c r="E514">
        <f ca="1">SUMIFS(Vendas!$C:$C,Vendas!$A:$A,$A514,Vendas!$B:$B,$B514)</f>
        <v>11</v>
      </c>
      <c r="F514">
        <f t="shared" ca="1" si="35"/>
        <v>-37</v>
      </c>
      <c r="G514">
        <f>VLOOKUP(A514,Cadastro_item!A:D,4,0)</f>
        <v>2</v>
      </c>
      <c r="H514">
        <f t="shared" ca="1" si="36"/>
        <v>41</v>
      </c>
      <c r="I514">
        <f ca="1">SUMIFS(Preco_venda!$F:$F,Preco_venda!$A:$A,$A514,Preco_venda!$B:$B,$B514)</f>
        <v>2.3000000000000003</v>
      </c>
    </row>
    <row r="515" spans="1:9" x14ac:dyDescent="0.25">
      <c r="A515">
        <f t="shared" si="37"/>
        <v>14</v>
      </c>
      <c r="B515" s="5">
        <f t="shared" si="38"/>
        <v>45525</v>
      </c>
      <c r="C515">
        <f t="shared" ca="1" si="39"/>
        <v>44</v>
      </c>
      <c r="D515">
        <f ca="1">SUMIFS(Compras!$C:$C,Compras!$A:$A,$A515,Compras!$B:$B,$B515)</f>
        <v>4</v>
      </c>
      <c r="E515">
        <f ca="1">SUMIFS(Vendas!$C:$C,Vendas!$A:$A,$A515,Vendas!$B:$B,$B515)</f>
        <v>7</v>
      </c>
      <c r="F515">
        <f t="shared" ref="F515:F578" ca="1" si="40">C515+D515-E515</f>
        <v>41</v>
      </c>
      <c r="G515">
        <f>VLOOKUP(A515,Cadastro_item!A:D,4,0)</f>
        <v>4</v>
      </c>
      <c r="H515">
        <f t="shared" ref="H515:H578" ca="1" si="41">IF(F515&gt;G515,0,G515-F515+D515)</f>
        <v>0</v>
      </c>
      <c r="I515">
        <f ca="1">SUMIFS(Preco_venda!$F:$F,Preco_venda!$A:$A,$A515,Preco_venda!$B:$B,$B515)</f>
        <v>7.95</v>
      </c>
    </row>
    <row r="516" spans="1:9" x14ac:dyDescent="0.25">
      <c r="A516">
        <f t="shared" si="37"/>
        <v>15</v>
      </c>
      <c r="B516" s="5">
        <f t="shared" si="38"/>
        <v>45525</v>
      </c>
      <c r="C516">
        <f t="shared" ca="1" si="39"/>
        <v>191</v>
      </c>
      <c r="D516">
        <f ca="1">SUMIFS(Compras!$C:$C,Compras!$A:$A,$A516,Compras!$B:$B,$B516)</f>
        <v>28</v>
      </c>
      <c r="E516">
        <f ca="1">SUMIFS(Vendas!$C:$C,Vendas!$A:$A,$A516,Vendas!$B:$B,$B516)</f>
        <v>17</v>
      </c>
      <c r="F516">
        <f t="shared" ca="1" si="40"/>
        <v>202</v>
      </c>
      <c r="G516">
        <f>VLOOKUP(A516,Cadastro_item!A:D,4,0)</f>
        <v>5</v>
      </c>
      <c r="H516">
        <f t="shared" ca="1" si="41"/>
        <v>0</v>
      </c>
      <c r="I516">
        <f ca="1">SUMIFS(Preco_venda!$F:$F,Preco_venda!$A:$A,$A516,Preco_venda!$B:$B,$B516)</f>
        <v>8.1</v>
      </c>
    </row>
    <row r="517" spans="1:9" x14ac:dyDescent="0.25">
      <c r="A517">
        <f t="shared" si="37"/>
        <v>16</v>
      </c>
      <c r="B517" s="5">
        <f t="shared" si="38"/>
        <v>45525</v>
      </c>
      <c r="C517">
        <f t="shared" ca="1" si="39"/>
        <v>210</v>
      </c>
      <c r="D517">
        <f ca="1">SUMIFS(Compras!$C:$C,Compras!$A:$A,$A517,Compras!$B:$B,$B517)</f>
        <v>40</v>
      </c>
      <c r="E517">
        <f ca="1">SUMIFS(Vendas!$C:$C,Vendas!$A:$A,$A517,Vendas!$B:$B,$B517)</f>
        <v>6</v>
      </c>
      <c r="F517">
        <f t="shared" ca="1" si="40"/>
        <v>244</v>
      </c>
      <c r="G517">
        <f>VLOOKUP(A517,Cadastro_item!A:D,4,0)</f>
        <v>5</v>
      </c>
      <c r="H517">
        <f t="shared" ca="1" si="41"/>
        <v>0</v>
      </c>
      <c r="I517">
        <f ca="1">SUMIFS(Preco_venda!$F:$F,Preco_venda!$A:$A,$A517,Preco_venda!$B:$B,$B517)</f>
        <v>5.7</v>
      </c>
    </row>
    <row r="518" spans="1:9" x14ac:dyDescent="0.25">
      <c r="A518">
        <f t="shared" si="37"/>
        <v>17</v>
      </c>
      <c r="B518" s="5">
        <f t="shared" si="38"/>
        <v>45525</v>
      </c>
      <c r="C518">
        <f t="shared" ca="1" si="39"/>
        <v>369</v>
      </c>
      <c r="D518">
        <f ca="1">SUMIFS(Compras!$C:$C,Compras!$A:$A,$A518,Compras!$B:$B,$B518)</f>
        <v>36</v>
      </c>
      <c r="E518">
        <f ca="1">SUMIFS(Vendas!$C:$C,Vendas!$A:$A,$A518,Vendas!$B:$B,$B518)</f>
        <v>1</v>
      </c>
      <c r="F518">
        <f t="shared" ca="1" si="40"/>
        <v>404</v>
      </c>
      <c r="G518">
        <f>VLOOKUP(A518,Cadastro_item!A:D,4,0)</f>
        <v>5</v>
      </c>
      <c r="H518">
        <f t="shared" ca="1" si="41"/>
        <v>0</v>
      </c>
      <c r="I518">
        <f ca="1">SUMIFS(Preco_venda!$F:$F,Preco_venda!$A:$A,$A518,Preco_venda!$B:$B,$B518)</f>
        <v>8.35</v>
      </c>
    </row>
    <row r="519" spans="1:9" x14ac:dyDescent="0.25">
      <c r="A519">
        <f t="shared" si="37"/>
        <v>18</v>
      </c>
      <c r="B519" s="5">
        <f t="shared" si="38"/>
        <v>45525</v>
      </c>
      <c r="C519">
        <f t="shared" ca="1" si="39"/>
        <v>144</v>
      </c>
      <c r="D519">
        <f ca="1">SUMIFS(Compras!$C:$C,Compras!$A:$A,$A519,Compras!$B:$B,$B519)</f>
        <v>48</v>
      </c>
      <c r="E519">
        <f ca="1">SUMIFS(Vendas!$C:$C,Vendas!$A:$A,$A519,Vendas!$B:$B,$B519)</f>
        <v>5</v>
      </c>
      <c r="F519">
        <f t="shared" ca="1" si="40"/>
        <v>187</v>
      </c>
      <c r="G519">
        <f>VLOOKUP(A519,Cadastro_item!A:D,4,0)</f>
        <v>5</v>
      </c>
      <c r="H519">
        <f t="shared" ca="1" si="41"/>
        <v>0</v>
      </c>
      <c r="I519">
        <f ca="1">SUMIFS(Preco_venda!$F:$F,Preco_venda!$A:$A,$A519,Preco_venda!$B:$B,$B519)</f>
        <v>6.8000000000000007</v>
      </c>
    </row>
    <row r="520" spans="1:9" x14ac:dyDescent="0.25">
      <c r="A520">
        <f t="shared" si="37"/>
        <v>19</v>
      </c>
      <c r="B520" s="5">
        <f t="shared" si="38"/>
        <v>45525</v>
      </c>
      <c r="C520">
        <f t="shared" ca="1" si="39"/>
        <v>178</v>
      </c>
      <c r="D520">
        <f ca="1">SUMIFS(Compras!$C:$C,Compras!$A:$A,$A520,Compras!$B:$B,$B520)</f>
        <v>40</v>
      </c>
      <c r="E520">
        <f ca="1">SUMIFS(Vendas!$C:$C,Vendas!$A:$A,$A520,Vendas!$B:$B,$B520)</f>
        <v>14</v>
      </c>
      <c r="F520">
        <f t="shared" ca="1" si="40"/>
        <v>204</v>
      </c>
      <c r="G520">
        <f>VLOOKUP(A520,Cadastro_item!A:D,4,0)</f>
        <v>5</v>
      </c>
      <c r="H520">
        <f t="shared" ca="1" si="41"/>
        <v>0</v>
      </c>
      <c r="I520">
        <f ca="1">SUMIFS(Preco_venda!$F:$F,Preco_venda!$A:$A,$A520,Preco_venda!$B:$B,$B520)</f>
        <v>7.4</v>
      </c>
    </row>
    <row r="521" spans="1:9" x14ac:dyDescent="0.25">
      <c r="A521">
        <f t="shared" si="37"/>
        <v>20</v>
      </c>
      <c r="B521" s="5">
        <f t="shared" si="38"/>
        <v>45525</v>
      </c>
      <c r="C521">
        <f t="shared" ca="1" si="39"/>
        <v>35</v>
      </c>
      <c r="D521">
        <f ca="1">SUMIFS(Compras!$C:$C,Compras!$A:$A,$A521,Compras!$B:$B,$B521)</f>
        <v>0</v>
      </c>
      <c r="E521">
        <f ca="1">SUMIFS(Vendas!$C:$C,Vendas!$A:$A,$A521,Vendas!$B:$B,$B521)</f>
        <v>7</v>
      </c>
      <c r="F521">
        <f t="shared" ca="1" si="40"/>
        <v>28</v>
      </c>
      <c r="G521">
        <f>VLOOKUP(A521,Cadastro_item!A:D,4,0)</f>
        <v>5</v>
      </c>
      <c r="H521">
        <f t="shared" ca="1" si="41"/>
        <v>0</v>
      </c>
      <c r="I521">
        <f ca="1">SUMIFS(Preco_venda!$F:$F,Preco_venda!$A:$A,$A521,Preco_venda!$B:$B,$B521)</f>
        <v>7.5</v>
      </c>
    </row>
    <row r="522" spans="1:9" x14ac:dyDescent="0.25">
      <c r="A522">
        <f t="shared" si="37"/>
        <v>21</v>
      </c>
      <c r="B522" s="5">
        <f t="shared" si="38"/>
        <v>45525</v>
      </c>
      <c r="C522">
        <f t="shared" ca="1" si="39"/>
        <v>125</v>
      </c>
      <c r="D522">
        <f ca="1">SUMIFS(Compras!$C:$C,Compras!$A:$A,$A522,Compras!$B:$B,$B522)</f>
        <v>0</v>
      </c>
      <c r="E522">
        <f ca="1">SUMIFS(Vendas!$C:$C,Vendas!$A:$A,$A522,Vendas!$B:$B,$B522)</f>
        <v>1</v>
      </c>
      <c r="F522">
        <f t="shared" ca="1" si="40"/>
        <v>124</v>
      </c>
      <c r="G522">
        <f>VLOOKUP(A522,Cadastro_item!A:D,4,0)</f>
        <v>5</v>
      </c>
      <c r="H522">
        <f t="shared" ca="1" si="41"/>
        <v>0</v>
      </c>
      <c r="I522">
        <f ca="1">SUMIFS(Preco_venda!$F:$F,Preco_venda!$A:$A,$A522,Preco_venda!$B:$B,$B522)</f>
        <v>5.3500000000000005</v>
      </c>
    </row>
    <row r="523" spans="1:9" x14ac:dyDescent="0.25">
      <c r="A523">
        <f t="shared" si="37"/>
        <v>22</v>
      </c>
      <c r="B523" s="5">
        <f t="shared" si="38"/>
        <v>45525</v>
      </c>
      <c r="C523">
        <f t="shared" ca="1" si="39"/>
        <v>107</v>
      </c>
      <c r="D523">
        <f ca="1">SUMIFS(Compras!$C:$C,Compras!$A:$A,$A523,Compras!$B:$B,$B523)</f>
        <v>12</v>
      </c>
      <c r="E523">
        <f ca="1">SUMIFS(Vendas!$C:$C,Vendas!$A:$A,$A523,Vendas!$B:$B,$B523)</f>
        <v>3</v>
      </c>
      <c r="F523">
        <f t="shared" ca="1" si="40"/>
        <v>116</v>
      </c>
      <c r="G523">
        <f>VLOOKUP(A523,Cadastro_item!A:D,4,0)</f>
        <v>5</v>
      </c>
      <c r="H523">
        <f t="shared" ca="1" si="41"/>
        <v>0</v>
      </c>
      <c r="I523">
        <f ca="1">SUMIFS(Preco_venda!$F:$F,Preco_venda!$A:$A,$A523,Preco_venda!$B:$B,$B523)</f>
        <v>4.05</v>
      </c>
    </row>
    <row r="524" spans="1:9" x14ac:dyDescent="0.25">
      <c r="A524">
        <f t="shared" si="37"/>
        <v>23</v>
      </c>
      <c r="B524" s="5">
        <f t="shared" si="38"/>
        <v>45525</v>
      </c>
      <c r="C524">
        <f t="shared" ca="1" si="39"/>
        <v>274</v>
      </c>
      <c r="D524">
        <f ca="1">SUMIFS(Compras!$C:$C,Compras!$A:$A,$A524,Compras!$B:$B,$B524)</f>
        <v>24</v>
      </c>
      <c r="E524">
        <f ca="1">SUMIFS(Vendas!$C:$C,Vendas!$A:$A,$A524,Vendas!$B:$B,$B524)</f>
        <v>18</v>
      </c>
      <c r="F524">
        <f t="shared" ca="1" si="40"/>
        <v>280</v>
      </c>
      <c r="G524">
        <f>VLOOKUP(A524,Cadastro_item!A:D,4,0)</f>
        <v>4</v>
      </c>
      <c r="H524">
        <f t="shared" ca="1" si="41"/>
        <v>0</v>
      </c>
      <c r="I524">
        <f ca="1">SUMIFS(Preco_venda!$F:$F,Preco_venda!$A:$A,$A524,Preco_venda!$B:$B,$B524)</f>
        <v>6.8000000000000007</v>
      </c>
    </row>
    <row r="525" spans="1:9" x14ac:dyDescent="0.25">
      <c r="A525">
        <f t="shared" si="37"/>
        <v>24</v>
      </c>
      <c r="B525" s="5">
        <f t="shared" si="38"/>
        <v>45525</v>
      </c>
      <c r="C525">
        <f t="shared" ca="1" si="39"/>
        <v>211</v>
      </c>
      <c r="D525">
        <f ca="1">SUMIFS(Compras!$C:$C,Compras!$A:$A,$A525,Compras!$B:$B,$B525)</f>
        <v>8</v>
      </c>
      <c r="E525">
        <f ca="1">SUMIFS(Vendas!$C:$C,Vendas!$A:$A,$A525,Vendas!$B:$B,$B525)</f>
        <v>13</v>
      </c>
      <c r="F525">
        <f t="shared" ca="1" si="40"/>
        <v>206</v>
      </c>
      <c r="G525">
        <f>VLOOKUP(A525,Cadastro_item!A:D,4,0)</f>
        <v>5</v>
      </c>
      <c r="H525">
        <f t="shared" ca="1" si="41"/>
        <v>0</v>
      </c>
      <c r="I525">
        <f ca="1">SUMIFS(Preco_venda!$F:$F,Preco_venda!$A:$A,$A525,Preco_venda!$B:$B,$B525)</f>
        <v>4.5</v>
      </c>
    </row>
    <row r="526" spans="1:9" x14ac:dyDescent="0.25">
      <c r="A526">
        <f t="shared" si="37"/>
        <v>25</v>
      </c>
      <c r="B526" s="5">
        <f t="shared" si="38"/>
        <v>45525</v>
      </c>
      <c r="C526">
        <f t="shared" ca="1" si="39"/>
        <v>6</v>
      </c>
      <c r="D526">
        <f ca="1">SUMIFS(Compras!$C:$C,Compras!$A:$A,$A526,Compras!$B:$B,$B526)</f>
        <v>0</v>
      </c>
      <c r="E526">
        <f ca="1">SUMIFS(Vendas!$C:$C,Vendas!$A:$A,$A526,Vendas!$B:$B,$B526)</f>
        <v>2</v>
      </c>
      <c r="F526">
        <f t="shared" ca="1" si="40"/>
        <v>4</v>
      </c>
      <c r="G526">
        <f>VLOOKUP(A526,Cadastro_item!A:D,4,0)</f>
        <v>5</v>
      </c>
      <c r="H526">
        <f t="shared" ca="1" si="41"/>
        <v>1</v>
      </c>
      <c r="I526">
        <f ca="1">SUMIFS(Preco_venda!$F:$F,Preco_venda!$A:$A,$A526,Preco_venda!$B:$B,$B526)</f>
        <v>6</v>
      </c>
    </row>
    <row r="527" spans="1:9" x14ac:dyDescent="0.25">
      <c r="A527">
        <f t="shared" si="37"/>
        <v>1</v>
      </c>
      <c r="B527" s="5">
        <f t="shared" si="38"/>
        <v>45526</v>
      </c>
      <c r="C527">
        <f t="shared" ca="1" si="39"/>
        <v>70</v>
      </c>
      <c r="D527">
        <f ca="1">SUMIFS(Compras!$C:$C,Compras!$A:$A,$A527,Compras!$B:$B,$B527)</f>
        <v>5</v>
      </c>
      <c r="E527">
        <f ca="1">SUMIFS(Vendas!$C:$C,Vendas!$A:$A,$A527,Vendas!$B:$B,$B527)</f>
        <v>12</v>
      </c>
      <c r="F527">
        <f t="shared" ca="1" si="40"/>
        <v>63</v>
      </c>
      <c r="G527">
        <f>VLOOKUP(A527,Cadastro_item!A:D,4,0)</f>
        <v>5</v>
      </c>
      <c r="H527">
        <f t="shared" ca="1" si="41"/>
        <v>0</v>
      </c>
      <c r="I527">
        <f ca="1">SUMIFS(Preco_venda!$F:$F,Preco_venda!$A:$A,$A527,Preco_venda!$B:$B,$B527)</f>
        <v>9.5500000000000007</v>
      </c>
    </row>
    <row r="528" spans="1:9" x14ac:dyDescent="0.25">
      <c r="A528">
        <f t="shared" si="37"/>
        <v>2</v>
      </c>
      <c r="B528" s="5">
        <f t="shared" si="38"/>
        <v>45526</v>
      </c>
      <c r="C528">
        <f t="shared" ca="1" si="39"/>
        <v>120</v>
      </c>
      <c r="D528">
        <f ca="1">SUMIFS(Compras!$C:$C,Compras!$A:$A,$A528,Compras!$B:$B,$B528)</f>
        <v>20</v>
      </c>
      <c r="E528">
        <f ca="1">SUMIFS(Vendas!$C:$C,Vendas!$A:$A,$A528,Vendas!$B:$B,$B528)</f>
        <v>20</v>
      </c>
      <c r="F528">
        <f t="shared" ca="1" si="40"/>
        <v>120</v>
      </c>
      <c r="G528">
        <f>VLOOKUP(A528,Cadastro_item!A:D,4,0)</f>
        <v>5</v>
      </c>
      <c r="H528">
        <f t="shared" ca="1" si="41"/>
        <v>0</v>
      </c>
      <c r="I528">
        <f ca="1">SUMIFS(Preco_venda!$F:$F,Preco_venda!$A:$A,$A528,Preco_venda!$B:$B,$B528)</f>
        <v>7.5500000000000007</v>
      </c>
    </row>
    <row r="529" spans="1:9" x14ac:dyDescent="0.25">
      <c r="A529">
        <f t="shared" si="37"/>
        <v>3</v>
      </c>
      <c r="B529" s="5">
        <f t="shared" si="38"/>
        <v>45526</v>
      </c>
      <c r="C529">
        <f t="shared" ca="1" si="39"/>
        <v>357</v>
      </c>
      <c r="D529">
        <f ca="1">SUMIFS(Compras!$C:$C,Compras!$A:$A,$A529,Compras!$B:$B,$B529)</f>
        <v>0</v>
      </c>
      <c r="E529">
        <f ca="1">SUMIFS(Vendas!$C:$C,Vendas!$A:$A,$A529,Vendas!$B:$B,$B529)</f>
        <v>14</v>
      </c>
      <c r="F529">
        <f t="shared" ca="1" si="40"/>
        <v>343</v>
      </c>
      <c r="G529">
        <f>VLOOKUP(A529,Cadastro_item!A:D,4,0)</f>
        <v>5</v>
      </c>
      <c r="H529">
        <f t="shared" ca="1" si="41"/>
        <v>0</v>
      </c>
      <c r="I529">
        <f ca="1">SUMIFS(Preco_venda!$F:$F,Preco_venda!$A:$A,$A529,Preco_venda!$B:$B,$B529)</f>
        <v>6.8500000000000005</v>
      </c>
    </row>
    <row r="530" spans="1:9" x14ac:dyDescent="0.25">
      <c r="A530">
        <f t="shared" si="37"/>
        <v>4</v>
      </c>
      <c r="B530" s="5">
        <f t="shared" si="38"/>
        <v>45526</v>
      </c>
      <c r="C530">
        <f t="shared" ca="1" si="39"/>
        <v>133</v>
      </c>
      <c r="D530">
        <f ca="1">SUMIFS(Compras!$C:$C,Compras!$A:$A,$A530,Compras!$B:$B,$B530)</f>
        <v>21</v>
      </c>
      <c r="E530">
        <f ca="1">SUMIFS(Vendas!$C:$C,Vendas!$A:$A,$A530,Vendas!$B:$B,$B530)</f>
        <v>10</v>
      </c>
      <c r="F530">
        <f t="shared" ca="1" si="40"/>
        <v>144</v>
      </c>
      <c r="G530">
        <f>VLOOKUP(A530,Cadastro_item!A:D,4,0)</f>
        <v>5</v>
      </c>
      <c r="H530">
        <f t="shared" ca="1" si="41"/>
        <v>0</v>
      </c>
      <c r="I530">
        <f ca="1">SUMIFS(Preco_venda!$F:$F,Preco_venda!$A:$A,$A530,Preco_venda!$B:$B,$B530)</f>
        <v>4.9000000000000004</v>
      </c>
    </row>
    <row r="531" spans="1:9" x14ac:dyDescent="0.25">
      <c r="A531">
        <f t="shared" si="37"/>
        <v>5</v>
      </c>
      <c r="B531" s="5">
        <f t="shared" si="38"/>
        <v>45526</v>
      </c>
      <c r="C531">
        <f t="shared" ca="1" si="39"/>
        <v>383</v>
      </c>
      <c r="D531">
        <f ca="1">SUMIFS(Compras!$C:$C,Compras!$A:$A,$A531,Compras!$B:$B,$B531)</f>
        <v>80</v>
      </c>
      <c r="E531">
        <f ca="1">SUMIFS(Vendas!$C:$C,Vendas!$A:$A,$A531,Vendas!$B:$B,$B531)</f>
        <v>11</v>
      </c>
      <c r="F531">
        <f t="shared" ca="1" si="40"/>
        <v>452</v>
      </c>
      <c r="G531">
        <f>VLOOKUP(A531,Cadastro_item!A:D,4,0)</f>
        <v>10</v>
      </c>
      <c r="H531">
        <f t="shared" ca="1" si="41"/>
        <v>0</v>
      </c>
      <c r="I531">
        <f ca="1">SUMIFS(Preco_venda!$F:$F,Preco_venda!$A:$A,$A531,Preco_venda!$B:$B,$B531)</f>
        <v>3.85</v>
      </c>
    </row>
    <row r="532" spans="1:9" x14ac:dyDescent="0.25">
      <c r="A532">
        <f t="shared" si="37"/>
        <v>6</v>
      </c>
      <c r="B532" s="5">
        <f t="shared" si="38"/>
        <v>45526</v>
      </c>
      <c r="C532">
        <f t="shared" ca="1" si="39"/>
        <v>968</v>
      </c>
      <c r="D532">
        <f ca="1">SUMIFS(Compras!$C:$C,Compras!$A:$A,$A532,Compras!$B:$B,$B532)</f>
        <v>0</v>
      </c>
      <c r="E532">
        <f ca="1">SUMIFS(Vendas!$C:$C,Vendas!$A:$A,$A532,Vendas!$B:$B,$B532)</f>
        <v>18</v>
      </c>
      <c r="F532">
        <f t="shared" ca="1" si="40"/>
        <v>950</v>
      </c>
      <c r="G532">
        <f>VLOOKUP(A532,Cadastro_item!A:D,4,0)</f>
        <v>10</v>
      </c>
      <c r="H532">
        <f t="shared" ca="1" si="41"/>
        <v>0</v>
      </c>
      <c r="I532">
        <f ca="1">SUMIFS(Preco_venda!$F:$F,Preco_venda!$A:$A,$A532,Preco_venda!$B:$B,$B532)</f>
        <v>5.5500000000000007</v>
      </c>
    </row>
    <row r="533" spans="1:9" x14ac:dyDescent="0.25">
      <c r="A533">
        <f t="shared" si="37"/>
        <v>7</v>
      </c>
      <c r="B533" s="5">
        <f t="shared" si="38"/>
        <v>45526</v>
      </c>
      <c r="C533">
        <f t="shared" ca="1" si="39"/>
        <v>48</v>
      </c>
      <c r="D533">
        <f ca="1">SUMIFS(Compras!$C:$C,Compras!$A:$A,$A533,Compras!$B:$B,$B533)</f>
        <v>18</v>
      </c>
      <c r="E533">
        <f ca="1">SUMIFS(Vendas!$C:$C,Vendas!$A:$A,$A533,Vendas!$B:$B,$B533)</f>
        <v>7</v>
      </c>
      <c r="F533">
        <f t="shared" ca="1" si="40"/>
        <v>59</v>
      </c>
      <c r="G533">
        <f>VLOOKUP(A533,Cadastro_item!A:D,4,0)</f>
        <v>3</v>
      </c>
      <c r="H533">
        <f t="shared" ca="1" si="41"/>
        <v>0</v>
      </c>
      <c r="I533">
        <f ca="1">SUMIFS(Preco_venda!$F:$F,Preco_venda!$A:$A,$A533,Preco_venda!$B:$B,$B533)</f>
        <v>4.6500000000000004</v>
      </c>
    </row>
    <row r="534" spans="1:9" x14ac:dyDescent="0.25">
      <c r="A534">
        <f t="shared" si="37"/>
        <v>8</v>
      </c>
      <c r="B534" s="5">
        <f t="shared" si="38"/>
        <v>45526</v>
      </c>
      <c r="C534">
        <f t="shared" ca="1" si="39"/>
        <v>374</v>
      </c>
      <c r="D534">
        <f ca="1">SUMIFS(Compras!$C:$C,Compras!$A:$A,$A534,Compras!$B:$B,$B534)</f>
        <v>0</v>
      </c>
      <c r="E534">
        <f ca="1">SUMIFS(Vendas!$C:$C,Vendas!$A:$A,$A534,Vendas!$B:$B,$B534)</f>
        <v>8</v>
      </c>
      <c r="F534">
        <f t="shared" ca="1" si="40"/>
        <v>366</v>
      </c>
      <c r="G534">
        <f>VLOOKUP(A534,Cadastro_item!A:D,4,0)</f>
        <v>5</v>
      </c>
      <c r="H534">
        <f t="shared" ca="1" si="41"/>
        <v>0</v>
      </c>
      <c r="I534">
        <f ca="1">SUMIFS(Preco_venda!$F:$F,Preco_venda!$A:$A,$A534,Preco_venda!$B:$B,$B534)</f>
        <v>7.9</v>
      </c>
    </row>
    <row r="535" spans="1:9" x14ac:dyDescent="0.25">
      <c r="A535">
        <f t="shared" si="37"/>
        <v>9</v>
      </c>
      <c r="B535" s="5">
        <f t="shared" si="38"/>
        <v>45526</v>
      </c>
      <c r="C535">
        <f t="shared" ca="1" si="39"/>
        <v>671</v>
      </c>
      <c r="D535">
        <f ca="1">SUMIFS(Compras!$C:$C,Compras!$A:$A,$A535,Compras!$B:$B,$B535)</f>
        <v>36</v>
      </c>
      <c r="E535">
        <f ca="1">SUMIFS(Vendas!$C:$C,Vendas!$A:$A,$A535,Vendas!$B:$B,$B535)</f>
        <v>15</v>
      </c>
      <c r="F535">
        <f t="shared" ca="1" si="40"/>
        <v>692</v>
      </c>
      <c r="G535">
        <f>VLOOKUP(A535,Cadastro_item!A:D,4,0)</f>
        <v>5</v>
      </c>
      <c r="H535">
        <f t="shared" ca="1" si="41"/>
        <v>0</v>
      </c>
      <c r="I535">
        <f ca="1">SUMIFS(Preco_venda!$F:$F,Preco_venda!$A:$A,$A535,Preco_venda!$B:$B,$B535)</f>
        <v>7.7</v>
      </c>
    </row>
    <row r="536" spans="1:9" x14ac:dyDescent="0.25">
      <c r="A536">
        <f t="shared" si="37"/>
        <v>10</v>
      </c>
      <c r="B536" s="5">
        <f t="shared" si="38"/>
        <v>45526</v>
      </c>
      <c r="C536">
        <f t="shared" ca="1" si="39"/>
        <v>103</v>
      </c>
      <c r="D536">
        <f ca="1">SUMIFS(Compras!$C:$C,Compras!$A:$A,$A536,Compras!$B:$B,$B536)</f>
        <v>5</v>
      </c>
      <c r="E536">
        <f ca="1">SUMIFS(Vendas!$C:$C,Vendas!$A:$A,$A536,Vendas!$B:$B,$B536)</f>
        <v>10</v>
      </c>
      <c r="F536">
        <f t="shared" ca="1" si="40"/>
        <v>98</v>
      </c>
      <c r="G536">
        <f>VLOOKUP(A536,Cadastro_item!A:D,4,0)</f>
        <v>5</v>
      </c>
      <c r="H536">
        <f t="shared" ca="1" si="41"/>
        <v>0</v>
      </c>
      <c r="I536">
        <f ca="1">SUMIFS(Preco_venda!$F:$F,Preco_venda!$A:$A,$A536,Preco_venda!$B:$B,$B536)</f>
        <v>5.45</v>
      </c>
    </row>
    <row r="537" spans="1:9" x14ac:dyDescent="0.25">
      <c r="A537">
        <f t="shared" si="37"/>
        <v>11</v>
      </c>
      <c r="B537" s="5">
        <f t="shared" si="38"/>
        <v>45526</v>
      </c>
      <c r="C537">
        <f t="shared" ca="1" si="39"/>
        <v>392</v>
      </c>
      <c r="D537">
        <f ca="1">SUMIFS(Compras!$C:$C,Compras!$A:$A,$A537,Compras!$B:$B,$B537)</f>
        <v>20</v>
      </c>
      <c r="E537">
        <f ca="1">SUMIFS(Vendas!$C:$C,Vendas!$A:$A,$A537,Vendas!$B:$B,$B537)</f>
        <v>2</v>
      </c>
      <c r="F537">
        <f t="shared" ca="1" si="40"/>
        <v>410</v>
      </c>
      <c r="G537">
        <f>VLOOKUP(A537,Cadastro_item!A:D,4,0)</f>
        <v>5</v>
      </c>
      <c r="H537">
        <f t="shared" ca="1" si="41"/>
        <v>0</v>
      </c>
      <c r="I537">
        <f ca="1">SUMIFS(Preco_venda!$F:$F,Preco_venda!$A:$A,$A537,Preco_venda!$B:$B,$B537)</f>
        <v>7.4</v>
      </c>
    </row>
    <row r="538" spans="1:9" x14ac:dyDescent="0.25">
      <c r="A538">
        <f t="shared" si="37"/>
        <v>12</v>
      </c>
      <c r="B538" s="5">
        <f t="shared" si="38"/>
        <v>45526</v>
      </c>
      <c r="C538">
        <f t="shared" ca="1" si="39"/>
        <v>-138</v>
      </c>
      <c r="D538">
        <f ca="1">SUMIFS(Compras!$C:$C,Compras!$A:$A,$A538,Compras!$B:$B,$B538)</f>
        <v>0</v>
      </c>
      <c r="E538">
        <f ca="1">SUMIFS(Vendas!$C:$C,Vendas!$A:$A,$A538,Vendas!$B:$B,$B538)</f>
        <v>3</v>
      </c>
      <c r="F538">
        <f t="shared" ca="1" si="40"/>
        <v>-141</v>
      </c>
      <c r="G538">
        <f>VLOOKUP(A538,Cadastro_item!A:D,4,0)</f>
        <v>2</v>
      </c>
      <c r="H538">
        <f t="shared" ca="1" si="41"/>
        <v>143</v>
      </c>
      <c r="I538">
        <f ca="1">SUMIFS(Preco_venda!$F:$F,Preco_venda!$A:$A,$A538,Preco_venda!$B:$B,$B538)</f>
        <v>6.0500000000000007</v>
      </c>
    </row>
    <row r="539" spans="1:9" x14ac:dyDescent="0.25">
      <c r="A539">
        <f t="shared" si="37"/>
        <v>13</v>
      </c>
      <c r="B539" s="5">
        <f t="shared" si="38"/>
        <v>45526</v>
      </c>
      <c r="C539">
        <f t="shared" ca="1" si="39"/>
        <v>-37</v>
      </c>
      <c r="D539">
        <f ca="1">SUMIFS(Compras!$C:$C,Compras!$A:$A,$A539,Compras!$B:$B,$B539)</f>
        <v>8</v>
      </c>
      <c r="E539">
        <f ca="1">SUMIFS(Vendas!$C:$C,Vendas!$A:$A,$A539,Vendas!$B:$B,$B539)</f>
        <v>5</v>
      </c>
      <c r="F539">
        <f t="shared" ca="1" si="40"/>
        <v>-34</v>
      </c>
      <c r="G539">
        <f>VLOOKUP(A539,Cadastro_item!A:D,4,0)</f>
        <v>2</v>
      </c>
      <c r="H539">
        <f t="shared" ca="1" si="41"/>
        <v>44</v>
      </c>
      <c r="I539">
        <f ca="1">SUMIFS(Preco_venda!$F:$F,Preco_venda!$A:$A,$A539,Preco_venda!$B:$B,$B539)</f>
        <v>2.3000000000000003</v>
      </c>
    </row>
    <row r="540" spans="1:9" x14ac:dyDescent="0.25">
      <c r="A540">
        <f t="shared" ref="A540:A603" si="42">A515</f>
        <v>14</v>
      </c>
      <c r="B540" s="5">
        <f t="shared" ref="B540:B603" si="43">B515+1</f>
        <v>45526</v>
      </c>
      <c r="C540">
        <f t="shared" ca="1" si="39"/>
        <v>41</v>
      </c>
      <c r="D540">
        <f ca="1">SUMIFS(Compras!$C:$C,Compras!$A:$A,$A540,Compras!$B:$B,$B540)</f>
        <v>0</v>
      </c>
      <c r="E540">
        <f ca="1">SUMIFS(Vendas!$C:$C,Vendas!$A:$A,$A540,Vendas!$B:$B,$B540)</f>
        <v>2</v>
      </c>
      <c r="F540">
        <f t="shared" ca="1" si="40"/>
        <v>39</v>
      </c>
      <c r="G540">
        <f>VLOOKUP(A540,Cadastro_item!A:D,4,0)</f>
        <v>4</v>
      </c>
      <c r="H540">
        <f t="shared" ca="1" si="41"/>
        <v>0</v>
      </c>
      <c r="I540">
        <f ca="1">SUMIFS(Preco_venda!$F:$F,Preco_venda!$A:$A,$A540,Preco_venda!$B:$B,$B540)</f>
        <v>7.95</v>
      </c>
    </row>
    <row r="541" spans="1:9" x14ac:dyDescent="0.25">
      <c r="A541">
        <f t="shared" si="42"/>
        <v>15</v>
      </c>
      <c r="B541" s="5">
        <f t="shared" si="43"/>
        <v>45526</v>
      </c>
      <c r="C541">
        <f t="shared" ref="C541:C604" ca="1" si="44">SUMIFS(F:F,A:A,A541,B:B,B541-1)</f>
        <v>202</v>
      </c>
      <c r="D541">
        <f ca="1">SUMIFS(Compras!$C:$C,Compras!$A:$A,$A541,Compras!$B:$B,$B541)</f>
        <v>21</v>
      </c>
      <c r="E541">
        <f ca="1">SUMIFS(Vendas!$C:$C,Vendas!$A:$A,$A541,Vendas!$B:$B,$B541)</f>
        <v>3</v>
      </c>
      <c r="F541">
        <f t="shared" ca="1" si="40"/>
        <v>220</v>
      </c>
      <c r="G541">
        <f>VLOOKUP(A541,Cadastro_item!A:D,4,0)</f>
        <v>5</v>
      </c>
      <c r="H541">
        <f t="shared" ca="1" si="41"/>
        <v>0</v>
      </c>
      <c r="I541">
        <f ca="1">SUMIFS(Preco_venda!$F:$F,Preco_venda!$A:$A,$A541,Preco_venda!$B:$B,$B541)</f>
        <v>8.1</v>
      </c>
    </row>
    <row r="542" spans="1:9" x14ac:dyDescent="0.25">
      <c r="A542">
        <f t="shared" si="42"/>
        <v>16</v>
      </c>
      <c r="B542" s="5">
        <f t="shared" si="43"/>
        <v>45526</v>
      </c>
      <c r="C542">
        <f t="shared" ca="1" si="44"/>
        <v>244</v>
      </c>
      <c r="D542">
        <f ca="1">SUMIFS(Compras!$C:$C,Compras!$A:$A,$A542,Compras!$B:$B,$B542)</f>
        <v>0</v>
      </c>
      <c r="E542">
        <f ca="1">SUMIFS(Vendas!$C:$C,Vendas!$A:$A,$A542,Vendas!$B:$B,$B542)</f>
        <v>20</v>
      </c>
      <c r="F542">
        <f t="shared" ca="1" si="40"/>
        <v>224</v>
      </c>
      <c r="G542">
        <f>VLOOKUP(A542,Cadastro_item!A:D,4,0)</f>
        <v>5</v>
      </c>
      <c r="H542">
        <f t="shared" ca="1" si="41"/>
        <v>0</v>
      </c>
      <c r="I542">
        <f ca="1">SUMIFS(Preco_venda!$F:$F,Preco_venda!$A:$A,$A542,Preco_venda!$B:$B,$B542)</f>
        <v>5.7</v>
      </c>
    </row>
    <row r="543" spans="1:9" x14ac:dyDescent="0.25">
      <c r="A543">
        <f t="shared" si="42"/>
        <v>17</v>
      </c>
      <c r="B543" s="5">
        <f t="shared" si="43"/>
        <v>45526</v>
      </c>
      <c r="C543">
        <f t="shared" ca="1" si="44"/>
        <v>404</v>
      </c>
      <c r="D543">
        <f ca="1">SUMIFS(Compras!$C:$C,Compras!$A:$A,$A543,Compras!$B:$B,$B543)</f>
        <v>36</v>
      </c>
      <c r="E543">
        <f ca="1">SUMIFS(Vendas!$C:$C,Vendas!$A:$A,$A543,Vendas!$B:$B,$B543)</f>
        <v>0</v>
      </c>
      <c r="F543">
        <f t="shared" ca="1" si="40"/>
        <v>440</v>
      </c>
      <c r="G543">
        <f>VLOOKUP(A543,Cadastro_item!A:D,4,0)</f>
        <v>5</v>
      </c>
      <c r="H543">
        <f t="shared" ca="1" si="41"/>
        <v>0</v>
      </c>
      <c r="I543">
        <f ca="1">SUMIFS(Preco_venda!$F:$F,Preco_venda!$A:$A,$A543,Preco_venda!$B:$B,$B543)</f>
        <v>8.35</v>
      </c>
    </row>
    <row r="544" spans="1:9" x14ac:dyDescent="0.25">
      <c r="A544">
        <f t="shared" si="42"/>
        <v>18</v>
      </c>
      <c r="B544" s="5">
        <f t="shared" si="43"/>
        <v>45526</v>
      </c>
      <c r="C544">
        <f t="shared" ca="1" si="44"/>
        <v>187</v>
      </c>
      <c r="D544">
        <f ca="1">SUMIFS(Compras!$C:$C,Compras!$A:$A,$A544,Compras!$B:$B,$B544)</f>
        <v>0</v>
      </c>
      <c r="E544">
        <f ca="1">SUMIFS(Vendas!$C:$C,Vendas!$A:$A,$A544,Vendas!$B:$B,$B544)</f>
        <v>20</v>
      </c>
      <c r="F544">
        <f t="shared" ca="1" si="40"/>
        <v>167</v>
      </c>
      <c r="G544">
        <f>VLOOKUP(A544,Cadastro_item!A:D,4,0)</f>
        <v>5</v>
      </c>
      <c r="H544">
        <f t="shared" ca="1" si="41"/>
        <v>0</v>
      </c>
      <c r="I544">
        <f ca="1">SUMIFS(Preco_venda!$F:$F,Preco_venda!$A:$A,$A544,Preco_venda!$B:$B,$B544)</f>
        <v>6.8000000000000007</v>
      </c>
    </row>
    <row r="545" spans="1:9" x14ac:dyDescent="0.25">
      <c r="A545">
        <f t="shared" si="42"/>
        <v>19</v>
      </c>
      <c r="B545" s="5">
        <f t="shared" si="43"/>
        <v>45526</v>
      </c>
      <c r="C545">
        <f t="shared" ca="1" si="44"/>
        <v>204</v>
      </c>
      <c r="D545">
        <f ca="1">SUMIFS(Compras!$C:$C,Compras!$A:$A,$A545,Compras!$B:$B,$B545)</f>
        <v>40</v>
      </c>
      <c r="E545">
        <f ca="1">SUMIFS(Vendas!$C:$C,Vendas!$A:$A,$A545,Vendas!$B:$B,$B545)</f>
        <v>10</v>
      </c>
      <c r="F545">
        <f t="shared" ca="1" si="40"/>
        <v>234</v>
      </c>
      <c r="G545">
        <f>VLOOKUP(A545,Cadastro_item!A:D,4,0)</f>
        <v>5</v>
      </c>
      <c r="H545">
        <f t="shared" ca="1" si="41"/>
        <v>0</v>
      </c>
      <c r="I545">
        <f ca="1">SUMIFS(Preco_venda!$F:$F,Preco_venda!$A:$A,$A545,Preco_venda!$B:$B,$B545)</f>
        <v>7.4</v>
      </c>
    </row>
    <row r="546" spans="1:9" x14ac:dyDescent="0.25">
      <c r="A546">
        <f t="shared" si="42"/>
        <v>20</v>
      </c>
      <c r="B546" s="5">
        <f t="shared" si="43"/>
        <v>45526</v>
      </c>
      <c r="C546">
        <f t="shared" ca="1" si="44"/>
        <v>28</v>
      </c>
      <c r="D546">
        <f ca="1">SUMIFS(Compras!$C:$C,Compras!$A:$A,$A546,Compras!$B:$B,$B546)</f>
        <v>7</v>
      </c>
      <c r="E546">
        <f ca="1">SUMIFS(Vendas!$C:$C,Vendas!$A:$A,$A546,Vendas!$B:$B,$B546)</f>
        <v>2</v>
      </c>
      <c r="F546">
        <f t="shared" ca="1" si="40"/>
        <v>33</v>
      </c>
      <c r="G546">
        <f>VLOOKUP(A546,Cadastro_item!A:D,4,0)</f>
        <v>5</v>
      </c>
      <c r="H546">
        <f t="shared" ca="1" si="41"/>
        <v>0</v>
      </c>
      <c r="I546">
        <f ca="1">SUMIFS(Preco_venda!$F:$F,Preco_venda!$A:$A,$A546,Preco_venda!$B:$B,$B546)</f>
        <v>7.5</v>
      </c>
    </row>
    <row r="547" spans="1:9" x14ac:dyDescent="0.25">
      <c r="A547">
        <f t="shared" si="42"/>
        <v>21</v>
      </c>
      <c r="B547" s="5">
        <f t="shared" si="43"/>
        <v>45526</v>
      </c>
      <c r="C547">
        <f t="shared" ca="1" si="44"/>
        <v>124</v>
      </c>
      <c r="D547">
        <f ca="1">SUMIFS(Compras!$C:$C,Compras!$A:$A,$A547,Compras!$B:$B,$B547)</f>
        <v>18</v>
      </c>
      <c r="E547">
        <f ca="1">SUMIFS(Vendas!$C:$C,Vendas!$A:$A,$A547,Vendas!$B:$B,$B547)</f>
        <v>12</v>
      </c>
      <c r="F547">
        <f t="shared" ca="1" si="40"/>
        <v>130</v>
      </c>
      <c r="G547">
        <f>VLOOKUP(A547,Cadastro_item!A:D,4,0)</f>
        <v>5</v>
      </c>
      <c r="H547">
        <f t="shared" ca="1" si="41"/>
        <v>0</v>
      </c>
      <c r="I547">
        <f ca="1">SUMIFS(Preco_venda!$F:$F,Preco_venda!$A:$A,$A547,Preco_venda!$B:$B,$B547)</f>
        <v>5.3500000000000005</v>
      </c>
    </row>
    <row r="548" spans="1:9" x14ac:dyDescent="0.25">
      <c r="A548">
        <f t="shared" si="42"/>
        <v>22</v>
      </c>
      <c r="B548" s="5">
        <f t="shared" si="43"/>
        <v>45526</v>
      </c>
      <c r="C548">
        <f t="shared" ca="1" si="44"/>
        <v>116</v>
      </c>
      <c r="D548">
        <f ca="1">SUMIFS(Compras!$C:$C,Compras!$A:$A,$A548,Compras!$B:$B,$B548)</f>
        <v>12</v>
      </c>
      <c r="E548">
        <f ca="1">SUMIFS(Vendas!$C:$C,Vendas!$A:$A,$A548,Vendas!$B:$B,$B548)</f>
        <v>2</v>
      </c>
      <c r="F548">
        <f t="shared" ca="1" si="40"/>
        <v>126</v>
      </c>
      <c r="G548">
        <f>VLOOKUP(A548,Cadastro_item!A:D,4,0)</f>
        <v>5</v>
      </c>
      <c r="H548">
        <f t="shared" ca="1" si="41"/>
        <v>0</v>
      </c>
      <c r="I548">
        <f ca="1">SUMIFS(Preco_venda!$F:$F,Preco_venda!$A:$A,$A548,Preco_venda!$B:$B,$B548)</f>
        <v>4.05</v>
      </c>
    </row>
    <row r="549" spans="1:9" x14ac:dyDescent="0.25">
      <c r="A549">
        <f t="shared" si="42"/>
        <v>23</v>
      </c>
      <c r="B549" s="5">
        <f t="shared" si="43"/>
        <v>45526</v>
      </c>
      <c r="C549">
        <f t="shared" ca="1" si="44"/>
        <v>280</v>
      </c>
      <c r="D549">
        <f ca="1">SUMIFS(Compras!$C:$C,Compras!$A:$A,$A549,Compras!$B:$B,$B549)</f>
        <v>0</v>
      </c>
      <c r="E549">
        <f ca="1">SUMIFS(Vendas!$C:$C,Vendas!$A:$A,$A549,Vendas!$B:$B,$B549)</f>
        <v>6</v>
      </c>
      <c r="F549">
        <f t="shared" ca="1" si="40"/>
        <v>274</v>
      </c>
      <c r="G549">
        <f>VLOOKUP(A549,Cadastro_item!A:D,4,0)</f>
        <v>4</v>
      </c>
      <c r="H549">
        <f t="shared" ca="1" si="41"/>
        <v>0</v>
      </c>
      <c r="I549">
        <f ca="1">SUMIFS(Preco_venda!$F:$F,Preco_venda!$A:$A,$A549,Preco_venda!$B:$B,$B549)</f>
        <v>6.8000000000000007</v>
      </c>
    </row>
    <row r="550" spans="1:9" x14ac:dyDescent="0.25">
      <c r="A550">
        <f t="shared" si="42"/>
        <v>24</v>
      </c>
      <c r="B550" s="5">
        <f t="shared" si="43"/>
        <v>45526</v>
      </c>
      <c r="C550">
        <f t="shared" ca="1" si="44"/>
        <v>206</v>
      </c>
      <c r="D550">
        <f ca="1">SUMIFS(Compras!$C:$C,Compras!$A:$A,$A550,Compras!$B:$B,$B550)</f>
        <v>8</v>
      </c>
      <c r="E550">
        <f ca="1">SUMIFS(Vendas!$C:$C,Vendas!$A:$A,$A550,Vendas!$B:$B,$B550)</f>
        <v>1</v>
      </c>
      <c r="F550">
        <f t="shared" ca="1" si="40"/>
        <v>213</v>
      </c>
      <c r="G550">
        <f>VLOOKUP(A550,Cadastro_item!A:D,4,0)</f>
        <v>5</v>
      </c>
      <c r="H550">
        <f t="shared" ca="1" si="41"/>
        <v>0</v>
      </c>
      <c r="I550">
        <f ca="1">SUMIFS(Preco_venda!$F:$F,Preco_venda!$A:$A,$A550,Preco_venda!$B:$B,$B550)</f>
        <v>4.5</v>
      </c>
    </row>
    <row r="551" spans="1:9" x14ac:dyDescent="0.25">
      <c r="A551">
        <f t="shared" si="42"/>
        <v>25</v>
      </c>
      <c r="B551" s="5">
        <f t="shared" si="43"/>
        <v>45526</v>
      </c>
      <c r="C551">
        <f t="shared" ca="1" si="44"/>
        <v>4</v>
      </c>
      <c r="D551">
        <f ca="1">SUMIFS(Compras!$C:$C,Compras!$A:$A,$A551,Compras!$B:$B,$B551)</f>
        <v>12</v>
      </c>
      <c r="E551">
        <f ca="1">SUMIFS(Vendas!$C:$C,Vendas!$A:$A,$A551,Vendas!$B:$B,$B551)</f>
        <v>3</v>
      </c>
      <c r="F551">
        <f t="shared" ca="1" si="40"/>
        <v>13</v>
      </c>
      <c r="G551">
        <f>VLOOKUP(A551,Cadastro_item!A:D,4,0)</f>
        <v>5</v>
      </c>
      <c r="H551">
        <f t="shared" ca="1" si="41"/>
        <v>0</v>
      </c>
      <c r="I551">
        <f ca="1">SUMIFS(Preco_venda!$F:$F,Preco_venda!$A:$A,$A551,Preco_venda!$B:$B,$B551)</f>
        <v>6</v>
      </c>
    </row>
    <row r="552" spans="1:9" x14ac:dyDescent="0.25">
      <c r="A552">
        <f t="shared" si="42"/>
        <v>1</v>
      </c>
      <c r="B552" s="5">
        <f t="shared" si="43"/>
        <v>45527</v>
      </c>
      <c r="C552">
        <f t="shared" ca="1" si="44"/>
        <v>63</v>
      </c>
      <c r="D552">
        <f ca="1">SUMIFS(Compras!$C:$C,Compras!$A:$A,$A552,Compras!$B:$B,$B552)</f>
        <v>0</v>
      </c>
      <c r="E552">
        <f ca="1">SUMIFS(Vendas!$C:$C,Vendas!$A:$A,$A552,Vendas!$B:$B,$B552)</f>
        <v>3</v>
      </c>
      <c r="F552">
        <f t="shared" ca="1" si="40"/>
        <v>60</v>
      </c>
      <c r="G552">
        <f>VLOOKUP(A552,Cadastro_item!A:D,4,0)</f>
        <v>5</v>
      </c>
      <c r="H552">
        <f t="shared" ca="1" si="41"/>
        <v>0</v>
      </c>
      <c r="I552">
        <f ca="1">SUMIFS(Preco_venda!$F:$F,Preco_venda!$A:$A,$A552,Preco_venda!$B:$B,$B552)</f>
        <v>9.1</v>
      </c>
    </row>
    <row r="553" spans="1:9" x14ac:dyDescent="0.25">
      <c r="A553">
        <f t="shared" si="42"/>
        <v>2</v>
      </c>
      <c r="B553" s="5">
        <f t="shared" si="43"/>
        <v>45527</v>
      </c>
      <c r="C553">
        <f t="shared" ca="1" si="44"/>
        <v>120</v>
      </c>
      <c r="D553">
        <f ca="1">SUMIFS(Compras!$C:$C,Compras!$A:$A,$A553,Compras!$B:$B,$B553)</f>
        <v>5</v>
      </c>
      <c r="E553">
        <f ca="1">SUMIFS(Vendas!$C:$C,Vendas!$A:$A,$A553,Vendas!$B:$B,$B553)</f>
        <v>4</v>
      </c>
      <c r="F553">
        <f t="shared" ca="1" si="40"/>
        <v>121</v>
      </c>
      <c r="G553">
        <f>VLOOKUP(A553,Cadastro_item!A:D,4,0)</f>
        <v>5</v>
      </c>
      <c r="H553">
        <f t="shared" ca="1" si="41"/>
        <v>0</v>
      </c>
      <c r="I553">
        <f ca="1">SUMIFS(Preco_venda!$F:$F,Preco_venda!$A:$A,$A553,Preco_venda!$B:$B,$B553)</f>
        <v>6.8000000000000007</v>
      </c>
    </row>
    <row r="554" spans="1:9" x14ac:dyDescent="0.25">
      <c r="A554">
        <f t="shared" si="42"/>
        <v>3</v>
      </c>
      <c r="B554" s="5">
        <f t="shared" si="43"/>
        <v>45527</v>
      </c>
      <c r="C554">
        <f t="shared" ca="1" si="44"/>
        <v>343</v>
      </c>
      <c r="D554">
        <f ca="1">SUMIFS(Compras!$C:$C,Compras!$A:$A,$A554,Compras!$B:$B,$B554)</f>
        <v>0</v>
      </c>
      <c r="E554">
        <f ca="1">SUMIFS(Vendas!$C:$C,Vendas!$A:$A,$A554,Vendas!$B:$B,$B554)</f>
        <v>8</v>
      </c>
      <c r="F554">
        <f t="shared" ca="1" si="40"/>
        <v>335</v>
      </c>
      <c r="G554">
        <f>VLOOKUP(A554,Cadastro_item!A:D,4,0)</f>
        <v>5</v>
      </c>
      <c r="H554">
        <f t="shared" ca="1" si="41"/>
        <v>0</v>
      </c>
      <c r="I554">
        <f ca="1">SUMIFS(Preco_venda!$F:$F,Preco_venda!$A:$A,$A554,Preco_venda!$B:$B,$B554)</f>
        <v>6.2</v>
      </c>
    </row>
    <row r="555" spans="1:9" x14ac:dyDescent="0.25">
      <c r="A555">
        <f t="shared" si="42"/>
        <v>4</v>
      </c>
      <c r="B555" s="5">
        <f t="shared" si="43"/>
        <v>45527</v>
      </c>
      <c r="C555">
        <f t="shared" ca="1" si="44"/>
        <v>144</v>
      </c>
      <c r="D555">
        <f ca="1">SUMIFS(Compras!$C:$C,Compras!$A:$A,$A555,Compras!$B:$B,$B555)</f>
        <v>28</v>
      </c>
      <c r="E555">
        <f ca="1">SUMIFS(Vendas!$C:$C,Vendas!$A:$A,$A555,Vendas!$B:$B,$B555)</f>
        <v>1</v>
      </c>
      <c r="F555">
        <f t="shared" ca="1" si="40"/>
        <v>171</v>
      </c>
      <c r="G555">
        <f>VLOOKUP(A555,Cadastro_item!A:D,4,0)</f>
        <v>5</v>
      </c>
      <c r="H555">
        <f t="shared" ca="1" si="41"/>
        <v>0</v>
      </c>
      <c r="I555">
        <f ca="1">SUMIFS(Preco_venda!$F:$F,Preco_venda!$A:$A,$A555,Preco_venda!$B:$B,$B555)</f>
        <v>4.4000000000000004</v>
      </c>
    </row>
    <row r="556" spans="1:9" x14ac:dyDescent="0.25">
      <c r="A556">
        <f t="shared" si="42"/>
        <v>5</v>
      </c>
      <c r="B556" s="5">
        <f t="shared" si="43"/>
        <v>45527</v>
      </c>
      <c r="C556">
        <f t="shared" ca="1" si="44"/>
        <v>452</v>
      </c>
      <c r="D556">
        <f ca="1">SUMIFS(Compras!$C:$C,Compras!$A:$A,$A556,Compras!$B:$B,$B556)</f>
        <v>0</v>
      </c>
      <c r="E556">
        <f ca="1">SUMIFS(Vendas!$C:$C,Vendas!$A:$A,$A556,Vendas!$B:$B,$B556)</f>
        <v>2</v>
      </c>
      <c r="F556">
        <f t="shared" ca="1" si="40"/>
        <v>450</v>
      </c>
      <c r="G556">
        <f>VLOOKUP(A556,Cadastro_item!A:D,4,0)</f>
        <v>10</v>
      </c>
      <c r="H556">
        <f t="shared" ca="1" si="41"/>
        <v>0</v>
      </c>
      <c r="I556">
        <f ca="1">SUMIFS(Preco_venda!$F:$F,Preco_venda!$A:$A,$A556,Preco_venda!$B:$B,$B556)</f>
        <v>3.6500000000000004</v>
      </c>
    </row>
    <row r="557" spans="1:9" x14ac:dyDescent="0.25">
      <c r="A557">
        <f t="shared" si="42"/>
        <v>6</v>
      </c>
      <c r="B557" s="5">
        <f t="shared" si="43"/>
        <v>45527</v>
      </c>
      <c r="C557">
        <f t="shared" ca="1" si="44"/>
        <v>950</v>
      </c>
      <c r="D557">
        <f ca="1">SUMIFS(Compras!$C:$C,Compras!$A:$A,$A557,Compras!$B:$B,$B557)</f>
        <v>80</v>
      </c>
      <c r="E557">
        <f ca="1">SUMIFS(Vendas!$C:$C,Vendas!$A:$A,$A557,Vendas!$B:$B,$B557)</f>
        <v>16</v>
      </c>
      <c r="F557">
        <f t="shared" ca="1" si="40"/>
        <v>1014</v>
      </c>
      <c r="G557">
        <f>VLOOKUP(A557,Cadastro_item!A:D,4,0)</f>
        <v>10</v>
      </c>
      <c r="H557">
        <f t="shared" ca="1" si="41"/>
        <v>0</v>
      </c>
      <c r="I557">
        <f ca="1">SUMIFS(Preco_venda!$F:$F,Preco_venda!$A:$A,$A557,Preco_venda!$B:$B,$B557)</f>
        <v>5</v>
      </c>
    </row>
    <row r="558" spans="1:9" x14ac:dyDescent="0.25">
      <c r="A558">
        <f t="shared" si="42"/>
        <v>7</v>
      </c>
      <c r="B558" s="5">
        <f t="shared" si="43"/>
        <v>45527</v>
      </c>
      <c r="C558">
        <f t="shared" ca="1" si="44"/>
        <v>59</v>
      </c>
      <c r="D558">
        <f ca="1">SUMIFS(Compras!$C:$C,Compras!$A:$A,$A558,Compras!$B:$B,$B558)</f>
        <v>24</v>
      </c>
      <c r="E558">
        <f ca="1">SUMIFS(Vendas!$C:$C,Vendas!$A:$A,$A558,Vendas!$B:$B,$B558)</f>
        <v>16</v>
      </c>
      <c r="F558">
        <f t="shared" ca="1" si="40"/>
        <v>67</v>
      </c>
      <c r="G558">
        <f>VLOOKUP(A558,Cadastro_item!A:D,4,0)</f>
        <v>3</v>
      </c>
      <c r="H558">
        <f t="shared" ca="1" si="41"/>
        <v>0</v>
      </c>
      <c r="I558">
        <f ca="1">SUMIFS(Preco_venda!$F:$F,Preco_venda!$A:$A,$A558,Preco_venda!$B:$B,$B558)</f>
        <v>4.2</v>
      </c>
    </row>
    <row r="559" spans="1:9" x14ac:dyDescent="0.25">
      <c r="A559">
        <f t="shared" si="42"/>
        <v>8</v>
      </c>
      <c r="B559" s="5">
        <f t="shared" si="43"/>
        <v>45527</v>
      </c>
      <c r="C559">
        <f t="shared" ca="1" si="44"/>
        <v>366</v>
      </c>
      <c r="D559">
        <f ca="1">SUMIFS(Compras!$C:$C,Compras!$A:$A,$A559,Compras!$B:$B,$B559)</f>
        <v>36</v>
      </c>
      <c r="E559">
        <f ca="1">SUMIFS(Vendas!$C:$C,Vendas!$A:$A,$A559,Vendas!$B:$B,$B559)</f>
        <v>4</v>
      </c>
      <c r="F559">
        <f t="shared" ca="1" si="40"/>
        <v>398</v>
      </c>
      <c r="G559">
        <f>VLOOKUP(A559,Cadastro_item!A:D,4,0)</f>
        <v>5</v>
      </c>
      <c r="H559">
        <f t="shared" ca="1" si="41"/>
        <v>0</v>
      </c>
      <c r="I559">
        <f ca="1">SUMIFS(Preco_venda!$F:$F,Preco_venda!$A:$A,$A559,Preco_venda!$B:$B,$B559)</f>
        <v>7.5</v>
      </c>
    </row>
    <row r="560" spans="1:9" x14ac:dyDescent="0.25">
      <c r="A560">
        <f t="shared" si="42"/>
        <v>9</v>
      </c>
      <c r="B560" s="5">
        <f t="shared" si="43"/>
        <v>45527</v>
      </c>
      <c r="C560">
        <f t="shared" ca="1" si="44"/>
        <v>692</v>
      </c>
      <c r="D560">
        <f ca="1">SUMIFS(Compras!$C:$C,Compras!$A:$A,$A560,Compras!$B:$B,$B560)</f>
        <v>72</v>
      </c>
      <c r="E560">
        <f ca="1">SUMIFS(Vendas!$C:$C,Vendas!$A:$A,$A560,Vendas!$B:$B,$B560)</f>
        <v>5</v>
      </c>
      <c r="F560">
        <f t="shared" ca="1" si="40"/>
        <v>759</v>
      </c>
      <c r="G560">
        <f>VLOOKUP(A560,Cadastro_item!A:D,4,0)</f>
        <v>5</v>
      </c>
      <c r="H560">
        <f t="shared" ca="1" si="41"/>
        <v>0</v>
      </c>
      <c r="I560">
        <f ca="1">SUMIFS(Preco_venda!$F:$F,Preco_venda!$A:$A,$A560,Preco_venda!$B:$B,$B560)</f>
        <v>6.9</v>
      </c>
    </row>
    <row r="561" spans="1:9" x14ac:dyDescent="0.25">
      <c r="A561">
        <f t="shared" si="42"/>
        <v>10</v>
      </c>
      <c r="B561" s="5">
        <f t="shared" si="43"/>
        <v>45527</v>
      </c>
      <c r="C561">
        <f t="shared" ca="1" si="44"/>
        <v>98</v>
      </c>
      <c r="D561">
        <f ca="1">SUMIFS(Compras!$C:$C,Compras!$A:$A,$A561,Compras!$B:$B,$B561)</f>
        <v>10</v>
      </c>
      <c r="E561">
        <f ca="1">SUMIFS(Vendas!$C:$C,Vendas!$A:$A,$A561,Vendas!$B:$B,$B561)</f>
        <v>9</v>
      </c>
      <c r="F561">
        <f t="shared" ca="1" si="40"/>
        <v>99</v>
      </c>
      <c r="G561">
        <f>VLOOKUP(A561,Cadastro_item!A:D,4,0)</f>
        <v>5</v>
      </c>
      <c r="H561">
        <f t="shared" ca="1" si="41"/>
        <v>0</v>
      </c>
      <c r="I561">
        <f ca="1">SUMIFS(Preco_venda!$F:$F,Preco_venda!$A:$A,$A561,Preco_venda!$B:$B,$B561)</f>
        <v>4.9000000000000004</v>
      </c>
    </row>
    <row r="562" spans="1:9" x14ac:dyDescent="0.25">
      <c r="A562">
        <f t="shared" si="42"/>
        <v>11</v>
      </c>
      <c r="B562" s="5">
        <f t="shared" si="43"/>
        <v>45527</v>
      </c>
      <c r="C562">
        <f t="shared" ca="1" si="44"/>
        <v>410</v>
      </c>
      <c r="D562">
        <f ca="1">SUMIFS(Compras!$C:$C,Compras!$A:$A,$A562,Compras!$B:$B,$B562)</f>
        <v>20</v>
      </c>
      <c r="E562">
        <f ca="1">SUMIFS(Vendas!$C:$C,Vendas!$A:$A,$A562,Vendas!$B:$B,$B562)</f>
        <v>15</v>
      </c>
      <c r="F562">
        <f t="shared" ca="1" si="40"/>
        <v>415</v>
      </c>
      <c r="G562">
        <f>VLOOKUP(A562,Cadastro_item!A:D,4,0)</f>
        <v>5</v>
      </c>
      <c r="H562">
        <f t="shared" ca="1" si="41"/>
        <v>0</v>
      </c>
      <c r="I562">
        <f ca="1">SUMIFS(Preco_venda!$F:$F,Preco_venda!$A:$A,$A562,Preco_venda!$B:$B,$B562)</f>
        <v>6.7</v>
      </c>
    </row>
    <row r="563" spans="1:9" x14ac:dyDescent="0.25">
      <c r="A563">
        <f t="shared" si="42"/>
        <v>12</v>
      </c>
      <c r="B563" s="5">
        <f t="shared" si="43"/>
        <v>45527</v>
      </c>
      <c r="C563">
        <f t="shared" ca="1" si="44"/>
        <v>-141</v>
      </c>
      <c r="D563">
        <f ca="1">SUMIFS(Compras!$C:$C,Compras!$A:$A,$A563,Compras!$B:$B,$B563)</f>
        <v>4</v>
      </c>
      <c r="E563">
        <f ca="1">SUMIFS(Vendas!$C:$C,Vendas!$A:$A,$A563,Vendas!$B:$B,$B563)</f>
        <v>0</v>
      </c>
      <c r="F563">
        <f t="shared" ca="1" si="40"/>
        <v>-137</v>
      </c>
      <c r="G563">
        <f>VLOOKUP(A563,Cadastro_item!A:D,4,0)</f>
        <v>2</v>
      </c>
      <c r="H563">
        <f t="shared" ca="1" si="41"/>
        <v>143</v>
      </c>
      <c r="I563">
        <f ca="1">SUMIFS(Preco_venda!$F:$F,Preco_venda!$A:$A,$A563,Preco_venda!$B:$B,$B563)</f>
        <v>5.45</v>
      </c>
    </row>
    <row r="564" spans="1:9" x14ac:dyDescent="0.25">
      <c r="A564">
        <f t="shared" si="42"/>
        <v>13</v>
      </c>
      <c r="B564" s="5">
        <f t="shared" si="43"/>
        <v>45527</v>
      </c>
      <c r="C564">
        <f t="shared" ca="1" si="44"/>
        <v>-34</v>
      </c>
      <c r="D564">
        <f ca="1">SUMIFS(Compras!$C:$C,Compras!$A:$A,$A564,Compras!$B:$B,$B564)</f>
        <v>2</v>
      </c>
      <c r="E564">
        <f ca="1">SUMIFS(Vendas!$C:$C,Vendas!$A:$A,$A564,Vendas!$B:$B,$B564)</f>
        <v>3</v>
      </c>
      <c r="F564">
        <f t="shared" ca="1" si="40"/>
        <v>-35</v>
      </c>
      <c r="G564">
        <f>VLOOKUP(A564,Cadastro_item!A:D,4,0)</f>
        <v>2</v>
      </c>
      <c r="H564">
        <f t="shared" ca="1" si="41"/>
        <v>39</v>
      </c>
      <c r="I564">
        <f ca="1">SUMIFS(Preco_venda!$F:$F,Preco_venda!$A:$A,$A564,Preco_venda!$B:$B,$B564)</f>
        <v>2.3000000000000003</v>
      </c>
    </row>
    <row r="565" spans="1:9" x14ac:dyDescent="0.25">
      <c r="A565">
        <f t="shared" si="42"/>
        <v>14</v>
      </c>
      <c r="B565" s="5">
        <f t="shared" si="43"/>
        <v>45527</v>
      </c>
      <c r="C565">
        <f t="shared" ca="1" si="44"/>
        <v>39</v>
      </c>
      <c r="D565">
        <f ca="1">SUMIFS(Compras!$C:$C,Compras!$A:$A,$A565,Compras!$B:$B,$B565)</f>
        <v>0</v>
      </c>
      <c r="E565">
        <f ca="1">SUMIFS(Vendas!$C:$C,Vendas!$A:$A,$A565,Vendas!$B:$B,$B565)</f>
        <v>18</v>
      </c>
      <c r="F565">
        <f t="shared" ca="1" si="40"/>
        <v>21</v>
      </c>
      <c r="G565">
        <f>VLOOKUP(A565,Cadastro_item!A:D,4,0)</f>
        <v>4</v>
      </c>
      <c r="H565">
        <f t="shared" ca="1" si="41"/>
        <v>0</v>
      </c>
      <c r="I565">
        <f ca="1">SUMIFS(Preco_venda!$F:$F,Preco_venda!$A:$A,$A565,Preco_venda!$B:$B,$B565)</f>
        <v>7.95</v>
      </c>
    </row>
    <row r="566" spans="1:9" x14ac:dyDescent="0.25">
      <c r="A566">
        <f t="shared" si="42"/>
        <v>15</v>
      </c>
      <c r="B566" s="5">
        <f t="shared" si="43"/>
        <v>45527</v>
      </c>
      <c r="C566">
        <f t="shared" ca="1" si="44"/>
        <v>220</v>
      </c>
      <c r="D566">
        <f ca="1">SUMIFS(Compras!$C:$C,Compras!$A:$A,$A566,Compras!$B:$B,$B566)</f>
        <v>28</v>
      </c>
      <c r="E566">
        <f ca="1">SUMIFS(Vendas!$C:$C,Vendas!$A:$A,$A566,Vendas!$B:$B,$B566)</f>
        <v>0</v>
      </c>
      <c r="F566">
        <f t="shared" ca="1" si="40"/>
        <v>248</v>
      </c>
      <c r="G566">
        <f>VLOOKUP(A566,Cadastro_item!A:D,4,0)</f>
        <v>5</v>
      </c>
      <c r="H566">
        <f t="shared" ca="1" si="41"/>
        <v>0</v>
      </c>
      <c r="I566">
        <f ca="1">SUMIFS(Preco_venda!$F:$F,Preco_venda!$A:$A,$A566,Preco_venda!$B:$B,$B566)</f>
        <v>7.7</v>
      </c>
    </row>
    <row r="567" spans="1:9" x14ac:dyDescent="0.25">
      <c r="A567">
        <f t="shared" si="42"/>
        <v>16</v>
      </c>
      <c r="B567" s="5">
        <f t="shared" si="43"/>
        <v>45527</v>
      </c>
      <c r="C567">
        <f t="shared" ca="1" si="44"/>
        <v>224</v>
      </c>
      <c r="D567">
        <f ca="1">SUMIFS(Compras!$C:$C,Compras!$A:$A,$A567,Compras!$B:$B,$B567)</f>
        <v>40</v>
      </c>
      <c r="E567">
        <f ca="1">SUMIFS(Vendas!$C:$C,Vendas!$A:$A,$A567,Vendas!$B:$B,$B567)</f>
        <v>5</v>
      </c>
      <c r="F567">
        <f t="shared" ca="1" si="40"/>
        <v>259</v>
      </c>
      <c r="G567">
        <f>VLOOKUP(A567,Cadastro_item!A:D,4,0)</f>
        <v>5</v>
      </c>
      <c r="H567">
        <f t="shared" ca="1" si="41"/>
        <v>0</v>
      </c>
      <c r="I567">
        <f ca="1">SUMIFS(Preco_venda!$F:$F,Preco_venda!$A:$A,$A567,Preco_venda!$B:$B,$B567)</f>
        <v>5.15</v>
      </c>
    </row>
    <row r="568" spans="1:9" x14ac:dyDescent="0.25">
      <c r="A568">
        <f t="shared" si="42"/>
        <v>17</v>
      </c>
      <c r="B568" s="5">
        <f t="shared" si="43"/>
        <v>45527</v>
      </c>
      <c r="C568">
        <f t="shared" ca="1" si="44"/>
        <v>440</v>
      </c>
      <c r="D568">
        <f ca="1">SUMIFS(Compras!$C:$C,Compras!$A:$A,$A568,Compras!$B:$B,$B568)</f>
        <v>36</v>
      </c>
      <c r="E568">
        <f ca="1">SUMIFS(Vendas!$C:$C,Vendas!$A:$A,$A568,Vendas!$B:$B,$B568)</f>
        <v>2</v>
      </c>
      <c r="F568">
        <f t="shared" ca="1" si="40"/>
        <v>474</v>
      </c>
      <c r="G568">
        <f>VLOOKUP(A568,Cadastro_item!A:D,4,0)</f>
        <v>5</v>
      </c>
      <c r="H568">
        <f t="shared" ca="1" si="41"/>
        <v>0</v>
      </c>
      <c r="I568">
        <f ca="1">SUMIFS(Preco_venda!$F:$F,Preco_venda!$A:$A,$A568,Preco_venda!$B:$B,$B568)</f>
        <v>7.95</v>
      </c>
    </row>
    <row r="569" spans="1:9" x14ac:dyDescent="0.25">
      <c r="A569">
        <f t="shared" si="42"/>
        <v>18</v>
      </c>
      <c r="B569" s="5">
        <f t="shared" si="43"/>
        <v>45527</v>
      </c>
      <c r="C569">
        <f t="shared" ca="1" si="44"/>
        <v>167</v>
      </c>
      <c r="D569">
        <f ca="1">SUMIFS(Compras!$C:$C,Compras!$A:$A,$A569,Compras!$B:$B,$B569)</f>
        <v>0</v>
      </c>
      <c r="E569">
        <f ca="1">SUMIFS(Vendas!$C:$C,Vendas!$A:$A,$A569,Vendas!$B:$B,$B569)</f>
        <v>0</v>
      </c>
      <c r="F569">
        <f t="shared" ca="1" si="40"/>
        <v>167</v>
      </c>
      <c r="G569">
        <f>VLOOKUP(A569,Cadastro_item!A:D,4,0)</f>
        <v>5</v>
      </c>
      <c r="H569">
        <f t="shared" ca="1" si="41"/>
        <v>0</v>
      </c>
      <c r="I569">
        <f ca="1">SUMIFS(Preco_venda!$F:$F,Preco_venda!$A:$A,$A569,Preco_venda!$B:$B,$B569)</f>
        <v>6.5</v>
      </c>
    </row>
    <row r="570" spans="1:9" x14ac:dyDescent="0.25">
      <c r="A570">
        <f t="shared" si="42"/>
        <v>19</v>
      </c>
      <c r="B570" s="5">
        <f t="shared" si="43"/>
        <v>45527</v>
      </c>
      <c r="C570">
        <f t="shared" ca="1" si="44"/>
        <v>234</v>
      </c>
      <c r="D570">
        <f ca="1">SUMIFS(Compras!$C:$C,Compras!$A:$A,$A570,Compras!$B:$B,$B570)</f>
        <v>10</v>
      </c>
      <c r="E570">
        <f ca="1">SUMIFS(Vendas!$C:$C,Vendas!$A:$A,$A570,Vendas!$B:$B,$B570)</f>
        <v>4</v>
      </c>
      <c r="F570">
        <f t="shared" ca="1" si="40"/>
        <v>240</v>
      </c>
      <c r="G570">
        <f>VLOOKUP(A570,Cadastro_item!A:D,4,0)</f>
        <v>5</v>
      </c>
      <c r="H570">
        <f t="shared" ca="1" si="41"/>
        <v>0</v>
      </c>
      <c r="I570">
        <f ca="1">SUMIFS(Preco_venda!$F:$F,Preco_venda!$A:$A,$A570,Preco_venda!$B:$B,$B570)</f>
        <v>7.0500000000000007</v>
      </c>
    </row>
    <row r="571" spans="1:9" x14ac:dyDescent="0.25">
      <c r="A571">
        <f t="shared" si="42"/>
        <v>20</v>
      </c>
      <c r="B571" s="5">
        <f t="shared" si="43"/>
        <v>45527</v>
      </c>
      <c r="C571">
        <f t="shared" ca="1" si="44"/>
        <v>33</v>
      </c>
      <c r="D571">
        <f ca="1">SUMIFS(Compras!$C:$C,Compras!$A:$A,$A571,Compras!$B:$B,$B571)</f>
        <v>0</v>
      </c>
      <c r="E571">
        <f ca="1">SUMIFS(Vendas!$C:$C,Vendas!$A:$A,$A571,Vendas!$B:$B,$B571)</f>
        <v>20</v>
      </c>
      <c r="F571">
        <f t="shared" ca="1" si="40"/>
        <v>13</v>
      </c>
      <c r="G571">
        <f>VLOOKUP(A571,Cadastro_item!A:D,4,0)</f>
        <v>5</v>
      </c>
      <c r="H571">
        <f t="shared" ca="1" si="41"/>
        <v>0</v>
      </c>
      <c r="I571">
        <f ca="1">SUMIFS(Preco_venda!$F:$F,Preco_venda!$A:$A,$A571,Preco_venda!$B:$B,$B571)</f>
        <v>6.75</v>
      </c>
    </row>
    <row r="572" spans="1:9" x14ac:dyDescent="0.25">
      <c r="A572">
        <f t="shared" si="42"/>
        <v>21</v>
      </c>
      <c r="B572" s="5">
        <f t="shared" si="43"/>
        <v>45527</v>
      </c>
      <c r="C572">
        <f t="shared" ca="1" si="44"/>
        <v>130</v>
      </c>
      <c r="D572">
        <f ca="1">SUMIFS(Compras!$C:$C,Compras!$A:$A,$A572,Compras!$B:$B,$B572)</f>
        <v>18</v>
      </c>
      <c r="E572">
        <f ca="1">SUMIFS(Vendas!$C:$C,Vendas!$A:$A,$A572,Vendas!$B:$B,$B572)</f>
        <v>11</v>
      </c>
      <c r="F572">
        <f t="shared" ca="1" si="40"/>
        <v>137</v>
      </c>
      <c r="G572">
        <f>VLOOKUP(A572,Cadastro_item!A:D,4,0)</f>
        <v>5</v>
      </c>
      <c r="H572">
        <f t="shared" ca="1" si="41"/>
        <v>0</v>
      </c>
      <c r="I572">
        <f ca="1">SUMIFS(Preco_venda!$F:$F,Preco_venda!$A:$A,$A572,Preco_venda!$B:$B,$B572)</f>
        <v>5.1000000000000005</v>
      </c>
    </row>
    <row r="573" spans="1:9" x14ac:dyDescent="0.25">
      <c r="A573">
        <f t="shared" si="42"/>
        <v>22</v>
      </c>
      <c r="B573" s="5">
        <f t="shared" si="43"/>
        <v>45527</v>
      </c>
      <c r="C573">
        <f t="shared" ca="1" si="44"/>
        <v>126</v>
      </c>
      <c r="D573">
        <f ca="1">SUMIFS(Compras!$C:$C,Compras!$A:$A,$A573,Compras!$B:$B,$B573)</f>
        <v>0</v>
      </c>
      <c r="E573">
        <f ca="1">SUMIFS(Vendas!$C:$C,Vendas!$A:$A,$A573,Vendas!$B:$B,$B573)</f>
        <v>5</v>
      </c>
      <c r="F573">
        <f t="shared" ca="1" si="40"/>
        <v>121</v>
      </c>
      <c r="G573">
        <f>VLOOKUP(A573,Cadastro_item!A:D,4,0)</f>
        <v>5</v>
      </c>
      <c r="H573">
        <f t="shared" ca="1" si="41"/>
        <v>0</v>
      </c>
      <c r="I573">
        <f ca="1">SUMIFS(Preco_venda!$F:$F,Preco_venda!$A:$A,$A573,Preco_venda!$B:$B,$B573)</f>
        <v>3.6500000000000004</v>
      </c>
    </row>
    <row r="574" spans="1:9" x14ac:dyDescent="0.25">
      <c r="A574">
        <f t="shared" si="42"/>
        <v>23</v>
      </c>
      <c r="B574" s="5">
        <f t="shared" si="43"/>
        <v>45527</v>
      </c>
      <c r="C574">
        <f t="shared" ca="1" si="44"/>
        <v>274</v>
      </c>
      <c r="D574">
        <f ca="1">SUMIFS(Compras!$C:$C,Compras!$A:$A,$A574,Compras!$B:$B,$B574)</f>
        <v>8</v>
      </c>
      <c r="E574">
        <f ca="1">SUMIFS(Vendas!$C:$C,Vendas!$A:$A,$A574,Vendas!$B:$B,$B574)</f>
        <v>12</v>
      </c>
      <c r="F574">
        <f t="shared" ca="1" si="40"/>
        <v>270</v>
      </c>
      <c r="G574">
        <f>VLOOKUP(A574,Cadastro_item!A:D,4,0)</f>
        <v>4</v>
      </c>
      <c r="H574">
        <f t="shared" ca="1" si="41"/>
        <v>0</v>
      </c>
      <c r="I574">
        <f ca="1">SUMIFS(Preco_venda!$F:$F,Preco_venda!$A:$A,$A574,Preco_venda!$B:$B,$B574)</f>
        <v>6.15</v>
      </c>
    </row>
    <row r="575" spans="1:9" x14ac:dyDescent="0.25">
      <c r="A575">
        <f t="shared" si="42"/>
        <v>24</v>
      </c>
      <c r="B575" s="5">
        <f t="shared" si="43"/>
        <v>45527</v>
      </c>
      <c r="C575">
        <f t="shared" ca="1" si="44"/>
        <v>213</v>
      </c>
      <c r="D575">
        <f ca="1">SUMIFS(Compras!$C:$C,Compras!$A:$A,$A575,Compras!$B:$B,$B575)</f>
        <v>32</v>
      </c>
      <c r="E575">
        <f ca="1">SUMIFS(Vendas!$C:$C,Vendas!$A:$A,$A575,Vendas!$B:$B,$B575)</f>
        <v>13</v>
      </c>
      <c r="F575">
        <f t="shared" ca="1" si="40"/>
        <v>232</v>
      </c>
      <c r="G575">
        <f>VLOOKUP(A575,Cadastro_item!A:D,4,0)</f>
        <v>5</v>
      </c>
      <c r="H575">
        <f t="shared" ca="1" si="41"/>
        <v>0</v>
      </c>
      <c r="I575">
        <f ca="1">SUMIFS(Preco_venda!$F:$F,Preco_venda!$A:$A,$A575,Preco_venda!$B:$B,$B575)</f>
        <v>4.3</v>
      </c>
    </row>
    <row r="576" spans="1:9" x14ac:dyDescent="0.25">
      <c r="A576">
        <f t="shared" si="42"/>
        <v>25</v>
      </c>
      <c r="B576" s="5">
        <f t="shared" si="43"/>
        <v>45527</v>
      </c>
      <c r="C576">
        <f t="shared" ca="1" si="44"/>
        <v>13</v>
      </c>
      <c r="D576">
        <f ca="1">SUMIFS(Compras!$C:$C,Compras!$A:$A,$A576,Compras!$B:$B,$B576)</f>
        <v>16</v>
      </c>
      <c r="E576">
        <f ca="1">SUMIFS(Vendas!$C:$C,Vendas!$A:$A,$A576,Vendas!$B:$B,$B576)</f>
        <v>7</v>
      </c>
      <c r="F576">
        <f t="shared" ca="1" si="40"/>
        <v>22</v>
      </c>
      <c r="G576">
        <f>VLOOKUP(A576,Cadastro_item!A:D,4,0)</f>
        <v>5</v>
      </c>
      <c r="H576">
        <f t="shared" ca="1" si="41"/>
        <v>0</v>
      </c>
      <c r="I576">
        <f ca="1">SUMIFS(Preco_venda!$F:$F,Preco_venda!$A:$A,$A576,Preco_venda!$B:$B,$B576)</f>
        <v>5.4</v>
      </c>
    </row>
    <row r="577" spans="1:9" x14ac:dyDescent="0.25">
      <c r="A577">
        <f t="shared" si="42"/>
        <v>1</v>
      </c>
      <c r="B577" s="5">
        <f t="shared" si="43"/>
        <v>45528</v>
      </c>
      <c r="C577">
        <f t="shared" ca="1" si="44"/>
        <v>60</v>
      </c>
      <c r="D577">
        <f ca="1">SUMIFS(Compras!$C:$C,Compras!$A:$A,$A577,Compras!$B:$B,$B577)</f>
        <v>5</v>
      </c>
      <c r="E577">
        <f ca="1">SUMIFS(Vendas!$C:$C,Vendas!$A:$A,$A577,Vendas!$B:$B,$B577)</f>
        <v>11</v>
      </c>
      <c r="F577">
        <f t="shared" ca="1" si="40"/>
        <v>54</v>
      </c>
      <c r="G577">
        <f>VLOOKUP(A577,Cadastro_item!A:D,4,0)</f>
        <v>5</v>
      </c>
      <c r="H577">
        <f t="shared" ca="1" si="41"/>
        <v>0</v>
      </c>
      <c r="I577">
        <f ca="1">SUMIFS(Preco_venda!$F:$F,Preco_venda!$A:$A,$A577,Preco_venda!$B:$B,$B577)</f>
        <v>9.1</v>
      </c>
    </row>
    <row r="578" spans="1:9" x14ac:dyDescent="0.25">
      <c r="A578">
        <f t="shared" si="42"/>
        <v>2</v>
      </c>
      <c r="B578" s="5">
        <f t="shared" si="43"/>
        <v>45528</v>
      </c>
      <c r="C578">
        <f t="shared" ca="1" si="44"/>
        <v>121</v>
      </c>
      <c r="D578">
        <f ca="1">SUMIFS(Compras!$C:$C,Compras!$A:$A,$A578,Compras!$B:$B,$B578)</f>
        <v>10</v>
      </c>
      <c r="E578">
        <f ca="1">SUMIFS(Vendas!$C:$C,Vendas!$A:$A,$A578,Vendas!$B:$B,$B578)</f>
        <v>5</v>
      </c>
      <c r="F578">
        <f t="shared" ca="1" si="40"/>
        <v>126</v>
      </c>
      <c r="G578">
        <f>VLOOKUP(A578,Cadastro_item!A:D,4,0)</f>
        <v>5</v>
      </c>
      <c r="H578">
        <f t="shared" ca="1" si="41"/>
        <v>0</v>
      </c>
      <c r="I578">
        <f ca="1">SUMIFS(Preco_venda!$F:$F,Preco_venda!$A:$A,$A578,Preco_venda!$B:$B,$B578)</f>
        <v>6.8000000000000007</v>
      </c>
    </row>
    <row r="579" spans="1:9" x14ac:dyDescent="0.25">
      <c r="A579">
        <f t="shared" si="42"/>
        <v>3</v>
      </c>
      <c r="B579" s="5">
        <f t="shared" si="43"/>
        <v>45528</v>
      </c>
      <c r="C579">
        <f t="shared" ca="1" si="44"/>
        <v>335</v>
      </c>
      <c r="D579">
        <f ca="1">SUMIFS(Compras!$C:$C,Compras!$A:$A,$A579,Compras!$B:$B,$B579)</f>
        <v>40</v>
      </c>
      <c r="E579">
        <f ca="1">SUMIFS(Vendas!$C:$C,Vendas!$A:$A,$A579,Vendas!$B:$B,$B579)</f>
        <v>4</v>
      </c>
      <c r="F579">
        <f t="shared" ref="F579:F642" ca="1" si="45">C579+D579-E579</f>
        <v>371</v>
      </c>
      <c r="G579">
        <f>VLOOKUP(A579,Cadastro_item!A:D,4,0)</f>
        <v>5</v>
      </c>
      <c r="H579">
        <f t="shared" ref="H579:H642" ca="1" si="46">IF(F579&gt;G579,0,G579-F579+D579)</f>
        <v>0</v>
      </c>
      <c r="I579">
        <f ca="1">SUMIFS(Preco_venda!$F:$F,Preco_venda!$A:$A,$A579,Preco_venda!$B:$B,$B579)</f>
        <v>6.2</v>
      </c>
    </row>
    <row r="580" spans="1:9" x14ac:dyDescent="0.25">
      <c r="A580">
        <f t="shared" si="42"/>
        <v>4</v>
      </c>
      <c r="B580" s="5">
        <f t="shared" si="43"/>
        <v>45528</v>
      </c>
      <c r="C580">
        <f t="shared" ca="1" si="44"/>
        <v>171</v>
      </c>
      <c r="D580">
        <f ca="1">SUMIFS(Compras!$C:$C,Compras!$A:$A,$A580,Compras!$B:$B,$B580)</f>
        <v>21</v>
      </c>
      <c r="E580">
        <f ca="1">SUMIFS(Vendas!$C:$C,Vendas!$A:$A,$A580,Vendas!$B:$B,$B580)</f>
        <v>16</v>
      </c>
      <c r="F580">
        <f t="shared" ca="1" si="45"/>
        <v>176</v>
      </c>
      <c r="G580">
        <f>VLOOKUP(A580,Cadastro_item!A:D,4,0)</f>
        <v>5</v>
      </c>
      <c r="H580">
        <f t="shared" ca="1" si="46"/>
        <v>0</v>
      </c>
      <c r="I580">
        <f ca="1">SUMIFS(Preco_venda!$F:$F,Preco_venda!$A:$A,$A580,Preco_venda!$B:$B,$B580)</f>
        <v>4.4000000000000004</v>
      </c>
    </row>
    <row r="581" spans="1:9" x14ac:dyDescent="0.25">
      <c r="A581">
        <f t="shared" si="42"/>
        <v>5</v>
      </c>
      <c r="B581" s="5">
        <f t="shared" si="43"/>
        <v>45528</v>
      </c>
      <c r="C581">
        <f t="shared" ca="1" si="44"/>
        <v>450</v>
      </c>
      <c r="D581">
        <f ca="1">SUMIFS(Compras!$C:$C,Compras!$A:$A,$A581,Compras!$B:$B,$B581)</f>
        <v>0</v>
      </c>
      <c r="E581">
        <f ca="1">SUMIFS(Vendas!$C:$C,Vendas!$A:$A,$A581,Vendas!$B:$B,$B581)</f>
        <v>7</v>
      </c>
      <c r="F581">
        <f t="shared" ca="1" si="45"/>
        <v>443</v>
      </c>
      <c r="G581">
        <f>VLOOKUP(A581,Cadastro_item!A:D,4,0)</f>
        <v>10</v>
      </c>
      <c r="H581">
        <f t="shared" ca="1" si="46"/>
        <v>0</v>
      </c>
      <c r="I581">
        <f ca="1">SUMIFS(Preco_venda!$F:$F,Preco_venda!$A:$A,$A581,Preco_venda!$B:$B,$B581)</f>
        <v>3.6500000000000004</v>
      </c>
    </row>
    <row r="582" spans="1:9" x14ac:dyDescent="0.25">
      <c r="A582">
        <f t="shared" si="42"/>
        <v>6</v>
      </c>
      <c r="B582" s="5">
        <f t="shared" si="43"/>
        <v>45528</v>
      </c>
      <c r="C582">
        <f t="shared" ca="1" si="44"/>
        <v>1014</v>
      </c>
      <c r="D582">
        <f ca="1">SUMIFS(Compras!$C:$C,Compras!$A:$A,$A582,Compras!$B:$B,$B582)</f>
        <v>40</v>
      </c>
      <c r="E582">
        <f ca="1">SUMIFS(Vendas!$C:$C,Vendas!$A:$A,$A582,Vendas!$B:$B,$B582)</f>
        <v>2</v>
      </c>
      <c r="F582">
        <f t="shared" ca="1" si="45"/>
        <v>1052</v>
      </c>
      <c r="G582">
        <f>VLOOKUP(A582,Cadastro_item!A:D,4,0)</f>
        <v>10</v>
      </c>
      <c r="H582">
        <f t="shared" ca="1" si="46"/>
        <v>0</v>
      </c>
      <c r="I582">
        <f ca="1">SUMIFS(Preco_venda!$F:$F,Preco_venda!$A:$A,$A582,Preco_venda!$B:$B,$B582)</f>
        <v>5</v>
      </c>
    </row>
    <row r="583" spans="1:9" x14ac:dyDescent="0.25">
      <c r="A583">
        <f t="shared" si="42"/>
        <v>7</v>
      </c>
      <c r="B583" s="5">
        <f t="shared" si="43"/>
        <v>45528</v>
      </c>
      <c r="C583">
        <f t="shared" ca="1" si="44"/>
        <v>67</v>
      </c>
      <c r="D583">
        <f ca="1">SUMIFS(Compras!$C:$C,Compras!$A:$A,$A583,Compras!$B:$B,$B583)</f>
        <v>0</v>
      </c>
      <c r="E583">
        <f ca="1">SUMIFS(Vendas!$C:$C,Vendas!$A:$A,$A583,Vendas!$B:$B,$B583)</f>
        <v>19</v>
      </c>
      <c r="F583">
        <f t="shared" ca="1" si="45"/>
        <v>48</v>
      </c>
      <c r="G583">
        <f>VLOOKUP(A583,Cadastro_item!A:D,4,0)</f>
        <v>3</v>
      </c>
      <c r="H583">
        <f t="shared" ca="1" si="46"/>
        <v>0</v>
      </c>
      <c r="I583">
        <f ca="1">SUMIFS(Preco_venda!$F:$F,Preco_venda!$A:$A,$A583,Preco_venda!$B:$B,$B583)</f>
        <v>4.2</v>
      </c>
    </row>
    <row r="584" spans="1:9" x14ac:dyDescent="0.25">
      <c r="A584">
        <f t="shared" si="42"/>
        <v>8</v>
      </c>
      <c r="B584" s="5">
        <f t="shared" si="43"/>
        <v>45528</v>
      </c>
      <c r="C584">
        <f t="shared" ca="1" si="44"/>
        <v>398</v>
      </c>
      <c r="D584">
        <f ca="1">SUMIFS(Compras!$C:$C,Compras!$A:$A,$A584,Compras!$B:$B,$B584)</f>
        <v>24</v>
      </c>
      <c r="E584">
        <f ca="1">SUMIFS(Vendas!$C:$C,Vendas!$A:$A,$A584,Vendas!$B:$B,$B584)</f>
        <v>2</v>
      </c>
      <c r="F584">
        <f t="shared" ca="1" si="45"/>
        <v>420</v>
      </c>
      <c r="G584">
        <f>VLOOKUP(A584,Cadastro_item!A:D,4,0)</f>
        <v>5</v>
      </c>
      <c r="H584">
        <f t="shared" ca="1" si="46"/>
        <v>0</v>
      </c>
      <c r="I584">
        <f ca="1">SUMIFS(Preco_venda!$F:$F,Preco_venda!$A:$A,$A584,Preco_venda!$B:$B,$B584)</f>
        <v>7.5</v>
      </c>
    </row>
    <row r="585" spans="1:9" x14ac:dyDescent="0.25">
      <c r="A585">
        <f t="shared" si="42"/>
        <v>9</v>
      </c>
      <c r="B585" s="5">
        <f t="shared" si="43"/>
        <v>45528</v>
      </c>
      <c r="C585">
        <f t="shared" ca="1" si="44"/>
        <v>759</v>
      </c>
      <c r="D585">
        <f ca="1">SUMIFS(Compras!$C:$C,Compras!$A:$A,$A585,Compras!$B:$B,$B585)</f>
        <v>54</v>
      </c>
      <c r="E585">
        <f ca="1">SUMIFS(Vendas!$C:$C,Vendas!$A:$A,$A585,Vendas!$B:$B,$B585)</f>
        <v>18</v>
      </c>
      <c r="F585">
        <f t="shared" ca="1" si="45"/>
        <v>795</v>
      </c>
      <c r="G585">
        <f>VLOOKUP(A585,Cadastro_item!A:D,4,0)</f>
        <v>5</v>
      </c>
      <c r="H585">
        <f t="shared" ca="1" si="46"/>
        <v>0</v>
      </c>
      <c r="I585">
        <f ca="1">SUMIFS(Preco_venda!$F:$F,Preco_venda!$A:$A,$A585,Preco_venda!$B:$B,$B585)</f>
        <v>6.9</v>
      </c>
    </row>
    <row r="586" spans="1:9" x14ac:dyDescent="0.25">
      <c r="A586">
        <f t="shared" si="42"/>
        <v>10</v>
      </c>
      <c r="B586" s="5">
        <f t="shared" si="43"/>
        <v>45528</v>
      </c>
      <c r="C586">
        <f t="shared" ca="1" si="44"/>
        <v>99</v>
      </c>
      <c r="D586">
        <f ca="1">SUMIFS(Compras!$C:$C,Compras!$A:$A,$A586,Compras!$B:$B,$B586)</f>
        <v>5</v>
      </c>
      <c r="E586">
        <f ca="1">SUMIFS(Vendas!$C:$C,Vendas!$A:$A,$A586,Vendas!$B:$B,$B586)</f>
        <v>8</v>
      </c>
      <c r="F586">
        <f t="shared" ca="1" si="45"/>
        <v>96</v>
      </c>
      <c r="G586">
        <f>VLOOKUP(A586,Cadastro_item!A:D,4,0)</f>
        <v>5</v>
      </c>
      <c r="H586">
        <f t="shared" ca="1" si="46"/>
        <v>0</v>
      </c>
      <c r="I586">
        <f ca="1">SUMIFS(Preco_venda!$F:$F,Preco_venda!$A:$A,$A586,Preco_venda!$B:$B,$B586)</f>
        <v>4.9000000000000004</v>
      </c>
    </row>
    <row r="587" spans="1:9" x14ac:dyDescent="0.25">
      <c r="A587">
        <f t="shared" si="42"/>
        <v>11</v>
      </c>
      <c r="B587" s="5">
        <f t="shared" si="43"/>
        <v>45528</v>
      </c>
      <c r="C587">
        <f t="shared" ca="1" si="44"/>
        <v>415</v>
      </c>
      <c r="D587">
        <f ca="1">SUMIFS(Compras!$C:$C,Compras!$A:$A,$A587,Compras!$B:$B,$B587)</f>
        <v>20</v>
      </c>
      <c r="E587">
        <f ca="1">SUMIFS(Vendas!$C:$C,Vendas!$A:$A,$A587,Vendas!$B:$B,$B587)</f>
        <v>12</v>
      </c>
      <c r="F587">
        <f t="shared" ca="1" si="45"/>
        <v>423</v>
      </c>
      <c r="G587">
        <f>VLOOKUP(A587,Cadastro_item!A:D,4,0)</f>
        <v>5</v>
      </c>
      <c r="H587">
        <f t="shared" ca="1" si="46"/>
        <v>0</v>
      </c>
      <c r="I587">
        <f ca="1">SUMIFS(Preco_venda!$F:$F,Preco_venda!$A:$A,$A587,Preco_venda!$B:$B,$B587)</f>
        <v>6.7</v>
      </c>
    </row>
    <row r="588" spans="1:9" x14ac:dyDescent="0.25">
      <c r="A588">
        <f t="shared" si="42"/>
        <v>12</v>
      </c>
      <c r="B588" s="5">
        <f t="shared" si="43"/>
        <v>45528</v>
      </c>
      <c r="C588">
        <f t="shared" ca="1" si="44"/>
        <v>-137</v>
      </c>
      <c r="D588">
        <f ca="1">SUMIFS(Compras!$C:$C,Compras!$A:$A,$A588,Compras!$B:$B,$B588)</f>
        <v>1</v>
      </c>
      <c r="E588">
        <f ca="1">SUMIFS(Vendas!$C:$C,Vendas!$A:$A,$A588,Vendas!$B:$B,$B588)</f>
        <v>0</v>
      </c>
      <c r="F588">
        <f t="shared" ca="1" si="45"/>
        <v>-136</v>
      </c>
      <c r="G588">
        <f>VLOOKUP(A588,Cadastro_item!A:D,4,0)</f>
        <v>2</v>
      </c>
      <c r="H588">
        <f t="shared" ca="1" si="46"/>
        <v>139</v>
      </c>
      <c r="I588">
        <f ca="1">SUMIFS(Preco_venda!$F:$F,Preco_venda!$A:$A,$A588,Preco_venda!$B:$B,$B588)</f>
        <v>5.45</v>
      </c>
    </row>
    <row r="589" spans="1:9" x14ac:dyDescent="0.25">
      <c r="A589">
        <f t="shared" si="42"/>
        <v>13</v>
      </c>
      <c r="B589" s="5">
        <f t="shared" si="43"/>
        <v>45528</v>
      </c>
      <c r="C589">
        <f t="shared" ca="1" si="44"/>
        <v>-35</v>
      </c>
      <c r="D589">
        <f ca="1">SUMIFS(Compras!$C:$C,Compras!$A:$A,$A589,Compras!$B:$B,$B589)</f>
        <v>0</v>
      </c>
      <c r="E589">
        <f ca="1">SUMIFS(Vendas!$C:$C,Vendas!$A:$A,$A589,Vendas!$B:$B,$B589)</f>
        <v>20</v>
      </c>
      <c r="F589">
        <f t="shared" ca="1" si="45"/>
        <v>-55</v>
      </c>
      <c r="G589">
        <f>VLOOKUP(A589,Cadastro_item!A:D,4,0)</f>
        <v>2</v>
      </c>
      <c r="H589">
        <f t="shared" ca="1" si="46"/>
        <v>57</v>
      </c>
      <c r="I589">
        <f ca="1">SUMIFS(Preco_venda!$F:$F,Preco_venda!$A:$A,$A589,Preco_venda!$B:$B,$B589)</f>
        <v>2.3000000000000003</v>
      </c>
    </row>
    <row r="590" spans="1:9" x14ac:dyDescent="0.25">
      <c r="A590">
        <f t="shared" si="42"/>
        <v>14</v>
      </c>
      <c r="B590" s="5">
        <f t="shared" si="43"/>
        <v>45528</v>
      </c>
      <c r="C590">
        <f t="shared" ca="1" si="44"/>
        <v>21</v>
      </c>
      <c r="D590">
        <f ca="1">SUMIFS(Compras!$C:$C,Compras!$A:$A,$A590,Compras!$B:$B,$B590)</f>
        <v>8</v>
      </c>
      <c r="E590">
        <f ca="1">SUMIFS(Vendas!$C:$C,Vendas!$A:$A,$A590,Vendas!$B:$B,$B590)</f>
        <v>1</v>
      </c>
      <c r="F590">
        <f t="shared" ca="1" si="45"/>
        <v>28</v>
      </c>
      <c r="G590">
        <f>VLOOKUP(A590,Cadastro_item!A:D,4,0)</f>
        <v>4</v>
      </c>
      <c r="H590">
        <f t="shared" ca="1" si="46"/>
        <v>0</v>
      </c>
      <c r="I590">
        <f ca="1">SUMIFS(Preco_venda!$F:$F,Preco_venda!$A:$A,$A590,Preco_venda!$B:$B,$B590)</f>
        <v>7.95</v>
      </c>
    </row>
    <row r="591" spans="1:9" x14ac:dyDescent="0.25">
      <c r="A591">
        <f t="shared" si="42"/>
        <v>15</v>
      </c>
      <c r="B591" s="5">
        <f t="shared" si="43"/>
        <v>45528</v>
      </c>
      <c r="C591">
        <f t="shared" ca="1" si="44"/>
        <v>248</v>
      </c>
      <c r="D591">
        <f ca="1">SUMIFS(Compras!$C:$C,Compras!$A:$A,$A591,Compras!$B:$B,$B591)</f>
        <v>14</v>
      </c>
      <c r="E591">
        <f ca="1">SUMIFS(Vendas!$C:$C,Vendas!$A:$A,$A591,Vendas!$B:$B,$B591)</f>
        <v>0</v>
      </c>
      <c r="F591">
        <f t="shared" ca="1" si="45"/>
        <v>262</v>
      </c>
      <c r="G591">
        <f>VLOOKUP(A591,Cadastro_item!A:D,4,0)</f>
        <v>5</v>
      </c>
      <c r="H591">
        <f t="shared" ca="1" si="46"/>
        <v>0</v>
      </c>
      <c r="I591">
        <f ca="1">SUMIFS(Preco_venda!$F:$F,Preco_venda!$A:$A,$A591,Preco_venda!$B:$B,$B591)</f>
        <v>7.7</v>
      </c>
    </row>
    <row r="592" spans="1:9" x14ac:dyDescent="0.25">
      <c r="A592">
        <f t="shared" si="42"/>
        <v>16</v>
      </c>
      <c r="B592" s="5">
        <f t="shared" si="43"/>
        <v>45528</v>
      </c>
      <c r="C592">
        <f t="shared" ca="1" si="44"/>
        <v>259</v>
      </c>
      <c r="D592">
        <f ca="1">SUMIFS(Compras!$C:$C,Compras!$A:$A,$A592,Compras!$B:$B,$B592)</f>
        <v>30</v>
      </c>
      <c r="E592">
        <f ca="1">SUMIFS(Vendas!$C:$C,Vendas!$A:$A,$A592,Vendas!$B:$B,$B592)</f>
        <v>7</v>
      </c>
      <c r="F592">
        <f t="shared" ca="1" si="45"/>
        <v>282</v>
      </c>
      <c r="G592">
        <f>VLOOKUP(A592,Cadastro_item!A:D,4,0)</f>
        <v>5</v>
      </c>
      <c r="H592">
        <f t="shared" ca="1" si="46"/>
        <v>0</v>
      </c>
      <c r="I592">
        <f ca="1">SUMIFS(Preco_venda!$F:$F,Preco_venda!$A:$A,$A592,Preco_venda!$B:$B,$B592)</f>
        <v>5.15</v>
      </c>
    </row>
    <row r="593" spans="1:9" x14ac:dyDescent="0.25">
      <c r="A593">
        <f t="shared" si="42"/>
        <v>17</v>
      </c>
      <c r="B593" s="5">
        <f t="shared" si="43"/>
        <v>45528</v>
      </c>
      <c r="C593">
        <f t="shared" ca="1" si="44"/>
        <v>474</v>
      </c>
      <c r="D593">
        <f ca="1">SUMIFS(Compras!$C:$C,Compras!$A:$A,$A593,Compras!$B:$B,$B593)</f>
        <v>24</v>
      </c>
      <c r="E593">
        <f ca="1">SUMIFS(Vendas!$C:$C,Vendas!$A:$A,$A593,Vendas!$B:$B,$B593)</f>
        <v>13</v>
      </c>
      <c r="F593">
        <f t="shared" ca="1" si="45"/>
        <v>485</v>
      </c>
      <c r="G593">
        <f>VLOOKUP(A593,Cadastro_item!A:D,4,0)</f>
        <v>5</v>
      </c>
      <c r="H593">
        <f t="shared" ca="1" si="46"/>
        <v>0</v>
      </c>
      <c r="I593">
        <f ca="1">SUMIFS(Preco_venda!$F:$F,Preco_venda!$A:$A,$A593,Preco_venda!$B:$B,$B593)</f>
        <v>7.95</v>
      </c>
    </row>
    <row r="594" spans="1:9" x14ac:dyDescent="0.25">
      <c r="A594">
        <f t="shared" si="42"/>
        <v>18</v>
      </c>
      <c r="B594" s="5">
        <f t="shared" si="43"/>
        <v>45528</v>
      </c>
      <c r="C594">
        <f t="shared" ca="1" si="44"/>
        <v>167</v>
      </c>
      <c r="D594">
        <f ca="1">SUMIFS(Compras!$C:$C,Compras!$A:$A,$A594,Compras!$B:$B,$B594)</f>
        <v>0</v>
      </c>
      <c r="E594">
        <f ca="1">SUMIFS(Vendas!$C:$C,Vendas!$A:$A,$A594,Vendas!$B:$B,$B594)</f>
        <v>19</v>
      </c>
      <c r="F594">
        <f t="shared" ca="1" si="45"/>
        <v>148</v>
      </c>
      <c r="G594">
        <f>VLOOKUP(A594,Cadastro_item!A:D,4,0)</f>
        <v>5</v>
      </c>
      <c r="H594">
        <f t="shared" ca="1" si="46"/>
        <v>0</v>
      </c>
      <c r="I594">
        <f ca="1">SUMIFS(Preco_venda!$F:$F,Preco_venda!$A:$A,$A594,Preco_venda!$B:$B,$B594)</f>
        <v>6.5</v>
      </c>
    </row>
    <row r="595" spans="1:9" x14ac:dyDescent="0.25">
      <c r="A595">
        <f t="shared" si="42"/>
        <v>19</v>
      </c>
      <c r="B595" s="5">
        <f t="shared" si="43"/>
        <v>45528</v>
      </c>
      <c r="C595">
        <f t="shared" ca="1" si="44"/>
        <v>240</v>
      </c>
      <c r="D595">
        <f ca="1">SUMIFS(Compras!$C:$C,Compras!$A:$A,$A595,Compras!$B:$B,$B595)</f>
        <v>0</v>
      </c>
      <c r="E595">
        <f ca="1">SUMIFS(Vendas!$C:$C,Vendas!$A:$A,$A595,Vendas!$B:$B,$B595)</f>
        <v>4</v>
      </c>
      <c r="F595">
        <f t="shared" ca="1" si="45"/>
        <v>236</v>
      </c>
      <c r="G595">
        <f>VLOOKUP(A595,Cadastro_item!A:D,4,0)</f>
        <v>5</v>
      </c>
      <c r="H595">
        <f t="shared" ca="1" si="46"/>
        <v>0</v>
      </c>
      <c r="I595">
        <f ca="1">SUMIFS(Preco_venda!$F:$F,Preco_venda!$A:$A,$A595,Preco_venda!$B:$B,$B595)</f>
        <v>7.0500000000000007</v>
      </c>
    </row>
    <row r="596" spans="1:9" x14ac:dyDescent="0.25">
      <c r="A596">
        <f t="shared" si="42"/>
        <v>20</v>
      </c>
      <c r="B596" s="5">
        <f t="shared" si="43"/>
        <v>45528</v>
      </c>
      <c r="C596">
        <f t="shared" ca="1" si="44"/>
        <v>13</v>
      </c>
      <c r="D596">
        <f ca="1">SUMIFS(Compras!$C:$C,Compras!$A:$A,$A596,Compras!$B:$B,$B596)</f>
        <v>0</v>
      </c>
      <c r="E596">
        <f ca="1">SUMIFS(Vendas!$C:$C,Vendas!$A:$A,$A596,Vendas!$B:$B,$B596)</f>
        <v>18</v>
      </c>
      <c r="F596">
        <f t="shared" ca="1" si="45"/>
        <v>-5</v>
      </c>
      <c r="G596">
        <f>VLOOKUP(A596,Cadastro_item!A:D,4,0)</f>
        <v>5</v>
      </c>
      <c r="H596">
        <f t="shared" ca="1" si="46"/>
        <v>10</v>
      </c>
      <c r="I596">
        <f ca="1">SUMIFS(Preco_venda!$F:$F,Preco_venda!$A:$A,$A596,Preco_venda!$B:$B,$B596)</f>
        <v>6.75</v>
      </c>
    </row>
    <row r="597" spans="1:9" x14ac:dyDescent="0.25">
      <c r="A597">
        <f t="shared" si="42"/>
        <v>21</v>
      </c>
      <c r="B597" s="5">
        <f t="shared" si="43"/>
        <v>45528</v>
      </c>
      <c r="C597">
        <f t="shared" ca="1" si="44"/>
        <v>137</v>
      </c>
      <c r="D597">
        <f ca="1">SUMIFS(Compras!$C:$C,Compras!$A:$A,$A597,Compras!$B:$B,$B597)</f>
        <v>18</v>
      </c>
      <c r="E597">
        <f ca="1">SUMIFS(Vendas!$C:$C,Vendas!$A:$A,$A597,Vendas!$B:$B,$B597)</f>
        <v>13</v>
      </c>
      <c r="F597">
        <f t="shared" ca="1" si="45"/>
        <v>142</v>
      </c>
      <c r="G597">
        <f>VLOOKUP(A597,Cadastro_item!A:D,4,0)</f>
        <v>5</v>
      </c>
      <c r="H597">
        <f t="shared" ca="1" si="46"/>
        <v>0</v>
      </c>
      <c r="I597">
        <f ca="1">SUMIFS(Preco_venda!$F:$F,Preco_venda!$A:$A,$A597,Preco_venda!$B:$B,$B597)</f>
        <v>5.1000000000000005</v>
      </c>
    </row>
    <row r="598" spans="1:9" x14ac:dyDescent="0.25">
      <c r="A598">
        <f t="shared" si="42"/>
        <v>22</v>
      </c>
      <c r="B598" s="5">
        <f t="shared" si="43"/>
        <v>45528</v>
      </c>
      <c r="C598">
        <f t="shared" ca="1" si="44"/>
        <v>121</v>
      </c>
      <c r="D598">
        <f ca="1">SUMIFS(Compras!$C:$C,Compras!$A:$A,$A598,Compras!$B:$B,$B598)</f>
        <v>6</v>
      </c>
      <c r="E598">
        <f ca="1">SUMIFS(Vendas!$C:$C,Vendas!$A:$A,$A598,Vendas!$B:$B,$B598)</f>
        <v>18</v>
      </c>
      <c r="F598">
        <f t="shared" ca="1" si="45"/>
        <v>109</v>
      </c>
      <c r="G598">
        <f>VLOOKUP(A598,Cadastro_item!A:D,4,0)</f>
        <v>5</v>
      </c>
      <c r="H598">
        <f t="shared" ca="1" si="46"/>
        <v>0</v>
      </c>
      <c r="I598">
        <f ca="1">SUMIFS(Preco_venda!$F:$F,Preco_venda!$A:$A,$A598,Preco_venda!$B:$B,$B598)</f>
        <v>3.6500000000000004</v>
      </c>
    </row>
    <row r="599" spans="1:9" x14ac:dyDescent="0.25">
      <c r="A599">
        <f t="shared" si="42"/>
        <v>23</v>
      </c>
      <c r="B599" s="5">
        <f t="shared" si="43"/>
        <v>45528</v>
      </c>
      <c r="C599">
        <f t="shared" ca="1" si="44"/>
        <v>270</v>
      </c>
      <c r="D599">
        <f ca="1">SUMIFS(Compras!$C:$C,Compras!$A:$A,$A599,Compras!$B:$B,$B599)</f>
        <v>0</v>
      </c>
      <c r="E599">
        <f ca="1">SUMIFS(Vendas!$C:$C,Vendas!$A:$A,$A599,Vendas!$B:$B,$B599)</f>
        <v>3</v>
      </c>
      <c r="F599">
        <f t="shared" ca="1" si="45"/>
        <v>267</v>
      </c>
      <c r="G599">
        <f>VLOOKUP(A599,Cadastro_item!A:D,4,0)</f>
        <v>4</v>
      </c>
      <c r="H599">
        <f t="shared" ca="1" si="46"/>
        <v>0</v>
      </c>
      <c r="I599">
        <f ca="1">SUMIFS(Preco_venda!$F:$F,Preco_venda!$A:$A,$A599,Preco_venda!$B:$B,$B599)</f>
        <v>6.15</v>
      </c>
    </row>
    <row r="600" spans="1:9" x14ac:dyDescent="0.25">
      <c r="A600">
        <f t="shared" si="42"/>
        <v>24</v>
      </c>
      <c r="B600" s="5">
        <f t="shared" si="43"/>
        <v>45528</v>
      </c>
      <c r="C600">
        <f t="shared" ca="1" si="44"/>
        <v>232</v>
      </c>
      <c r="D600">
        <f ca="1">SUMIFS(Compras!$C:$C,Compras!$A:$A,$A600,Compras!$B:$B,$B600)</f>
        <v>8</v>
      </c>
      <c r="E600">
        <f ca="1">SUMIFS(Vendas!$C:$C,Vendas!$A:$A,$A600,Vendas!$B:$B,$B600)</f>
        <v>2</v>
      </c>
      <c r="F600">
        <f t="shared" ca="1" si="45"/>
        <v>238</v>
      </c>
      <c r="G600">
        <f>VLOOKUP(A600,Cadastro_item!A:D,4,0)</f>
        <v>5</v>
      </c>
      <c r="H600">
        <f t="shared" ca="1" si="46"/>
        <v>0</v>
      </c>
      <c r="I600">
        <f ca="1">SUMIFS(Preco_venda!$F:$F,Preco_venda!$A:$A,$A600,Preco_venda!$B:$B,$B600)</f>
        <v>4.3</v>
      </c>
    </row>
    <row r="601" spans="1:9" x14ac:dyDescent="0.25">
      <c r="A601">
        <f t="shared" si="42"/>
        <v>25</v>
      </c>
      <c r="B601" s="5">
        <f t="shared" si="43"/>
        <v>45528</v>
      </c>
      <c r="C601">
        <f t="shared" ca="1" si="44"/>
        <v>22</v>
      </c>
      <c r="D601">
        <f ca="1">SUMIFS(Compras!$C:$C,Compras!$A:$A,$A601,Compras!$B:$B,$B601)</f>
        <v>0</v>
      </c>
      <c r="E601">
        <f ca="1">SUMIFS(Vendas!$C:$C,Vendas!$A:$A,$A601,Vendas!$B:$B,$B601)</f>
        <v>10</v>
      </c>
      <c r="F601">
        <f t="shared" ca="1" si="45"/>
        <v>12</v>
      </c>
      <c r="G601">
        <f>VLOOKUP(A601,Cadastro_item!A:D,4,0)</f>
        <v>5</v>
      </c>
      <c r="H601">
        <f t="shared" ca="1" si="46"/>
        <v>0</v>
      </c>
      <c r="I601">
        <f ca="1">SUMIFS(Preco_venda!$F:$F,Preco_venda!$A:$A,$A601,Preco_venda!$B:$B,$B601)</f>
        <v>5.4</v>
      </c>
    </row>
    <row r="602" spans="1:9" x14ac:dyDescent="0.25">
      <c r="A602">
        <f t="shared" si="42"/>
        <v>1</v>
      </c>
      <c r="B602" s="5">
        <f t="shared" si="43"/>
        <v>45529</v>
      </c>
      <c r="C602">
        <f t="shared" ca="1" si="44"/>
        <v>54</v>
      </c>
      <c r="D602">
        <f ca="1">SUMIFS(Compras!$C:$C,Compras!$A:$A,$A602,Compras!$B:$B,$B602)</f>
        <v>10</v>
      </c>
      <c r="E602">
        <f ca="1">SUMIFS(Vendas!$C:$C,Vendas!$A:$A,$A602,Vendas!$B:$B,$B602)</f>
        <v>20</v>
      </c>
      <c r="F602">
        <f t="shared" ca="1" si="45"/>
        <v>44</v>
      </c>
      <c r="G602">
        <f>VLOOKUP(A602,Cadastro_item!A:D,4,0)</f>
        <v>5</v>
      </c>
      <c r="H602">
        <f t="shared" ca="1" si="46"/>
        <v>0</v>
      </c>
      <c r="I602">
        <f ca="1">SUMIFS(Preco_venda!$F:$F,Preco_venda!$A:$A,$A602,Preco_venda!$B:$B,$B602)</f>
        <v>9.1</v>
      </c>
    </row>
    <row r="603" spans="1:9" x14ac:dyDescent="0.25">
      <c r="A603">
        <f t="shared" si="42"/>
        <v>2</v>
      </c>
      <c r="B603" s="5">
        <f t="shared" si="43"/>
        <v>45529</v>
      </c>
      <c r="C603">
        <f t="shared" ca="1" si="44"/>
        <v>126</v>
      </c>
      <c r="D603">
        <f ca="1">SUMIFS(Compras!$C:$C,Compras!$A:$A,$A603,Compras!$B:$B,$B603)</f>
        <v>0</v>
      </c>
      <c r="E603">
        <f ca="1">SUMIFS(Vendas!$C:$C,Vendas!$A:$A,$A603,Vendas!$B:$B,$B603)</f>
        <v>15</v>
      </c>
      <c r="F603">
        <f t="shared" ca="1" si="45"/>
        <v>111</v>
      </c>
      <c r="G603">
        <f>VLOOKUP(A603,Cadastro_item!A:D,4,0)</f>
        <v>5</v>
      </c>
      <c r="H603">
        <f t="shared" ca="1" si="46"/>
        <v>0</v>
      </c>
      <c r="I603">
        <f ca="1">SUMIFS(Preco_venda!$F:$F,Preco_venda!$A:$A,$A603,Preco_venda!$B:$B,$B603)</f>
        <v>6.8000000000000007</v>
      </c>
    </row>
    <row r="604" spans="1:9" x14ac:dyDescent="0.25">
      <c r="A604">
        <f t="shared" ref="A604:A667" si="47">A579</f>
        <v>3</v>
      </c>
      <c r="B604" s="5">
        <f t="shared" ref="B604:B667" si="48">B579+1</f>
        <v>45529</v>
      </c>
      <c r="C604">
        <f t="shared" ca="1" si="44"/>
        <v>371</v>
      </c>
      <c r="D604">
        <f ca="1">SUMIFS(Compras!$C:$C,Compras!$A:$A,$A604,Compras!$B:$B,$B604)</f>
        <v>20</v>
      </c>
      <c r="E604">
        <f ca="1">SUMIFS(Vendas!$C:$C,Vendas!$A:$A,$A604,Vendas!$B:$B,$B604)</f>
        <v>20</v>
      </c>
      <c r="F604">
        <f t="shared" ca="1" si="45"/>
        <v>371</v>
      </c>
      <c r="G604">
        <f>VLOOKUP(A604,Cadastro_item!A:D,4,0)</f>
        <v>5</v>
      </c>
      <c r="H604">
        <f t="shared" ca="1" si="46"/>
        <v>0</v>
      </c>
      <c r="I604">
        <f ca="1">SUMIFS(Preco_venda!$F:$F,Preco_venda!$A:$A,$A604,Preco_venda!$B:$B,$B604)</f>
        <v>6.2</v>
      </c>
    </row>
    <row r="605" spans="1:9" x14ac:dyDescent="0.25">
      <c r="A605">
        <f t="shared" si="47"/>
        <v>4</v>
      </c>
      <c r="B605" s="5">
        <f t="shared" si="48"/>
        <v>45529</v>
      </c>
      <c r="C605">
        <f t="shared" ref="C605:C668" ca="1" si="49">SUMIFS(F:F,A:A,A605,B:B,B605-1)</f>
        <v>176</v>
      </c>
      <c r="D605">
        <f ca="1">SUMIFS(Compras!$C:$C,Compras!$A:$A,$A605,Compras!$B:$B,$B605)</f>
        <v>21</v>
      </c>
      <c r="E605">
        <f ca="1">SUMIFS(Vendas!$C:$C,Vendas!$A:$A,$A605,Vendas!$B:$B,$B605)</f>
        <v>10</v>
      </c>
      <c r="F605">
        <f t="shared" ca="1" si="45"/>
        <v>187</v>
      </c>
      <c r="G605">
        <f>VLOOKUP(A605,Cadastro_item!A:D,4,0)</f>
        <v>5</v>
      </c>
      <c r="H605">
        <f t="shared" ca="1" si="46"/>
        <v>0</v>
      </c>
      <c r="I605">
        <f ca="1">SUMIFS(Preco_venda!$F:$F,Preco_venda!$A:$A,$A605,Preco_venda!$B:$B,$B605)</f>
        <v>4.4000000000000004</v>
      </c>
    </row>
    <row r="606" spans="1:9" x14ac:dyDescent="0.25">
      <c r="A606">
        <f t="shared" si="47"/>
        <v>5</v>
      </c>
      <c r="B606" s="5">
        <f t="shared" si="48"/>
        <v>45529</v>
      </c>
      <c r="C606">
        <f t="shared" ca="1" si="49"/>
        <v>443</v>
      </c>
      <c r="D606">
        <f ca="1">SUMIFS(Compras!$C:$C,Compras!$A:$A,$A606,Compras!$B:$B,$B606)</f>
        <v>20</v>
      </c>
      <c r="E606">
        <f ca="1">SUMIFS(Vendas!$C:$C,Vendas!$A:$A,$A606,Vendas!$B:$B,$B606)</f>
        <v>6</v>
      </c>
      <c r="F606">
        <f t="shared" ca="1" si="45"/>
        <v>457</v>
      </c>
      <c r="G606">
        <f>VLOOKUP(A606,Cadastro_item!A:D,4,0)</f>
        <v>10</v>
      </c>
      <c r="H606">
        <f t="shared" ca="1" si="46"/>
        <v>0</v>
      </c>
      <c r="I606">
        <f ca="1">SUMIFS(Preco_venda!$F:$F,Preco_venda!$A:$A,$A606,Preco_venda!$B:$B,$B606)</f>
        <v>3.6500000000000004</v>
      </c>
    </row>
    <row r="607" spans="1:9" x14ac:dyDescent="0.25">
      <c r="A607">
        <f t="shared" si="47"/>
        <v>6</v>
      </c>
      <c r="B607" s="5">
        <f t="shared" si="48"/>
        <v>45529</v>
      </c>
      <c r="C607">
        <f t="shared" ca="1" si="49"/>
        <v>1052</v>
      </c>
      <c r="D607">
        <f ca="1">SUMIFS(Compras!$C:$C,Compras!$A:$A,$A607,Compras!$B:$B,$B607)</f>
        <v>0</v>
      </c>
      <c r="E607">
        <f ca="1">SUMIFS(Vendas!$C:$C,Vendas!$A:$A,$A607,Vendas!$B:$B,$B607)</f>
        <v>3</v>
      </c>
      <c r="F607">
        <f t="shared" ca="1" si="45"/>
        <v>1049</v>
      </c>
      <c r="G607">
        <f>VLOOKUP(A607,Cadastro_item!A:D,4,0)</f>
        <v>10</v>
      </c>
      <c r="H607">
        <f t="shared" ca="1" si="46"/>
        <v>0</v>
      </c>
      <c r="I607">
        <f ca="1">SUMIFS(Preco_venda!$F:$F,Preco_venda!$A:$A,$A607,Preco_venda!$B:$B,$B607)</f>
        <v>5</v>
      </c>
    </row>
    <row r="608" spans="1:9" x14ac:dyDescent="0.25">
      <c r="A608">
        <f t="shared" si="47"/>
        <v>7</v>
      </c>
      <c r="B608" s="5">
        <f t="shared" si="48"/>
        <v>45529</v>
      </c>
      <c r="C608">
        <f t="shared" ca="1" si="49"/>
        <v>48</v>
      </c>
      <c r="D608">
        <f ca="1">SUMIFS(Compras!$C:$C,Compras!$A:$A,$A608,Compras!$B:$B,$B608)</f>
        <v>18</v>
      </c>
      <c r="E608">
        <f ca="1">SUMIFS(Vendas!$C:$C,Vendas!$A:$A,$A608,Vendas!$B:$B,$B608)</f>
        <v>15</v>
      </c>
      <c r="F608">
        <f t="shared" ca="1" si="45"/>
        <v>51</v>
      </c>
      <c r="G608">
        <f>VLOOKUP(A608,Cadastro_item!A:D,4,0)</f>
        <v>3</v>
      </c>
      <c r="H608">
        <f t="shared" ca="1" si="46"/>
        <v>0</v>
      </c>
      <c r="I608">
        <f ca="1">SUMIFS(Preco_venda!$F:$F,Preco_venda!$A:$A,$A608,Preco_venda!$B:$B,$B608)</f>
        <v>4.2</v>
      </c>
    </row>
    <row r="609" spans="1:9" x14ac:dyDescent="0.25">
      <c r="A609">
        <f t="shared" si="47"/>
        <v>8</v>
      </c>
      <c r="B609" s="5">
        <f t="shared" si="48"/>
        <v>45529</v>
      </c>
      <c r="C609">
        <f t="shared" ca="1" si="49"/>
        <v>420</v>
      </c>
      <c r="D609">
        <f ca="1">SUMIFS(Compras!$C:$C,Compras!$A:$A,$A609,Compras!$B:$B,$B609)</f>
        <v>36</v>
      </c>
      <c r="E609">
        <f ca="1">SUMIFS(Vendas!$C:$C,Vendas!$A:$A,$A609,Vendas!$B:$B,$B609)</f>
        <v>1</v>
      </c>
      <c r="F609">
        <f t="shared" ca="1" si="45"/>
        <v>455</v>
      </c>
      <c r="G609">
        <f>VLOOKUP(A609,Cadastro_item!A:D,4,0)</f>
        <v>5</v>
      </c>
      <c r="H609">
        <f t="shared" ca="1" si="46"/>
        <v>0</v>
      </c>
      <c r="I609">
        <f ca="1">SUMIFS(Preco_venda!$F:$F,Preco_venda!$A:$A,$A609,Preco_venda!$B:$B,$B609)</f>
        <v>7.5</v>
      </c>
    </row>
    <row r="610" spans="1:9" x14ac:dyDescent="0.25">
      <c r="A610">
        <f t="shared" si="47"/>
        <v>9</v>
      </c>
      <c r="B610" s="5">
        <f t="shared" si="48"/>
        <v>45529</v>
      </c>
      <c r="C610">
        <f t="shared" ca="1" si="49"/>
        <v>795</v>
      </c>
      <c r="D610">
        <f ca="1">SUMIFS(Compras!$C:$C,Compras!$A:$A,$A610,Compras!$B:$B,$B610)</f>
        <v>36</v>
      </c>
      <c r="E610">
        <f ca="1">SUMIFS(Vendas!$C:$C,Vendas!$A:$A,$A610,Vendas!$B:$B,$B610)</f>
        <v>2</v>
      </c>
      <c r="F610">
        <f t="shared" ca="1" si="45"/>
        <v>829</v>
      </c>
      <c r="G610">
        <f>VLOOKUP(A610,Cadastro_item!A:D,4,0)</f>
        <v>5</v>
      </c>
      <c r="H610">
        <f t="shared" ca="1" si="46"/>
        <v>0</v>
      </c>
      <c r="I610">
        <f ca="1">SUMIFS(Preco_venda!$F:$F,Preco_venda!$A:$A,$A610,Preco_venda!$B:$B,$B610)</f>
        <v>6.9</v>
      </c>
    </row>
    <row r="611" spans="1:9" x14ac:dyDescent="0.25">
      <c r="A611">
        <f t="shared" si="47"/>
        <v>10</v>
      </c>
      <c r="B611" s="5">
        <f t="shared" si="48"/>
        <v>45529</v>
      </c>
      <c r="C611">
        <f t="shared" ca="1" si="49"/>
        <v>96</v>
      </c>
      <c r="D611">
        <f ca="1">SUMIFS(Compras!$C:$C,Compras!$A:$A,$A611,Compras!$B:$B,$B611)</f>
        <v>0</v>
      </c>
      <c r="E611">
        <f ca="1">SUMIFS(Vendas!$C:$C,Vendas!$A:$A,$A611,Vendas!$B:$B,$B611)</f>
        <v>3</v>
      </c>
      <c r="F611">
        <f t="shared" ca="1" si="45"/>
        <v>93</v>
      </c>
      <c r="G611">
        <f>VLOOKUP(A611,Cadastro_item!A:D,4,0)</f>
        <v>5</v>
      </c>
      <c r="H611">
        <f t="shared" ca="1" si="46"/>
        <v>0</v>
      </c>
      <c r="I611">
        <f ca="1">SUMIFS(Preco_venda!$F:$F,Preco_venda!$A:$A,$A611,Preco_venda!$B:$B,$B611)</f>
        <v>4.9000000000000004</v>
      </c>
    </row>
    <row r="612" spans="1:9" x14ac:dyDescent="0.25">
      <c r="A612">
        <f t="shared" si="47"/>
        <v>11</v>
      </c>
      <c r="B612" s="5">
        <f t="shared" si="48"/>
        <v>45529</v>
      </c>
      <c r="C612">
        <f t="shared" ca="1" si="49"/>
        <v>423</v>
      </c>
      <c r="D612">
        <f ca="1">SUMIFS(Compras!$C:$C,Compras!$A:$A,$A612,Compras!$B:$B,$B612)</f>
        <v>30</v>
      </c>
      <c r="E612">
        <f ca="1">SUMIFS(Vendas!$C:$C,Vendas!$A:$A,$A612,Vendas!$B:$B,$B612)</f>
        <v>7</v>
      </c>
      <c r="F612">
        <f t="shared" ca="1" si="45"/>
        <v>446</v>
      </c>
      <c r="G612">
        <f>VLOOKUP(A612,Cadastro_item!A:D,4,0)</f>
        <v>5</v>
      </c>
      <c r="H612">
        <f t="shared" ca="1" si="46"/>
        <v>0</v>
      </c>
      <c r="I612">
        <f ca="1">SUMIFS(Preco_venda!$F:$F,Preco_venda!$A:$A,$A612,Preco_venda!$B:$B,$B612)</f>
        <v>6.7</v>
      </c>
    </row>
    <row r="613" spans="1:9" x14ac:dyDescent="0.25">
      <c r="A613">
        <f t="shared" si="47"/>
        <v>12</v>
      </c>
      <c r="B613" s="5">
        <f t="shared" si="48"/>
        <v>45529</v>
      </c>
      <c r="C613">
        <f t="shared" ca="1" si="49"/>
        <v>-136</v>
      </c>
      <c r="D613">
        <f ca="1">SUMIFS(Compras!$C:$C,Compras!$A:$A,$A613,Compras!$B:$B,$B613)</f>
        <v>2</v>
      </c>
      <c r="E613">
        <f ca="1">SUMIFS(Vendas!$C:$C,Vendas!$A:$A,$A613,Vendas!$B:$B,$B613)</f>
        <v>0</v>
      </c>
      <c r="F613">
        <f t="shared" ca="1" si="45"/>
        <v>-134</v>
      </c>
      <c r="G613">
        <f>VLOOKUP(A613,Cadastro_item!A:D,4,0)</f>
        <v>2</v>
      </c>
      <c r="H613">
        <f t="shared" ca="1" si="46"/>
        <v>138</v>
      </c>
      <c r="I613">
        <f ca="1">SUMIFS(Preco_venda!$F:$F,Preco_venda!$A:$A,$A613,Preco_venda!$B:$B,$B613)</f>
        <v>5.45</v>
      </c>
    </row>
    <row r="614" spans="1:9" x14ac:dyDescent="0.25">
      <c r="A614">
        <f t="shared" si="47"/>
        <v>13</v>
      </c>
      <c r="B614" s="5">
        <f t="shared" si="48"/>
        <v>45529</v>
      </c>
      <c r="C614">
        <f t="shared" ca="1" si="49"/>
        <v>-55</v>
      </c>
      <c r="D614">
        <f ca="1">SUMIFS(Compras!$C:$C,Compras!$A:$A,$A614,Compras!$B:$B,$B614)</f>
        <v>2</v>
      </c>
      <c r="E614">
        <f ca="1">SUMIFS(Vendas!$C:$C,Vendas!$A:$A,$A614,Vendas!$B:$B,$B614)</f>
        <v>16</v>
      </c>
      <c r="F614">
        <f t="shared" ca="1" si="45"/>
        <v>-69</v>
      </c>
      <c r="G614">
        <f>VLOOKUP(A614,Cadastro_item!A:D,4,0)</f>
        <v>2</v>
      </c>
      <c r="H614">
        <f t="shared" ca="1" si="46"/>
        <v>73</v>
      </c>
      <c r="I614">
        <f ca="1">SUMIFS(Preco_venda!$F:$F,Preco_venda!$A:$A,$A614,Preco_venda!$B:$B,$B614)</f>
        <v>2.3000000000000003</v>
      </c>
    </row>
    <row r="615" spans="1:9" x14ac:dyDescent="0.25">
      <c r="A615">
        <f t="shared" si="47"/>
        <v>14</v>
      </c>
      <c r="B615" s="5">
        <f t="shared" si="48"/>
        <v>45529</v>
      </c>
      <c r="C615">
        <f t="shared" ca="1" si="49"/>
        <v>28</v>
      </c>
      <c r="D615">
        <f ca="1">SUMIFS(Compras!$C:$C,Compras!$A:$A,$A615,Compras!$B:$B,$B615)</f>
        <v>12</v>
      </c>
      <c r="E615">
        <f ca="1">SUMIFS(Vendas!$C:$C,Vendas!$A:$A,$A615,Vendas!$B:$B,$B615)</f>
        <v>0</v>
      </c>
      <c r="F615">
        <f t="shared" ca="1" si="45"/>
        <v>40</v>
      </c>
      <c r="G615">
        <f>VLOOKUP(A615,Cadastro_item!A:D,4,0)</f>
        <v>4</v>
      </c>
      <c r="H615">
        <f t="shared" ca="1" si="46"/>
        <v>0</v>
      </c>
      <c r="I615">
        <f ca="1">SUMIFS(Preco_venda!$F:$F,Preco_venda!$A:$A,$A615,Preco_venda!$B:$B,$B615)</f>
        <v>7.95</v>
      </c>
    </row>
    <row r="616" spans="1:9" x14ac:dyDescent="0.25">
      <c r="A616">
        <f t="shared" si="47"/>
        <v>15</v>
      </c>
      <c r="B616" s="5">
        <f t="shared" si="48"/>
        <v>45529</v>
      </c>
      <c r="C616">
        <f t="shared" ca="1" si="49"/>
        <v>262</v>
      </c>
      <c r="D616">
        <f ca="1">SUMIFS(Compras!$C:$C,Compras!$A:$A,$A616,Compras!$B:$B,$B616)</f>
        <v>21</v>
      </c>
      <c r="E616">
        <f ca="1">SUMIFS(Vendas!$C:$C,Vendas!$A:$A,$A616,Vendas!$B:$B,$B616)</f>
        <v>3</v>
      </c>
      <c r="F616">
        <f t="shared" ca="1" si="45"/>
        <v>280</v>
      </c>
      <c r="G616">
        <f>VLOOKUP(A616,Cadastro_item!A:D,4,0)</f>
        <v>5</v>
      </c>
      <c r="H616">
        <f t="shared" ca="1" si="46"/>
        <v>0</v>
      </c>
      <c r="I616">
        <f ca="1">SUMIFS(Preco_venda!$F:$F,Preco_venda!$A:$A,$A616,Preco_venda!$B:$B,$B616)</f>
        <v>7.7</v>
      </c>
    </row>
    <row r="617" spans="1:9" x14ac:dyDescent="0.25">
      <c r="A617">
        <f t="shared" si="47"/>
        <v>16</v>
      </c>
      <c r="B617" s="5">
        <f t="shared" si="48"/>
        <v>45529</v>
      </c>
      <c r="C617">
        <f t="shared" ca="1" si="49"/>
        <v>282</v>
      </c>
      <c r="D617">
        <f ca="1">SUMIFS(Compras!$C:$C,Compras!$A:$A,$A617,Compras!$B:$B,$B617)</f>
        <v>0</v>
      </c>
      <c r="E617">
        <f ca="1">SUMIFS(Vendas!$C:$C,Vendas!$A:$A,$A617,Vendas!$B:$B,$B617)</f>
        <v>10</v>
      </c>
      <c r="F617">
        <f t="shared" ca="1" si="45"/>
        <v>272</v>
      </c>
      <c r="G617">
        <f>VLOOKUP(A617,Cadastro_item!A:D,4,0)</f>
        <v>5</v>
      </c>
      <c r="H617">
        <f t="shared" ca="1" si="46"/>
        <v>0</v>
      </c>
      <c r="I617">
        <f ca="1">SUMIFS(Preco_venda!$F:$F,Preco_venda!$A:$A,$A617,Preco_venda!$B:$B,$B617)</f>
        <v>5.15</v>
      </c>
    </row>
    <row r="618" spans="1:9" x14ac:dyDescent="0.25">
      <c r="A618">
        <f t="shared" si="47"/>
        <v>17</v>
      </c>
      <c r="B618" s="5">
        <f t="shared" si="48"/>
        <v>45529</v>
      </c>
      <c r="C618">
        <f t="shared" ca="1" si="49"/>
        <v>485</v>
      </c>
      <c r="D618">
        <f ca="1">SUMIFS(Compras!$C:$C,Compras!$A:$A,$A618,Compras!$B:$B,$B618)</f>
        <v>24</v>
      </c>
      <c r="E618">
        <f ca="1">SUMIFS(Vendas!$C:$C,Vendas!$A:$A,$A618,Vendas!$B:$B,$B618)</f>
        <v>0</v>
      </c>
      <c r="F618">
        <f t="shared" ca="1" si="45"/>
        <v>509</v>
      </c>
      <c r="G618">
        <f>VLOOKUP(A618,Cadastro_item!A:D,4,0)</f>
        <v>5</v>
      </c>
      <c r="H618">
        <f t="shared" ca="1" si="46"/>
        <v>0</v>
      </c>
      <c r="I618">
        <f ca="1">SUMIFS(Preco_venda!$F:$F,Preco_venda!$A:$A,$A618,Preco_venda!$B:$B,$B618)</f>
        <v>7.95</v>
      </c>
    </row>
    <row r="619" spans="1:9" x14ac:dyDescent="0.25">
      <c r="A619">
        <f t="shared" si="47"/>
        <v>18</v>
      </c>
      <c r="B619" s="5">
        <f t="shared" si="48"/>
        <v>45529</v>
      </c>
      <c r="C619">
        <f t="shared" ca="1" si="49"/>
        <v>148</v>
      </c>
      <c r="D619">
        <f ca="1">SUMIFS(Compras!$C:$C,Compras!$A:$A,$A619,Compras!$B:$B,$B619)</f>
        <v>12</v>
      </c>
      <c r="E619">
        <f ca="1">SUMIFS(Vendas!$C:$C,Vendas!$A:$A,$A619,Vendas!$B:$B,$B619)</f>
        <v>17</v>
      </c>
      <c r="F619">
        <f t="shared" ca="1" si="45"/>
        <v>143</v>
      </c>
      <c r="G619">
        <f>VLOOKUP(A619,Cadastro_item!A:D,4,0)</f>
        <v>5</v>
      </c>
      <c r="H619">
        <f t="shared" ca="1" si="46"/>
        <v>0</v>
      </c>
      <c r="I619">
        <f ca="1">SUMIFS(Preco_venda!$F:$F,Preco_venda!$A:$A,$A619,Preco_venda!$B:$B,$B619)</f>
        <v>6.5</v>
      </c>
    </row>
    <row r="620" spans="1:9" x14ac:dyDescent="0.25">
      <c r="A620">
        <f t="shared" si="47"/>
        <v>19</v>
      </c>
      <c r="B620" s="5">
        <f t="shared" si="48"/>
        <v>45529</v>
      </c>
      <c r="C620">
        <f t="shared" ca="1" si="49"/>
        <v>236</v>
      </c>
      <c r="D620">
        <f ca="1">SUMIFS(Compras!$C:$C,Compras!$A:$A,$A620,Compras!$B:$B,$B620)</f>
        <v>40</v>
      </c>
      <c r="E620">
        <f ca="1">SUMIFS(Vendas!$C:$C,Vendas!$A:$A,$A620,Vendas!$B:$B,$B620)</f>
        <v>5</v>
      </c>
      <c r="F620">
        <f t="shared" ca="1" si="45"/>
        <v>271</v>
      </c>
      <c r="G620">
        <f>VLOOKUP(A620,Cadastro_item!A:D,4,0)</f>
        <v>5</v>
      </c>
      <c r="H620">
        <f t="shared" ca="1" si="46"/>
        <v>0</v>
      </c>
      <c r="I620">
        <f ca="1">SUMIFS(Preco_venda!$F:$F,Preco_venda!$A:$A,$A620,Preco_venda!$B:$B,$B620)</f>
        <v>7.0500000000000007</v>
      </c>
    </row>
    <row r="621" spans="1:9" x14ac:dyDescent="0.25">
      <c r="A621">
        <f t="shared" si="47"/>
        <v>20</v>
      </c>
      <c r="B621" s="5">
        <f t="shared" si="48"/>
        <v>45529</v>
      </c>
      <c r="C621">
        <f t="shared" ca="1" si="49"/>
        <v>-5</v>
      </c>
      <c r="D621">
        <f ca="1">SUMIFS(Compras!$C:$C,Compras!$A:$A,$A621,Compras!$B:$B,$B621)</f>
        <v>21</v>
      </c>
      <c r="E621">
        <f ca="1">SUMIFS(Vendas!$C:$C,Vendas!$A:$A,$A621,Vendas!$B:$B,$B621)</f>
        <v>11</v>
      </c>
      <c r="F621">
        <f t="shared" ca="1" si="45"/>
        <v>5</v>
      </c>
      <c r="G621">
        <f>VLOOKUP(A621,Cadastro_item!A:D,4,0)</f>
        <v>5</v>
      </c>
      <c r="H621">
        <f t="shared" ca="1" si="46"/>
        <v>21</v>
      </c>
      <c r="I621">
        <f ca="1">SUMIFS(Preco_venda!$F:$F,Preco_venda!$A:$A,$A621,Preco_venda!$B:$B,$B621)</f>
        <v>6.75</v>
      </c>
    </row>
    <row r="622" spans="1:9" x14ac:dyDescent="0.25">
      <c r="A622">
        <f t="shared" si="47"/>
        <v>21</v>
      </c>
      <c r="B622" s="5">
        <f t="shared" si="48"/>
        <v>45529</v>
      </c>
      <c r="C622">
        <f t="shared" ca="1" si="49"/>
        <v>142</v>
      </c>
      <c r="D622">
        <f ca="1">SUMIFS(Compras!$C:$C,Compras!$A:$A,$A622,Compras!$B:$B,$B622)</f>
        <v>0</v>
      </c>
      <c r="E622">
        <f ca="1">SUMIFS(Vendas!$C:$C,Vendas!$A:$A,$A622,Vendas!$B:$B,$B622)</f>
        <v>12</v>
      </c>
      <c r="F622">
        <f t="shared" ca="1" si="45"/>
        <v>130</v>
      </c>
      <c r="G622">
        <f>VLOOKUP(A622,Cadastro_item!A:D,4,0)</f>
        <v>5</v>
      </c>
      <c r="H622">
        <f t="shared" ca="1" si="46"/>
        <v>0</v>
      </c>
      <c r="I622">
        <f ca="1">SUMIFS(Preco_venda!$F:$F,Preco_venda!$A:$A,$A622,Preco_venda!$B:$B,$B622)</f>
        <v>5.1000000000000005</v>
      </c>
    </row>
    <row r="623" spans="1:9" x14ac:dyDescent="0.25">
      <c r="A623">
        <f t="shared" si="47"/>
        <v>22</v>
      </c>
      <c r="B623" s="5">
        <f t="shared" si="48"/>
        <v>45529</v>
      </c>
      <c r="C623">
        <f t="shared" ca="1" si="49"/>
        <v>109</v>
      </c>
      <c r="D623">
        <f ca="1">SUMIFS(Compras!$C:$C,Compras!$A:$A,$A623,Compras!$B:$B,$B623)</f>
        <v>12</v>
      </c>
      <c r="E623">
        <f ca="1">SUMIFS(Vendas!$C:$C,Vendas!$A:$A,$A623,Vendas!$B:$B,$B623)</f>
        <v>0</v>
      </c>
      <c r="F623">
        <f t="shared" ca="1" si="45"/>
        <v>121</v>
      </c>
      <c r="G623">
        <f>VLOOKUP(A623,Cadastro_item!A:D,4,0)</f>
        <v>5</v>
      </c>
      <c r="H623">
        <f t="shared" ca="1" si="46"/>
        <v>0</v>
      </c>
      <c r="I623">
        <f ca="1">SUMIFS(Preco_venda!$F:$F,Preco_venda!$A:$A,$A623,Preco_venda!$B:$B,$B623)</f>
        <v>3.6500000000000004</v>
      </c>
    </row>
    <row r="624" spans="1:9" x14ac:dyDescent="0.25">
      <c r="A624">
        <f t="shared" si="47"/>
        <v>23</v>
      </c>
      <c r="B624" s="5">
        <f t="shared" si="48"/>
        <v>45529</v>
      </c>
      <c r="C624">
        <f t="shared" ca="1" si="49"/>
        <v>267</v>
      </c>
      <c r="D624">
        <f ca="1">SUMIFS(Compras!$C:$C,Compras!$A:$A,$A624,Compras!$B:$B,$B624)</f>
        <v>8</v>
      </c>
      <c r="E624">
        <f ca="1">SUMIFS(Vendas!$C:$C,Vendas!$A:$A,$A624,Vendas!$B:$B,$B624)</f>
        <v>17</v>
      </c>
      <c r="F624">
        <f t="shared" ca="1" si="45"/>
        <v>258</v>
      </c>
      <c r="G624">
        <f>VLOOKUP(A624,Cadastro_item!A:D,4,0)</f>
        <v>4</v>
      </c>
      <c r="H624">
        <f t="shared" ca="1" si="46"/>
        <v>0</v>
      </c>
      <c r="I624">
        <f ca="1">SUMIFS(Preco_venda!$F:$F,Preco_venda!$A:$A,$A624,Preco_venda!$B:$B,$B624)</f>
        <v>6.15</v>
      </c>
    </row>
    <row r="625" spans="1:9" x14ac:dyDescent="0.25">
      <c r="A625">
        <f t="shared" si="47"/>
        <v>24</v>
      </c>
      <c r="B625" s="5">
        <f t="shared" si="48"/>
        <v>45529</v>
      </c>
      <c r="C625">
        <f t="shared" ca="1" si="49"/>
        <v>238</v>
      </c>
      <c r="D625">
        <f ca="1">SUMIFS(Compras!$C:$C,Compras!$A:$A,$A625,Compras!$B:$B,$B625)</f>
        <v>24</v>
      </c>
      <c r="E625">
        <f ca="1">SUMIFS(Vendas!$C:$C,Vendas!$A:$A,$A625,Vendas!$B:$B,$B625)</f>
        <v>18</v>
      </c>
      <c r="F625">
        <f t="shared" ca="1" si="45"/>
        <v>244</v>
      </c>
      <c r="G625">
        <f>VLOOKUP(A625,Cadastro_item!A:D,4,0)</f>
        <v>5</v>
      </c>
      <c r="H625">
        <f t="shared" ca="1" si="46"/>
        <v>0</v>
      </c>
      <c r="I625">
        <f ca="1">SUMIFS(Preco_venda!$F:$F,Preco_venda!$A:$A,$A625,Preco_venda!$B:$B,$B625)</f>
        <v>4.3</v>
      </c>
    </row>
    <row r="626" spans="1:9" x14ac:dyDescent="0.25">
      <c r="A626">
        <f t="shared" si="47"/>
        <v>25</v>
      </c>
      <c r="B626" s="5">
        <f t="shared" si="48"/>
        <v>45529</v>
      </c>
      <c r="C626">
        <f t="shared" ca="1" si="49"/>
        <v>12</v>
      </c>
      <c r="D626">
        <f ca="1">SUMIFS(Compras!$C:$C,Compras!$A:$A,$A626,Compras!$B:$B,$B626)</f>
        <v>16</v>
      </c>
      <c r="E626">
        <f ca="1">SUMIFS(Vendas!$C:$C,Vendas!$A:$A,$A626,Vendas!$B:$B,$B626)</f>
        <v>10</v>
      </c>
      <c r="F626">
        <f t="shared" ca="1" si="45"/>
        <v>18</v>
      </c>
      <c r="G626">
        <f>VLOOKUP(A626,Cadastro_item!A:D,4,0)</f>
        <v>5</v>
      </c>
      <c r="H626">
        <f t="shared" ca="1" si="46"/>
        <v>0</v>
      </c>
      <c r="I626">
        <f ca="1">SUMIFS(Preco_venda!$F:$F,Preco_venda!$A:$A,$A626,Preco_venda!$B:$B,$B626)</f>
        <v>5.4</v>
      </c>
    </row>
    <row r="627" spans="1:9" x14ac:dyDescent="0.25">
      <c r="A627">
        <f t="shared" si="47"/>
        <v>1</v>
      </c>
      <c r="B627" s="5">
        <f t="shared" si="48"/>
        <v>45530</v>
      </c>
      <c r="C627">
        <f t="shared" ca="1" si="49"/>
        <v>44</v>
      </c>
      <c r="D627">
        <f ca="1">SUMIFS(Compras!$C:$C,Compras!$A:$A,$A627,Compras!$B:$B,$B627)</f>
        <v>0</v>
      </c>
      <c r="E627">
        <f ca="1">SUMIFS(Vendas!$C:$C,Vendas!$A:$A,$A627,Vendas!$B:$B,$B627)</f>
        <v>7</v>
      </c>
      <c r="F627">
        <f t="shared" ca="1" si="45"/>
        <v>37</v>
      </c>
      <c r="G627">
        <f>VLOOKUP(A627,Cadastro_item!A:D,4,0)</f>
        <v>5</v>
      </c>
      <c r="H627">
        <f t="shared" ca="1" si="46"/>
        <v>0</v>
      </c>
      <c r="I627">
        <f ca="1">SUMIFS(Preco_venda!$F:$F,Preco_venda!$A:$A,$A627,Preco_venda!$B:$B,$B627)</f>
        <v>9.5500000000000007</v>
      </c>
    </row>
    <row r="628" spans="1:9" x14ac:dyDescent="0.25">
      <c r="A628">
        <f t="shared" si="47"/>
        <v>2</v>
      </c>
      <c r="B628" s="5">
        <f t="shared" si="48"/>
        <v>45530</v>
      </c>
      <c r="C628">
        <f t="shared" ca="1" si="49"/>
        <v>111</v>
      </c>
      <c r="D628">
        <f ca="1">SUMIFS(Compras!$C:$C,Compras!$A:$A,$A628,Compras!$B:$B,$B628)</f>
        <v>0</v>
      </c>
      <c r="E628">
        <f ca="1">SUMIFS(Vendas!$C:$C,Vendas!$A:$A,$A628,Vendas!$B:$B,$B628)</f>
        <v>4</v>
      </c>
      <c r="F628">
        <f t="shared" ca="1" si="45"/>
        <v>107</v>
      </c>
      <c r="G628">
        <f>VLOOKUP(A628,Cadastro_item!A:D,4,0)</f>
        <v>5</v>
      </c>
      <c r="H628">
        <f t="shared" ca="1" si="46"/>
        <v>0</v>
      </c>
      <c r="I628">
        <f ca="1">SUMIFS(Preco_venda!$F:$F,Preco_venda!$A:$A,$A628,Preco_venda!$B:$B,$B628)</f>
        <v>7.5500000000000007</v>
      </c>
    </row>
    <row r="629" spans="1:9" x14ac:dyDescent="0.25">
      <c r="A629">
        <f t="shared" si="47"/>
        <v>3</v>
      </c>
      <c r="B629" s="5">
        <f t="shared" si="48"/>
        <v>45530</v>
      </c>
      <c r="C629">
        <f t="shared" ca="1" si="49"/>
        <v>371</v>
      </c>
      <c r="D629">
        <f ca="1">SUMIFS(Compras!$C:$C,Compras!$A:$A,$A629,Compras!$B:$B,$B629)</f>
        <v>10</v>
      </c>
      <c r="E629">
        <f ca="1">SUMIFS(Vendas!$C:$C,Vendas!$A:$A,$A629,Vendas!$B:$B,$B629)</f>
        <v>10</v>
      </c>
      <c r="F629">
        <f t="shared" ca="1" si="45"/>
        <v>371</v>
      </c>
      <c r="G629">
        <f>VLOOKUP(A629,Cadastro_item!A:D,4,0)</f>
        <v>5</v>
      </c>
      <c r="H629">
        <f t="shared" ca="1" si="46"/>
        <v>0</v>
      </c>
      <c r="I629">
        <f ca="1">SUMIFS(Preco_venda!$F:$F,Preco_venda!$A:$A,$A629,Preco_venda!$B:$B,$B629)</f>
        <v>6.8500000000000005</v>
      </c>
    </row>
    <row r="630" spans="1:9" x14ac:dyDescent="0.25">
      <c r="A630">
        <f t="shared" si="47"/>
        <v>4</v>
      </c>
      <c r="B630" s="5">
        <f t="shared" si="48"/>
        <v>45530</v>
      </c>
      <c r="C630">
        <f t="shared" ca="1" si="49"/>
        <v>187</v>
      </c>
      <c r="D630">
        <f ca="1">SUMIFS(Compras!$C:$C,Compras!$A:$A,$A630,Compras!$B:$B,$B630)</f>
        <v>14</v>
      </c>
      <c r="E630">
        <f ca="1">SUMIFS(Vendas!$C:$C,Vendas!$A:$A,$A630,Vendas!$B:$B,$B630)</f>
        <v>15</v>
      </c>
      <c r="F630">
        <f t="shared" ca="1" si="45"/>
        <v>186</v>
      </c>
      <c r="G630">
        <f>VLOOKUP(A630,Cadastro_item!A:D,4,0)</f>
        <v>5</v>
      </c>
      <c r="H630">
        <f t="shared" ca="1" si="46"/>
        <v>0</v>
      </c>
      <c r="I630">
        <f ca="1">SUMIFS(Preco_venda!$F:$F,Preco_venda!$A:$A,$A630,Preco_venda!$B:$B,$B630)</f>
        <v>4.9000000000000004</v>
      </c>
    </row>
    <row r="631" spans="1:9" x14ac:dyDescent="0.25">
      <c r="A631">
        <f t="shared" si="47"/>
        <v>5</v>
      </c>
      <c r="B631" s="5">
        <f t="shared" si="48"/>
        <v>45530</v>
      </c>
      <c r="C631">
        <f t="shared" ca="1" si="49"/>
        <v>457</v>
      </c>
      <c r="D631">
        <f ca="1">SUMIFS(Compras!$C:$C,Compras!$A:$A,$A631,Compras!$B:$B,$B631)</f>
        <v>20</v>
      </c>
      <c r="E631">
        <f ca="1">SUMIFS(Vendas!$C:$C,Vendas!$A:$A,$A631,Vendas!$B:$B,$B631)</f>
        <v>18</v>
      </c>
      <c r="F631">
        <f t="shared" ca="1" si="45"/>
        <v>459</v>
      </c>
      <c r="G631">
        <f>VLOOKUP(A631,Cadastro_item!A:D,4,0)</f>
        <v>10</v>
      </c>
      <c r="H631">
        <f t="shared" ca="1" si="46"/>
        <v>0</v>
      </c>
      <c r="I631">
        <f ca="1">SUMIFS(Preco_venda!$F:$F,Preco_venda!$A:$A,$A631,Preco_venda!$B:$B,$B631)</f>
        <v>3.85</v>
      </c>
    </row>
    <row r="632" spans="1:9" x14ac:dyDescent="0.25">
      <c r="A632">
        <f t="shared" si="47"/>
        <v>6</v>
      </c>
      <c r="B632" s="5">
        <f t="shared" si="48"/>
        <v>45530</v>
      </c>
      <c r="C632">
        <f t="shared" ca="1" si="49"/>
        <v>1049</v>
      </c>
      <c r="D632">
        <f ca="1">SUMIFS(Compras!$C:$C,Compras!$A:$A,$A632,Compras!$B:$B,$B632)</f>
        <v>40</v>
      </c>
      <c r="E632">
        <f ca="1">SUMIFS(Vendas!$C:$C,Vendas!$A:$A,$A632,Vendas!$B:$B,$B632)</f>
        <v>2</v>
      </c>
      <c r="F632">
        <f t="shared" ca="1" si="45"/>
        <v>1087</v>
      </c>
      <c r="G632">
        <f>VLOOKUP(A632,Cadastro_item!A:D,4,0)</f>
        <v>10</v>
      </c>
      <c r="H632">
        <f t="shared" ca="1" si="46"/>
        <v>0</v>
      </c>
      <c r="I632">
        <f ca="1">SUMIFS(Preco_venda!$F:$F,Preco_venda!$A:$A,$A632,Preco_venda!$B:$B,$B632)</f>
        <v>5.5500000000000007</v>
      </c>
    </row>
    <row r="633" spans="1:9" x14ac:dyDescent="0.25">
      <c r="A633">
        <f t="shared" si="47"/>
        <v>7</v>
      </c>
      <c r="B633" s="5">
        <f t="shared" si="48"/>
        <v>45530</v>
      </c>
      <c r="C633">
        <f t="shared" ca="1" si="49"/>
        <v>51</v>
      </c>
      <c r="D633">
        <f ca="1">SUMIFS(Compras!$C:$C,Compras!$A:$A,$A633,Compras!$B:$B,$B633)</f>
        <v>6</v>
      </c>
      <c r="E633">
        <f ca="1">SUMIFS(Vendas!$C:$C,Vendas!$A:$A,$A633,Vendas!$B:$B,$B633)</f>
        <v>20</v>
      </c>
      <c r="F633">
        <f t="shared" ca="1" si="45"/>
        <v>37</v>
      </c>
      <c r="G633">
        <f>VLOOKUP(A633,Cadastro_item!A:D,4,0)</f>
        <v>3</v>
      </c>
      <c r="H633">
        <f t="shared" ca="1" si="46"/>
        <v>0</v>
      </c>
      <c r="I633">
        <f ca="1">SUMIFS(Preco_venda!$F:$F,Preco_venda!$A:$A,$A633,Preco_venda!$B:$B,$B633)</f>
        <v>4.6500000000000004</v>
      </c>
    </row>
    <row r="634" spans="1:9" x14ac:dyDescent="0.25">
      <c r="A634">
        <f t="shared" si="47"/>
        <v>8</v>
      </c>
      <c r="B634" s="5">
        <f t="shared" si="48"/>
        <v>45530</v>
      </c>
      <c r="C634">
        <f t="shared" ca="1" si="49"/>
        <v>455</v>
      </c>
      <c r="D634">
        <f ca="1">SUMIFS(Compras!$C:$C,Compras!$A:$A,$A634,Compras!$B:$B,$B634)</f>
        <v>12</v>
      </c>
      <c r="E634">
        <f ca="1">SUMIFS(Vendas!$C:$C,Vendas!$A:$A,$A634,Vendas!$B:$B,$B634)</f>
        <v>18</v>
      </c>
      <c r="F634">
        <f t="shared" ca="1" si="45"/>
        <v>449</v>
      </c>
      <c r="G634">
        <f>VLOOKUP(A634,Cadastro_item!A:D,4,0)</f>
        <v>5</v>
      </c>
      <c r="H634">
        <f t="shared" ca="1" si="46"/>
        <v>0</v>
      </c>
      <c r="I634">
        <f ca="1">SUMIFS(Preco_venda!$F:$F,Preco_venda!$A:$A,$A634,Preco_venda!$B:$B,$B634)</f>
        <v>7.9</v>
      </c>
    </row>
    <row r="635" spans="1:9" x14ac:dyDescent="0.25">
      <c r="A635">
        <f t="shared" si="47"/>
        <v>9</v>
      </c>
      <c r="B635" s="5">
        <f t="shared" si="48"/>
        <v>45530</v>
      </c>
      <c r="C635">
        <f t="shared" ca="1" si="49"/>
        <v>829</v>
      </c>
      <c r="D635">
        <f ca="1">SUMIFS(Compras!$C:$C,Compras!$A:$A,$A635,Compras!$B:$B,$B635)</f>
        <v>36</v>
      </c>
      <c r="E635">
        <f ca="1">SUMIFS(Vendas!$C:$C,Vendas!$A:$A,$A635,Vendas!$B:$B,$B635)</f>
        <v>14</v>
      </c>
      <c r="F635">
        <f t="shared" ca="1" si="45"/>
        <v>851</v>
      </c>
      <c r="G635">
        <f>VLOOKUP(A635,Cadastro_item!A:D,4,0)</f>
        <v>5</v>
      </c>
      <c r="H635">
        <f t="shared" ca="1" si="46"/>
        <v>0</v>
      </c>
      <c r="I635">
        <f ca="1">SUMIFS(Preco_venda!$F:$F,Preco_venda!$A:$A,$A635,Preco_venda!$B:$B,$B635)</f>
        <v>7.7</v>
      </c>
    </row>
    <row r="636" spans="1:9" x14ac:dyDescent="0.25">
      <c r="A636">
        <f t="shared" si="47"/>
        <v>10</v>
      </c>
      <c r="B636" s="5">
        <f t="shared" si="48"/>
        <v>45530</v>
      </c>
      <c r="C636">
        <f t="shared" ca="1" si="49"/>
        <v>93</v>
      </c>
      <c r="D636">
        <f ca="1">SUMIFS(Compras!$C:$C,Compras!$A:$A,$A636,Compras!$B:$B,$B636)</f>
        <v>0</v>
      </c>
      <c r="E636">
        <f ca="1">SUMIFS(Vendas!$C:$C,Vendas!$A:$A,$A636,Vendas!$B:$B,$B636)</f>
        <v>18</v>
      </c>
      <c r="F636">
        <f t="shared" ca="1" si="45"/>
        <v>75</v>
      </c>
      <c r="G636">
        <f>VLOOKUP(A636,Cadastro_item!A:D,4,0)</f>
        <v>5</v>
      </c>
      <c r="H636">
        <f t="shared" ca="1" si="46"/>
        <v>0</v>
      </c>
      <c r="I636">
        <f ca="1">SUMIFS(Preco_venda!$F:$F,Preco_venda!$A:$A,$A636,Preco_venda!$B:$B,$B636)</f>
        <v>5.45</v>
      </c>
    </row>
    <row r="637" spans="1:9" x14ac:dyDescent="0.25">
      <c r="A637">
        <f t="shared" si="47"/>
        <v>11</v>
      </c>
      <c r="B637" s="5">
        <f t="shared" si="48"/>
        <v>45530</v>
      </c>
      <c r="C637">
        <f t="shared" ca="1" si="49"/>
        <v>446</v>
      </c>
      <c r="D637">
        <f ca="1">SUMIFS(Compras!$C:$C,Compras!$A:$A,$A637,Compras!$B:$B,$B637)</f>
        <v>0</v>
      </c>
      <c r="E637">
        <f ca="1">SUMIFS(Vendas!$C:$C,Vendas!$A:$A,$A637,Vendas!$B:$B,$B637)</f>
        <v>15</v>
      </c>
      <c r="F637">
        <f t="shared" ca="1" si="45"/>
        <v>431</v>
      </c>
      <c r="G637">
        <f>VLOOKUP(A637,Cadastro_item!A:D,4,0)</f>
        <v>5</v>
      </c>
      <c r="H637">
        <f t="shared" ca="1" si="46"/>
        <v>0</v>
      </c>
      <c r="I637">
        <f ca="1">SUMIFS(Preco_venda!$F:$F,Preco_venda!$A:$A,$A637,Preco_venda!$B:$B,$B637)</f>
        <v>7.4</v>
      </c>
    </row>
    <row r="638" spans="1:9" x14ac:dyDescent="0.25">
      <c r="A638">
        <f t="shared" si="47"/>
        <v>12</v>
      </c>
      <c r="B638" s="5">
        <f t="shared" si="48"/>
        <v>45530</v>
      </c>
      <c r="C638">
        <f t="shared" ca="1" si="49"/>
        <v>-134</v>
      </c>
      <c r="D638">
        <f ca="1">SUMIFS(Compras!$C:$C,Compras!$A:$A,$A638,Compras!$B:$B,$B638)</f>
        <v>1</v>
      </c>
      <c r="E638">
        <f ca="1">SUMIFS(Vendas!$C:$C,Vendas!$A:$A,$A638,Vendas!$B:$B,$B638)</f>
        <v>12</v>
      </c>
      <c r="F638">
        <f t="shared" ca="1" si="45"/>
        <v>-145</v>
      </c>
      <c r="G638">
        <f>VLOOKUP(A638,Cadastro_item!A:D,4,0)</f>
        <v>2</v>
      </c>
      <c r="H638">
        <f t="shared" ca="1" si="46"/>
        <v>148</v>
      </c>
      <c r="I638">
        <f ca="1">SUMIFS(Preco_venda!$F:$F,Preco_venda!$A:$A,$A638,Preco_venda!$B:$B,$B638)</f>
        <v>6.0500000000000007</v>
      </c>
    </row>
    <row r="639" spans="1:9" x14ac:dyDescent="0.25">
      <c r="A639">
        <f t="shared" si="47"/>
        <v>13</v>
      </c>
      <c r="B639" s="5">
        <f t="shared" si="48"/>
        <v>45530</v>
      </c>
      <c r="C639">
        <f t="shared" ca="1" si="49"/>
        <v>-69</v>
      </c>
      <c r="D639">
        <f ca="1">SUMIFS(Compras!$C:$C,Compras!$A:$A,$A639,Compras!$B:$B,$B639)</f>
        <v>0</v>
      </c>
      <c r="E639">
        <f ca="1">SUMIFS(Vendas!$C:$C,Vendas!$A:$A,$A639,Vendas!$B:$B,$B639)</f>
        <v>3</v>
      </c>
      <c r="F639">
        <f t="shared" ca="1" si="45"/>
        <v>-72</v>
      </c>
      <c r="G639">
        <f>VLOOKUP(A639,Cadastro_item!A:D,4,0)</f>
        <v>2</v>
      </c>
      <c r="H639">
        <f t="shared" ca="1" si="46"/>
        <v>74</v>
      </c>
      <c r="I639">
        <f ca="1">SUMIFS(Preco_venda!$F:$F,Preco_venda!$A:$A,$A639,Preco_venda!$B:$B,$B639)</f>
        <v>2.3000000000000003</v>
      </c>
    </row>
    <row r="640" spans="1:9" x14ac:dyDescent="0.25">
      <c r="A640">
        <f t="shared" si="47"/>
        <v>14</v>
      </c>
      <c r="B640" s="5">
        <f t="shared" si="48"/>
        <v>45530</v>
      </c>
      <c r="C640">
        <f t="shared" ca="1" si="49"/>
        <v>40</v>
      </c>
      <c r="D640">
        <f ca="1">SUMIFS(Compras!$C:$C,Compras!$A:$A,$A640,Compras!$B:$B,$B640)</f>
        <v>0</v>
      </c>
      <c r="E640">
        <f ca="1">SUMIFS(Vendas!$C:$C,Vendas!$A:$A,$A640,Vendas!$B:$B,$B640)</f>
        <v>6</v>
      </c>
      <c r="F640">
        <f t="shared" ca="1" si="45"/>
        <v>34</v>
      </c>
      <c r="G640">
        <f>VLOOKUP(A640,Cadastro_item!A:D,4,0)</f>
        <v>4</v>
      </c>
      <c r="H640">
        <f t="shared" ca="1" si="46"/>
        <v>0</v>
      </c>
      <c r="I640">
        <f ca="1">SUMIFS(Preco_venda!$F:$F,Preco_venda!$A:$A,$A640,Preco_venda!$B:$B,$B640)</f>
        <v>7.95</v>
      </c>
    </row>
    <row r="641" spans="1:9" x14ac:dyDescent="0.25">
      <c r="A641">
        <f t="shared" si="47"/>
        <v>15</v>
      </c>
      <c r="B641" s="5">
        <f t="shared" si="48"/>
        <v>45530</v>
      </c>
      <c r="C641">
        <f t="shared" ca="1" si="49"/>
        <v>280</v>
      </c>
      <c r="D641">
        <f ca="1">SUMIFS(Compras!$C:$C,Compras!$A:$A,$A641,Compras!$B:$B,$B641)</f>
        <v>7</v>
      </c>
      <c r="E641">
        <f ca="1">SUMIFS(Vendas!$C:$C,Vendas!$A:$A,$A641,Vendas!$B:$B,$B641)</f>
        <v>8</v>
      </c>
      <c r="F641">
        <f t="shared" ca="1" si="45"/>
        <v>279</v>
      </c>
      <c r="G641">
        <f>VLOOKUP(A641,Cadastro_item!A:D,4,0)</f>
        <v>5</v>
      </c>
      <c r="H641">
        <f t="shared" ca="1" si="46"/>
        <v>0</v>
      </c>
      <c r="I641">
        <f ca="1">SUMIFS(Preco_venda!$F:$F,Preco_venda!$A:$A,$A641,Preco_venda!$B:$B,$B641)</f>
        <v>8.1</v>
      </c>
    </row>
    <row r="642" spans="1:9" x14ac:dyDescent="0.25">
      <c r="A642">
        <f t="shared" si="47"/>
        <v>16</v>
      </c>
      <c r="B642" s="5">
        <f t="shared" si="48"/>
        <v>45530</v>
      </c>
      <c r="C642">
        <f t="shared" ca="1" si="49"/>
        <v>272</v>
      </c>
      <c r="D642">
        <f ca="1">SUMIFS(Compras!$C:$C,Compras!$A:$A,$A642,Compras!$B:$B,$B642)</f>
        <v>20</v>
      </c>
      <c r="E642">
        <f ca="1">SUMIFS(Vendas!$C:$C,Vendas!$A:$A,$A642,Vendas!$B:$B,$B642)</f>
        <v>19</v>
      </c>
      <c r="F642">
        <f t="shared" ca="1" si="45"/>
        <v>273</v>
      </c>
      <c r="G642">
        <f>VLOOKUP(A642,Cadastro_item!A:D,4,0)</f>
        <v>5</v>
      </c>
      <c r="H642">
        <f t="shared" ca="1" si="46"/>
        <v>0</v>
      </c>
      <c r="I642">
        <f ca="1">SUMIFS(Preco_venda!$F:$F,Preco_venda!$A:$A,$A642,Preco_venda!$B:$B,$B642)</f>
        <v>5.7</v>
      </c>
    </row>
    <row r="643" spans="1:9" x14ac:dyDescent="0.25">
      <c r="A643">
        <f t="shared" si="47"/>
        <v>17</v>
      </c>
      <c r="B643" s="5">
        <f t="shared" si="48"/>
        <v>45530</v>
      </c>
      <c r="C643">
        <f t="shared" ca="1" si="49"/>
        <v>509</v>
      </c>
      <c r="D643">
        <f ca="1">SUMIFS(Compras!$C:$C,Compras!$A:$A,$A643,Compras!$B:$B,$B643)</f>
        <v>36</v>
      </c>
      <c r="E643">
        <f ca="1">SUMIFS(Vendas!$C:$C,Vendas!$A:$A,$A643,Vendas!$B:$B,$B643)</f>
        <v>14</v>
      </c>
      <c r="F643">
        <f t="shared" ref="F643:F706" ca="1" si="50">C643+D643-E643</f>
        <v>531</v>
      </c>
      <c r="G643">
        <f>VLOOKUP(A643,Cadastro_item!A:D,4,0)</f>
        <v>5</v>
      </c>
      <c r="H643">
        <f t="shared" ref="H643:H706" ca="1" si="51">IF(F643&gt;G643,0,G643-F643+D643)</f>
        <v>0</v>
      </c>
      <c r="I643">
        <f ca="1">SUMIFS(Preco_venda!$F:$F,Preco_venda!$A:$A,$A643,Preco_venda!$B:$B,$B643)</f>
        <v>8.35</v>
      </c>
    </row>
    <row r="644" spans="1:9" x14ac:dyDescent="0.25">
      <c r="A644">
        <f t="shared" si="47"/>
        <v>18</v>
      </c>
      <c r="B644" s="5">
        <f t="shared" si="48"/>
        <v>45530</v>
      </c>
      <c r="C644">
        <f t="shared" ca="1" si="49"/>
        <v>143</v>
      </c>
      <c r="D644">
        <f ca="1">SUMIFS(Compras!$C:$C,Compras!$A:$A,$A644,Compras!$B:$B,$B644)</f>
        <v>0</v>
      </c>
      <c r="E644">
        <f ca="1">SUMIFS(Vendas!$C:$C,Vendas!$A:$A,$A644,Vendas!$B:$B,$B644)</f>
        <v>11</v>
      </c>
      <c r="F644">
        <f t="shared" ca="1" si="50"/>
        <v>132</v>
      </c>
      <c r="G644">
        <f>VLOOKUP(A644,Cadastro_item!A:D,4,0)</f>
        <v>5</v>
      </c>
      <c r="H644">
        <f t="shared" ca="1" si="51"/>
        <v>0</v>
      </c>
      <c r="I644">
        <f ca="1">SUMIFS(Preco_venda!$F:$F,Preco_venda!$A:$A,$A644,Preco_venda!$B:$B,$B644)</f>
        <v>6.8000000000000007</v>
      </c>
    </row>
    <row r="645" spans="1:9" x14ac:dyDescent="0.25">
      <c r="A645">
        <f t="shared" si="47"/>
        <v>19</v>
      </c>
      <c r="B645" s="5">
        <f t="shared" si="48"/>
        <v>45530</v>
      </c>
      <c r="C645">
        <f t="shared" ca="1" si="49"/>
        <v>271</v>
      </c>
      <c r="D645">
        <f ca="1">SUMIFS(Compras!$C:$C,Compras!$A:$A,$A645,Compras!$B:$B,$B645)</f>
        <v>0</v>
      </c>
      <c r="E645">
        <f ca="1">SUMIFS(Vendas!$C:$C,Vendas!$A:$A,$A645,Vendas!$B:$B,$B645)</f>
        <v>14</v>
      </c>
      <c r="F645">
        <f t="shared" ca="1" si="50"/>
        <v>257</v>
      </c>
      <c r="G645">
        <f>VLOOKUP(A645,Cadastro_item!A:D,4,0)</f>
        <v>5</v>
      </c>
      <c r="H645">
        <f t="shared" ca="1" si="51"/>
        <v>0</v>
      </c>
      <c r="I645">
        <f ca="1">SUMIFS(Preco_venda!$F:$F,Preco_venda!$A:$A,$A645,Preco_venda!$B:$B,$B645)</f>
        <v>7.4</v>
      </c>
    </row>
    <row r="646" spans="1:9" x14ac:dyDescent="0.25">
      <c r="A646">
        <f t="shared" si="47"/>
        <v>20</v>
      </c>
      <c r="B646" s="5">
        <f t="shared" si="48"/>
        <v>45530</v>
      </c>
      <c r="C646">
        <f t="shared" ca="1" si="49"/>
        <v>5</v>
      </c>
      <c r="D646">
        <f ca="1">SUMIFS(Compras!$C:$C,Compras!$A:$A,$A646,Compras!$B:$B,$B646)</f>
        <v>7</v>
      </c>
      <c r="E646">
        <f ca="1">SUMIFS(Vendas!$C:$C,Vendas!$A:$A,$A646,Vendas!$B:$B,$B646)</f>
        <v>3</v>
      </c>
      <c r="F646">
        <f t="shared" ca="1" si="50"/>
        <v>9</v>
      </c>
      <c r="G646">
        <f>VLOOKUP(A646,Cadastro_item!A:D,4,0)</f>
        <v>5</v>
      </c>
      <c r="H646">
        <f t="shared" ca="1" si="51"/>
        <v>0</v>
      </c>
      <c r="I646">
        <f ca="1">SUMIFS(Preco_venda!$F:$F,Preco_venda!$A:$A,$A646,Preco_venda!$B:$B,$B646)</f>
        <v>7.5</v>
      </c>
    </row>
    <row r="647" spans="1:9" x14ac:dyDescent="0.25">
      <c r="A647">
        <f t="shared" si="47"/>
        <v>21</v>
      </c>
      <c r="B647" s="5">
        <f t="shared" si="48"/>
        <v>45530</v>
      </c>
      <c r="C647">
        <f t="shared" ca="1" si="49"/>
        <v>130</v>
      </c>
      <c r="D647">
        <f ca="1">SUMIFS(Compras!$C:$C,Compras!$A:$A,$A647,Compras!$B:$B,$B647)</f>
        <v>24</v>
      </c>
      <c r="E647">
        <f ca="1">SUMIFS(Vendas!$C:$C,Vendas!$A:$A,$A647,Vendas!$B:$B,$B647)</f>
        <v>2</v>
      </c>
      <c r="F647">
        <f t="shared" ca="1" si="50"/>
        <v>152</v>
      </c>
      <c r="G647">
        <f>VLOOKUP(A647,Cadastro_item!A:D,4,0)</f>
        <v>5</v>
      </c>
      <c r="H647">
        <f t="shared" ca="1" si="51"/>
        <v>0</v>
      </c>
      <c r="I647">
        <f ca="1">SUMIFS(Preco_venda!$F:$F,Preco_venda!$A:$A,$A647,Preco_venda!$B:$B,$B647)</f>
        <v>5.3500000000000005</v>
      </c>
    </row>
    <row r="648" spans="1:9" x14ac:dyDescent="0.25">
      <c r="A648">
        <f t="shared" si="47"/>
        <v>22</v>
      </c>
      <c r="B648" s="5">
        <f t="shared" si="48"/>
        <v>45530</v>
      </c>
      <c r="C648">
        <f t="shared" ca="1" si="49"/>
        <v>121</v>
      </c>
      <c r="D648">
        <f ca="1">SUMIFS(Compras!$C:$C,Compras!$A:$A,$A648,Compras!$B:$B,$B648)</f>
        <v>24</v>
      </c>
      <c r="E648">
        <f ca="1">SUMIFS(Vendas!$C:$C,Vendas!$A:$A,$A648,Vendas!$B:$B,$B648)</f>
        <v>14</v>
      </c>
      <c r="F648">
        <f t="shared" ca="1" si="50"/>
        <v>131</v>
      </c>
      <c r="G648">
        <f>VLOOKUP(A648,Cadastro_item!A:D,4,0)</f>
        <v>5</v>
      </c>
      <c r="H648">
        <f t="shared" ca="1" si="51"/>
        <v>0</v>
      </c>
      <c r="I648">
        <f ca="1">SUMIFS(Preco_venda!$F:$F,Preco_venda!$A:$A,$A648,Preco_venda!$B:$B,$B648)</f>
        <v>4.05</v>
      </c>
    </row>
    <row r="649" spans="1:9" x14ac:dyDescent="0.25">
      <c r="A649">
        <f t="shared" si="47"/>
        <v>23</v>
      </c>
      <c r="B649" s="5">
        <f t="shared" si="48"/>
        <v>45530</v>
      </c>
      <c r="C649">
        <f t="shared" ca="1" si="49"/>
        <v>258</v>
      </c>
      <c r="D649">
        <f ca="1">SUMIFS(Compras!$C:$C,Compras!$A:$A,$A649,Compras!$B:$B,$B649)</f>
        <v>32</v>
      </c>
      <c r="E649">
        <f ca="1">SUMIFS(Vendas!$C:$C,Vendas!$A:$A,$A649,Vendas!$B:$B,$B649)</f>
        <v>11</v>
      </c>
      <c r="F649">
        <f t="shared" ca="1" si="50"/>
        <v>279</v>
      </c>
      <c r="G649">
        <f>VLOOKUP(A649,Cadastro_item!A:D,4,0)</f>
        <v>4</v>
      </c>
      <c r="H649">
        <f t="shared" ca="1" si="51"/>
        <v>0</v>
      </c>
      <c r="I649">
        <f ca="1">SUMIFS(Preco_venda!$F:$F,Preco_venda!$A:$A,$A649,Preco_venda!$B:$B,$B649)</f>
        <v>6.8000000000000007</v>
      </c>
    </row>
    <row r="650" spans="1:9" x14ac:dyDescent="0.25">
      <c r="A650">
        <f t="shared" si="47"/>
        <v>24</v>
      </c>
      <c r="B650" s="5">
        <f t="shared" si="48"/>
        <v>45530</v>
      </c>
      <c r="C650">
        <f t="shared" ca="1" si="49"/>
        <v>244</v>
      </c>
      <c r="D650">
        <f ca="1">SUMIFS(Compras!$C:$C,Compras!$A:$A,$A650,Compras!$B:$B,$B650)</f>
        <v>16</v>
      </c>
      <c r="E650">
        <f ca="1">SUMIFS(Vendas!$C:$C,Vendas!$A:$A,$A650,Vendas!$B:$B,$B650)</f>
        <v>8</v>
      </c>
      <c r="F650">
        <f t="shared" ca="1" si="50"/>
        <v>252</v>
      </c>
      <c r="G650">
        <f>VLOOKUP(A650,Cadastro_item!A:D,4,0)</f>
        <v>5</v>
      </c>
      <c r="H650">
        <f t="shared" ca="1" si="51"/>
        <v>0</v>
      </c>
      <c r="I650">
        <f ca="1">SUMIFS(Preco_venda!$F:$F,Preco_venda!$A:$A,$A650,Preco_venda!$B:$B,$B650)</f>
        <v>4.5</v>
      </c>
    </row>
    <row r="651" spans="1:9" x14ac:dyDescent="0.25">
      <c r="A651">
        <f t="shared" si="47"/>
        <v>25</v>
      </c>
      <c r="B651" s="5">
        <f t="shared" si="48"/>
        <v>45530</v>
      </c>
      <c r="C651">
        <f t="shared" ca="1" si="49"/>
        <v>18</v>
      </c>
      <c r="D651">
        <f ca="1">SUMIFS(Compras!$C:$C,Compras!$A:$A,$A651,Compras!$B:$B,$B651)</f>
        <v>0</v>
      </c>
      <c r="E651">
        <f ca="1">SUMIFS(Vendas!$C:$C,Vendas!$A:$A,$A651,Vendas!$B:$B,$B651)</f>
        <v>15</v>
      </c>
      <c r="F651">
        <f t="shared" ca="1" si="50"/>
        <v>3</v>
      </c>
      <c r="G651">
        <f>VLOOKUP(A651,Cadastro_item!A:D,4,0)</f>
        <v>5</v>
      </c>
      <c r="H651">
        <f t="shared" ca="1" si="51"/>
        <v>2</v>
      </c>
      <c r="I651">
        <f ca="1">SUMIFS(Preco_venda!$F:$F,Preco_venda!$A:$A,$A651,Preco_venda!$B:$B,$B651)</f>
        <v>6</v>
      </c>
    </row>
    <row r="652" spans="1:9" x14ac:dyDescent="0.25">
      <c r="A652">
        <f t="shared" si="47"/>
        <v>1</v>
      </c>
      <c r="B652" s="5">
        <f t="shared" si="48"/>
        <v>45531</v>
      </c>
      <c r="C652">
        <f t="shared" ca="1" si="49"/>
        <v>37</v>
      </c>
      <c r="D652">
        <f ca="1">SUMIFS(Compras!$C:$C,Compras!$A:$A,$A652,Compras!$B:$B,$B652)</f>
        <v>0</v>
      </c>
      <c r="E652">
        <f ca="1">SUMIFS(Vendas!$C:$C,Vendas!$A:$A,$A652,Vendas!$B:$B,$B652)</f>
        <v>18</v>
      </c>
      <c r="F652">
        <f t="shared" ca="1" si="50"/>
        <v>19</v>
      </c>
      <c r="G652">
        <f>VLOOKUP(A652,Cadastro_item!A:D,4,0)</f>
        <v>5</v>
      </c>
      <c r="H652">
        <f t="shared" ca="1" si="51"/>
        <v>0</v>
      </c>
      <c r="I652">
        <f ca="1">SUMIFS(Preco_venda!$F:$F,Preco_venda!$A:$A,$A652,Preco_venda!$B:$B,$B652)</f>
        <v>9.5500000000000007</v>
      </c>
    </row>
    <row r="653" spans="1:9" x14ac:dyDescent="0.25">
      <c r="A653">
        <f t="shared" si="47"/>
        <v>2</v>
      </c>
      <c r="B653" s="5">
        <f t="shared" si="48"/>
        <v>45531</v>
      </c>
      <c r="C653">
        <f t="shared" ca="1" si="49"/>
        <v>107</v>
      </c>
      <c r="D653">
        <f ca="1">SUMIFS(Compras!$C:$C,Compras!$A:$A,$A653,Compras!$B:$B,$B653)</f>
        <v>15</v>
      </c>
      <c r="E653">
        <f ca="1">SUMIFS(Vendas!$C:$C,Vendas!$A:$A,$A653,Vendas!$B:$B,$B653)</f>
        <v>13</v>
      </c>
      <c r="F653">
        <f t="shared" ca="1" si="50"/>
        <v>109</v>
      </c>
      <c r="G653">
        <f>VLOOKUP(A653,Cadastro_item!A:D,4,0)</f>
        <v>5</v>
      </c>
      <c r="H653">
        <f t="shared" ca="1" si="51"/>
        <v>0</v>
      </c>
      <c r="I653">
        <f ca="1">SUMIFS(Preco_venda!$F:$F,Preco_venda!$A:$A,$A653,Preco_venda!$B:$B,$B653)</f>
        <v>7.5500000000000007</v>
      </c>
    </row>
    <row r="654" spans="1:9" x14ac:dyDescent="0.25">
      <c r="A654">
        <f t="shared" si="47"/>
        <v>3</v>
      </c>
      <c r="B654" s="5">
        <f t="shared" si="48"/>
        <v>45531</v>
      </c>
      <c r="C654">
        <f t="shared" ca="1" si="49"/>
        <v>371</v>
      </c>
      <c r="D654">
        <f ca="1">SUMIFS(Compras!$C:$C,Compras!$A:$A,$A654,Compras!$B:$B,$B654)</f>
        <v>40</v>
      </c>
      <c r="E654">
        <f ca="1">SUMIFS(Vendas!$C:$C,Vendas!$A:$A,$A654,Vendas!$B:$B,$B654)</f>
        <v>12</v>
      </c>
      <c r="F654">
        <f t="shared" ca="1" si="50"/>
        <v>399</v>
      </c>
      <c r="G654">
        <f>VLOOKUP(A654,Cadastro_item!A:D,4,0)</f>
        <v>5</v>
      </c>
      <c r="H654">
        <f t="shared" ca="1" si="51"/>
        <v>0</v>
      </c>
      <c r="I654">
        <f ca="1">SUMIFS(Preco_venda!$F:$F,Preco_venda!$A:$A,$A654,Preco_venda!$B:$B,$B654)</f>
        <v>6.8500000000000005</v>
      </c>
    </row>
    <row r="655" spans="1:9" x14ac:dyDescent="0.25">
      <c r="A655">
        <f t="shared" si="47"/>
        <v>4</v>
      </c>
      <c r="B655" s="5">
        <f t="shared" si="48"/>
        <v>45531</v>
      </c>
      <c r="C655">
        <f t="shared" ca="1" si="49"/>
        <v>186</v>
      </c>
      <c r="D655">
        <f ca="1">SUMIFS(Compras!$C:$C,Compras!$A:$A,$A655,Compras!$B:$B,$B655)</f>
        <v>14</v>
      </c>
      <c r="E655">
        <f ca="1">SUMIFS(Vendas!$C:$C,Vendas!$A:$A,$A655,Vendas!$B:$B,$B655)</f>
        <v>10</v>
      </c>
      <c r="F655">
        <f t="shared" ca="1" si="50"/>
        <v>190</v>
      </c>
      <c r="G655">
        <f>VLOOKUP(A655,Cadastro_item!A:D,4,0)</f>
        <v>5</v>
      </c>
      <c r="H655">
        <f t="shared" ca="1" si="51"/>
        <v>0</v>
      </c>
      <c r="I655">
        <f ca="1">SUMIFS(Preco_venda!$F:$F,Preco_venda!$A:$A,$A655,Preco_venda!$B:$B,$B655)</f>
        <v>4.9000000000000004</v>
      </c>
    </row>
    <row r="656" spans="1:9" x14ac:dyDescent="0.25">
      <c r="A656">
        <f t="shared" si="47"/>
        <v>5</v>
      </c>
      <c r="B656" s="5">
        <f t="shared" si="48"/>
        <v>45531</v>
      </c>
      <c r="C656">
        <f t="shared" ca="1" si="49"/>
        <v>459</v>
      </c>
      <c r="D656">
        <f ca="1">SUMIFS(Compras!$C:$C,Compras!$A:$A,$A656,Compras!$B:$B,$B656)</f>
        <v>40</v>
      </c>
      <c r="E656">
        <f ca="1">SUMIFS(Vendas!$C:$C,Vendas!$A:$A,$A656,Vendas!$B:$B,$B656)</f>
        <v>16</v>
      </c>
      <c r="F656">
        <f t="shared" ca="1" si="50"/>
        <v>483</v>
      </c>
      <c r="G656">
        <f>VLOOKUP(A656,Cadastro_item!A:D,4,0)</f>
        <v>10</v>
      </c>
      <c r="H656">
        <f t="shared" ca="1" si="51"/>
        <v>0</v>
      </c>
      <c r="I656">
        <f ca="1">SUMIFS(Preco_venda!$F:$F,Preco_venda!$A:$A,$A656,Preco_venda!$B:$B,$B656)</f>
        <v>3.85</v>
      </c>
    </row>
    <row r="657" spans="1:9" x14ac:dyDescent="0.25">
      <c r="A657">
        <f t="shared" si="47"/>
        <v>6</v>
      </c>
      <c r="B657" s="5">
        <f t="shared" si="48"/>
        <v>45531</v>
      </c>
      <c r="C657">
        <f t="shared" ca="1" si="49"/>
        <v>1087</v>
      </c>
      <c r="D657">
        <f ca="1">SUMIFS(Compras!$C:$C,Compras!$A:$A,$A657,Compras!$B:$B,$B657)</f>
        <v>0</v>
      </c>
      <c r="E657">
        <f ca="1">SUMIFS(Vendas!$C:$C,Vendas!$A:$A,$A657,Vendas!$B:$B,$B657)</f>
        <v>15</v>
      </c>
      <c r="F657">
        <f t="shared" ca="1" si="50"/>
        <v>1072</v>
      </c>
      <c r="G657">
        <f>VLOOKUP(A657,Cadastro_item!A:D,4,0)</f>
        <v>10</v>
      </c>
      <c r="H657">
        <f t="shared" ca="1" si="51"/>
        <v>0</v>
      </c>
      <c r="I657">
        <f ca="1">SUMIFS(Preco_venda!$F:$F,Preco_venda!$A:$A,$A657,Preco_venda!$B:$B,$B657)</f>
        <v>5.5500000000000007</v>
      </c>
    </row>
    <row r="658" spans="1:9" x14ac:dyDescent="0.25">
      <c r="A658">
        <f t="shared" si="47"/>
        <v>7</v>
      </c>
      <c r="B658" s="5">
        <f t="shared" si="48"/>
        <v>45531</v>
      </c>
      <c r="C658">
        <f t="shared" ca="1" si="49"/>
        <v>37</v>
      </c>
      <c r="D658">
        <f ca="1">SUMIFS(Compras!$C:$C,Compras!$A:$A,$A658,Compras!$B:$B,$B658)</f>
        <v>18</v>
      </c>
      <c r="E658">
        <f ca="1">SUMIFS(Vendas!$C:$C,Vendas!$A:$A,$A658,Vendas!$B:$B,$B658)</f>
        <v>14</v>
      </c>
      <c r="F658">
        <f t="shared" ca="1" si="50"/>
        <v>41</v>
      </c>
      <c r="G658">
        <f>VLOOKUP(A658,Cadastro_item!A:D,4,0)</f>
        <v>3</v>
      </c>
      <c r="H658">
        <f t="shared" ca="1" si="51"/>
        <v>0</v>
      </c>
      <c r="I658">
        <f ca="1">SUMIFS(Preco_venda!$F:$F,Preco_venda!$A:$A,$A658,Preco_venda!$B:$B,$B658)</f>
        <v>4.6500000000000004</v>
      </c>
    </row>
    <row r="659" spans="1:9" x14ac:dyDescent="0.25">
      <c r="A659">
        <f t="shared" si="47"/>
        <v>8</v>
      </c>
      <c r="B659" s="5">
        <f t="shared" si="48"/>
        <v>45531</v>
      </c>
      <c r="C659">
        <f t="shared" ca="1" si="49"/>
        <v>449</v>
      </c>
      <c r="D659">
        <f ca="1">SUMIFS(Compras!$C:$C,Compras!$A:$A,$A659,Compras!$B:$B,$B659)</f>
        <v>48</v>
      </c>
      <c r="E659">
        <f ca="1">SUMIFS(Vendas!$C:$C,Vendas!$A:$A,$A659,Vendas!$B:$B,$B659)</f>
        <v>1</v>
      </c>
      <c r="F659">
        <f t="shared" ca="1" si="50"/>
        <v>496</v>
      </c>
      <c r="G659">
        <f>VLOOKUP(A659,Cadastro_item!A:D,4,0)</f>
        <v>5</v>
      </c>
      <c r="H659">
        <f t="shared" ca="1" si="51"/>
        <v>0</v>
      </c>
      <c r="I659">
        <f ca="1">SUMIFS(Preco_venda!$F:$F,Preco_venda!$A:$A,$A659,Preco_venda!$B:$B,$B659)</f>
        <v>7.9</v>
      </c>
    </row>
    <row r="660" spans="1:9" x14ac:dyDescent="0.25">
      <c r="A660">
        <f t="shared" si="47"/>
        <v>9</v>
      </c>
      <c r="B660" s="5">
        <f t="shared" si="48"/>
        <v>45531</v>
      </c>
      <c r="C660">
        <f t="shared" ca="1" si="49"/>
        <v>851</v>
      </c>
      <c r="D660">
        <f ca="1">SUMIFS(Compras!$C:$C,Compras!$A:$A,$A660,Compras!$B:$B,$B660)</f>
        <v>36</v>
      </c>
      <c r="E660">
        <f ca="1">SUMIFS(Vendas!$C:$C,Vendas!$A:$A,$A660,Vendas!$B:$B,$B660)</f>
        <v>1</v>
      </c>
      <c r="F660">
        <f t="shared" ca="1" si="50"/>
        <v>886</v>
      </c>
      <c r="G660">
        <f>VLOOKUP(A660,Cadastro_item!A:D,4,0)</f>
        <v>5</v>
      </c>
      <c r="H660">
        <f t="shared" ca="1" si="51"/>
        <v>0</v>
      </c>
      <c r="I660">
        <f ca="1">SUMIFS(Preco_venda!$F:$F,Preco_venda!$A:$A,$A660,Preco_venda!$B:$B,$B660)</f>
        <v>7.7</v>
      </c>
    </row>
    <row r="661" spans="1:9" x14ac:dyDescent="0.25">
      <c r="A661">
        <f t="shared" si="47"/>
        <v>10</v>
      </c>
      <c r="B661" s="5">
        <f t="shared" si="48"/>
        <v>45531</v>
      </c>
      <c r="C661">
        <f t="shared" ca="1" si="49"/>
        <v>75</v>
      </c>
      <c r="D661">
        <f ca="1">SUMIFS(Compras!$C:$C,Compras!$A:$A,$A661,Compras!$B:$B,$B661)</f>
        <v>5</v>
      </c>
      <c r="E661">
        <f ca="1">SUMIFS(Vendas!$C:$C,Vendas!$A:$A,$A661,Vendas!$B:$B,$B661)</f>
        <v>0</v>
      </c>
      <c r="F661">
        <f t="shared" ca="1" si="50"/>
        <v>80</v>
      </c>
      <c r="G661">
        <f>VLOOKUP(A661,Cadastro_item!A:D,4,0)</f>
        <v>5</v>
      </c>
      <c r="H661">
        <f t="shared" ca="1" si="51"/>
        <v>0</v>
      </c>
      <c r="I661">
        <f ca="1">SUMIFS(Preco_venda!$F:$F,Preco_venda!$A:$A,$A661,Preco_venda!$B:$B,$B661)</f>
        <v>5.45</v>
      </c>
    </row>
    <row r="662" spans="1:9" x14ac:dyDescent="0.25">
      <c r="A662">
        <f t="shared" si="47"/>
        <v>11</v>
      </c>
      <c r="B662" s="5">
        <f t="shared" si="48"/>
        <v>45531</v>
      </c>
      <c r="C662">
        <f t="shared" ca="1" si="49"/>
        <v>431</v>
      </c>
      <c r="D662">
        <f ca="1">SUMIFS(Compras!$C:$C,Compras!$A:$A,$A662,Compras!$B:$B,$B662)</f>
        <v>10</v>
      </c>
      <c r="E662">
        <f ca="1">SUMIFS(Vendas!$C:$C,Vendas!$A:$A,$A662,Vendas!$B:$B,$B662)</f>
        <v>20</v>
      </c>
      <c r="F662">
        <f t="shared" ca="1" si="50"/>
        <v>421</v>
      </c>
      <c r="G662">
        <f>VLOOKUP(A662,Cadastro_item!A:D,4,0)</f>
        <v>5</v>
      </c>
      <c r="H662">
        <f t="shared" ca="1" si="51"/>
        <v>0</v>
      </c>
      <c r="I662">
        <f ca="1">SUMIFS(Preco_venda!$F:$F,Preco_venda!$A:$A,$A662,Preco_venda!$B:$B,$B662)</f>
        <v>7.4</v>
      </c>
    </row>
    <row r="663" spans="1:9" x14ac:dyDescent="0.25">
      <c r="A663">
        <f t="shared" si="47"/>
        <v>12</v>
      </c>
      <c r="B663" s="5">
        <f t="shared" si="48"/>
        <v>45531</v>
      </c>
      <c r="C663">
        <f t="shared" ca="1" si="49"/>
        <v>-145</v>
      </c>
      <c r="D663">
        <f ca="1">SUMIFS(Compras!$C:$C,Compras!$A:$A,$A663,Compras!$B:$B,$B663)</f>
        <v>2</v>
      </c>
      <c r="E663">
        <f ca="1">SUMIFS(Vendas!$C:$C,Vendas!$A:$A,$A663,Vendas!$B:$B,$B663)</f>
        <v>1</v>
      </c>
      <c r="F663">
        <f t="shared" ca="1" si="50"/>
        <v>-144</v>
      </c>
      <c r="G663">
        <f>VLOOKUP(A663,Cadastro_item!A:D,4,0)</f>
        <v>2</v>
      </c>
      <c r="H663">
        <f t="shared" ca="1" si="51"/>
        <v>148</v>
      </c>
      <c r="I663">
        <f ca="1">SUMIFS(Preco_venda!$F:$F,Preco_venda!$A:$A,$A663,Preco_venda!$B:$B,$B663)</f>
        <v>6.0500000000000007</v>
      </c>
    </row>
    <row r="664" spans="1:9" x14ac:dyDescent="0.25">
      <c r="A664">
        <f t="shared" si="47"/>
        <v>13</v>
      </c>
      <c r="B664" s="5">
        <f t="shared" si="48"/>
        <v>45531</v>
      </c>
      <c r="C664">
        <f t="shared" ca="1" si="49"/>
        <v>-72</v>
      </c>
      <c r="D664">
        <f ca="1">SUMIFS(Compras!$C:$C,Compras!$A:$A,$A664,Compras!$B:$B,$B664)</f>
        <v>2</v>
      </c>
      <c r="E664">
        <f ca="1">SUMIFS(Vendas!$C:$C,Vendas!$A:$A,$A664,Vendas!$B:$B,$B664)</f>
        <v>9</v>
      </c>
      <c r="F664">
        <f t="shared" ca="1" si="50"/>
        <v>-79</v>
      </c>
      <c r="G664">
        <f>VLOOKUP(A664,Cadastro_item!A:D,4,0)</f>
        <v>2</v>
      </c>
      <c r="H664">
        <f t="shared" ca="1" si="51"/>
        <v>83</v>
      </c>
      <c r="I664">
        <f ca="1">SUMIFS(Preco_venda!$F:$F,Preco_venda!$A:$A,$A664,Preco_venda!$B:$B,$B664)</f>
        <v>2.3000000000000003</v>
      </c>
    </row>
    <row r="665" spans="1:9" x14ac:dyDescent="0.25">
      <c r="A665">
        <f t="shared" si="47"/>
        <v>14</v>
      </c>
      <c r="B665" s="5">
        <f t="shared" si="48"/>
        <v>45531</v>
      </c>
      <c r="C665">
        <f t="shared" ca="1" si="49"/>
        <v>34</v>
      </c>
      <c r="D665">
        <f ca="1">SUMIFS(Compras!$C:$C,Compras!$A:$A,$A665,Compras!$B:$B,$B665)</f>
        <v>0</v>
      </c>
      <c r="E665">
        <f ca="1">SUMIFS(Vendas!$C:$C,Vendas!$A:$A,$A665,Vendas!$B:$B,$B665)</f>
        <v>20</v>
      </c>
      <c r="F665">
        <f t="shared" ca="1" si="50"/>
        <v>14</v>
      </c>
      <c r="G665">
        <f>VLOOKUP(A665,Cadastro_item!A:D,4,0)</f>
        <v>4</v>
      </c>
      <c r="H665">
        <f t="shared" ca="1" si="51"/>
        <v>0</v>
      </c>
      <c r="I665">
        <f ca="1">SUMIFS(Preco_venda!$F:$F,Preco_venda!$A:$A,$A665,Preco_venda!$B:$B,$B665)</f>
        <v>7.95</v>
      </c>
    </row>
    <row r="666" spans="1:9" x14ac:dyDescent="0.25">
      <c r="A666">
        <f t="shared" si="47"/>
        <v>15</v>
      </c>
      <c r="B666" s="5">
        <f t="shared" si="48"/>
        <v>45531</v>
      </c>
      <c r="C666">
        <f t="shared" ca="1" si="49"/>
        <v>279</v>
      </c>
      <c r="D666">
        <f ca="1">SUMIFS(Compras!$C:$C,Compras!$A:$A,$A666,Compras!$B:$B,$B666)</f>
        <v>7</v>
      </c>
      <c r="E666">
        <f ca="1">SUMIFS(Vendas!$C:$C,Vendas!$A:$A,$A666,Vendas!$B:$B,$B666)</f>
        <v>19</v>
      </c>
      <c r="F666">
        <f t="shared" ca="1" si="50"/>
        <v>267</v>
      </c>
      <c r="G666">
        <f>VLOOKUP(A666,Cadastro_item!A:D,4,0)</f>
        <v>5</v>
      </c>
      <c r="H666">
        <f t="shared" ca="1" si="51"/>
        <v>0</v>
      </c>
      <c r="I666">
        <f ca="1">SUMIFS(Preco_venda!$F:$F,Preco_venda!$A:$A,$A666,Preco_venda!$B:$B,$B666)</f>
        <v>8.1</v>
      </c>
    </row>
    <row r="667" spans="1:9" x14ac:dyDescent="0.25">
      <c r="A667">
        <f t="shared" si="47"/>
        <v>16</v>
      </c>
      <c r="B667" s="5">
        <f t="shared" si="48"/>
        <v>45531</v>
      </c>
      <c r="C667">
        <f t="shared" ca="1" si="49"/>
        <v>273</v>
      </c>
      <c r="D667">
        <f ca="1">SUMIFS(Compras!$C:$C,Compras!$A:$A,$A667,Compras!$B:$B,$B667)</f>
        <v>40</v>
      </c>
      <c r="E667">
        <f ca="1">SUMIFS(Vendas!$C:$C,Vendas!$A:$A,$A667,Vendas!$B:$B,$B667)</f>
        <v>15</v>
      </c>
      <c r="F667">
        <f t="shared" ca="1" si="50"/>
        <v>298</v>
      </c>
      <c r="G667">
        <f>VLOOKUP(A667,Cadastro_item!A:D,4,0)</f>
        <v>5</v>
      </c>
      <c r="H667">
        <f t="shared" ca="1" si="51"/>
        <v>0</v>
      </c>
      <c r="I667">
        <f ca="1">SUMIFS(Preco_venda!$F:$F,Preco_venda!$A:$A,$A667,Preco_venda!$B:$B,$B667)</f>
        <v>5.7</v>
      </c>
    </row>
    <row r="668" spans="1:9" x14ac:dyDescent="0.25">
      <c r="A668">
        <f t="shared" ref="A668:A731" si="52">A643</f>
        <v>17</v>
      </c>
      <c r="B668" s="5">
        <f t="shared" ref="B668:B731" si="53">B643+1</f>
        <v>45531</v>
      </c>
      <c r="C668">
        <f t="shared" ca="1" si="49"/>
        <v>531</v>
      </c>
      <c r="D668">
        <f ca="1">SUMIFS(Compras!$C:$C,Compras!$A:$A,$A668,Compras!$B:$B,$B668)</f>
        <v>24</v>
      </c>
      <c r="E668">
        <f ca="1">SUMIFS(Vendas!$C:$C,Vendas!$A:$A,$A668,Vendas!$B:$B,$B668)</f>
        <v>18</v>
      </c>
      <c r="F668">
        <f t="shared" ca="1" si="50"/>
        <v>537</v>
      </c>
      <c r="G668">
        <f>VLOOKUP(A668,Cadastro_item!A:D,4,0)</f>
        <v>5</v>
      </c>
      <c r="H668">
        <f t="shared" ca="1" si="51"/>
        <v>0</v>
      </c>
      <c r="I668">
        <f ca="1">SUMIFS(Preco_venda!$F:$F,Preco_venda!$A:$A,$A668,Preco_venda!$B:$B,$B668)</f>
        <v>8.35</v>
      </c>
    </row>
    <row r="669" spans="1:9" x14ac:dyDescent="0.25">
      <c r="A669">
        <f t="shared" si="52"/>
        <v>18</v>
      </c>
      <c r="B669" s="5">
        <f t="shared" si="53"/>
        <v>45531</v>
      </c>
      <c r="C669">
        <f t="shared" ref="C669:C732" ca="1" si="54">SUMIFS(F:F,A:A,A669,B:B,B669-1)</f>
        <v>132</v>
      </c>
      <c r="D669">
        <f ca="1">SUMIFS(Compras!$C:$C,Compras!$A:$A,$A669,Compras!$B:$B,$B669)</f>
        <v>12</v>
      </c>
      <c r="E669">
        <f ca="1">SUMIFS(Vendas!$C:$C,Vendas!$A:$A,$A669,Vendas!$B:$B,$B669)</f>
        <v>13</v>
      </c>
      <c r="F669">
        <f t="shared" ca="1" si="50"/>
        <v>131</v>
      </c>
      <c r="G669">
        <f>VLOOKUP(A669,Cadastro_item!A:D,4,0)</f>
        <v>5</v>
      </c>
      <c r="H669">
        <f t="shared" ca="1" si="51"/>
        <v>0</v>
      </c>
      <c r="I669">
        <f ca="1">SUMIFS(Preco_venda!$F:$F,Preco_venda!$A:$A,$A669,Preco_venda!$B:$B,$B669)</f>
        <v>6.8000000000000007</v>
      </c>
    </row>
    <row r="670" spans="1:9" x14ac:dyDescent="0.25">
      <c r="A670">
        <f t="shared" si="52"/>
        <v>19</v>
      </c>
      <c r="B670" s="5">
        <f t="shared" si="53"/>
        <v>45531</v>
      </c>
      <c r="C670">
        <f t="shared" ca="1" si="54"/>
        <v>257</v>
      </c>
      <c r="D670">
        <f ca="1">SUMIFS(Compras!$C:$C,Compras!$A:$A,$A670,Compras!$B:$B,$B670)</f>
        <v>10</v>
      </c>
      <c r="E670">
        <f ca="1">SUMIFS(Vendas!$C:$C,Vendas!$A:$A,$A670,Vendas!$B:$B,$B670)</f>
        <v>13</v>
      </c>
      <c r="F670">
        <f t="shared" ca="1" si="50"/>
        <v>254</v>
      </c>
      <c r="G670">
        <f>VLOOKUP(A670,Cadastro_item!A:D,4,0)</f>
        <v>5</v>
      </c>
      <c r="H670">
        <f t="shared" ca="1" si="51"/>
        <v>0</v>
      </c>
      <c r="I670">
        <f ca="1">SUMIFS(Preco_venda!$F:$F,Preco_venda!$A:$A,$A670,Preco_venda!$B:$B,$B670)</f>
        <v>7.4</v>
      </c>
    </row>
    <row r="671" spans="1:9" x14ac:dyDescent="0.25">
      <c r="A671">
        <f t="shared" si="52"/>
        <v>20</v>
      </c>
      <c r="B671" s="5">
        <f t="shared" si="53"/>
        <v>45531</v>
      </c>
      <c r="C671">
        <f t="shared" ca="1" si="54"/>
        <v>9</v>
      </c>
      <c r="D671">
        <f ca="1">SUMIFS(Compras!$C:$C,Compras!$A:$A,$A671,Compras!$B:$B,$B671)</f>
        <v>28</v>
      </c>
      <c r="E671">
        <f ca="1">SUMIFS(Vendas!$C:$C,Vendas!$A:$A,$A671,Vendas!$B:$B,$B671)</f>
        <v>11</v>
      </c>
      <c r="F671">
        <f t="shared" ca="1" si="50"/>
        <v>26</v>
      </c>
      <c r="G671">
        <f>VLOOKUP(A671,Cadastro_item!A:D,4,0)</f>
        <v>5</v>
      </c>
      <c r="H671">
        <f t="shared" ca="1" si="51"/>
        <v>0</v>
      </c>
      <c r="I671">
        <f ca="1">SUMIFS(Preco_venda!$F:$F,Preco_venda!$A:$A,$A671,Preco_venda!$B:$B,$B671)</f>
        <v>7.5</v>
      </c>
    </row>
    <row r="672" spans="1:9" x14ac:dyDescent="0.25">
      <c r="A672">
        <f t="shared" si="52"/>
        <v>21</v>
      </c>
      <c r="B672" s="5">
        <f t="shared" si="53"/>
        <v>45531</v>
      </c>
      <c r="C672">
        <f t="shared" ca="1" si="54"/>
        <v>152</v>
      </c>
      <c r="D672">
        <f ca="1">SUMIFS(Compras!$C:$C,Compras!$A:$A,$A672,Compras!$B:$B,$B672)</f>
        <v>18</v>
      </c>
      <c r="E672">
        <f ca="1">SUMIFS(Vendas!$C:$C,Vendas!$A:$A,$A672,Vendas!$B:$B,$B672)</f>
        <v>18</v>
      </c>
      <c r="F672">
        <f t="shared" ca="1" si="50"/>
        <v>152</v>
      </c>
      <c r="G672">
        <f>VLOOKUP(A672,Cadastro_item!A:D,4,0)</f>
        <v>5</v>
      </c>
      <c r="H672">
        <f t="shared" ca="1" si="51"/>
        <v>0</v>
      </c>
      <c r="I672">
        <f ca="1">SUMIFS(Preco_venda!$F:$F,Preco_venda!$A:$A,$A672,Preco_venda!$B:$B,$B672)</f>
        <v>5.3500000000000005</v>
      </c>
    </row>
    <row r="673" spans="1:9" x14ac:dyDescent="0.25">
      <c r="A673">
        <f t="shared" si="52"/>
        <v>22</v>
      </c>
      <c r="B673" s="5">
        <f t="shared" si="53"/>
        <v>45531</v>
      </c>
      <c r="C673">
        <f t="shared" ca="1" si="54"/>
        <v>131</v>
      </c>
      <c r="D673">
        <f ca="1">SUMIFS(Compras!$C:$C,Compras!$A:$A,$A673,Compras!$B:$B,$B673)</f>
        <v>24</v>
      </c>
      <c r="E673">
        <f ca="1">SUMIFS(Vendas!$C:$C,Vendas!$A:$A,$A673,Vendas!$B:$B,$B673)</f>
        <v>19</v>
      </c>
      <c r="F673">
        <f t="shared" ca="1" si="50"/>
        <v>136</v>
      </c>
      <c r="G673">
        <f>VLOOKUP(A673,Cadastro_item!A:D,4,0)</f>
        <v>5</v>
      </c>
      <c r="H673">
        <f t="shared" ca="1" si="51"/>
        <v>0</v>
      </c>
      <c r="I673">
        <f ca="1">SUMIFS(Preco_venda!$F:$F,Preco_venda!$A:$A,$A673,Preco_venda!$B:$B,$B673)</f>
        <v>4.05</v>
      </c>
    </row>
    <row r="674" spans="1:9" x14ac:dyDescent="0.25">
      <c r="A674">
        <f t="shared" si="52"/>
        <v>23</v>
      </c>
      <c r="B674" s="5">
        <f t="shared" si="53"/>
        <v>45531</v>
      </c>
      <c r="C674">
        <f t="shared" ca="1" si="54"/>
        <v>279</v>
      </c>
      <c r="D674">
        <f ca="1">SUMIFS(Compras!$C:$C,Compras!$A:$A,$A674,Compras!$B:$B,$B674)</f>
        <v>8</v>
      </c>
      <c r="E674">
        <f ca="1">SUMIFS(Vendas!$C:$C,Vendas!$A:$A,$A674,Vendas!$B:$B,$B674)</f>
        <v>3</v>
      </c>
      <c r="F674">
        <f t="shared" ca="1" si="50"/>
        <v>284</v>
      </c>
      <c r="G674">
        <f>VLOOKUP(A674,Cadastro_item!A:D,4,0)</f>
        <v>4</v>
      </c>
      <c r="H674">
        <f t="shared" ca="1" si="51"/>
        <v>0</v>
      </c>
      <c r="I674">
        <f ca="1">SUMIFS(Preco_venda!$F:$F,Preco_venda!$A:$A,$A674,Preco_venda!$B:$B,$B674)</f>
        <v>6.8000000000000007</v>
      </c>
    </row>
    <row r="675" spans="1:9" x14ac:dyDescent="0.25">
      <c r="A675">
        <f t="shared" si="52"/>
        <v>24</v>
      </c>
      <c r="B675" s="5">
        <f t="shared" si="53"/>
        <v>45531</v>
      </c>
      <c r="C675">
        <f t="shared" ca="1" si="54"/>
        <v>252</v>
      </c>
      <c r="D675">
        <f ca="1">SUMIFS(Compras!$C:$C,Compras!$A:$A,$A675,Compras!$B:$B,$B675)</f>
        <v>32</v>
      </c>
      <c r="E675">
        <f ca="1">SUMIFS(Vendas!$C:$C,Vendas!$A:$A,$A675,Vendas!$B:$B,$B675)</f>
        <v>17</v>
      </c>
      <c r="F675">
        <f t="shared" ca="1" si="50"/>
        <v>267</v>
      </c>
      <c r="G675">
        <f>VLOOKUP(A675,Cadastro_item!A:D,4,0)</f>
        <v>5</v>
      </c>
      <c r="H675">
        <f t="shared" ca="1" si="51"/>
        <v>0</v>
      </c>
      <c r="I675">
        <f ca="1">SUMIFS(Preco_venda!$F:$F,Preco_venda!$A:$A,$A675,Preco_venda!$B:$B,$B675)</f>
        <v>4.5</v>
      </c>
    </row>
    <row r="676" spans="1:9" x14ac:dyDescent="0.25">
      <c r="A676">
        <f t="shared" si="52"/>
        <v>25</v>
      </c>
      <c r="B676" s="5">
        <f t="shared" si="53"/>
        <v>45531</v>
      </c>
      <c r="C676">
        <f t="shared" ca="1" si="54"/>
        <v>3</v>
      </c>
      <c r="D676">
        <f ca="1">SUMIFS(Compras!$C:$C,Compras!$A:$A,$A676,Compras!$B:$B,$B676)</f>
        <v>16</v>
      </c>
      <c r="E676">
        <f ca="1">SUMIFS(Vendas!$C:$C,Vendas!$A:$A,$A676,Vendas!$B:$B,$B676)</f>
        <v>18</v>
      </c>
      <c r="F676">
        <f t="shared" ca="1" si="50"/>
        <v>1</v>
      </c>
      <c r="G676">
        <f>VLOOKUP(A676,Cadastro_item!A:D,4,0)</f>
        <v>5</v>
      </c>
      <c r="H676">
        <f t="shared" ca="1" si="51"/>
        <v>20</v>
      </c>
      <c r="I676">
        <f ca="1">SUMIFS(Preco_venda!$F:$F,Preco_venda!$A:$A,$A676,Preco_venda!$B:$B,$B676)</f>
        <v>6</v>
      </c>
    </row>
    <row r="677" spans="1:9" x14ac:dyDescent="0.25">
      <c r="A677">
        <f t="shared" si="52"/>
        <v>1</v>
      </c>
      <c r="B677" s="5">
        <f t="shared" si="53"/>
        <v>45532</v>
      </c>
      <c r="C677">
        <f t="shared" ca="1" si="54"/>
        <v>19</v>
      </c>
      <c r="D677">
        <f ca="1">SUMIFS(Compras!$C:$C,Compras!$A:$A,$A677,Compras!$B:$B,$B677)</f>
        <v>0</v>
      </c>
      <c r="E677">
        <f ca="1">SUMIFS(Vendas!$C:$C,Vendas!$A:$A,$A677,Vendas!$B:$B,$B677)</f>
        <v>9</v>
      </c>
      <c r="F677">
        <f t="shared" ca="1" si="50"/>
        <v>10</v>
      </c>
      <c r="G677">
        <f>VLOOKUP(A677,Cadastro_item!A:D,4,0)</f>
        <v>5</v>
      </c>
      <c r="H677">
        <f t="shared" ca="1" si="51"/>
        <v>0</v>
      </c>
      <c r="I677">
        <f ca="1">SUMIFS(Preco_venda!$F:$F,Preco_venda!$A:$A,$A677,Preco_venda!$B:$B,$B677)</f>
        <v>9.5500000000000007</v>
      </c>
    </row>
    <row r="678" spans="1:9" x14ac:dyDescent="0.25">
      <c r="A678">
        <f t="shared" si="52"/>
        <v>2</v>
      </c>
      <c r="B678" s="5">
        <f t="shared" si="53"/>
        <v>45532</v>
      </c>
      <c r="C678">
        <f t="shared" ca="1" si="54"/>
        <v>109</v>
      </c>
      <c r="D678">
        <f ca="1">SUMIFS(Compras!$C:$C,Compras!$A:$A,$A678,Compras!$B:$B,$B678)</f>
        <v>0</v>
      </c>
      <c r="E678">
        <f ca="1">SUMIFS(Vendas!$C:$C,Vendas!$A:$A,$A678,Vendas!$B:$B,$B678)</f>
        <v>20</v>
      </c>
      <c r="F678">
        <f t="shared" ca="1" si="50"/>
        <v>89</v>
      </c>
      <c r="G678">
        <f>VLOOKUP(A678,Cadastro_item!A:D,4,0)</f>
        <v>5</v>
      </c>
      <c r="H678">
        <f t="shared" ca="1" si="51"/>
        <v>0</v>
      </c>
      <c r="I678">
        <f ca="1">SUMIFS(Preco_venda!$F:$F,Preco_venda!$A:$A,$A678,Preco_venda!$B:$B,$B678)</f>
        <v>7.5500000000000007</v>
      </c>
    </row>
    <row r="679" spans="1:9" x14ac:dyDescent="0.25">
      <c r="A679">
        <f t="shared" si="52"/>
        <v>3</v>
      </c>
      <c r="B679" s="5">
        <f t="shared" si="53"/>
        <v>45532</v>
      </c>
      <c r="C679">
        <f t="shared" ca="1" si="54"/>
        <v>399</v>
      </c>
      <c r="D679">
        <f ca="1">SUMIFS(Compras!$C:$C,Compras!$A:$A,$A679,Compras!$B:$B,$B679)</f>
        <v>10</v>
      </c>
      <c r="E679">
        <f ca="1">SUMIFS(Vendas!$C:$C,Vendas!$A:$A,$A679,Vendas!$B:$B,$B679)</f>
        <v>18</v>
      </c>
      <c r="F679">
        <f t="shared" ca="1" si="50"/>
        <v>391</v>
      </c>
      <c r="G679">
        <f>VLOOKUP(A679,Cadastro_item!A:D,4,0)</f>
        <v>5</v>
      </c>
      <c r="H679">
        <f t="shared" ca="1" si="51"/>
        <v>0</v>
      </c>
      <c r="I679">
        <f ca="1">SUMIFS(Preco_venda!$F:$F,Preco_venda!$A:$A,$A679,Preco_venda!$B:$B,$B679)</f>
        <v>6.8500000000000005</v>
      </c>
    </row>
    <row r="680" spans="1:9" x14ac:dyDescent="0.25">
      <c r="A680">
        <f t="shared" si="52"/>
        <v>4</v>
      </c>
      <c r="B680" s="5">
        <f t="shared" si="53"/>
        <v>45532</v>
      </c>
      <c r="C680">
        <f t="shared" ca="1" si="54"/>
        <v>190</v>
      </c>
      <c r="D680">
        <f ca="1">SUMIFS(Compras!$C:$C,Compras!$A:$A,$A680,Compras!$B:$B,$B680)</f>
        <v>14</v>
      </c>
      <c r="E680">
        <f ca="1">SUMIFS(Vendas!$C:$C,Vendas!$A:$A,$A680,Vendas!$B:$B,$B680)</f>
        <v>14</v>
      </c>
      <c r="F680">
        <f t="shared" ca="1" si="50"/>
        <v>190</v>
      </c>
      <c r="G680">
        <f>VLOOKUP(A680,Cadastro_item!A:D,4,0)</f>
        <v>5</v>
      </c>
      <c r="H680">
        <f t="shared" ca="1" si="51"/>
        <v>0</v>
      </c>
      <c r="I680">
        <f ca="1">SUMIFS(Preco_venda!$F:$F,Preco_venda!$A:$A,$A680,Preco_venda!$B:$B,$B680)</f>
        <v>4.9000000000000004</v>
      </c>
    </row>
    <row r="681" spans="1:9" x14ac:dyDescent="0.25">
      <c r="A681">
        <f t="shared" si="52"/>
        <v>5</v>
      </c>
      <c r="B681" s="5">
        <f t="shared" si="53"/>
        <v>45532</v>
      </c>
      <c r="C681">
        <f t="shared" ca="1" si="54"/>
        <v>483</v>
      </c>
      <c r="D681">
        <f ca="1">SUMIFS(Compras!$C:$C,Compras!$A:$A,$A681,Compras!$B:$B,$B681)</f>
        <v>20</v>
      </c>
      <c r="E681">
        <f ca="1">SUMIFS(Vendas!$C:$C,Vendas!$A:$A,$A681,Vendas!$B:$B,$B681)</f>
        <v>10</v>
      </c>
      <c r="F681">
        <f t="shared" ca="1" si="50"/>
        <v>493</v>
      </c>
      <c r="G681">
        <f>VLOOKUP(A681,Cadastro_item!A:D,4,0)</f>
        <v>10</v>
      </c>
      <c r="H681">
        <f t="shared" ca="1" si="51"/>
        <v>0</v>
      </c>
      <c r="I681">
        <f ca="1">SUMIFS(Preco_venda!$F:$F,Preco_venda!$A:$A,$A681,Preco_venda!$B:$B,$B681)</f>
        <v>3.85</v>
      </c>
    </row>
    <row r="682" spans="1:9" x14ac:dyDescent="0.25">
      <c r="A682">
        <f t="shared" si="52"/>
        <v>6</v>
      </c>
      <c r="B682" s="5">
        <f t="shared" si="53"/>
        <v>45532</v>
      </c>
      <c r="C682">
        <f t="shared" ca="1" si="54"/>
        <v>1072</v>
      </c>
      <c r="D682">
        <f ca="1">SUMIFS(Compras!$C:$C,Compras!$A:$A,$A682,Compras!$B:$B,$B682)</f>
        <v>60</v>
      </c>
      <c r="E682">
        <f ca="1">SUMIFS(Vendas!$C:$C,Vendas!$A:$A,$A682,Vendas!$B:$B,$B682)</f>
        <v>6</v>
      </c>
      <c r="F682">
        <f t="shared" ca="1" si="50"/>
        <v>1126</v>
      </c>
      <c r="G682">
        <f>VLOOKUP(A682,Cadastro_item!A:D,4,0)</f>
        <v>10</v>
      </c>
      <c r="H682">
        <f t="shared" ca="1" si="51"/>
        <v>0</v>
      </c>
      <c r="I682">
        <f ca="1">SUMIFS(Preco_venda!$F:$F,Preco_venda!$A:$A,$A682,Preco_venda!$B:$B,$B682)</f>
        <v>5.5500000000000007</v>
      </c>
    </row>
    <row r="683" spans="1:9" x14ac:dyDescent="0.25">
      <c r="A683">
        <f t="shared" si="52"/>
        <v>7</v>
      </c>
      <c r="B683" s="5">
        <f t="shared" si="53"/>
        <v>45532</v>
      </c>
      <c r="C683">
        <f t="shared" ca="1" si="54"/>
        <v>41</v>
      </c>
      <c r="D683">
        <f ca="1">SUMIFS(Compras!$C:$C,Compras!$A:$A,$A683,Compras!$B:$B,$B683)</f>
        <v>24</v>
      </c>
      <c r="E683">
        <f ca="1">SUMIFS(Vendas!$C:$C,Vendas!$A:$A,$A683,Vendas!$B:$B,$B683)</f>
        <v>7</v>
      </c>
      <c r="F683">
        <f t="shared" ca="1" si="50"/>
        <v>58</v>
      </c>
      <c r="G683">
        <f>VLOOKUP(A683,Cadastro_item!A:D,4,0)</f>
        <v>3</v>
      </c>
      <c r="H683">
        <f t="shared" ca="1" si="51"/>
        <v>0</v>
      </c>
      <c r="I683">
        <f ca="1">SUMIFS(Preco_venda!$F:$F,Preco_venda!$A:$A,$A683,Preco_venda!$B:$B,$B683)</f>
        <v>4.6500000000000004</v>
      </c>
    </row>
    <row r="684" spans="1:9" x14ac:dyDescent="0.25">
      <c r="A684">
        <f t="shared" si="52"/>
        <v>8</v>
      </c>
      <c r="B684" s="5">
        <f t="shared" si="53"/>
        <v>45532</v>
      </c>
      <c r="C684">
        <f t="shared" ca="1" si="54"/>
        <v>496</v>
      </c>
      <c r="D684">
        <f ca="1">SUMIFS(Compras!$C:$C,Compras!$A:$A,$A684,Compras!$B:$B,$B684)</f>
        <v>12</v>
      </c>
      <c r="E684">
        <f ca="1">SUMIFS(Vendas!$C:$C,Vendas!$A:$A,$A684,Vendas!$B:$B,$B684)</f>
        <v>12</v>
      </c>
      <c r="F684">
        <f t="shared" ca="1" si="50"/>
        <v>496</v>
      </c>
      <c r="G684">
        <f>VLOOKUP(A684,Cadastro_item!A:D,4,0)</f>
        <v>5</v>
      </c>
      <c r="H684">
        <f t="shared" ca="1" si="51"/>
        <v>0</v>
      </c>
      <c r="I684">
        <f ca="1">SUMIFS(Preco_venda!$F:$F,Preco_venda!$A:$A,$A684,Preco_venda!$B:$B,$B684)</f>
        <v>7.9</v>
      </c>
    </row>
    <row r="685" spans="1:9" x14ac:dyDescent="0.25">
      <c r="A685">
        <f t="shared" si="52"/>
        <v>9</v>
      </c>
      <c r="B685" s="5">
        <f t="shared" si="53"/>
        <v>45532</v>
      </c>
      <c r="C685">
        <f t="shared" ca="1" si="54"/>
        <v>886</v>
      </c>
      <c r="D685">
        <f ca="1">SUMIFS(Compras!$C:$C,Compras!$A:$A,$A685,Compras!$B:$B,$B685)</f>
        <v>18</v>
      </c>
      <c r="E685">
        <f ca="1">SUMIFS(Vendas!$C:$C,Vendas!$A:$A,$A685,Vendas!$B:$B,$B685)</f>
        <v>18</v>
      </c>
      <c r="F685">
        <f t="shared" ca="1" si="50"/>
        <v>886</v>
      </c>
      <c r="G685">
        <f>VLOOKUP(A685,Cadastro_item!A:D,4,0)</f>
        <v>5</v>
      </c>
      <c r="H685">
        <f t="shared" ca="1" si="51"/>
        <v>0</v>
      </c>
      <c r="I685">
        <f ca="1">SUMIFS(Preco_venda!$F:$F,Preco_venda!$A:$A,$A685,Preco_venda!$B:$B,$B685)</f>
        <v>7.7</v>
      </c>
    </row>
    <row r="686" spans="1:9" x14ac:dyDescent="0.25">
      <c r="A686">
        <f t="shared" si="52"/>
        <v>10</v>
      </c>
      <c r="B686" s="5">
        <f t="shared" si="53"/>
        <v>45532</v>
      </c>
      <c r="C686">
        <f t="shared" ca="1" si="54"/>
        <v>80</v>
      </c>
      <c r="D686">
        <f ca="1">SUMIFS(Compras!$C:$C,Compras!$A:$A,$A686,Compras!$B:$B,$B686)</f>
        <v>0</v>
      </c>
      <c r="E686">
        <f ca="1">SUMIFS(Vendas!$C:$C,Vendas!$A:$A,$A686,Vendas!$B:$B,$B686)</f>
        <v>20</v>
      </c>
      <c r="F686">
        <f t="shared" ca="1" si="50"/>
        <v>60</v>
      </c>
      <c r="G686">
        <f>VLOOKUP(A686,Cadastro_item!A:D,4,0)</f>
        <v>5</v>
      </c>
      <c r="H686">
        <f t="shared" ca="1" si="51"/>
        <v>0</v>
      </c>
      <c r="I686">
        <f ca="1">SUMIFS(Preco_venda!$F:$F,Preco_venda!$A:$A,$A686,Preco_venda!$B:$B,$B686)</f>
        <v>5.45</v>
      </c>
    </row>
    <row r="687" spans="1:9" x14ac:dyDescent="0.25">
      <c r="A687">
        <f t="shared" si="52"/>
        <v>11</v>
      </c>
      <c r="B687" s="5">
        <f t="shared" si="53"/>
        <v>45532</v>
      </c>
      <c r="C687">
        <f t="shared" ca="1" si="54"/>
        <v>421</v>
      </c>
      <c r="D687">
        <f ca="1">SUMIFS(Compras!$C:$C,Compras!$A:$A,$A687,Compras!$B:$B,$B687)</f>
        <v>40</v>
      </c>
      <c r="E687">
        <f ca="1">SUMIFS(Vendas!$C:$C,Vendas!$A:$A,$A687,Vendas!$B:$B,$B687)</f>
        <v>3</v>
      </c>
      <c r="F687">
        <f t="shared" ca="1" si="50"/>
        <v>458</v>
      </c>
      <c r="G687">
        <f>VLOOKUP(A687,Cadastro_item!A:D,4,0)</f>
        <v>5</v>
      </c>
      <c r="H687">
        <f t="shared" ca="1" si="51"/>
        <v>0</v>
      </c>
      <c r="I687">
        <f ca="1">SUMIFS(Preco_venda!$F:$F,Preco_venda!$A:$A,$A687,Preco_venda!$B:$B,$B687)</f>
        <v>7.4</v>
      </c>
    </row>
    <row r="688" spans="1:9" x14ac:dyDescent="0.25">
      <c r="A688">
        <f t="shared" si="52"/>
        <v>12</v>
      </c>
      <c r="B688" s="5">
        <f t="shared" si="53"/>
        <v>45532</v>
      </c>
      <c r="C688">
        <f t="shared" ca="1" si="54"/>
        <v>-144</v>
      </c>
      <c r="D688">
        <f ca="1">SUMIFS(Compras!$C:$C,Compras!$A:$A,$A688,Compras!$B:$B,$B688)</f>
        <v>2</v>
      </c>
      <c r="E688">
        <f ca="1">SUMIFS(Vendas!$C:$C,Vendas!$A:$A,$A688,Vendas!$B:$B,$B688)</f>
        <v>11</v>
      </c>
      <c r="F688">
        <f t="shared" ca="1" si="50"/>
        <v>-153</v>
      </c>
      <c r="G688">
        <f>VLOOKUP(A688,Cadastro_item!A:D,4,0)</f>
        <v>2</v>
      </c>
      <c r="H688">
        <f t="shared" ca="1" si="51"/>
        <v>157</v>
      </c>
      <c r="I688">
        <f ca="1">SUMIFS(Preco_venda!$F:$F,Preco_venda!$A:$A,$A688,Preco_venda!$B:$B,$B688)</f>
        <v>6.0500000000000007</v>
      </c>
    </row>
    <row r="689" spans="1:9" x14ac:dyDescent="0.25">
      <c r="A689">
        <f t="shared" si="52"/>
        <v>13</v>
      </c>
      <c r="B689" s="5">
        <f t="shared" si="53"/>
        <v>45532</v>
      </c>
      <c r="C689">
        <f t="shared" ca="1" si="54"/>
        <v>-79</v>
      </c>
      <c r="D689">
        <f ca="1">SUMIFS(Compras!$C:$C,Compras!$A:$A,$A689,Compras!$B:$B,$B689)</f>
        <v>0</v>
      </c>
      <c r="E689">
        <f ca="1">SUMIFS(Vendas!$C:$C,Vendas!$A:$A,$A689,Vendas!$B:$B,$B689)</f>
        <v>11</v>
      </c>
      <c r="F689">
        <f t="shared" ca="1" si="50"/>
        <v>-90</v>
      </c>
      <c r="G689">
        <f>VLOOKUP(A689,Cadastro_item!A:D,4,0)</f>
        <v>2</v>
      </c>
      <c r="H689">
        <f t="shared" ca="1" si="51"/>
        <v>92</v>
      </c>
      <c r="I689">
        <f ca="1">SUMIFS(Preco_venda!$F:$F,Preco_venda!$A:$A,$A689,Preco_venda!$B:$B,$B689)</f>
        <v>2.3000000000000003</v>
      </c>
    </row>
    <row r="690" spans="1:9" x14ac:dyDescent="0.25">
      <c r="A690">
        <f t="shared" si="52"/>
        <v>14</v>
      </c>
      <c r="B690" s="5">
        <f t="shared" si="53"/>
        <v>45532</v>
      </c>
      <c r="C690">
        <f t="shared" ca="1" si="54"/>
        <v>14</v>
      </c>
      <c r="D690">
        <f ca="1">SUMIFS(Compras!$C:$C,Compras!$A:$A,$A690,Compras!$B:$B,$B690)</f>
        <v>4</v>
      </c>
      <c r="E690">
        <f ca="1">SUMIFS(Vendas!$C:$C,Vendas!$A:$A,$A690,Vendas!$B:$B,$B690)</f>
        <v>2</v>
      </c>
      <c r="F690">
        <f t="shared" ca="1" si="50"/>
        <v>16</v>
      </c>
      <c r="G690">
        <f>VLOOKUP(A690,Cadastro_item!A:D,4,0)</f>
        <v>4</v>
      </c>
      <c r="H690">
        <f t="shared" ca="1" si="51"/>
        <v>0</v>
      </c>
      <c r="I690">
        <f ca="1">SUMIFS(Preco_venda!$F:$F,Preco_venda!$A:$A,$A690,Preco_venda!$B:$B,$B690)</f>
        <v>7.95</v>
      </c>
    </row>
    <row r="691" spans="1:9" x14ac:dyDescent="0.25">
      <c r="A691">
        <f t="shared" si="52"/>
        <v>15</v>
      </c>
      <c r="B691" s="5">
        <f t="shared" si="53"/>
        <v>45532</v>
      </c>
      <c r="C691">
        <f t="shared" ca="1" si="54"/>
        <v>267</v>
      </c>
      <c r="D691">
        <f ca="1">SUMIFS(Compras!$C:$C,Compras!$A:$A,$A691,Compras!$B:$B,$B691)</f>
        <v>14</v>
      </c>
      <c r="E691">
        <f ca="1">SUMIFS(Vendas!$C:$C,Vendas!$A:$A,$A691,Vendas!$B:$B,$B691)</f>
        <v>17</v>
      </c>
      <c r="F691">
        <f t="shared" ca="1" si="50"/>
        <v>264</v>
      </c>
      <c r="G691">
        <f>VLOOKUP(A691,Cadastro_item!A:D,4,0)</f>
        <v>5</v>
      </c>
      <c r="H691">
        <f t="shared" ca="1" si="51"/>
        <v>0</v>
      </c>
      <c r="I691">
        <f ca="1">SUMIFS(Preco_venda!$F:$F,Preco_venda!$A:$A,$A691,Preco_venda!$B:$B,$B691)</f>
        <v>8.1</v>
      </c>
    </row>
    <row r="692" spans="1:9" x14ac:dyDescent="0.25">
      <c r="A692">
        <f t="shared" si="52"/>
        <v>16</v>
      </c>
      <c r="B692" s="5">
        <f t="shared" si="53"/>
        <v>45532</v>
      </c>
      <c r="C692">
        <f t="shared" ca="1" si="54"/>
        <v>298</v>
      </c>
      <c r="D692">
        <f ca="1">SUMIFS(Compras!$C:$C,Compras!$A:$A,$A692,Compras!$B:$B,$B692)</f>
        <v>30</v>
      </c>
      <c r="E692">
        <f ca="1">SUMIFS(Vendas!$C:$C,Vendas!$A:$A,$A692,Vendas!$B:$B,$B692)</f>
        <v>8</v>
      </c>
      <c r="F692">
        <f t="shared" ca="1" si="50"/>
        <v>320</v>
      </c>
      <c r="G692">
        <f>VLOOKUP(A692,Cadastro_item!A:D,4,0)</f>
        <v>5</v>
      </c>
      <c r="H692">
        <f t="shared" ca="1" si="51"/>
        <v>0</v>
      </c>
      <c r="I692">
        <f ca="1">SUMIFS(Preco_venda!$F:$F,Preco_venda!$A:$A,$A692,Preco_venda!$B:$B,$B692)</f>
        <v>5.7</v>
      </c>
    </row>
    <row r="693" spans="1:9" x14ac:dyDescent="0.25">
      <c r="A693">
        <f t="shared" si="52"/>
        <v>17</v>
      </c>
      <c r="B693" s="5">
        <f t="shared" si="53"/>
        <v>45532</v>
      </c>
      <c r="C693">
        <f t="shared" ca="1" si="54"/>
        <v>537</v>
      </c>
      <c r="D693">
        <f ca="1">SUMIFS(Compras!$C:$C,Compras!$A:$A,$A693,Compras!$B:$B,$B693)</f>
        <v>12</v>
      </c>
      <c r="E693">
        <f ca="1">SUMIFS(Vendas!$C:$C,Vendas!$A:$A,$A693,Vendas!$B:$B,$B693)</f>
        <v>1</v>
      </c>
      <c r="F693">
        <f t="shared" ca="1" si="50"/>
        <v>548</v>
      </c>
      <c r="G693">
        <f>VLOOKUP(A693,Cadastro_item!A:D,4,0)</f>
        <v>5</v>
      </c>
      <c r="H693">
        <f t="shared" ca="1" si="51"/>
        <v>0</v>
      </c>
      <c r="I693">
        <f ca="1">SUMIFS(Preco_venda!$F:$F,Preco_venda!$A:$A,$A693,Preco_venda!$B:$B,$B693)</f>
        <v>8.35</v>
      </c>
    </row>
    <row r="694" spans="1:9" x14ac:dyDescent="0.25">
      <c r="A694">
        <f t="shared" si="52"/>
        <v>18</v>
      </c>
      <c r="B694" s="5">
        <f t="shared" si="53"/>
        <v>45532</v>
      </c>
      <c r="C694">
        <f t="shared" ca="1" si="54"/>
        <v>131</v>
      </c>
      <c r="D694">
        <f ca="1">SUMIFS(Compras!$C:$C,Compras!$A:$A,$A694,Compras!$B:$B,$B694)</f>
        <v>12</v>
      </c>
      <c r="E694">
        <f ca="1">SUMIFS(Vendas!$C:$C,Vendas!$A:$A,$A694,Vendas!$B:$B,$B694)</f>
        <v>19</v>
      </c>
      <c r="F694">
        <f t="shared" ca="1" si="50"/>
        <v>124</v>
      </c>
      <c r="G694">
        <f>VLOOKUP(A694,Cadastro_item!A:D,4,0)</f>
        <v>5</v>
      </c>
      <c r="H694">
        <f t="shared" ca="1" si="51"/>
        <v>0</v>
      </c>
      <c r="I694">
        <f ca="1">SUMIFS(Preco_venda!$F:$F,Preco_venda!$A:$A,$A694,Preco_venda!$B:$B,$B694)</f>
        <v>6.8000000000000007</v>
      </c>
    </row>
    <row r="695" spans="1:9" x14ac:dyDescent="0.25">
      <c r="A695">
        <f t="shared" si="52"/>
        <v>19</v>
      </c>
      <c r="B695" s="5">
        <f t="shared" si="53"/>
        <v>45532</v>
      </c>
      <c r="C695">
        <f t="shared" ca="1" si="54"/>
        <v>254</v>
      </c>
      <c r="D695">
        <f ca="1">SUMIFS(Compras!$C:$C,Compras!$A:$A,$A695,Compras!$B:$B,$B695)</f>
        <v>30</v>
      </c>
      <c r="E695">
        <f ca="1">SUMIFS(Vendas!$C:$C,Vendas!$A:$A,$A695,Vendas!$B:$B,$B695)</f>
        <v>18</v>
      </c>
      <c r="F695">
        <f t="shared" ca="1" si="50"/>
        <v>266</v>
      </c>
      <c r="G695">
        <f>VLOOKUP(A695,Cadastro_item!A:D,4,0)</f>
        <v>5</v>
      </c>
      <c r="H695">
        <f t="shared" ca="1" si="51"/>
        <v>0</v>
      </c>
      <c r="I695">
        <f ca="1">SUMIFS(Preco_venda!$F:$F,Preco_venda!$A:$A,$A695,Preco_venda!$B:$B,$B695)</f>
        <v>7.4</v>
      </c>
    </row>
    <row r="696" spans="1:9" x14ac:dyDescent="0.25">
      <c r="A696">
        <f t="shared" si="52"/>
        <v>20</v>
      </c>
      <c r="B696" s="5">
        <f t="shared" si="53"/>
        <v>45532</v>
      </c>
      <c r="C696">
        <f t="shared" ca="1" si="54"/>
        <v>26</v>
      </c>
      <c r="D696">
        <f ca="1">SUMIFS(Compras!$C:$C,Compras!$A:$A,$A696,Compras!$B:$B,$B696)</f>
        <v>14</v>
      </c>
      <c r="E696">
        <f ca="1">SUMIFS(Vendas!$C:$C,Vendas!$A:$A,$A696,Vendas!$B:$B,$B696)</f>
        <v>10</v>
      </c>
      <c r="F696">
        <f t="shared" ca="1" si="50"/>
        <v>30</v>
      </c>
      <c r="G696">
        <f>VLOOKUP(A696,Cadastro_item!A:D,4,0)</f>
        <v>5</v>
      </c>
      <c r="H696">
        <f t="shared" ca="1" si="51"/>
        <v>0</v>
      </c>
      <c r="I696">
        <f ca="1">SUMIFS(Preco_venda!$F:$F,Preco_venda!$A:$A,$A696,Preco_venda!$B:$B,$B696)</f>
        <v>7.5</v>
      </c>
    </row>
    <row r="697" spans="1:9" x14ac:dyDescent="0.25">
      <c r="A697">
        <f t="shared" si="52"/>
        <v>21</v>
      </c>
      <c r="B697" s="5">
        <f t="shared" si="53"/>
        <v>45532</v>
      </c>
      <c r="C697">
        <f t="shared" ca="1" si="54"/>
        <v>152</v>
      </c>
      <c r="D697">
        <f ca="1">SUMIFS(Compras!$C:$C,Compras!$A:$A,$A697,Compras!$B:$B,$B697)</f>
        <v>24</v>
      </c>
      <c r="E697">
        <f ca="1">SUMIFS(Vendas!$C:$C,Vendas!$A:$A,$A697,Vendas!$B:$B,$B697)</f>
        <v>14</v>
      </c>
      <c r="F697">
        <f t="shared" ca="1" si="50"/>
        <v>162</v>
      </c>
      <c r="G697">
        <f>VLOOKUP(A697,Cadastro_item!A:D,4,0)</f>
        <v>5</v>
      </c>
      <c r="H697">
        <f t="shared" ca="1" si="51"/>
        <v>0</v>
      </c>
      <c r="I697">
        <f ca="1">SUMIFS(Preco_venda!$F:$F,Preco_venda!$A:$A,$A697,Preco_venda!$B:$B,$B697)</f>
        <v>5.3500000000000005</v>
      </c>
    </row>
    <row r="698" spans="1:9" x14ac:dyDescent="0.25">
      <c r="A698">
        <f t="shared" si="52"/>
        <v>22</v>
      </c>
      <c r="B698" s="5">
        <f t="shared" si="53"/>
        <v>45532</v>
      </c>
      <c r="C698">
        <f t="shared" ca="1" si="54"/>
        <v>136</v>
      </c>
      <c r="D698">
        <f ca="1">SUMIFS(Compras!$C:$C,Compras!$A:$A,$A698,Compras!$B:$B,$B698)</f>
        <v>24</v>
      </c>
      <c r="E698">
        <f ca="1">SUMIFS(Vendas!$C:$C,Vendas!$A:$A,$A698,Vendas!$B:$B,$B698)</f>
        <v>16</v>
      </c>
      <c r="F698">
        <f t="shared" ca="1" si="50"/>
        <v>144</v>
      </c>
      <c r="G698">
        <f>VLOOKUP(A698,Cadastro_item!A:D,4,0)</f>
        <v>5</v>
      </c>
      <c r="H698">
        <f t="shared" ca="1" si="51"/>
        <v>0</v>
      </c>
      <c r="I698">
        <f ca="1">SUMIFS(Preco_venda!$F:$F,Preco_venda!$A:$A,$A698,Preco_venda!$B:$B,$B698)</f>
        <v>4.05</v>
      </c>
    </row>
    <row r="699" spans="1:9" x14ac:dyDescent="0.25">
      <c r="A699">
        <f t="shared" si="52"/>
        <v>23</v>
      </c>
      <c r="B699" s="5">
        <f t="shared" si="53"/>
        <v>45532</v>
      </c>
      <c r="C699">
        <f t="shared" ca="1" si="54"/>
        <v>284</v>
      </c>
      <c r="D699">
        <f ca="1">SUMIFS(Compras!$C:$C,Compras!$A:$A,$A699,Compras!$B:$B,$B699)</f>
        <v>24</v>
      </c>
      <c r="E699">
        <f ca="1">SUMIFS(Vendas!$C:$C,Vendas!$A:$A,$A699,Vendas!$B:$B,$B699)</f>
        <v>10</v>
      </c>
      <c r="F699">
        <f t="shared" ca="1" si="50"/>
        <v>298</v>
      </c>
      <c r="G699">
        <f>VLOOKUP(A699,Cadastro_item!A:D,4,0)</f>
        <v>4</v>
      </c>
      <c r="H699">
        <f t="shared" ca="1" si="51"/>
        <v>0</v>
      </c>
      <c r="I699">
        <f ca="1">SUMIFS(Preco_venda!$F:$F,Preco_venda!$A:$A,$A699,Preco_venda!$B:$B,$B699)</f>
        <v>6.8000000000000007</v>
      </c>
    </row>
    <row r="700" spans="1:9" x14ac:dyDescent="0.25">
      <c r="A700">
        <f t="shared" si="52"/>
        <v>24</v>
      </c>
      <c r="B700" s="5">
        <f t="shared" si="53"/>
        <v>45532</v>
      </c>
      <c r="C700">
        <f t="shared" ca="1" si="54"/>
        <v>267</v>
      </c>
      <c r="D700">
        <f ca="1">SUMIFS(Compras!$C:$C,Compras!$A:$A,$A700,Compras!$B:$B,$B700)</f>
        <v>32</v>
      </c>
      <c r="E700">
        <f ca="1">SUMIFS(Vendas!$C:$C,Vendas!$A:$A,$A700,Vendas!$B:$B,$B700)</f>
        <v>4</v>
      </c>
      <c r="F700">
        <f t="shared" ca="1" si="50"/>
        <v>295</v>
      </c>
      <c r="G700">
        <f>VLOOKUP(A700,Cadastro_item!A:D,4,0)</f>
        <v>5</v>
      </c>
      <c r="H700">
        <f t="shared" ca="1" si="51"/>
        <v>0</v>
      </c>
      <c r="I700">
        <f ca="1">SUMIFS(Preco_venda!$F:$F,Preco_venda!$A:$A,$A700,Preco_venda!$B:$B,$B700)</f>
        <v>4.5</v>
      </c>
    </row>
    <row r="701" spans="1:9" x14ac:dyDescent="0.25">
      <c r="A701">
        <f t="shared" si="52"/>
        <v>25</v>
      </c>
      <c r="B701" s="5">
        <f t="shared" si="53"/>
        <v>45532</v>
      </c>
      <c r="C701">
        <f t="shared" ca="1" si="54"/>
        <v>1</v>
      </c>
      <c r="D701">
        <f ca="1">SUMIFS(Compras!$C:$C,Compras!$A:$A,$A701,Compras!$B:$B,$B701)</f>
        <v>12</v>
      </c>
      <c r="E701">
        <f ca="1">SUMIFS(Vendas!$C:$C,Vendas!$A:$A,$A701,Vendas!$B:$B,$B701)</f>
        <v>6</v>
      </c>
      <c r="F701">
        <f t="shared" ca="1" si="50"/>
        <v>7</v>
      </c>
      <c r="G701">
        <f>VLOOKUP(A701,Cadastro_item!A:D,4,0)</f>
        <v>5</v>
      </c>
      <c r="H701">
        <f t="shared" ca="1" si="51"/>
        <v>0</v>
      </c>
      <c r="I701">
        <f ca="1">SUMIFS(Preco_venda!$F:$F,Preco_venda!$A:$A,$A701,Preco_venda!$B:$B,$B701)</f>
        <v>6</v>
      </c>
    </row>
    <row r="702" spans="1:9" x14ac:dyDescent="0.25">
      <c r="A702">
        <f t="shared" si="52"/>
        <v>1</v>
      </c>
      <c r="B702" s="5">
        <f t="shared" si="53"/>
        <v>45533</v>
      </c>
      <c r="C702">
        <f t="shared" ca="1" si="54"/>
        <v>10</v>
      </c>
      <c r="D702">
        <f ca="1">SUMIFS(Compras!$C:$C,Compras!$A:$A,$A702,Compras!$B:$B,$B702)</f>
        <v>0</v>
      </c>
      <c r="E702">
        <f ca="1">SUMIFS(Vendas!$C:$C,Vendas!$A:$A,$A702,Vendas!$B:$B,$B702)</f>
        <v>12</v>
      </c>
      <c r="F702">
        <f t="shared" ca="1" si="50"/>
        <v>-2</v>
      </c>
      <c r="G702">
        <f>VLOOKUP(A702,Cadastro_item!A:D,4,0)</f>
        <v>5</v>
      </c>
      <c r="H702">
        <f t="shared" ca="1" si="51"/>
        <v>7</v>
      </c>
      <c r="I702">
        <f ca="1">SUMIFS(Preco_venda!$F:$F,Preco_venda!$A:$A,$A702,Preco_venda!$B:$B,$B702)</f>
        <v>9.5500000000000007</v>
      </c>
    </row>
    <row r="703" spans="1:9" x14ac:dyDescent="0.25">
      <c r="A703">
        <f t="shared" si="52"/>
        <v>2</v>
      </c>
      <c r="B703" s="5">
        <f t="shared" si="53"/>
        <v>45533</v>
      </c>
      <c r="C703">
        <f t="shared" ca="1" si="54"/>
        <v>89</v>
      </c>
      <c r="D703">
        <f ca="1">SUMIFS(Compras!$C:$C,Compras!$A:$A,$A703,Compras!$B:$B,$B703)</f>
        <v>10</v>
      </c>
      <c r="E703">
        <f ca="1">SUMIFS(Vendas!$C:$C,Vendas!$A:$A,$A703,Vendas!$B:$B,$B703)</f>
        <v>18</v>
      </c>
      <c r="F703">
        <f t="shared" ca="1" si="50"/>
        <v>81</v>
      </c>
      <c r="G703">
        <f>VLOOKUP(A703,Cadastro_item!A:D,4,0)</f>
        <v>5</v>
      </c>
      <c r="H703">
        <f t="shared" ca="1" si="51"/>
        <v>0</v>
      </c>
      <c r="I703">
        <f ca="1">SUMIFS(Preco_venda!$F:$F,Preco_venda!$A:$A,$A703,Preco_venda!$B:$B,$B703)</f>
        <v>7.5500000000000007</v>
      </c>
    </row>
    <row r="704" spans="1:9" x14ac:dyDescent="0.25">
      <c r="A704">
        <f t="shared" si="52"/>
        <v>3</v>
      </c>
      <c r="B704" s="5">
        <f t="shared" si="53"/>
        <v>45533</v>
      </c>
      <c r="C704">
        <f t="shared" ca="1" si="54"/>
        <v>391</v>
      </c>
      <c r="D704">
        <f ca="1">SUMIFS(Compras!$C:$C,Compras!$A:$A,$A704,Compras!$B:$B,$B704)</f>
        <v>10</v>
      </c>
      <c r="E704">
        <f ca="1">SUMIFS(Vendas!$C:$C,Vendas!$A:$A,$A704,Vendas!$B:$B,$B704)</f>
        <v>14</v>
      </c>
      <c r="F704">
        <f t="shared" ca="1" si="50"/>
        <v>387</v>
      </c>
      <c r="G704">
        <f>VLOOKUP(A704,Cadastro_item!A:D,4,0)</f>
        <v>5</v>
      </c>
      <c r="H704">
        <f t="shared" ca="1" si="51"/>
        <v>0</v>
      </c>
      <c r="I704">
        <f ca="1">SUMIFS(Preco_venda!$F:$F,Preco_venda!$A:$A,$A704,Preco_venda!$B:$B,$B704)</f>
        <v>6.8500000000000005</v>
      </c>
    </row>
    <row r="705" spans="1:9" x14ac:dyDescent="0.25">
      <c r="A705">
        <f t="shared" si="52"/>
        <v>4</v>
      </c>
      <c r="B705" s="5">
        <f t="shared" si="53"/>
        <v>45533</v>
      </c>
      <c r="C705">
        <f t="shared" ca="1" si="54"/>
        <v>190</v>
      </c>
      <c r="D705">
        <f ca="1">SUMIFS(Compras!$C:$C,Compras!$A:$A,$A705,Compras!$B:$B,$B705)</f>
        <v>21</v>
      </c>
      <c r="E705">
        <f ca="1">SUMIFS(Vendas!$C:$C,Vendas!$A:$A,$A705,Vendas!$B:$B,$B705)</f>
        <v>18</v>
      </c>
      <c r="F705">
        <f t="shared" ca="1" si="50"/>
        <v>193</v>
      </c>
      <c r="G705">
        <f>VLOOKUP(A705,Cadastro_item!A:D,4,0)</f>
        <v>5</v>
      </c>
      <c r="H705">
        <f t="shared" ca="1" si="51"/>
        <v>0</v>
      </c>
      <c r="I705">
        <f ca="1">SUMIFS(Preco_venda!$F:$F,Preco_venda!$A:$A,$A705,Preco_venda!$B:$B,$B705)</f>
        <v>4.9000000000000004</v>
      </c>
    </row>
    <row r="706" spans="1:9" x14ac:dyDescent="0.25">
      <c r="A706">
        <f t="shared" si="52"/>
        <v>5</v>
      </c>
      <c r="B706" s="5">
        <f t="shared" si="53"/>
        <v>45533</v>
      </c>
      <c r="C706">
        <f t="shared" ca="1" si="54"/>
        <v>493</v>
      </c>
      <c r="D706">
        <f ca="1">SUMIFS(Compras!$C:$C,Compras!$A:$A,$A706,Compras!$B:$B,$B706)</f>
        <v>80</v>
      </c>
      <c r="E706">
        <f ca="1">SUMIFS(Vendas!$C:$C,Vendas!$A:$A,$A706,Vendas!$B:$B,$B706)</f>
        <v>19</v>
      </c>
      <c r="F706">
        <f t="shared" ca="1" si="50"/>
        <v>554</v>
      </c>
      <c r="G706">
        <f>VLOOKUP(A706,Cadastro_item!A:D,4,0)</f>
        <v>10</v>
      </c>
      <c r="H706">
        <f t="shared" ca="1" si="51"/>
        <v>0</v>
      </c>
      <c r="I706">
        <f ca="1">SUMIFS(Preco_venda!$F:$F,Preco_venda!$A:$A,$A706,Preco_venda!$B:$B,$B706)</f>
        <v>3.85</v>
      </c>
    </row>
    <row r="707" spans="1:9" x14ac:dyDescent="0.25">
      <c r="A707">
        <f t="shared" si="52"/>
        <v>6</v>
      </c>
      <c r="B707" s="5">
        <f t="shared" si="53"/>
        <v>45533</v>
      </c>
      <c r="C707">
        <f t="shared" ca="1" si="54"/>
        <v>1126</v>
      </c>
      <c r="D707">
        <f ca="1">SUMIFS(Compras!$C:$C,Compras!$A:$A,$A707,Compras!$B:$B,$B707)</f>
        <v>80</v>
      </c>
      <c r="E707">
        <f ca="1">SUMIFS(Vendas!$C:$C,Vendas!$A:$A,$A707,Vendas!$B:$B,$B707)</f>
        <v>14</v>
      </c>
      <c r="F707">
        <f t="shared" ref="F707:F770" ca="1" si="55">C707+D707-E707</f>
        <v>1192</v>
      </c>
      <c r="G707">
        <f>VLOOKUP(A707,Cadastro_item!A:D,4,0)</f>
        <v>10</v>
      </c>
      <c r="H707">
        <f t="shared" ref="H707:H770" ca="1" si="56">IF(F707&gt;G707,0,G707-F707+D707)</f>
        <v>0</v>
      </c>
      <c r="I707">
        <f ca="1">SUMIFS(Preco_venda!$F:$F,Preco_venda!$A:$A,$A707,Preco_venda!$B:$B,$B707)</f>
        <v>5.5500000000000007</v>
      </c>
    </row>
    <row r="708" spans="1:9" x14ac:dyDescent="0.25">
      <c r="A708">
        <f t="shared" si="52"/>
        <v>7</v>
      </c>
      <c r="B708" s="5">
        <f t="shared" si="53"/>
        <v>45533</v>
      </c>
      <c r="C708">
        <f t="shared" ca="1" si="54"/>
        <v>58</v>
      </c>
      <c r="D708">
        <f ca="1">SUMIFS(Compras!$C:$C,Compras!$A:$A,$A708,Compras!$B:$B,$B708)</f>
        <v>6</v>
      </c>
      <c r="E708">
        <f ca="1">SUMIFS(Vendas!$C:$C,Vendas!$A:$A,$A708,Vendas!$B:$B,$B708)</f>
        <v>19</v>
      </c>
      <c r="F708">
        <f t="shared" ca="1" si="55"/>
        <v>45</v>
      </c>
      <c r="G708">
        <f>VLOOKUP(A708,Cadastro_item!A:D,4,0)</f>
        <v>3</v>
      </c>
      <c r="H708">
        <f t="shared" ca="1" si="56"/>
        <v>0</v>
      </c>
      <c r="I708">
        <f ca="1">SUMIFS(Preco_venda!$F:$F,Preco_venda!$A:$A,$A708,Preco_venda!$B:$B,$B708)</f>
        <v>4.6500000000000004</v>
      </c>
    </row>
    <row r="709" spans="1:9" x14ac:dyDescent="0.25">
      <c r="A709">
        <f t="shared" si="52"/>
        <v>8</v>
      </c>
      <c r="B709" s="5">
        <f t="shared" si="53"/>
        <v>45533</v>
      </c>
      <c r="C709">
        <f t="shared" ca="1" si="54"/>
        <v>496</v>
      </c>
      <c r="D709">
        <f ca="1">SUMIFS(Compras!$C:$C,Compras!$A:$A,$A709,Compras!$B:$B,$B709)</f>
        <v>24</v>
      </c>
      <c r="E709">
        <f ca="1">SUMIFS(Vendas!$C:$C,Vendas!$A:$A,$A709,Vendas!$B:$B,$B709)</f>
        <v>18</v>
      </c>
      <c r="F709">
        <f t="shared" ca="1" si="55"/>
        <v>502</v>
      </c>
      <c r="G709">
        <f>VLOOKUP(A709,Cadastro_item!A:D,4,0)</f>
        <v>5</v>
      </c>
      <c r="H709">
        <f t="shared" ca="1" si="56"/>
        <v>0</v>
      </c>
      <c r="I709">
        <f ca="1">SUMIFS(Preco_venda!$F:$F,Preco_venda!$A:$A,$A709,Preco_venda!$B:$B,$B709)</f>
        <v>7.9</v>
      </c>
    </row>
    <row r="710" spans="1:9" x14ac:dyDescent="0.25">
      <c r="A710">
        <f t="shared" si="52"/>
        <v>9</v>
      </c>
      <c r="B710" s="5">
        <f t="shared" si="53"/>
        <v>45533</v>
      </c>
      <c r="C710">
        <f t="shared" ca="1" si="54"/>
        <v>886</v>
      </c>
      <c r="D710">
        <f ca="1">SUMIFS(Compras!$C:$C,Compras!$A:$A,$A710,Compras!$B:$B,$B710)</f>
        <v>18</v>
      </c>
      <c r="E710">
        <f ca="1">SUMIFS(Vendas!$C:$C,Vendas!$A:$A,$A710,Vendas!$B:$B,$B710)</f>
        <v>10</v>
      </c>
      <c r="F710">
        <f t="shared" ca="1" si="55"/>
        <v>894</v>
      </c>
      <c r="G710">
        <f>VLOOKUP(A710,Cadastro_item!A:D,4,0)</f>
        <v>5</v>
      </c>
      <c r="H710">
        <f t="shared" ca="1" si="56"/>
        <v>0</v>
      </c>
      <c r="I710">
        <f ca="1">SUMIFS(Preco_venda!$F:$F,Preco_venda!$A:$A,$A710,Preco_venda!$B:$B,$B710)</f>
        <v>7.7</v>
      </c>
    </row>
    <row r="711" spans="1:9" x14ac:dyDescent="0.25">
      <c r="A711">
        <f t="shared" si="52"/>
        <v>10</v>
      </c>
      <c r="B711" s="5">
        <f t="shared" si="53"/>
        <v>45533</v>
      </c>
      <c r="C711">
        <f t="shared" ca="1" si="54"/>
        <v>60</v>
      </c>
      <c r="D711">
        <f ca="1">SUMIFS(Compras!$C:$C,Compras!$A:$A,$A711,Compras!$B:$B,$B711)</f>
        <v>20</v>
      </c>
      <c r="E711">
        <f ca="1">SUMIFS(Vendas!$C:$C,Vendas!$A:$A,$A711,Vendas!$B:$B,$B711)</f>
        <v>14</v>
      </c>
      <c r="F711">
        <f t="shared" ca="1" si="55"/>
        <v>66</v>
      </c>
      <c r="G711">
        <f>VLOOKUP(A711,Cadastro_item!A:D,4,0)</f>
        <v>5</v>
      </c>
      <c r="H711">
        <f t="shared" ca="1" si="56"/>
        <v>0</v>
      </c>
      <c r="I711">
        <f ca="1">SUMIFS(Preco_venda!$F:$F,Preco_venda!$A:$A,$A711,Preco_venda!$B:$B,$B711)</f>
        <v>5.45</v>
      </c>
    </row>
    <row r="712" spans="1:9" x14ac:dyDescent="0.25">
      <c r="A712">
        <f t="shared" si="52"/>
        <v>11</v>
      </c>
      <c r="B712" s="5">
        <f t="shared" si="53"/>
        <v>45533</v>
      </c>
      <c r="C712">
        <f t="shared" ca="1" si="54"/>
        <v>458</v>
      </c>
      <c r="D712">
        <f ca="1">SUMIFS(Compras!$C:$C,Compras!$A:$A,$A712,Compras!$B:$B,$B712)</f>
        <v>10</v>
      </c>
      <c r="E712">
        <f ca="1">SUMIFS(Vendas!$C:$C,Vendas!$A:$A,$A712,Vendas!$B:$B,$B712)</f>
        <v>16</v>
      </c>
      <c r="F712">
        <f t="shared" ca="1" si="55"/>
        <v>452</v>
      </c>
      <c r="G712">
        <f>VLOOKUP(A712,Cadastro_item!A:D,4,0)</f>
        <v>5</v>
      </c>
      <c r="H712">
        <f t="shared" ca="1" si="56"/>
        <v>0</v>
      </c>
      <c r="I712">
        <f ca="1">SUMIFS(Preco_venda!$F:$F,Preco_venda!$A:$A,$A712,Preco_venda!$B:$B,$B712)</f>
        <v>7.4</v>
      </c>
    </row>
    <row r="713" spans="1:9" x14ac:dyDescent="0.25">
      <c r="A713">
        <f t="shared" si="52"/>
        <v>12</v>
      </c>
      <c r="B713" s="5">
        <f t="shared" si="53"/>
        <v>45533</v>
      </c>
      <c r="C713">
        <f t="shared" ca="1" si="54"/>
        <v>-153</v>
      </c>
      <c r="D713">
        <f ca="1">SUMIFS(Compras!$C:$C,Compras!$A:$A,$A713,Compras!$B:$B,$B713)</f>
        <v>4</v>
      </c>
      <c r="E713">
        <f ca="1">SUMIFS(Vendas!$C:$C,Vendas!$A:$A,$A713,Vendas!$B:$B,$B713)</f>
        <v>6</v>
      </c>
      <c r="F713">
        <f t="shared" ca="1" si="55"/>
        <v>-155</v>
      </c>
      <c r="G713">
        <f>VLOOKUP(A713,Cadastro_item!A:D,4,0)</f>
        <v>2</v>
      </c>
      <c r="H713">
        <f t="shared" ca="1" si="56"/>
        <v>161</v>
      </c>
      <c r="I713">
        <f ca="1">SUMIFS(Preco_venda!$F:$F,Preco_venda!$A:$A,$A713,Preco_venda!$B:$B,$B713)</f>
        <v>6.0500000000000007</v>
      </c>
    </row>
    <row r="714" spans="1:9" x14ac:dyDescent="0.25">
      <c r="A714">
        <f t="shared" si="52"/>
        <v>13</v>
      </c>
      <c r="B714" s="5">
        <f t="shared" si="53"/>
        <v>45533</v>
      </c>
      <c r="C714">
        <f t="shared" ca="1" si="54"/>
        <v>-90</v>
      </c>
      <c r="D714">
        <f ca="1">SUMIFS(Compras!$C:$C,Compras!$A:$A,$A714,Compras!$B:$B,$B714)</f>
        <v>8</v>
      </c>
      <c r="E714">
        <f ca="1">SUMIFS(Vendas!$C:$C,Vendas!$A:$A,$A714,Vendas!$B:$B,$B714)</f>
        <v>3</v>
      </c>
      <c r="F714">
        <f t="shared" ca="1" si="55"/>
        <v>-85</v>
      </c>
      <c r="G714">
        <f>VLOOKUP(A714,Cadastro_item!A:D,4,0)</f>
        <v>2</v>
      </c>
      <c r="H714">
        <f t="shared" ca="1" si="56"/>
        <v>95</v>
      </c>
      <c r="I714">
        <f ca="1">SUMIFS(Preco_venda!$F:$F,Preco_venda!$A:$A,$A714,Preco_venda!$B:$B,$B714)</f>
        <v>2.3000000000000003</v>
      </c>
    </row>
    <row r="715" spans="1:9" x14ac:dyDescent="0.25">
      <c r="A715">
        <f t="shared" si="52"/>
        <v>14</v>
      </c>
      <c r="B715" s="5">
        <f t="shared" si="53"/>
        <v>45533</v>
      </c>
      <c r="C715">
        <f t="shared" ca="1" si="54"/>
        <v>16</v>
      </c>
      <c r="D715">
        <f ca="1">SUMIFS(Compras!$C:$C,Compras!$A:$A,$A715,Compras!$B:$B,$B715)</f>
        <v>16</v>
      </c>
      <c r="E715">
        <f ca="1">SUMIFS(Vendas!$C:$C,Vendas!$A:$A,$A715,Vendas!$B:$B,$B715)</f>
        <v>1</v>
      </c>
      <c r="F715">
        <f t="shared" ca="1" si="55"/>
        <v>31</v>
      </c>
      <c r="G715">
        <f>VLOOKUP(A715,Cadastro_item!A:D,4,0)</f>
        <v>4</v>
      </c>
      <c r="H715">
        <f t="shared" ca="1" si="56"/>
        <v>0</v>
      </c>
      <c r="I715">
        <f ca="1">SUMIFS(Preco_venda!$F:$F,Preco_venda!$A:$A,$A715,Preco_venda!$B:$B,$B715)</f>
        <v>7.95</v>
      </c>
    </row>
    <row r="716" spans="1:9" x14ac:dyDescent="0.25">
      <c r="A716">
        <f t="shared" si="52"/>
        <v>15</v>
      </c>
      <c r="B716" s="5">
        <f t="shared" si="53"/>
        <v>45533</v>
      </c>
      <c r="C716">
        <f t="shared" ca="1" si="54"/>
        <v>264</v>
      </c>
      <c r="D716">
        <f ca="1">SUMIFS(Compras!$C:$C,Compras!$A:$A,$A716,Compras!$B:$B,$B716)</f>
        <v>7</v>
      </c>
      <c r="E716">
        <f ca="1">SUMIFS(Vendas!$C:$C,Vendas!$A:$A,$A716,Vendas!$B:$B,$B716)</f>
        <v>7</v>
      </c>
      <c r="F716">
        <f t="shared" ca="1" si="55"/>
        <v>264</v>
      </c>
      <c r="G716">
        <f>VLOOKUP(A716,Cadastro_item!A:D,4,0)</f>
        <v>5</v>
      </c>
      <c r="H716">
        <f t="shared" ca="1" si="56"/>
        <v>0</v>
      </c>
      <c r="I716">
        <f ca="1">SUMIFS(Preco_venda!$F:$F,Preco_venda!$A:$A,$A716,Preco_venda!$B:$B,$B716)</f>
        <v>8.1</v>
      </c>
    </row>
    <row r="717" spans="1:9" x14ac:dyDescent="0.25">
      <c r="A717">
        <f t="shared" si="52"/>
        <v>16</v>
      </c>
      <c r="B717" s="5">
        <f t="shared" si="53"/>
        <v>45533</v>
      </c>
      <c r="C717">
        <f t="shared" ca="1" si="54"/>
        <v>320</v>
      </c>
      <c r="D717">
        <f ca="1">SUMIFS(Compras!$C:$C,Compras!$A:$A,$A717,Compras!$B:$B,$B717)</f>
        <v>20</v>
      </c>
      <c r="E717">
        <f ca="1">SUMIFS(Vendas!$C:$C,Vendas!$A:$A,$A717,Vendas!$B:$B,$B717)</f>
        <v>15</v>
      </c>
      <c r="F717">
        <f t="shared" ca="1" si="55"/>
        <v>325</v>
      </c>
      <c r="G717">
        <f>VLOOKUP(A717,Cadastro_item!A:D,4,0)</f>
        <v>5</v>
      </c>
      <c r="H717">
        <f t="shared" ca="1" si="56"/>
        <v>0</v>
      </c>
      <c r="I717">
        <f ca="1">SUMIFS(Preco_venda!$F:$F,Preco_venda!$A:$A,$A717,Preco_venda!$B:$B,$B717)</f>
        <v>5.7</v>
      </c>
    </row>
    <row r="718" spans="1:9" x14ac:dyDescent="0.25">
      <c r="A718">
        <f t="shared" si="52"/>
        <v>17</v>
      </c>
      <c r="B718" s="5">
        <f t="shared" si="53"/>
        <v>45533</v>
      </c>
      <c r="C718">
        <f t="shared" ca="1" si="54"/>
        <v>548</v>
      </c>
      <c r="D718">
        <f ca="1">SUMIFS(Compras!$C:$C,Compras!$A:$A,$A718,Compras!$B:$B,$B718)</f>
        <v>48</v>
      </c>
      <c r="E718">
        <f ca="1">SUMIFS(Vendas!$C:$C,Vendas!$A:$A,$A718,Vendas!$B:$B,$B718)</f>
        <v>3</v>
      </c>
      <c r="F718">
        <f t="shared" ca="1" si="55"/>
        <v>593</v>
      </c>
      <c r="G718">
        <f>VLOOKUP(A718,Cadastro_item!A:D,4,0)</f>
        <v>5</v>
      </c>
      <c r="H718">
        <f t="shared" ca="1" si="56"/>
        <v>0</v>
      </c>
      <c r="I718">
        <f ca="1">SUMIFS(Preco_venda!$F:$F,Preco_venda!$A:$A,$A718,Preco_venda!$B:$B,$B718)</f>
        <v>8.35</v>
      </c>
    </row>
    <row r="719" spans="1:9" x14ac:dyDescent="0.25">
      <c r="A719">
        <f t="shared" si="52"/>
        <v>18</v>
      </c>
      <c r="B719" s="5">
        <f t="shared" si="53"/>
        <v>45533</v>
      </c>
      <c r="C719">
        <f t="shared" ca="1" si="54"/>
        <v>124</v>
      </c>
      <c r="D719">
        <f ca="1">SUMIFS(Compras!$C:$C,Compras!$A:$A,$A719,Compras!$B:$B,$B719)</f>
        <v>48</v>
      </c>
      <c r="E719">
        <f ca="1">SUMIFS(Vendas!$C:$C,Vendas!$A:$A,$A719,Vendas!$B:$B,$B719)</f>
        <v>3</v>
      </c>
      <c r="F719">
        <f t="shared" ca="1" si="55"/>
        <v>169</v>
      </c>
      <c r="G719">
        <f>VLOOKUP(A719,Cadastro_item!A:D,4,0)</f>
        <v>5</v>
      </c>
      <c r="H719">
        <f t="shared" ca="1" si="56"/>
        <v>0</v>
      </c>
      <c r="I719">
        <f ca="1">SUMIFS(Preco_venda!$F:$F,Preco_venda!$A:$A,$A719,Preco_venda!$B:$B,$B719)</f>
        <v>6.8000000000000007</v>
      </c>
    </row>
    <row r="720" spans="1:9" x14ac:dyDescent="0.25">
      <c r="A720">
        <f t="shared" si="52"/>
        <v>19</v>
      </c>
      <c r="B720" s="5">
        <f t="shared" si="53"/>
        <v>45533</v>
      </c>
      <c r="C720">
        <f t="shared" ca="1" si="54"/>
        <v>266</v>
      </c>
      <c r="D720">
        <f ca="1">SUMIFS(Compras!$C:$C,Compras!$A:$A,$A720,Compras!$B:$B,$B720)</f>
        <v>40</v>
      </c>
      <c r="E720">
        <f ca="1">SUMIFS(Vendas!$C:$C,Vendas!$A:$A,$A720,Vendas!$B:$B,$B720)</f>
        <v>13</v>
      </c>
      <c r="F720">
        <f t="shared" ca="1" si="55"/>
        <v>293</v>
      </c>
      <c r="G720">
        <f>VLOOKUP(A720,Cadastro_item!A:D,4,0)</f>
        <v>5</v>
      </c>
      <c r="H720">
        <f t="shared" ca="1" si="56"/>
        <v>0</v>
      </c>
      <c r="I720">
        <f ca="1">SUMIFS(Preco_venda!$F:$F,Preco_venda!$A:$A,$A720,Preco_venda!$B:$B,$B720)</f>
        <v>7.4</v>
      </c>
    </row>
    <row r="721" spans="1:9" x14ac:dyDescent="0.25">
      <c r="A721">
        <f t="shared" si="52"/>
        <v>20</v>
      </c>
      <c r="B721" s="5">
        <f t="shared" si="53"/>
        <v>45533</v>
      </c>
      <c r="C721">
        <f t="shared" ca="1" si="54"/>
        <v>30</v>
      </c>
      <c r="D721">
        <f ca="1">SUMIFS(Compras!$C:$C,Compras!$A:$A,$A721,Compras!$B:$B,$B721)</f>
        <v>7</v>
      </c>
      <c r="E721">
        <f ca="1">SUMIFS(Vendas!$C:$C,Vendas!$A:$A,$A721,Vendas!$B:$B,$B721)</f>
        <v>8</v>
      </c>
      <c r="F721">
        <f t="shared" ca="1" si="55"/>
        <v>29</v>
      </c>
      <c r="G721">
        <f>VLOOKUP(A721,Cadastro_item!A:D,4,0)</f>
        <v>5</v>
      </c>
      <c r="H721">
        <f t="shared" ca="1" si="56"/>
        <v>0</v>
      </c>
      <c r="I721">
        <f ca="1">SUMIFS(Preco_venda!$F:$F,Preco_venda!$A:$A,$A721,Preco_venda!$B:$B,$B721)</f>
        <v>7.5</v>
      </c>
    </row>
    <row r="722" spans="1:9" x14ac:dyDescent="0.25">
      <c r="A722">
        <f t="shared" si="52"/>
        <v>21</v>
      </c>
      <c r="B722" s="5">
        <f t="shared" si="53"/>
        <v>45533</v>
      </c>
      <c r="C722">
        <f t="shared" ca="1" si="54"/>
        <v>162</v>
      </c>
      <c r="D722">
        <f ca="1">SUMIFS(Compras!$C:$C,Compras!$A:$A,$A722,Compras!$B:$B,$B722)</f>
        <v>24</v>
      </c>
      <c r="E722">
        <f ca="1">SUMIFS(Vendas!$C:$C,Vendas!$A:$A,$A722,Vendas!$B:$B,$B722)</f>
        <v>12</v>
      </c>
      <c r="F722">
        <f t="shared" ca="1" si="55"/>
        <v>174</v>
      </c>
      <c r="G722">
        <f>VLOOKUP(A722,Cadastro_item!A:D,4,0)</f>
        <v>5</v>
      </c>
      <c r="H722">
        <f t="shared" ca="1" si="56"/>
        <v>0</v>
      </c>
      <c r="I722">
        <f ca="1">SUMIFS(Preco_venda!$F:$F,Preco_venda!$A:$A,$A722,Preco_venda!$B:$B,$B722)</f>
        <v>5.3500000000000005</v>
      </c>
    </row>
    <row r="723" spans="1:9" x14ac:dyDescent="0.25">
      <c r="A723">
        <f t="shared" si="52"/>
        <v>22</v>
      </c>
      <c r="B723" s="5">
        <f t="shared" si="53"/>
        <v>45533</v>
      </c>
      <c r="C723">
        <f t="shared" ca="1" si="54"/>
        <v>144</v>
      </c>
      <c r="D723">
        <f ca="1">SUMIFS(Compras!$C:$C,Compras!$A:$A,$A723,Compras!$B:$B,$B723)</f>
        <v>12</v>
      </c>
      <c r="E723">
        <f ca="1">SUMIFS(Vendas!$C:$C,Vendas!$A:$A,$A723,Vendas!$B:$B,$B723)</f>
        <v>4</v>
      </c>
      <c r="F723">
        <f t="shared" ca="1" si="55"/>
        <v>152</v>
      </c>
      <c r="G723">
        <f>VLOOKUP(A723,Cadastro_item!A:D,4,0)</f>
        <v>5</v>
      </c>
      <c r="H723">
        <f t="shared" ca="1" si="56"/>
        <v>0</v>
      </c>
      <c r="I723">
        <f ca="1">SUMIFS(Preco_venda!$F:$F,Preco_venda!$A:$A,$A723,Preco_venda!$B:$B,$B723)</f>
        <v>4.05</v>
      </c>
    </row>
    <row r="724" spans="1:9" x14ac:dyDescent="0.25">
      <c r="A724">
        <f t="shared" si="52"/>
        <v>23</v>
      </c>
      <c r="B724" s="5">
        <f t="shared" si="53"/>
        <v>45533</v>
      </c>
      <c r="C724">
        <f t="shared" ca="1" si="54"/>
        <v>298</v>
      </c>
      <c r="D724">
        <f ca="1">SUMIFS(Compras!$C:$C,Compras!$A:$A,$A724,Compras!$B:$B,$B724)</f>
        <v>24</v>
      </c>
      <c r="E724">
        <f ca="1">SUMIFS(Vendas!$C:$C,Vendas!$A:$A,$A724,Vendas!$B:$B,$B724)</f>
        <v>17</v>
      </c>
      <c r="F724">
        <f t="shared" ca="1" si="55"/>
        <v>305</v>
      </c>
      <c r="G724">
        <f>VLOOKUP(A724,Cadastro_item!A:D,4,0)</f>
        <v>4</v>
      </c>
      <c r="H724">
        <f t="shared" ca="1" si="56"/>
        <v>0</v>
      </c>
      <c r="I724">
        <f ca="1">SUMIFS(Preco_venda!$F:$F,Preco_venda!$A:$A,$A724,Preco_venda!$B:$B,$B724)</f>
        <v>6.8000000000000007</v>
      </c>
    </row>
    <row r="725" spans="1:9" x14ac:dyDescent="0.25">
      <c r="A725">
        <f t="shared" si="52"/>
        <v>24</v>
      </c>
      <c r="B725" s="5">
        <f t="shared" si="53"/>
        <v>45533</v>
      </c>
      <c r="C725">
        <f t="shared" ca="1" si="54"/>
        <v>295</v>
      </c>
      <c r="D725">
        <f ca="1">SUMIFS(Compras!$C:$C,Compras!$A:$A,$A725,Compras!$B:$B,$B725)</f>
        <v>8</v>
      </c>
      <c r="E725">
        <f ca="1">SUMIFS(Vendas!$C:$C,Vendas!$A:$A,$A725,Vendas!$B:$B,$B725)</f>
        <v>9</v>
      </c>
      <c r="F725">
        <f t="shared" ca="1" si="55"/>
        <v>294</v>
      </c>
      <c r="G725">
        <f>VLOOKUP(A725,Cadastro_item!A:D,4,0)</f>
        <v>5</v>
      </c>
      <c r="H725">
        <f t="shared" ca="1" si="56"/>
        <v>0</v>
      </c>
      <c r="I725">
        <f ca="1">SUMIFS(Preco_venda!$F:$F,Preco_venda!$A:$A,$A725,Preco_venda!$B:$B,$B725)</f>
        <v>4.5</v>
      </c>
    </row>
    <row r="726" spans="1:9" x14ac:dyDescent="0.25">
      <c r="A726">
        <f t="shared" si="52"/>
        <v>25</v>
      </c>
      <c r="B726" s="5">
        <f t="shared" si="53"/>
        <v>45533</v>
      </c>
      <c r="C726">
        <f t="shared" ca="1" si="54"/>
        <v>7</v>
      </c>
      <c r="D726">
        <f ca="1">SUMIFS(Compras!$C:$C,Compras!$A:$A,$A726,Compras!$B:$B,$B726)</f>
        <v>4</v>
      </c>
      <c r="E726">
        <f ca="1">SUMIFS(Vendas!$C:$C,Vendas!$A:$A,$A726,Vendas!$B:$B,$B726)</f>
        <v>19</v>
      </c>
      <c r="F726">
        <f t="shared" ca="1" si="55"/>
        <v>-8</v>
      </c>
      <c r="G726">
        <f>VLOOKUP(A726,Cadastro_item!A:D,4,0)</f>
        <v>5</v>
      </c>
      <c r="H726">
        <f t="shared" ca="1" si="56"/>
        <v>17</v>
      </c>
      <c r="I726">
        <f ca="1">SUMIFS(Preco_venda!$F:$F,Preco_venda!$A:$A,$A726,Preco_venda!$B:$B,$B726)</f>
        <v>6</v>
      </c>
    </row>
    <row r="727" spans="1:9" x14ac:dyDescent="0.25">
      <c r="A727">
        <f t="shared" si="52"/>
        <v>1</v>
      </c>
      <c r="B727" s="5">
        <f t="shared" si="53"/>
        <v>45534</v>
      </c>
      <c r="C727">
        <f t="shared" ca="1" si="54"/>
        <v>-2</v>
      </c>
      <c r="D727">
        <f ca="1">SUMIFS(Compras!$C:$C,Compras!$A:$A,$A727,Compras!$B:$B,$B727)</f>
        <v>0</v>
      </c>
      <c r="E727">
        <f ca="1">SUMIFS(Vendas!$C:$C,Vendas!$A:$A,$A727,Vendas!$B:$B,$B727)</f>
        <v>1</v>
      </c>
      <c r="F727">
        <f t="shared" ca="1" si="55"/>
        <v>-3</v>
      </c>
      <c r="G727">
        <f>VLOOKUP(A727,Cadastro_item!A:D,4,0)</f>
        <v>5</v>
      </c>
      <c r="H727">
        <f t="shared" ca="1" si="56"/>
        <v>8</v>
      </c>
      <c r="I727">
        <f ca="1">SUMIFS(Preco_venda!$F:$F,Preco_venda!$A:$A,$A727,Preco_venda!$B:$B,$B727)</f>
        <v>9.1</v>
      </c>
    </row>
    <row r="728" spans="1:9" x14ac:dyDescent="0.25">
      <c r="A728">
        <f t="shared" si="52"/>
        <v>2</v>
      </c>
      <c r="B728" s="5">
        <f t="shared" si="53"/>
        <v>45534</v>
      </c>
      <c r="C728">
        <f t="shared" ca="1" si="54"/>
        <v>81</v>
      </c>
      <c r="D728">
        <f ca="1">SUMIFS(Compras!$C:$C,Compras!$A:$A,$A728,Compras!$B:$B,$B728)</f>
        <v>10</v>
      </c>
      <c r="E728">
        <f ca="1">SUMIFS(Vendas!$C:$C,Vendas!$A:$A,$A728,Vendas!$B:$B,$B728)</f>
        <v>5</v>
      </c>
      <c r="F728">
        <f t="shared" ca="1" si="55"/>
        <v>86</v>
      </c>
      <c r="G728">
        <f>VLOOKUP(A728,Cadastro_item!A:D,4,0)</f>
        <v>5</v>
      </c>
      <c r="H728">
        <f t="shared" ca="1" si="56"/>
        <v>0</v>
      </c>
      <c r="I728">
        <f ca="1">SUMIFS(Preco_venda!$F:$F,Preco_venda!$A:$A,$A728,Preco_venda!$B:$B,$B728)</f>
        <v>6.8000000000000007</v>
      </c>
    </row>
    <row r="729" spans="1:9" x14ac:dyDescent="0.25">
      <c r="A729">
        <f t="shared" si="52"/>
        <v>3</v>
      </c>
      <c r="B729" s="5">
        <f t="shared" si="53"/>
        <v>45534</v>
      </c>
      <c r="C729">
        <f t="shared" ca="1" si="54"/>
        <v>387</v>
      </c>
      <c r="D729">
        <f ca="1">SUMIFS(Compras!$C:$C,Compras!$A:$A,$A729,Compras!$B:$B,$B729)</f>
        <v>20</v>
      </c>
      <c r="E729">
        <f ca="1">SUMIFS(Vendas!$C:$C,Vendas!$A:$A,$A729,Vendas!$B:$B,$B729)</f>
        <v>18</v>
      </c>
      <c r="F729">
        <f t="shared" ca="1" si="55"/>
        <v>389</v>
      </c>
      <c r="G729">
        <f>VLOOKUP(A729,Cadastro_item!A:D,4,0)</f>
        <v>5</v>
      </c>
      <c r="H729">
        <f t="shared" ca="1" si="56"/>
        <v>0</v>
      </c>
      <c r="I729">
        <f ca="1">SUMIFS(Preco_venda!$F:$F,Preco_venda!$A:$A,$A729,Preco_venda!$B:$B,$B729)</f>
        <v>6.2</v>
      </c>
    </row>
    <row r="730" spans="1:9" x14ac:dyDescent="0.25">
      <c r="A730">
        <f t="shared" si="52"/>
        <v>4</v>
      </c>
      <c r="B730" s="5">
        <f t="shared" si="53"/>
        <v>45534</v>
      </c>
      <c r="C730">
        <f t="shared" ca="1" si="54"/>
        <v>193</v>
      </c>
      <c r="D730">
        <f ca="1">SUMIFS(Compras!$C:$C,Compras!$A:$A,$A730,Compras!$B:$B,$B730)</f>
        <v>7</v>
      </c>
      <c r="E730">
        <f ca="1">SUMIFS(Vendas!$C:$C,Vendas!$A:$A,$A730,Vendas!$B:$B,$B730)</f>
        <v>18</v>
      </c>
      <c r="F730">
        <f t="shared" ca="1" si="55"/>
        <v>182</v>
      </c>
      <c r="G730">
        <f>VLOOKUP(A730,Cadastro_item!A:D,4,0)</f>
        <v>5</v>
      </c>
      <c r="H730">
        <f t="shared" ca="1" si="56"/>
        <v>0</v>
      </c>
      <c r="I730">
        <f ca="1">SUMIFS(Preco_venda!$F:$F,Preco_venda!$A:$A,$A730,Preco_venda!$B:$B,$B730)</f>
        <v>4.4000000000000004</v>
      </c>
    </row>
    <row r="731" spans="1:9" x14ac:dyDescent="0.25">
      <c r="A731">
        <f t="shared" si="52"/>
        <v>5</v>
      </c>
      <c r="B731" s="5">
        <f t="shared" si="53"/>
        <v>45534</v>
      </c>
      <c r="C731">
        <f t="shared" ca="1" si="54"/>
        <v>554</v>
      </c>
      <c r="D731">
        <f ca="1">SUMIFS(Compras!$C:$C,Compras!$A:$A,$A731,Compras!$B:$B,$B731)</f>
        <v>80</v>
      </c>
      <c r="E731">
        <f ca="1">SUMIFS(Vendas!$C:$C,Vendas!$A:$A,$A731,Vendas!$B:$B,$B731)</f>
        <v>16</v>
      </c>
      <c r="F731">
        <f t="shared" ca="1" si="55"/>
        <v>618</v>
      </c>
      <c r="G731">
        <f>VLOOKUP(A731,Cadastro_item!A:D,4,0)</f>
        <v>10</v>
      </c>
      <c r="H731">
        <f t="shared" ca="1" si="56"/>
        <v>0</v>
      </c>
      <c r="I731">
        <f ca="1">SUMIFS(Preco_venda!$F:$F,Preco_venda!$A:$A,$A731,Preco_venda!$B:$B,$B731)</f>
        <v>3.6500000000000004</v>
      </c>
    </row>
    <row r="732" spans="1:9" x14ac:dyDescent="0.25">
      <c r="A732">
        <f t="shared" ref="A732:A776" si="57">A707</f>
        <v>6</v>
      </c>
      <c r="B732" s="5">
        <f t="shared" ref="B732:B776" si="58">B707+1</f>
        <v>45534</v>
      </c>
      <c r="C732">
        <f t="shared" ca="1" si="54"/>
        <v>1192</v>
      </c>
      <c r="D732">
        <f ca="1">SUMIFS(Compras!$C:$C,Compras!$A:$A,$A732,Compras!$B:$B,$B732)</f>
        <v>60</v>
      </c>
      <c r="E732">
        <f ca="1">SUMIFS(Vendas!$C:$C,Vendas!$A:$A,$A732,Vendas!$B:$B,$B732)</f>
        <v>3</v>
      </c>
      <c r="F732">
        <f t="shared" ca="1" si="55"/>
        <v>1249</v>
      </c>
      <c r="G732">
        <f>VLOOKUP(A732,Cadastro_item!A:D,4,0)</f>
        <v>10</v>
      </c>
      <c r="H732">
        <f t="shared" ca="1" si="56"/>
        <v>0</v>
      </c>
      <c r="I732">
        <f ca="1">SUMIFS(Preco_venda!$F:$F,Preco_venda!$A:$A,$A732,Preco_venda!$B:$B,$B732)</f>
        <v>5</v>
      </c>
    </row>
    <row r="733" spans="1:9" x14ac:dyDescent="0.25">
      <c r="A733">
        <f t="shared" si="57"/>
        <v>7</v>
      </c>
      <c r="B733" s="5">
        <f t="shared" si="58"/>
        <v>45534</v>
      </c>
      <c r="C733">
        <f t="shared" ref="C733:C776" ca="1" si="59">SUMIFS(F:F,A:A,A733,B:B,B733-1)</f>
        <v>45</v>
      </c>
      <c r="D733">
        <f ca="1">SUMIFS(Compras!$C:$C,Compras!$A:$A,$A733,Compras!$B:$B,$B733)</f>
        <v>6</v>
      </c>
      <c r="E733">
        <f ca="1">SUMIFS(Vendas!$C:$C,Vendas!$A:$A,$A733,Vendas!$B:$B,$B733)</f>
        <v>17</v>
      </c>
      <c r="F733">
        <f t="shared" ca="1" si="55"/>
        <v>34</v>
      </c>
      <c r="G733">
        <f>VLOOKUP(A733,Cadastro_item!A:D,4,0)</f>
        <v>3</v>
      </c>
      <c r="H733">
        <f t="shared" ca="1" si="56"/>
        <v>0</v>
      </c>
      <c r="I733">
        <f ca="1">SUMIFS(Preco_venda!$F:$F,Preco_venda!$A:$A,$A733,Preco_venda!$B:$B,$B733)</f>
        <v>4.2</v>
      </c>
    </row>
    <row r="734" spans="1:9" x14ac:dyDescent="0.25">
      <c r="A734">
        <f t="shared" si="57"/>
        <v>8</v>
      </c>
      <c r="B734" s="5">
        <f t="shared" si="58"/>
        <v>45534</v>
      </c>
      <c r="C734">
        <f t="shared" ca="1" si="59"/>
        <v>502</v>
      </c>
      <c r="D734">
        <f ca="1">SUMIFS(Compras!$C:$C,Compras!$A:$A,$A734,Compras!$B:$B,$B734)</f>
        <v>0</v>
      </c>
      <c r="E734">
        <f ca="1">SUMIFS(Vendas!$C:$C,Vendas!$A:$A,$A734,Vendas!$B:$B,$B734)</f>
        <v>7</v>
      </c>
      <c r="F734">
        <f t="shared" ca="1" si="55"/>
        <v>495</v>
      </c>
      <c r="G734">
        <f>VLOOKUP(A734,Cadastro_item!A:D,4,0)</f>
        <v>5</v>
      </c>
      <c r="H734">
        <f t="shared" ca="1" si="56"/>
        <v>0</v>
      </c>
      <c r="I734">
        <f ca="1">SUMIFS(Preco_venda!$F:$F,Preco_venda!$A:$A,$A734,Preco_venda!$B:$B,$B734)</f>
        <v>7.5</v>
      </c>
    </row>
    <row r="735" spans="1:9" x14ac:dyDescent="0.25">
      <c r="A735">
        <f t="shared" si="57"/>
        <v>9</v>
      </c>
      <c r="B735" s="5">
        <f t="shared" si="58"/>
        <v>45534</v>
      </c>
      <c r="C735">
        <f t="shared" ca="1" si="59"/>
        <v>894</v>
      </c>
      <c r="D735">
        <f ca="1">SUMIFS(Compras!$C:$C,Compras!$A:$A,$A735,Compras!$B:$B,$B735)</f>
        <v>18</v>
      </c>
      <c r="E735">
        <f ca="1">SUMIFS(Vendas!$C:$C,Vendas!$A:$A,$A735,Vendas!$B:$B,$B735)</f>
        <v>8</v>
      </c>
      <c r="F735">
        <f t="shared" ca="1" si="55"/>
        <v>904</v>
      </c>
      <c r="G735">
        <f>VLOOKUP(A735,Cadastro_item!A:D,4,0)</f>
        <v>5</v>
      </c>
      <c r="H735">
        <f t="shared" ca="1" si="56"/>
        <v>0</v>
      </c>
      <c r="I735">
        <f ca="1">SUMIFS(Preco_venda!$F:$F,Preco_venda!$A:$A,$A735,Preco_venda!$B:$B,$B735)</f>
        <v>6.9</v>
      </c>
    </row>
    <row r="736" spans="1:9" x14ac:dyDescent="0.25">
      <c r="A736">
        <f t="shared" si="57"/>
        <v>10</v>
      </c>
      <c r="B736" s="5">
        <f t="shared" si="58"/>
        <v>45534</v>
      </c>
      <c r="C736">
        <f t="shared" ca="1" si="59"/>
        <v>66</v>
      </c>
      <c r="D736">
        <f ca="1">SUMIFS(Compras!$C:$C,Compras!$A:$A,$A736,Compras!$B:$B,$B736)</f>
        <v>5</v>
      </c>
      <c r="E736">
        <f ca="1">SUMIFS(Vendas!$C:$C,Vendas!$A:$A,$A736,Vendas!$B:$B,$B736)</f>
        <v>4</v>
      </c>
      <c r="F736">
        <f t="shared" ca="1" si="55"/>
        <v>67</v>
      </c>
      <c r="G736">
        <f>VLOOKUP(A736,Cadastro_item!A:D,4,0)</f>
        <v>5</v>
      </c>
      <c r="H736">
        <f t="shared" ca="1" si="56"/>
        <v>0</v>
      </c>
      <c r="I736">
        <f ca="1">SUMIFS(Preco_venda!$F:$F,Preco_venda!$A:$A,$A736,Preco_venda!$B:$B,$B736)</f>
        <v>4.9000000000000004</v>
      </c>
    </row>
    <row r="737" spans="1:9" x14ac:dyDescent="0.25">
      <c r="A737">
        <f t="shared" si="57"/>
        <v>11</v>
      </c>
      <c r="B737" s="5">
        <f t="shared" si="58"/>
        <v>45534</v>
      </c>
      <c r="C737">
        <f t="shared" ca="1" si="59"/>
        <v>452</v>
      </c>
      <c r="D737">
        <f ca="1">SUMIFS(Compras!$C:$C,Compras!$A:$A,$A737,Compras!$B:$B,$B737)</f>
        <v>40</v>
      </c>
      <c r="E737">
        <f ca="1">SUMIFS(Vendas!$C:$C,Vendas!$A:$A,$A737,Vendas!$B:$B,$B737)</f>
        <v>10</v>
      </c>
      <c r="F737">
        <f t="shared" ca="1" si="55"/>
        <v>482</v>
      </c>
      <c r="G737">
        <f>VLOOKUP(A737,Cadastro_item!A:D,4,0)</f>
        <v>5</v>
      </c>
      <c r="H737">
        <f t="shared" ca="1" si="56"/>
        <v>0</v>
      </c>
      <c r="I737">
        <f ca="1">SUMIFS(Preco_venda!$F:$F,Preco_venda!$A:$A,$A737,Preco_venda!$B:$B,$B737)</f>
        <v>6.7</v>
      </c>
    </row>
    <row r="738" spans="1:9" x14ac:dyDescent="0.25">
      <c r="A738">
        <f t="shared" si="57"/>
        <v>12</v>
      </c>
      <c r="B738" s="5">
        <f t="shared" si="58"/>
        <v>45534</v>
      </c>
      <c r="C738">
        <f t="shared" ca="1" si="59"/>
        <v>-155</v>
      </c>
      <c r="D738">
        <f ca="1">SUMIFS(Compras!$C:$C,Compras!$A:$A,$A738,Compras!$B:$B,$B738)</f>
        <v>4</v>
      </c>
      <c r="E738">
        <f ca="1">SUMIFS(Vendas!$C:$C,Vendas!$A:$A,$A738,Vendas!$B:$B,$B738)</f>
        <v>14</v>
      </c>
      <c r="F738">
        <f t="shared" ca="1" si="55"/>
        <v>-165</v>
      </c>
      <c r="G738">
        <f>VLOOKUP(A738,Cadastro_item!A:D,4,0)</f>
        <v>2</v>
      </c>
      <c r="H738">
        <f t="shared" ca="1" si="56"/>
        <v>171</v>
      </c>
      <c r="I738">
        <f ca="1">SUMIFS(Preco_venda!$F:$F,Preco_venda!$A:$A,$A738,Preco_venda!$B:$B,$B738)</f>
        <v>5.45</v>
      </c>
    </row>
    <row r="739" spans="1:9" x14ac:dyDescent="0.25">
      <c r="A739">
        <f t="shared" si="57"/>
        <v>13</v>
      </c>
      <c r="B739" s="5">
        <f t="shared" si="58"/>
        <v>45534</v>
      </c>
      <c r="C739">
        <f t="shared" ca="1" si="59"/>
        <v>-85</v>
      </c>
      <c r="D739">
        <f ca="1">SUMIFS(Compras!$C:$C,Compras!$A:$A,$A739,Compras!$B:$B,$B739)</f>
        <v>8</v>
      </c>
      <c r="E739">
        <f ca="1">SUMIFS(Vendas!$C:$C,Vendas!$A:$A,$A739,Vendas!$B:$B,$B739)</f>
        <v>6</v>
      </c>
      <c r="F739">
        <f t="shared" ca="1" si="55"/>
        <v>-83</v>
      </c>
      <c r="G739">
        <f>VLOOKUP(A739,Cadastro_item!A:D,4,0)</f>
        <v>2</v>
      </c>
      <c r="H739">
        <f t="shared" ca="1" si="56"/>
        <v>93</v>
      </c>
      <c r="I739">
        <f ca="1">SUMIFS(Preco_venda!$F:$F,Preco_venda!$A:$A,$A739,Preco_venda!$B:$B,$B739)</f>
        <v>2.3000000000000003</v>
      </c>
    </row>
    <row r="740" spans="1:9" x14ac:dyDescent="0.25">
      <c r="A740">
        <f t="shared" si="57"/>
        <v>14</v>
      </c>
      <c r="B740" s="5">
        <f t="shared" si="58"/>
        <v>45534</v>
      </c>
      <c r="C740">
        <f t="shared" ca="1" si="59"/>
        <v>31</v>
      </c>
      <c r="D740">
        <f ca="1">SUMIFS(Compras!$C:$C,Compras!$A:$A,$A740,Compras!$B:$B,$B740)</f>
        <v>12</v>
      </c>
      <c r="E740">
        <f ca="1">SUMIFS(Vendas!$C:$C,Vendas!$A:$A,$A740,Vendas!$B:$B,$B740)</f>
        <v>3</v>
      </c>
      <c r="F740">
        <f t="shared" ca="1" si="55"/>
        <v>40</v>
      </c>
      <c r="G740">
        <f>VLOOKUP(A740,Cadastro_item!A:D,4,0)</f>
        <v>4</v>
      </c>
      <c r="H740">
        <f t="shared" ca="1" si="56"/>
        <v>0</v>
      </c>
      <c r="I740">
        <f ca="1">SUMIFS(Preco_venda!$F:$F,Preco_venda!$A:$A,$A740,Preco_venda!$B:$B,$B740)</f>
        <v>7.95</v>
      </c>
    </row>
    <row r="741" spans="1:9" x14ac:dyDescent="0.25">
      <c r="A741">
        <f t="shared" si="57"/>
        <v>15</v>
      </c>
      <c r="B741" s="5">
        <f t="shared" si="58"/>
        <v>45534</v>
      </c>
      <c r="C741">
        <f t="shared" ca="1" si="59"/>
        <v>264</v>
      </c>
      <c r="D741">
        <f ca="1">SUMIFS(Compras!$C:$C,Compras!$A:$A,$A741,Compras!$B:$B,$B741)</f>
        <v>28</v>
      </c>
      <c r="E741">
        <f ca="1">SUMIFS(Vendas!$C:$C,Vendas!$A:$A,$A741,Vendas!$B:$B,$B741)</f>
        <v>16</v>
      </c>
      <c r="F741">
        <f t="shared" ca="1" si="55"/>
        <v>276</v>
      </c>
      <c r="G741">
        <f>VLOOKUP(A741,Cadastro_item!A:D,4,0)</f>
        <v>5</v>
      </c>
      <c r="H741">
        <f t="shared" ca="1" si="56"/>
        <v>0</v>
      </c>
      <c r="I741">
        <f ca="1">SUMIFS(Preco_venda!$F:$F,Preco_venda!$A:$A,$A741,Preco_venda!$B:$B,$B741)</f>
        <v>7.7</v>
      </c>
    </row>
    <row r="742" spans="1:9" x14ac:dyDescent="0.25">
      <c r="A742">
        <f t="shared" si="57"/>
        <v>16</v>
      </c>
      <c r="B742" s="5">
        <f t="shared" si="58"/>
        <v>45534</v>
      </c>
      <c r="C742">
        <f t="shared" ca="1" si="59"/>
        <v>325</v>
      </c>
      <c r="D742">
        <f ca="1">SUMIFS(Compras!$C:$C,Compras!$A:$A,$A742,Compras!$B:$B,$B742)</f>
        <v>10</v>
      </c>
      <c r="E742">
        <f ca="1">SUMIFS(Vendas!$C:$C,Vendas!$A:$A,$A742,Vendas!$B:$B,$B742)</f>
        <v>8</v>
      </c>
      <c r="F742">
        <f t="shared" ca="1" si="55"/>
        <v>327</v>
      </c>
      <c r="G742">
        <f>VLOOKUP(A742,Cadastro_item!A:D,4,0)</f>
        <v>5</v>
      </c>
      <c r="H742">
        <f t="shared" ca="1" si="56"/>
        <v>0</v>
      </c>
      <c r="I742">
        <f ca="1">SUMIFS(Preco_venda!$F:$F,Preco_venda!$A:$A,$A742,Preco_venda!$B:$B,$B742)</f>
        <v>5.15</v>
      </c>
    </row>
    <row r="743" spans="1:9" x14ac:dyDescent="0.25">
      <c r="A743">
        <f t="shared" si="57"/>
        <v>17</v>
      </c>
      <c r="B743" s="5">
        <f t="shared" si="58"/>
        <v>45534</v>
      </c>
      <c r="C743">
        <f t="shared" ca="1" si="59"/>
        <v>593</v>
      </c>
      <c r="D743">
        <f ca="1">SUMIFS(Compras!$C:$C,Compras!$A:$A,$A743,Compras!$B:$B,$B743)</f>
        <v>12</v>
      </c>
      <c r="E743">
        <f ca="1">SUMIFS(Vendas!$C:$C,Vendas!$A:$A,$A743,Vendas!$B:$B,$B743)</f>
        <v>12</v>
      </c>
      <c r="F743">
        <f t="shared" ca="1" si="55"/>
        <v>593</v>
      </c>
      <c r="G743">
        <f>VLOOKUP(A743,Cadastro_item!A:D,4,0)</f>
        <v>5</v>
      </c>
      <c r="H743">
        <f t="shared" ca="1" si="56"/>
        <v>0</v>
      </c>
      <c r="I743">
        <f ca="1">SUMIFS(Preco_venda!$F:$F,Preco_venda!$A:$A,$A743,Preco_venda!$B:$B,$B743)</f>
        <v>7.95</v>
      </c>
    </row>
    <row r="744" spans="1:9" x14ac:dyDescent="0.25">
      <c r="A744">
        <f t="shared" si="57"/>
        <v>18</v>
      </c>
      <c r="B744" s="5">
        <f t="shared" si="58"/>
        <v>45534</v>
      </c>
      <c r="C744">
        <f t="shared" ca="1" si="59"/>
        <v>169</v>
      </c>
      <c r="D744">
        <f ca="1">SUMIFS(Compras!$C:$C,Compras!$A:$A,$A744,Compras!$B:$B,$B744)</f>
        <v>48</v>
      </c>
      <c r="E744">
        <f ca="1">SUMIFS(Vendas!$C:$C,Vendas!$A:$A,$A744,Vendas!$B:$B,$B744)</f>
        <v>9</v>
      </c>
      <c r="F744">
        <f t="shared" ca="1" si="55"/>
        <v>208</v>
      </c>
      <c r="G744">
        <f>VLOOKUP(A744,Cadastro_item!A:D,4,0)</f>
        <v>5</v>
      </c>
      <c r="H744">
        <f t="shared" ca="1" si="56"/>
        <v>0</v>
      </c>
      <c r="I744">
        <f ca="1">SUMIFS(Preco_venda!$F:$F,Preco_venda!$A:$A,$A744,Preco_venda!$B:$B,$B744)</f>
        <v>6.5</v>
      </c>
    </row>
    <row r="745" spans="1:9" x14ac:dyDescent="0.25">
      <c r="A745">
        <f t="shared" si="57"/>
        <v>19</v>
      </c>
      <c r="B745" s="5">
        <f t="shared" si="58"/>
        <v>45534</v>
      </c>
      <c r="C745">
        <f t="shared" ca="1" si="59"/>
        <v>293</v>
      </c>
      <c r="D745">
        <f ca="1">SUMIFS(Compras!$C:$C,Compras!$A:$A,$A745,Compras!$B:$B,$B745)</f>
        <v>30</v>
      </c>
      <c r="E745">
        <f ca="1">SUMIFS(Vendas!$C:$C,Vendas!$A:$A,$A745,Vendas!$B:$B,$B745)</f>
        <v>12</v>
      </c>
      <c r="F745">
        <f t="shared" ca="1" si="55"/>
        <v>311</v>
      </c>
      <c r="G745">
        <f>VLOOKUP(A745,Cadastro_item!A:D,4,0)</f>
        <v>5</v>
      </c>
      <c r="H745">
        <f t="shared" ca="1" si="56"/>
        <v>0</v>
      </c>
      <c r="I745">
        <f ca="1">SUMIFS(Preco_venda!$F:$F,Preco_venda!$A:$A,$A745,Preco_venda!$B:$B,$B745)</f>
        <v>7.0500000000000007</v>
      </c>
    </row>
    <row r="746" spans="1:9" x14ac:dyDescent="0.25">
      <c r="A746">
        <f t="shared" si="57"/>
        <v>20</v>
      </c>
      <c r="B746" s="5">
        <f t="shared" si="58"/>
        <v>45534</v>
      </c>
      <c r="C746">
        <f t="shared" ca="1" si="59"/>
        <v>29</v>
      </c>
      <c r="D746">
        <f ca="1">SUMIFS(Compras!$C:$C,Compras!$A:$A,$A746,Compras!$B:$B,$B746)</f>
        <v>28</v>
      </c>
      <c r="E746">
        <f ca="1">SUMIFS(Vendas!$C:$C,Vendas!$A:$A,$A746,Vendas!$B:$B,$B746)</f>
        <v>2</v>
      </c>
      <c r="F746">
        <f t="shared" ca="1" si="55"/>
        <v>55</v>
      </c>
      <c r="G746">
        <f>VLOOKUP(A746,Cadastro_item!A:D,4,0)</f>
        <v>5</v>
      </c>
      <c r="H746">
        <f t="shared" ca="1" si="56"/>
        <v>0</v>
      </c>
      <c r="I746">
        <f ca="1">SUMIFS(Preco_venda!$F:$F,Preco_venda!$A:$A,$A746,Preco_venda!$B:$B,$B746)</f>
        <v>6.75</v>
      </c>
    </row>
    <row r="747" spans="1:9" x14ac:dyDescent="0.25">
      <c r="A747">
        <f t="shared" si="57"/>
        <v>21</v>
      </c>
      <c r="B747" s="5">
        <f t="shared" si="58"/>
        <v>45534</v>
      </c>
      <c r="C747">
        <f t="shared" ca="1" si="59"/>
        <v>174</v>
      </c>
      <c r="D747">
        <f ca="1">SUMIFS(Compras!$C:$C,Compras!$A:$A,$A747,Compras!$B:$B,$B747)</f>
        <v>18</v>
      </c>
      <c r="E747">
        <f ca="1">SUMIFS(Vendas!$C:$C,Vendas!$A:$A,$A747,Vendas!$B:$B,$B747)</f>
        <v>7</v>
      </c>
      <c r="F747">
        <f t="shared" ca="1" si="55"/>
        <v>185</v>
      </c>
      <c r="G747">
        <f>VLOOKUP(A747,Cadastro_item!A:D,4,0)</f>
        <v>5</v>
      </c>
      <c r="H747">
        <f t="shared" ca="1" si="56"/>
        <v>0</v>
      </c>
      <c r="I747">
        <f ca="1">SUMIFS(Preco_venda!$F:$F,Preco_venda!$A:$A,$A747,Preco_venda!$B:$B,$B747)</f>
        <v>5.1000000000000005</v>
      </c>
    </row>
    <row r="748" spans="1:9" x14ac:dyDescent="0.25">
      <c r="A748">
        <f t="shared" si="57"/>
        <v>22</v>
      </c>
      <c r="B748" s="5">
        <f t="shared" si="58"/>
        <v>45534</v>
      </c>
      <c r="C748">
        <f t="shared" ca="1" si="59"/>
        <v>152</v>
      </c>
      <c r="D748">
        <f ca="1">SUMIFS(Compras!$C:$C,Compras!$A:$A,$A748,Compras!$B:$B,$B748)</f>
        <v>24</v>
      </c>
      <c r="E748">
        <f ca="1">SUMIFS(Vendas!$C:$C,Vendas!$A:$A,$A748,Vendas!$B:$B,$B748)</f>
        <v>16</v>
      </c>
      <c r="F748">
        <f t="shared" ca="1" si="55"/>
        <v>160</v>
      </c>
      <c r="G748">
        <f>VLOOKUP(A748,Cadastro_item!A:D,4,0)</f>
        <v>5</v>
      </c>
      <c r="H748">
        <f t="shared" ca="1" si="56"/>
        <v>0</v>
      </c>
      <c r="I748">
        <f ca="1">SUMIFS(Preco_venda!$F:$F,Preco_venda!$A:$A,$A748,Preco_venda!$B:$B,$B748)</f>
        <v>3.6500000000000004</v>
      </c>
    </row>
    <row r="749" spans="1:9" x14ac:dyDescent="0.25">
      <c r="A749">
        <f t="shared" si="57"/>
        <v>23</v>
      </c>
      <c r="B749" s="5">
        <f t="shared" si="58"/>
        <v>45534</v>
      </c>
      <c r="C749">
        <f t="shared" ca="1" si="59"/>
        <v>305</v>
      </c>
      <c r="D749">
        <f ca="1">SUMIFS(Compras!$C:$C,Compras!$A:$A,$A749,Compras!$B:$B,$B749)</f>
        <v>24</v>
      </c>
      <c r="E749">
        <f ca="1">SUMIFS(Vendas!$C:$C,Vendas!$A:$A,$A749,Vendas!$B:$B,$B749)</f>
        <v>2</v>
      </c>
      <c r="F749">
        <f t="shared" ca="1" si="55"/>
        <v>327</v>
      </c>
      <c r="G749">
        <f>VLOOKUP(A749,Cadastro_item!A:D,4,0)</f>
        <v>4</v>
      </c>
      <c r="H749">
        <f t="shared" ca="1" si="56"/>
        <v>0</v>
      </c>
      <c r="I749">
        <f ca="1">SUMIFS(Preco_venda!$F:$F,Preco_venda!$A:$A,$A749,Preco_venda!$B:$B,$B749)</f>
        <v>6.15</v>
      </c>
    </row>
    <row r="750" spans="1:9" x14ac:dyDescent="0.25">
      <c r="A750">
        <f t="shared" si="57"/>
        <v>24</v>
      </c>
      <c r="B750" s="5">
        <f t="shared" si="58"/>
        <v>45534</v>
      </c>
      <c r="C750">
        <f t="shared" ca="1" si="59"/>
        <v>294</v>
      </c>
      <c r="D750">
        <f ca="1">SUMIFS(Compras!$C:$C,Compras!$A:$A,$A750,Compras!$B:$B,$B750)</f>
        <v>24</v>
      </c>
      <c r="E750">
        <f ca="1">SUMIFS(Vendas!$C:$C,Vendas!$A:$A,$A750,Vendas!$B:$B,$B750)</f>
        <v>5</v>
      </c>
      <c r="F750">
        <f t="shared" ca="1" si="55"/>
        <v>313</v>
      </c>
      <c r="G750">
        <f>VLOOKUP(A750,Cadastro_item!A:D,4,0)</f>
        <v>5</v>
      </c>
      <c r="H750">
        <f t="shared" ca="1" si="56"/>
        <v>0</v>
      </c>
      <c r="I750">
        <f ca="1">SUMIFS(Preco_venda!$F:$F,Preco_venda!$A:$A,$A750,Preco_venda!$B:$B,$B750)</f>
        <v>4.3</v>
      </c>
    </row>
    <row r="751" spans="1:9" x14ac:dyDescent="0.25">
      <c r="A751">
        <f t="shared" si="57"/>
        <v>25</v>
      </c>
      <c r="B751" s="5">
        <f t="shared" si="58"/>
        <v>45534</v>
      </c>
      <c r="C751">
        <f t="shared" ca="1" si="59"/>
        <v>-8</v>
      </c>
      <c r="D751">
        <f ca="1">SUMIFS(Compras!$C:$C,Compras!$A:$A,$A751,Compras!$B:$B,$B751)</f>
        <v>0</v>
      </c>
      <c r="E751">
        <f ca="1">SUMIFS(Vendas!$C:$C,Vendas!$A:$A,$A751,Vendas!$B:$B,$B751)</f>
        <v>6</v>
      </c>
      <c r="F751">
        <f t="shared" ca="1" si="55"/>
        <v>-14</v>
      </c>
      <c r="G751">
        <f>VLOOKUP(A751,Cadastro_item!A:D,4,0)</f>
        <v>5</v>
      </c>
      <c r="H751">
        <f t="shared" ca="1" si="56"/>
        <v>19</v>
      </c>
      <c r="I751">
        <f ca="1">SUMIFS(Preco_venda!$F:$F,Preco_venda!$A:$A,$A751,Preco_venda!$B:$B,$B751)</f>
        <v>5.4</v>
      </c>
    </row>
    <row r="752" spans="1:9" x14ac:dyDescent="0.25">
      <c r="A752">
        <f t="shared" si="57"/>
        <v>1</v>
      </c>
      <c r="B752" s="5">
        <f t="shared" si="58"/>
        <v>45535</v>
      </c>
      <c r="C752">
        <f t="shared" ca="1" si="59"/>
        <v>-3</v>
      </c>
      <c r="D752">
        <f ca="1">SUMIFS(Compras!$C:$C,Compras!$A:$A,$A752,Compras!$B:$B,$B752)</f>
        <v>20</v>
      </c>
      <c r="E752">
        <f ca="1">SUMIFS(Vendas!$C:$C,Vendas!$A:$A,$A752,Vendas!$B:$B,$B752)</f>
        <v>11</v>
      </c>
      <c r="F752">
        <f t="shared" ca="1" si="55"/>
        <v>6</v>
      </c>
      <c r="G752">
        <f>VLOOKUP(A752,Cadastro_item!A:D,4,0)</f>
        <v>5</v>
      </c>
      <c r="H752">
        <f t="shared" ca="1" si="56"/>
        <v>0</v>
      </c>
      <c r="I752">
        <f ca="1">SUMIFS(Preco_venda!$F:$F,Preco_venda!$A:$A,$A752,Preco_venda!$B:$B,$B752)</f>
        <v>9.1</v>
      </c>
    </row>
    <row r="753" spans="1:9" x14ac:dyDescent="0.25">
      <c r="A753">
        <f t="shared" si="57"/>
        <v>2</v>
      </c>
      <c r="B753" s="5">
        <f t="shared" si="58"/>
        <v>45535</v>
      </c>
      <c r="C753">
        <f t="shared" ca="1" si="59"/>
        <v>86</v>
      </c>
      <c r="D753">
        <f ca="1">SUMIFS(Compras!$C:$C,Compras!$A:$A,$A753,Compras!$B:$B,$B753)</f>
        <v>10</v>
      </c>
      <c r="E753">
        <f ca="1">SUMIFS(Vendas!$C:$C,Vendas!$A:$A,$A753,Vendas!$B:$B,$B753)</f>
        <v>5</v>
      </c>
      <c r="F753">
        <f t="shared" ca="1" si="55"/>
        <v>91</v>
      </c>
      <c r="G753">
        <f>VLOOKUP(A753,Cadastro_item!A:D,4,0)</f>
        <v>5</v>
      </c>
      <c r="H753">
        <f t="shared" ca="1" si="56"/>
        <v>0</v>
      </c>
      <c r="I753">
        <f ca="1">SUMIFS(Preco_venda!$F:$F,Preco_venda!$A:$A,$A753,Preco_venda!$B:$B,$B753)</f>
        <v>6.8000000000000007</v>
      </c>
    </row>
    <row r="754" spans="1:9" x14ac:dyDescent="0.25">
      <c r="A754">
        <f t="shared" si="57"/>
        <v>3</v>
      </c>
      <c r="B754" s="5">
        <f t="shared" si="58"/>
        <v>45535</v>
      </c>
      <c r="C754">
        <f t="shared" ca="1" si="59"/>
        <v>389</v>
      </c>
      <c r="D754">
        <f ca="1">SUMIFS(Compras!$C:$C,Compras!$A:$A,$A754,Compras!$B:$B,$B754)</f>
        <v>10</v>
      </c>
      <c r="E754">
        <f ca="1">SUMIFS(Vendas!$C:$C,Vendas!$A:$A,$A754,Vendas!$B:$B,$B754)</f>
        <v>10</v>
      </c>
      <c r="F754">
        <f t="shared" ca="1" si="55"/>
        <v>389</v>
      </c>
      <c r="G754">
        <f>VLOOKUP(A754,Cadastro_item!A:D,4,0)</f>
        <v>5</v>
      </c>
      <c r="H754">
        <f t="shared" ca="1" si="56"/>
        <v>0</v>
      </c>
      <c r="I754">
        <f ca="1">SUMIFS(Preco_venda!$F:$F,Preco_venda!$A:$A,$A754,Preco_venda!$B:$B,$B754)</f>
        <v>6.2</v>
      </c>
    </row>
    <row r="755" spans="1:9" x14ac:dyDescent="0.25">
      <c r="A755">
        <f t="shared" si="57"/>
        <v>4</v>
      </c>
      <c r="B755" s="5">
        <f t="shared" si="58"/>
        <v>45535</v>
      </c>
      <c r="C755">
        <f t="shared" ca="1" si="59"/>
        <v>182</v>
      </c>
      <c r="D755">
        <f ca="1">SUMIFS(Compras!$C:$C,Compras!$A:$A,$A755,Compras!$B:$B,$B755)</f>
        <v>21</v>
      </c>
      <c r="E755">
        <f ca="1">SUMIFS(Vendas!$C:$C,Vendas!$A:$A,$A755,Vendas!$B:$B,$B755)</f>
        <v>14</v>
      </c>
      <c r="F755">
        <f t="shared" ca="1" si="55"/>
        <v>189</v>
      </c>
      <c r="G755">
        <f>VLOOKUP(A755,Cadastro_item!A:D,4,0)</f>
        <v>5</v>
      </c>
      <c r="H755">
        <f t="shared" ca="1" si="56"/>
        <v>0</v>
      </c>
      <c r="I755">
        <f ca="1">SUMIFS(Preco_venda!$F:$F,Preco_venda!$A:$A,$A755,Preco_venda!$B:$B,$B755)</f>
        <v>4.4000000000000004</v>
      </c>
    </row>
    <row r="756" spans="1:9" x14ac:dyDescent="0.25">
      <c r="A756">
        <f t="shared" si="57"/>
        <v>5</v>
      </c>
      <c r="B756" s="5">
        <f t="shared" si="58"/>
        <v>45535</v>
      </c>
      <c r="C756">
        <f t="shared" ca="1" si="59"/>
        <v>618</v>
      </c>
      <c r="D756">
        <f ca="1">SUMIFS(Compras!$C:$C,Compras!$A:$A,$A756,Compras!$B:$B,$B756)</f>
        <v>60</v>
      </c>
      <c r="E756">
        <f ca="1">SUMIFS(Vendas!$C:$C,Vendas!$A:$A,$A756,Vendas!$B:$B,$B756)</f>
        <v>13</v>
      </c>
      <c r="F756">
        <f t="shared" ca="1" si="55"/>
        <v>665</v>
      </c>
      <c r="G756">
        <f>VLOOKUP(A756,Cadastro_item!A:D,4,0)</f>
        <v>10</v>
      </c>
      <c r="H756">
        <f t="shared" ca="1" si="56"/>
        <v>0</v>
      </c>
      <c r="I756">
        <f ca="1">SUMIFS(Preco_venda!$F:$F,Preco_venda!$A:$A,$A756,Preco_venda!$B:$B,$B756)</f>
        <v>3.6500000000000004</v>
      </c>
    </row>
    <row r="757" spans="1:9" x14ac:dyDescent="0.25">
      <c r="A757">
        <f t="shared" si="57"/>
        <v>6</v>
      </c>
      <c r="B757" s="5">
        <f t="shared" si="58"/>
        <v>45535</v>
      </c>
      <c r="C757">
        <f t="shared" ca="1" si="59"/>
        <v>1249</v>
      </c>
      <c r="D757">
        <f ca="1">SUMIFS(Compras!$C:$C,Compras!$A:$A,$A757,Compras!$B:$B,$B757)</f>
        <v>60</v>
      </c>
      <c r="E757">
        <f ca="1">SUMIFS(Vendas!$C:$C,Vendas!$A:$A,$A757,Vendas!$B:$B,$B757)</f>
        <v>12</v>
      </c>
      <c r="F757">
        <f t="shared" ca="1" si="55"/>
        <v>1297</v>
      </c>
      <c r="G757">
        <f>VLOOKUP(A757,Cadastro_item!A:D,4,0)</f>
        <v>10</v>
      </c>
      <c r="H757">
        <f t="shared" ca="1" si="56"/>
        <v>0</v>
      </c>
      <c r="I757">
        <f ca="1">SUMIFS(Preco_venda!$F:$F,Preco_venda!$A:$A,$A757,Preco_venda!$B:$B,$B757)</f>
        <v>5</v>
      </c>
    </row>
    <row r="758" spans="1:9" x14ac:dyDescent="0.25">
      <c r="A758">
        <f t="shared" si="57"/>
        <v>7</v>
      </c>
      <c r="B758" s="5">
        <f t="shared" si="58"/>
        <v>45535</v>
      </c>
      <c r="C758">
        <f t="shared" ca="1" si="59"/>
        <v>34</v>
      </c>
      <c r="D758">
        <f ca="1">SUMIFS(Compras!$C:$C,Compras!$A:$A,$A758,Compras!$B:$B,$B758)</f>
        <v>6</v>
      </c>
      <c r="E758">
        <f ca="1">SUMIFS(Vendas!$C:$C,Vendas!$A:$A,$A758,Vendas!$B:$B,$B758)</f>
        <v>14</v>
      </c>
      <c r="F758">
        <f t="shared" ca="1" si="55"/>
        <v>26</v>
      </c>
      <c r="G758">
        <f>VLOOKUP(A758,Cadastro_item!A:D,4,0)</f>
        <v>3</v>
      </c>
      <c r="H758">
        <f t="shared" ca="1" si="56"/>
        <v>0</v>
      </c>
      <c r="I758">
        <f ca="1">SUMIFS(Preco_venda!$F:$F,Preco_venda!$A:$A,$A758,Preco_venda!$B:$B,$B758)</f>
        <v>4.2</v>
      </c>
    </row>
    <row r="759" spans="1:9" x14ac:dyDescent="0.25">
      <c r="A759">
        <f t="shared" si="57"/>
        <v>8</v>
      </c>
      <c r="B759" s="5">
        <f t="shared" si="58"/>
        <v>45535</v>
      </c>
      <c r="C759">
        <f t="shared" ca="1" si="59"/>
        <v>495</v>
      </c>
      <c r="D759">
        <f ca="1">SUMIFS(Compras!$C:$C,Compras!$A:$A,$A759,Compras!$B:$B,$B759)</f>
        <v>12</v>
      </c>
      <c r="E759">
        <f ca="1">SUMIFS(Vendas!$C:$C,Vendas!$A:$A,$A759,Vendas!$B:$B,$B759)</f>
        <v>9</v>
      </c>
      <c r="F759">
        <f t="shared" ca="1" si="55"/>
        <v>498</v>
      </c>
      <c r="G759">
        <f>VLOOKUP(A759,Cadastro_item!A:D,4,0)</f>
        <v>5</v>
      </c>
      <c r="H759">
        <f t="shared" ca="1" si="56"/>
        <v>0</v>
      </c>
      <c r="I759">
        <f ca="1">SUMIFS(Preco_venda!$F:$F,Preco_venda!$A:$A,$A759,Preco_venda!$B:$B,$B759)</f>
        <v>7.5</v>
      </c>
    </row>
    <row r="760" spans="1:9" x14ac:dyDescent="0.25">
      <c r="A760">
        <f t="shared" si="57"/>
        <v>9</v>
      </c>
      <c r="B760" s="5">
        <f t="shared" si="58"/>
        <v>45535</v>
      </c>
      <c r="C760">
        <f t="shared" ca="1" si="59"/>
        <v>904</v>
      </c>
      <c r="D760">
        <f ca="1">SUMIFS(Compras!$C:$C,Compras!$A:$A,$A760,Compras!$B:$B,$B760)</f>
        <v>36</v>
      </c>
      <c r="E760">
        <f ca="1">SUMIFS(Vendas!$C:$C,Vendas!$A:$A,$A760,Vendas!$B:$B,$B760)</f>
        <v>3</v>
      </c>
      <c r="F760">
        <f t="shared" ca="1" si="55"/>
        <v>937</v>
      </c>
      <c r="G760">
        <f>VLOOKUP(A760,Cadastro_item!A:D,4,0)</f>
        <v>5</v>
      </c>
      <c r="H760">
        <f t="shared" ca="1" si="56"/>
        <v>0</v>
      </c>
      <c r="I760">
        <f ca="1">SUMIFS(Preco_venda!$F:$F,Preco_venda!$A:$A,$A760,Preco_venda!$B:$B,$B760)</f>
        <v>6.9</v>
      </c>
    </row>
    <row r="761" spans="1:9" x14ac:dyDescent="0.25">
      <c r="A761">
        <f t="shared" si="57"/>
        <v>10</v>
      </c>
      <c r="B761" s="5">
        <f t="shared" si="58"/>
        <v>45535</v>
      </c>
      <c r="C761">
        <f t="shared" ca="1" si="59"/>
        <v>67</v>
      </c>
      <c r="D761">
        <f ca="1">SUMIFS(Compras!$C:$C,Compras!$A:$A,$A761,Compras!$B:$B,$B761)</f>
        <v>20</v>
      </c>
      <c r="E761">
        <f ca="1">SUMIFS(Vendas!$C:$C,Vendas!$A:$A,$A761,Vendas!$B:$B,$B761)</f>
        <v>8</v>
      </c>
      <c r="F761">
        <f t="shared" ca="1" si="55"/>
        <v>79</v>
      </c>
      <c r="G761">
        <f>VLOOKUP(A761,Cadastro_item!A:D,4,0)</f>
        <v>5</v>
      </c>
      <c r="H761">
        <f t="shared" ca="1" si="56"/>
        <v>0</v>
      </c>
      <c r="I761">
        <f ca="1">SUMIFS(Preco_venda!$F:$F,Preco_venda!$A:$A,$A761,Preco_venda!$B:$B,$B761)</f>
        <v>4.9000000000000004</v>
      </c>
    </row>
    <row r="762" spans="1:9" x14ac:dyDescent="0.25">
      <c r="A762">
        <f t="shared" si="57"/>
        <v>11</v>
      </c>
      <c r="B762" s="5">
        <f t="shared" si="58"/>
        <v>45535</v>
      </c>
      <c r="C762">
        <f t="shared" ca="1" si="59"/>
        <v>482</v>
      </c>
      <c r="D762">
        <f ca="1">SUMIFS(Compras!$C:$C,Compras!$A:$A,$A762,Compras!$B:$B,$B762)</f>
        <v>40</v>
      </c>
      <c r="E762">
        <f ca="1">SUMIFS(Vendas!$C:$C,Vendas!$A:$A,$A762,Vendas!$B:$B,$B762)</f>
        <v>9</v>
      </c>
      <c r="F762">
        <f t="shared" ca="1" si="55"/>
        <v>513</v>
      </c>
      <c r="G762">
        <f>VLOOKUP(A762,Cadastro_item!A:D,4,0)</f>
        <v>5</v>
      </c>
      <c r="H762">
        <f t="shared" ca="1" si="56"/>
        <v>0</v>
      </c>
      <c r="I762">
        <f ca="1">SUMIFS(Preco_venda!$F:$F,Preco_venda!$A:$A,$A762,Preco_venda!$B:$B,$B762)</f>
        <v>6.7</v>
      </c>
    </row>
    <row r="763" spans="1:9" x14ac:dyDescent="0.25">
      <c r="A763">
        <f t="shared" si="57"/>
        <v>12</v>
      </c>
      <c r="B763" s="5">
        <f t="shared" si="58"/>
        <v>45535</v>
      </c>
      <c r="C763">
        <f t="shared" ca="1" si="59"/>
        <v>-165</v>
      </c>
      <c r="D763">
        <f ca="1">SUMIFS(Compras!$C:$C,Compras!$A:$A,$A763,Compras!$B:$B,$B763)</f>
        <v>3</v>
      </c>
      <c r="E763">
        <f ca="1">SUMIFS(Vendas!$C:$C,Vendas!$A:$A,$A763,Vendas!$B:$B,$B763)</f>
        <v>5</v>
      </c>
      <c r="F763">
        <f t="shared" ca="1" si="55"/>
        <v>-167</v>
      </c>
      <c r="G763">
        <f>VLOOKUP(A763,Cadastro_item!A:D,4,0)</f>
        <v>2</v>
      </c>
      <c r="H763">
        <f t="shared" ca="1" si="56"/>
        <v>172</v>
      </c>
      <c r="I763">
        <f ca="1">SUMIFS(Preco_venda!$F:$F,Preco_venda!$A:$A,$A763,Preco_venda!$B:$B,$B763)</f>
        <v>5.45</v>
      </c>
    </row>
    <row r="764" spans="1:9" x14ac:dyDescent="0.25">
      <c r="A764">
        <f t="shared" si="57"/>
        <v>13</v>
      </c>
      <c r="B764" s="5">
        <f t="shared" si="58"/>
        <v>45535</v>
      </c>
      <c r="C764">
        <f t="shared" ca="1" si="59"/>
        <v>-83</v>
      </c>
      <c r="D764">
        <f ca="1">SUMIFS(Compras!$C:$C,Compras!$A:$A,$A764,Compras!$B:$B,$B764)</f>
        <v>4</v>
      </c>
      <c r="E764">
        <f ca="1">SUMIFS(Vendas!$C:$C,Vendas!$A:$A,$A764,Vendas!$B:$B,$B764)</f>
        <v>14</v>
      </c>
      <c r="F764">
        <f t="shared" ca="1" si="55"/>
        <v>-93</v>
      </c>
      <c r="G764">
        <f>VLOOKUP(A764,Cadastro_item!A:D,4,0)</f>
        <v>2</v>
      </c>
      <c r="H764">
        <f t="shared" ca="1" si="56"/>
        <v>99</v>
      </c>
      <c r="I764">
        <f ca="1">SUMIFS(Preco_venda!$F:$F,Preco_venda!$A:$A,$A764,Preco_venda!$B:$B,$B764)</f>
        <v>2.3000000000000003</v>
      </c>
    </row>
    <row r="765" spans="1:9" x14ac:dyDescent="0.25">
      <c r="A765">
        <f t="shared" si="57"/>
        <v>14</v>
      </c>
      <c r="B765" s="5">
        <f t="shared" si="58"/>
        <v>45535</v>
      </c>
      <c r="C765">
        <f t="shared" ca="1" si="59"/>
        <v>40</v>
      </c>
      <c r="D765">
        <f ca="1">SUMIFS(Compras!$C:$C,Compras!$A:$A,$A765,Compras!$B:$B,$B765)</f>
        <v>4</v>
      </c>
      <c r="E765">
        <f ca="1">SUMIFS(Vendas!$C:$C,Vendas!$A:$A,$A765,Vendas!$B:$B,$B765)</f>
        <v>17</v>
      </c>
      <c r="F765">
        <f t="shared" ca="1" si="55"/>
        <v>27</v>
      </c>
      <c r="G765">
        <f>VLOOKUP(A765,Cadastro_item!A:D,4,0)</f>
        <v>4</v>
      </c>
      <c r="H765">
        <f t="shared" ca="1" si="56"/>
        <v>0</v>
      </c>
      <c r="I765">
        <f ca="1">SUMIFS(Preco_venda!$F:$F,Preco_venda!$A:$A,$A765,Preco_venda!$B:$B,$B765)</f>
        <v>7.95</v>
      </c>
    </row>
    <row r="766" spans="1:9" x14ac:dyDescent="0.25">
      <c r="A766">
        <f t="shared" si="57"/>
        <v>15</v>
      </c>
      <c r="B766" s="5">
        <f t="shared" si="58"/>
        <v>45535</v>
      </c>
      <c r="C766">
        <f t="shared" ca="1" si="59"/>
        <v>276</v>
      </c>
      <c r="D766">
        <f ca="1">SUMIFS(Compras!$C:$C,Compras!$A:$A,$A766,Compras!$B:$B,$B766)</f>
        <v>28</v>
      </c>
      <c r="E766">
        <f ca="1">SUMIFS(Vendas!$C:$C,Vendas!$A:$A,$A766,Vendas!$B:$B,$B766)</f>
        <v>8</v>
      </c>
      <c r="F766">
        <f t="shared" ca="1" si="55"/>
        <v>296</v>
      </c>
      <c r="G766">
        <f>VLOOKUP(A766,Cadastro_item!A:D,4,0)</f>
        <v>5</v>
      </c>
      <c r="H766">
        <f t="shared" ca="1" si="56"/>
        <v>0</v>
      </c>
      <c r="I766">
        <f ca="1">SUMIFS(Preco_venda!$F:$F,Preco_venda!$A:$A,$A766,Preco_venda!$B:$B,$B766)</f>
        <v>7.7</v>
      </c>
    </row>
    <row r="767" spans="1:9" x14ac:dyDescent="0.25">
      <c r="A767">
        <f t="shared" si="57"/>
        <v>16</v>
      </c>
      <c r="B767" s="5">
        <f t="shared" si="58"/>
        <v>45535</v>
      </c>
      <c r="C767">
        <f t="shared" ca="1" si="59"/>
        <v>327</v>
      </c>
      <c r="D767">
        <f ca="1">SUMIFS(Compras!$C:$C,Compras!$A:$A,$A767,Compras!$B:$B,$B767)</f>
        <v>0</v>
      </c>
      <c r="E767">
        <f ca="1">SUMIFS(Vendas!$C:$C,Vendas!$A:$A,$A767,Vendas!$B:$B,$B767)</f>
        <v>0</v>
      </c>
      <c r="F767">
        <f t="shared" ca="1" si="55"/>
        <v>327</v>
      </c>
      <c r="G767">
        <f>VLOOKUP(A767,Cadastro_item!A:D,4,0)</f>
        <v>5</v>
      </c>
      <c r="H767">
        <f t="shared" ca="1" si="56"/>
        <v>0</v>
      </c>
      <c r="I767">
        <f ca="1">SUMIFS(Preco_venda!$F:$F,Preco_venda!$A:$A,$A767,Preco_venda!$B:$B,$B767)</f>
        <v>5.15</v>
      </c>
    </row>
    <row r="768" spans="1:9" x14ac:dyDescent="0.25">
      <c r="A768">
        <f t="shared" si="57"/>
        <v>17</v>
      </c>
      <c r="B768" s="5">
        <f t="shared" si="58"/>
        <v>45535</v>
      </c>
      <c r="C768">
        <f t="shared" ca="1" si="59"/>
        <v>593</v>
      </c>
      <c r="D768">
        <f ca="1">SUMIFS(Compras!$C:$C,Compras!$A:$A,$A768,Compras!$B:$B,$B768)</f>
        <v>12</v>
      </c>
      <c r="E768">
        <f ca="1">SUMIFS(Vendas!$C:$C,Vendas!$A:$A,$A768,Vendas!$B:$B,$B768)</f>
        <v>6</v>
      </c>
      <c r="F768">
        <f t="shared" ca="1" si="55"/>
        <v>599</v>
      </c>
      <c r="G768">
        <f>VLOOKUP(A768,Cadastro_item!A:D,4,0)</f>
        <v>5</v>
      </c>
      <c r="H768">
        <f t="shared" ca="1" si="56"/>
        <v>0</v>
      </c>
      <c r="I768">
        <f ca="1">SUMIFS(Preco_venda!$F:$F,Preco_venda!$A:$A,$A768,Preco_venda!$B:$B,$B768)</f>
        <v>7.95</v>
      </c>
    </row>
    <row r="769" spans="1:9" x14ac:dyDescent="0.25">
      <c r="A769">
        <f t="shared" si="57"/>
        <v>18</v>
      </c>
      <c r="B769" s="5">
        <f t="shared" si="58"/>
        <v>45535</v>
      </c>
      <c r="C769">
        <f t="shared" ca="1" si="59"/>
        <v>208</v>
      </c>
      <c r="D769">
        <f ca="1">SUMIFS(Compras!$C:$C,Compras!$A:$A,$A769,Compras!$B:$B,$B769)</f>
        <v>48</v>
      </c>
      <c r="E769">
        <f ca="1">SUMIFS(Vendas!$C:$C,Vendas!$A:$A,$A769,Vendas!$B:$B,$B769)</f>
        <v>1</v>
      </c>
      <c r="F769">
        <f t="shared" ca="1" si="55"/>
        <v>255</v>
      </c>
      <c r="G769">
        <f>VLOOKUP(A769,Cadastro_item!A:D,4,0)</f>
        <v>5</v>
      </c>
      <c r="H769">
        <f t="shared" ca="1" si="56"/>
        <v>0</v>
      </c>
      <c r="I769">
        <f ca="1">SUMIFS(Preco_venda!$F:$F,Preco_venda!$A:$A,$A769,Preco_venda!$B:$B,$B769)</f>
        <v>6.5</v>
      </c>
    </row>
    <row r="770" spans="1:9" x14ac:dyDescent="0.25">
      <c r="A770">
        <f t="shared" si="57"/>
        <v>19</v>
      </c>
      <c r="B770" s="5">
        <f t="shared" si="58"/>
        <v>45535</v>
      </c>
      <c r="C770">
        <f t="shared" ca="1" si="59"/>
        <v>311</v>
      </c>
      <c r="D770">
        <f ca="1">SUMIFS(Compras!$C:$C,Compras!$A:$A,$A770,Compras!$B:$B,$B770)</f>
        <v>0</v>
      </c>
      <c r="E770">
        <f ca="1">SUMIFS(Vendas!$C:$C,Vendas!$A:$A,$A770,Vendas!$B:$B,$B770)</f>
        <v>20</v>
      </c>
      <c r="F770">
        <f t="shared" ca="1" si="55"/>
        <v>291</v>
      </c>
      <c r="G770">
        <f>VLOOKUP(A770,Cadastro_item!A:D,4,0)</f>
        <v>5</v>
      </c>
      <c r="H770">
        <f t="shared" ca="1" si="56"/>
        <v>0</v>
      </c>
      <c r="I770">
        <f ca="1">SUMIFS(Preco_venda!$F:$F,Preco_venda!$A:$A,$A770,Preco_venda!$B:$B,$B770)</f>
        <v>7.0500000000000007</v>
      </c>
    </row>
    <row r="771" spans="1:9" x14ac:dyDescent="0.25">
      <c r="A771">
        <f t="shared" si="57"/>
        <v>20</v>
      </c>
      <c r="B771" s="5">
        <f t="shared" si="58"/>
        <v>45535</v>
      </c>
      <c r="C771">
        <f t="shared" ca="1" si="59"/>
        <v>55</v>
      </c>
      <c r="D771">
        <f ca="1">SUMIFS(Compras!$C:$C,Compras!$A:$A,$A771,Compras!$B:$B,$B771)</f>
        <v>14</v>
      </c>
      <c r="E771">
        <f ca="1">SUMIFS(Vendas!$C:$C,Vendas!$A:$A,$A771,Vendas!$B:$B,$B771)</f>
        <v>4</v>
      </c>
      <c r="F771">
        <f t="shared" ref="F771:F776" ca="1" si="60">C771+D771-E771</f>
        <v>65</v>
      </c>
      <c r="G771">
        <f>VLOOKUP(A771,Cadastro_item!A:D,4,0)</f>
        <v>5</v>
      </c>
      <c r="H771">
        <f t="shared" ref="H771:H776" ca="1" si="61">IF(F771&gt;G771,0,G771-F771+D771)</f>
        <v>0</v>
      </c>
      <c r="I771">
        <f ca="1">SUMIFS(Preco_venda!$F:$F,Preco_venda!$A:$A,$A771,Preco_venda!$B:$B,$B771)</f>
        <v>6.75</v>
      </c>
    </row>
    <row r="772" spans="1:9" x14ac:dyDescent="0.25">
      <c r="A772">
        <f t="shared" si="57"/>
        <v>21</v>
      </c>
      <c r="B772" s="5">
        <f t="shared" si="58"/>
        <v>45535</v>
      </c>
      <c r="C772">
        <f t="shared" ca="1" si="59"/>
        <v>185</v>
      </c>
      <c r="D772">
        <f ca="1">SUMIFS(Compras!$C:$C,Compras!$A:$A,$A772,Compras!$B:$B,$B772)</f>
        <v>6</v>
      </c>
      <c r="E772">
        <f ca="1">SUMIFS(Vendas!$C:$C,Vendas!$A:$A,$A772,Vendas!$B:$B,$B772)</f>
        <v>9</v>
      </c>
      <c r="F772">
        <f t="shared" ca="1" si="60"/>
        <v>182</v>
      </c>
      <c r="G772">
        <f>VLOOKUP(A772,Cadastro_item!A:D,4,0)</f>
        <v>5</v>
      </c>
      <c r="H772">
        <f t="shared" ca="1" si="61"/>
        <v>0</v>
      </c>
      <c r="I772">
        <f ca="1">SUMIFS(Preco_venda!$F:$F,Preco_venda!$A:$A,$A772,Preco_venda!$B:$B,$B772)</f>
        <v>5.1000000000000005</v>
      </c>
    </row>
    <row r="773" spans="1:9" x14ac:dyDescent="0.25">
      <c r="A773">
        <f t="shared" si="57"/>
        <v>22</v>
      </c>
      <c r="B773" s="5">
        <f t="shared" si="58"/>
        <v>45535</v>
      </c>
      <c r="C773">
        <f t="shared" ca="1" si="59"/>
        <v>160</v>
      </c>
      <c r="D773">
        <f ca="1">SUMIFS(Compras!$C:$C,Compras!$A:$A,$A773,Compras!$B:$B,$B773)</f>
        <v>18</v>
      </c>
      <c r="E773">
        <f ca="1">SUMIFS(Vendas!$C:$C,Vendas!$A:$A,$A773,Vendas!$B:$B,$B773)</f>
        <v>17</v>
      </c>
      <c r="F773">
        <f t="shared" ca="1" si="60"/>
        <v>161</v>
      </c>
      <c r="G773">
        <f>VLOOKUP(A773,Cadastro_item!A:D,4,0)</f>
        <v>5</v>
      </c>
      <c r="H773">
        <f t="shared" ca="1" si="61"/>
        <v>0</v>
      </c>
      <c r="I773">
        <f ca="1">SUMIFS(Preco_venda!$F:$F,Preco_venda!$A:$A,$A773,Preco_venda!$B:$B,$B773)</f>
        <v>3.6500000000000004</v>
      </c>
    </row>
    <row r="774" spans="1:9" x14ac:dyDescent="0.25">
      <c r="A774">
        <f t="shared" si="57"/>
        <v>23</v>
      </c>
      <c r="B774" s="5">
        <f t="shared" si="58"/>
        <v>45535</v>
      </c>
      <c r="C774">
        <f t="shared" ca="1" si="59"/>
        <v>327</v>
      </c>
      <c r="D774">
        <f ca="1">SUMIFS(Compras!$C:$C,Compras!$A:$A,$A774,Compras!$B:$B,$B774)</f>
        <v>16</v>
      </c>
      <c r="E774">
        <f ca="1">SUMIFS(Vendas!$C:$C,Vendas!$A:$A,$A774,Vendas!$B:$B,$B774)</f>
        <v>19</v>
      </c>
      <c r="F774">
        <f t="shared" ca="1" si="60"/>
        <v>324</v>
      </c>
      <c r="G774">
        <f>VLOOKUP(A774,Cadastro_item!A:D,4,0)</f>
        <v>4</v>
      </c>
      <c r="H774">
        <f t="shared" ca="1" si="61"/>
        <v>0</v>
      </c>
      <c r="I774">
        <f ca="1">SUMIFS(Preco_venda!$F:$F,Preco_venda!$A:$A,$A774,Preco_venda!$B:$B,$B774)</f>
        <v>6.15</v>
      </c>
    </row>
    <row r="775" spans="1:9" x14ac:dyDescent="0.25">
      <c r="A775">
        <f t="shared" si="57"/>
        <v>24</v>
      </c>
      <c r="B775" s="5">
        <f t="shared" si="58"/>
        <v>45535</v>
      </c>
      <c r="C775">
        <f t="shared" ca="1" si="59"/>
        <v>313</v>
      </c>
      <c r="D775">
        <f ca="1">SUMIFS(Compras!$C:$C,Compras!$A:$A,$A775,Compras!$B:$B,$B775)</f>
        <v>8</v>
      </c>
      <c r="E775">
        <f ca="1">SUMIFS(Vendas!$C:$C,Vendas!$A:$A,$A775,Vendas!$B:$B,$B775)</f>
        <v>6</v>
      </c>
      <c r="F775">
        <f t="shared" ca="1" si="60"/>
        <v>315</v>
      </c>
      <c r="G775">
        <f>VLOOKUP(A775,Cadastro_item!A:D,4,0)</f>
        <v>5</v>
      </c>
      <c r="H775">
        <f t="shared" ca="1" si="61"/>
        <v>0</v>
      </c>
      <c r="I775">
        <f ca="1">SUMIFS(Preco_venda!$F:$F,Preco_venda!$A:$A,$A775,Preco_venda!$B:$B,$B775)</f>
        <v>4.3</v>
      </c>
    </row>
    <row r="776" spans="1:9" x14ac:dyDescent="0.25">
      <c r="A776">
        <f t="shared" si="57"/>
        <v>25</v>
      </c>
      <c r="B776" s="5">
        <f t="shared" si="58"/>
        <v>45535</v>
      </c>
      <c r="C776">
        <f t="shared" ca="1" si="59"/>
        <v>-14</v>
      </c>
      <c r="D776">
        <f ca="1">SUMIFS(Compras!$C:$C,Compras!$A:$A,$A776,Compras!$B:$B,$B776)</f>
        <v>8</v>
      </c>
      <c r="E776">
        <f ca="1">SUMIFS(Vendas!$C:$C,Vendas!$A:$A,$A776,Vendas!$B:$B,$B776)</f>
        <v>16</v>
      </c>
      <c r="F776">
        <f t="shared" ca="1" si="60"/>
        <v>-22</v>
      </c>
      <c r="G776">
        <f>VLOOKUP(A776,Cadastro_item!A:D,4,0)</f>
        <v>5</v>
      </c>
      <c r="H776">
        <f t="shared" ca="1" si="61"/>
        <v>35</v>
      </c>
      <c r="I776">
        <f ca="1">SUMIFS(Preco_venda!$F:$F,Preco_venda!$A:$A,$A776,Preco_venda!$B:$B,$B776)</f>
        <v>5.4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Cadastro_item</vt:lpstr>
      <vt:lpstr>Estoque_inicial</vt:lpstr>
      <vt:lpstr>Compras</vt:lpstr>
      <vt:lpstr>Vendas</vt:lpstr>
      <vt:lpstr>Preco_venda</vt:lpstr>
      <vt:lpstr>Movimentacao_estoque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Jean Pierre</cp:lastModifiedBy>
  <dcterms:created xsi:type="dcterms:W3CDTF">2024-08-05T20:57:10Z</dcterms:created>
  <dcterms:modified xsi:type="dcterms:W3CDTF">2024-08-05T22:47:19Z</dcterms:modified>
</cp:coreProperties>
</file>