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neDrive for Business\Estudo\python\excel_to_pandas\MENOR_MAIOR_SE\"/>
    </mc:Choice>
  </mc:AlternateContent>
  <xr:revisionPtr revIDLastSave="0" documentId="13_ncr:1_{2FC825CB-F6DD-4D34-A9B3-EC35A8E01F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IB" sheetId="1" r:id="rId1"/>
    <sheet name="Min_Max" sheetId="3" r:id="rId2"/>
    <sheet name="Explicação" sheetId="4" r:id="rId3"/>
  </sheets>
  <definedNames>
    <definedName name="_xlnm._FilterDatabase" localSheetId="0" hidden="1">PIB!$A$1:$O$244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C7" i="3" a="1"/>
  <c r="C7" i="3" s="1"/>
  <c r="C6" i="3" a="1"/>
  <c r="C6" i="3" s="1"/>
  <c r="C5" i="3" a="1"/>
  <c r="C5" i="3" s="1"/>
  <c r="C4" i="3" a="1"/>
  <c r="C4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K1" i="4"/>
  <c r="K22" i="4" a="1"/>
  <c r="K22" i="4" s="1"/>
  <c r="K11" i="4" a="1"/>
  <c r="K11" i="4" s="1"/>
  <c r="K13" i="4" a="1"/>
  <c r="K19" i="4" s="1"/>
  <c r="K2" i="4" a="1"/>
  <c r="K8" i="4" s="1"/>
  <c r="H22" i="4" a="1"/>
  <c r="H22" i="4" s="1"/>
  <c r="H13" i="4" a="1"/>
  <c r="H19" i="4" s="1"/>
  <c r="H11" i="4" a="1"/>
  <c r="H11" i="4" s="1"/>
  <c r="H2" i="4" a="1"/>
  <c r="H8" i="4" s="1"/>
  <c r="C3" i="3" a="1"/>
  <c r="C3" i="3" s="1"/>
  <c r="B3" i="3" a="1"/>
  <c r="B3" i="3" s="1"/>
  <c r="K5" i="4" l="1"/>
  <c r="K9" i="4"/>
  <c r="K16" i="4"/>
  <c r="K20" i="4"/>
  <c r="K2" i="4"/>
  <c r="K6" i="4"/>
  <c r="K13" i="4"/>
  <c r="K17" i="4"/>
  <c r="K3" i="4"/>
  <c r="K7" i="4"/>
  <c r="K14" i="4"/>
  <c r="K18" i="4"/>
  <c r="K4" i="4"/>
  <c r="K15" i="4"/>
  <c r="H13" i="4"/>
  <c r="H17" i="4"/>
  <c r="H3" i="4"/>
  <c r="H7" i="4"/>
  <c r="H14" i="4"/>
  <c r="H18" i="4"/>
  <c r="H5" i="4"/>
  <c r="H9" i="4"/>
  <c r="H16" i="4"/>
  <c r="H20" i="4"/>
  <c r="H2" i="4"/>
  <c r="H6" i="4"/>
  <c r="H4" i="4"/>
  <c r="H15" i="4"/>
  <c r="K21" i="4" l="1"/>
  <c r="K10" i="4"/>
  <c r="H10" i="4"/>
  <c r="H21" i="4"/>
</calcChain>
</file>

<file path=xl/sharedStrings.xml><?xml version="1.0" encoding="utf-8"?>
<sst xmlns="http://schemas.openxmlformats.org/spreadsheetml/2006/main" count="543" uniqueCount="57">
  <si>
    <t>id_Estado</t>
  </si>
  <si>
    <t>sigla_Estado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</si>
  <si>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</si>
  <si>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</si>
  <si>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</si>
  <si>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</si>
  <si>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</si>
  <si>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</si>
  <si>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</si>
  <si>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</si>
  <si>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</si>
  <si>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</si>
  <si>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</si>
  <si>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</si>
  <si>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</si>
  <si>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</si>
  <si>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</si>
  <si>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</si>
  <si>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</si>
  <si>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</si>
  <si>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</si>
  <si>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</si>
  <si>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</si>
  <si>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</si>
  <si>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</si>
  <si>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</si>
  <si>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</si>
  <si>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</si>
  <si>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</si>
  <si>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ano_PIB</t>
  </si>
  <si>
    <t>ano_Referencia</t>
  </si>
  <si>
    <t>valor_Bruto_Agropecuaria</t>
  </si>
  <si>
    <t>valor_Bruto_Industria</t>
  </si>
  <si>
    <t>valor_Bruto_Servicos</t>
  </si>
  <si>
    <t>valor_Bruto_Administracao_Publica</t>
  </si>
  <si>
    <t>valor_Bruto_Total</t>
  </si>
  <si>
    <t>valor_Impostos_Liquido</t>
  </si>
  <si>
    <t>valor_PIB</t>
  </si>
  <si>
    <t>valor_PIB_percapita</t>
  </si>
  <si>
    <t>populacao_Projetada</t>
  </si>
  <si>
    <t>quant_Municipios</t>
  </si>
  <si>
    <t>sigla_Regiao</t>
  </si>
  <si>
    <t>CO</t>
  </si>
  <si>
    <t>N</t>
  </si>
  <si>
    <t>NE</t>
  </si>
  <si>
    <t>S</t>
  </si>
  <si>
    <t>Menor PIB</t>
  </si>
  <si>
    <t>Região</t>
  </si>
  <si>
    <t>Geral</t>
  </si>
  <si>
    <t>Ano</t>
  </si>
  <si>
    <t>Valor</t>
  </si>
  <si>
    <t>Maior PIB</t>
  </si>
  <si>
    <t>Menor</t>
  </si>
  <si>
    <t>Maior</t>
  </si>
  <si>
    <t>Menor + SE</t>
  </si>
  <si>
    <t>Maior + SE</t>
  </si>
  <si>
    <t>Ano PIB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</si>
</sst>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44E62C-EE48-46EB-837C-B0E676650A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"/>
  <sheetViews>
    <sheetView workbookViewId="0"/>
  </sheetViews>
  <sheetFormatPr defaultRowHeight="15" x14ac:dyDescent="0.25"/>
  <cols>
    <col min="1" max="1" width="11.85546875" bestFit="1" customWidth="1"/>
    <col min="2" max="2" width="14.28515625" bestFit="1" customWidth="1"/>
    <col min="3" max="3" width="14.140625" bestFit="1" customWidth="1"/>
    <col min="4" max="4" width="10.42578125" bestFit="1" customWidth="1"/>
    <col min="5" max="5" width="17.28515625" customWidth="1"/>
    <col min="6" max="6" width="26.7109375" customWidth="1"/>
    <col min="7" max="7" width="22.7109375" customWidth="1"/>
    <col min="8" max="8" width="22.140625" customWidth="1"/>
    <col min="9" max="9" width="35.42578125" customWidth="1"/>
    <col min="10" max="10" width="19.140625" customWidth="1"/>
    <col min="11" max="11" width="24.85546875" customWidth="1"/>
    <col min="12" max="12" width="16.42578125" bestFit="1" customWidth="1"/>
    <col min="13" max="13" width="21.140625" customWidth="1"/>
    <col min="14" max="14" width="22.28515625" customWidth="1"/>
    <col min="15" max="15" width="19.28515625" customWidth="1"/>
  </cols>
  <sheetData>
    <row r="1" spans="1:15" x14ac:dyDescent="0.25">
      <c r="A1" t="s">
        <v>0</v>
      </c>
      <c r="B1" t="s">
        <v>41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>
        <v>50</v>
      </c>
      <c r="B2" t="s">
        <v>42</v>
      </c>
      <c r="C2" t="s">
        <v>25</v>
      </c>
      <c r="D2" s="1">
        <v>2010</v>
      </c>
      <c r="E2" s="1">
        <v>2018</v>
      </c>
      <c r="F2" s="1">
        <v>7151612325</v>
      </c>
      <c r="G2" s="1">
        <v>9380762956</v>
      </c>
      <c r="H2" s="1">
        <v>16777300910</v>
      </c>
      <c r="I2" s="1">
        <v>8186336355</v>
      </c>
      <c r="J2" s="1">
        <v>41496012552</v>
      </c>
      <c r="K2" s="1">
        <v>5774643847</v>
      </c>
      <c r="L2" s="1">
        <v>47270656394</v>
      </c>
      <c r="M2" s="1">
        <v>19299</v>
      </c>
      <c r="N2" s="1">
        <v>2449341</v>
      </c>
      <c r="O2">
        <v>78</v>
      </c>
    </row>
    <row r="3" spans="1:15" x14ac:dyDescent="0.25">
      <c r="A3">
        <v>51</v>
      </c>
      <c r="B3" t="s">
        <v>42</v>
      </c>
      <c r="C3" t="s">
        <v>26</v>
      </c>
      <c r="D3" s="1">
        <v>2010</v>
      </c>
      <c r="E3" s="1">
        <v>2018</v>
      </c>
      <c r="F3" s="1">
        <v>8373222532</v>
      </c>
      <c r="G3" s="1">
        <v>9770833413</v>
      </c>
      <c r="H3" s="1">
        <v>22575617824</v>
      </c>
      <c r="I3" s="1">
        <v>9054873855</v>
      </c>
      <c r="J3" s="1">
        <v>49774547612</v>
      </c>
      <c r="K3" s="1">
        <v>6826407756</v>
      </c>
      <c r="L3" s="1">
        <v>56600955373</v>
      </c>
      <c r="M3" s="1">
        <v>18656</v>
      </c>
      <c r="N3" s="1">
        <v>3033991</v>
      </c>
      <c r="O3">
        <v>141</v>
      </c>
    </row>
    <row r="4" spans="1:15" x14ac:dyDescent="0.25">
      <c r="A4">
        <v>52</v>
      </c>
      <c r="B4" t="s">
        <v>42</v>
      </c>
      <c r="C4" t="s">
        <v>27</v>
      </c>
      <c r="D4" s="1">
        <v>2010</v>
      </c>
      <c r="E4" s="1">
        <v>2018</v>
      </c>
      <c r="F4" s="1">
        <v>10376549294</v>
      </c>
      <c r="G4" s="1">
        <v>26426091169</v>
      </c>
      <c r="H4" s="1">
        <v>42117306364</v>
      </c>
      <c r="I4" s="1">
        <v>14326052903</v>
      </c>
      <c r="J4" s="1">
        <v>93245999720</v>
      </c>
      <c r="K4" s="1">
        <v>13524109748</v>
      </c>
      <c r="L4" s="1">
        <v>106770109478</v>
      </c>
      <c r="M4" s="1">
        <v>17783</v>
      </c>
      <c r="N4" s="1">
        <v>6004045</v>
      </c>
      <c r="O4">
        <v>246</v>
      </c>
    </row>
    <row r="5" spans="1:15" x14ac:dyDescent="0.25">
      <c r="A5">
        <v>53</v>
      </c>
      <c r="B5" t="s">
        <v>42</v>
      </c>
      <c r="C5" t="s">
        <v>28</v>
      </c>
      <c r="D5" s="1">
        <v>2010</v>
      </c>
      <c r="E5" s="1">
        <v>2018</v>
      </c>
      <c r="F5" s="1">
        <v>327804575</v>
      </c>
      <c r="G5" s="1">
        <v>9184148921</v>
      </c>
      <c r="H5" s="1">
        <v>58259560974</v>
      </c>
      <c r="I5" s="1">
        <v>53848708424</v>
      </c>
      <c r="J5" s="1">
        <v>121620222895</v>
      </c>
      <c r="K5" s="1">
        <v>22553878700</v>
      </c>
      <c r="L5" s="1">
        <v>144174101595</v>
      </c>
      <c r="M5" s="1">
        <v>56253</v>
      </c>
      <c r="N5" s="1">
        <v>2562963</v>
      </c>
      <c r="O5">
        <v>1</v>
      </c>
    </row>
    <row r="6" spans="1:15" x14ac:dyDescent="0.25">
      <c r="A6">
        <v>11</v>
      </c>
      <c r="B6" t="s">
        <v>43</v>
      </c>
      <c r="C6" t="s">
        <v>2</v>
      </c>
      <c r="D6" s="1">
        <v>2010</v>
      </c>
      <c r="E6" s="1">
        <v>2018</v>
      </c>
      <c r="F6" s="1">
        <v>2295537137</v>
      </c>
      <c r="G6" s="1">
        <v>4779253947</v>
      </c>
      <c r="H6" s="1">
        <v>8011723773</v>
      </c>
      <c r="I6" s="1">
        <v>5870442984</v>
      </c>
      <c r="J6" s="1">
        <v>20956957849</v>
      </c>
      <c r="K6" s="1">
        <v>2950929036</v>
      </c>
      <c r="L6" s="1">
        <v>23907886882</v>
      </c>
      <c r="M6" s="1">
        <v>15321</v>
      </c>
      <c r="N6" s="1">
        <v>1560501</v>
      </c>
      <c r="O6">
        <v>52</v>
      </c>
    </row>
    <row r="7" spans="1:15" x14ac:dyDescent="0.25">
      <c r="A7">
        <v>12</v>
      </c>
      <c r="B7" t="s">
        <v>43</v>
      </c>
      <c r="C7" t="s">
        <v>3</v>
      </c>
      <c r="D7" s="1">
        <v>2010</v>
      </c>
      <c r="E7" s="1">
        <v>2018</v>
      </c>
      <c r="F7" s="1">
        <v>784374716</v>
      </c>
      <c r="G7" s="1">
        <v>1091621584</v>
      </c>
      <c r="H7" s="1">
        <v>2926812657</v>
      </c>
      <c r="I7" s="1">
        <v>2761745046</v>
      </c>
      <c r="J7" s="1">
        <v>7564554004</v>
      </c>
      <c r="K7" s="1">
        <v>777801522</v>
      </c>
      <c r="L7" s="1">
        <v>8342355523</v>
      </c>
      <c r="M7" s="1">
        <v>11384</v>
      </c>
      <c r="N7" s="1">
        <v>732793</v>
      </c>
      <c r="O7">
        <v>22</v>
      </c>
    </row>
    <row r="8" spans="1:15" x14ac:dyDescent="0.25">
      <c r="A8">
        <v>13</v>
      </c>
      <c r="B8" t="s">
        <v>43</v>
      </c>
      <c r="C8" t="s">
        <v>4</v>
      </c>
      <c r="D8" s="1">
        <v>2010</v>
      </c>
      <c r="E8" s="1">
        <v>2018</v>
      </c>
      <c r="F8" s="1">
        <v>2219359254</v>
      </c>
      <c r="G8" s="1">
        <v>21495795175</v>
      </c>
      <c r="H8" s="1">
        <v>17887557870</v>
      </c>
      <c r="I8" s="1">
        <v>8781501099</v>
      </c>
      <c r="J8" s="1">
        <v>50384213395</v>
      </c>
      <c r="K8" s="1">
        <v>10492909289</v>
      </c>
      <c r="L8" s="1">
        <v>60877122684</v>
      </c>
      <c r="M8" s="1">
        <v>17489</v>
      </c>
      <c r="N8" s="1">
        <v>3480937</v>
      </c>
      <c r="O8">
        <v>62</v>
      </c>
    </row>
    <row r="9" spans="1:15" x14ac:dyDescent="0.25">
      <c r="A9">
        <v>14</v>
      </c>
      <c r="B9" t="s">
        <v>43</v>
      </c>
      <c r="C9" t="s">
        <v>5</v>
      </c>
      <c r="D9" s="1">
        <v>2010</v>
      </c>
      <c r="E9" s="1">
        <v>2018</v>
      </c>
      <c r="F9" s="1">
        <v>148648021</v>
      </c>
      <c r="G9" s="1">
        <v>818733165</v>
      </c>
      <c r="H9" s="1">
        <v>2122913063</v>
      </c>
      <c r="I9" s="1">
        <v>2977032922</v>
      </c>
      <c r="J9" s="1">
        <v>6067327167</v>
      </c>
      <c r="K9" s="1">
        <v>571823309</v>
      </c>
      <c r="L9" s="1">
        <v>6639150477</v>
      </c>
      <c r="M9" s="1">
        <v>14714</v>
      </c>
      <c r="N9" s="1">
        <v>451227</v>
      </c>
      <c r="O9">
        <v>15</v>
      </c>
    </row>
    <row r="10" spans="1:15" x14ac:dyDescent="0.25">
      <c r="A10">
        <v>15</v>
      </c>
      <c r="B10" t="s">
        <v>43</v>
      </c>
      <c r="C10" t="s">
        <v>6</v>
      </c>
      <c r="D10" s="1">
        <v>2010</v>
      </c>
      <c r="E10" s="1">
        <v>2018</v>
      </c>
      <c r="F10" s="1">
        <v>8076833571</v>
      </c>
      <c r="G10" s="1">
        <v>26792382336</v>
      </c>
      <c r="H10" s="1">
        <v>26821214952</v>
      </c>
      <c r="I10" s="1">
        <v>13830931273</v>
      </c>
      <c r="J10" s="1">
        <v>75521362132</v>
      </c>
      <c r="K10" s="1">
        <v>7163155672</v>
      </c>
      <c r="L10" s="1">
        <v>82684517799</v>
      </c>
      <c r="M10" s="1">
        <v>10875</v>
      </c>
      <c r="N10" s="1">
        <v>7603239</v>
      </c>
      <c r="O10">
        <v>143</v>
      </c>
    </row>
    <row r="11" spans="1:15" x14ac:dyDescent="0.25">
      <c r="A11">
        <v>16</v>
      </c>
      <c r="B11" t="s">
        <v>43</v>
      </c>
      <c r="C11" t="s">
        <v>7</v>
      </c>
      <c r="D11" s="1">
        <v>2010</v>
      </c>
      <c r="E11" s="1">
        <v>2018</v>
      </c>
      <c r="F11" s="1">
        <v>196013347</v>
      </c>
      <c r="G11" s="1">
        <v>583103997</v>
      </c>
      <c r="H11" s="1">
        <v>3149814652</v>
      </c>
      <c r="I11" s="1">
        <v>3672782643</v>
      </c>
      <c r="J11" s="1">
        <v>7601714639</v>
      </c>
      <c r="K11" s="1">
        <v>636080713</v>
      </c>
      <c r="L11" s="1">
        <v>8237795351</v>
      </c>
      <c r="M11" s="1">
        <v>12319</v>
      </c>
      <c r="N11" s="1">
        <v>668689</v>
      </c>
      <c r="O11">
        <v>16</v>
      </c>
    </row>
    <row r="12" spans="1:15" x14ac:dyDescent="0.25">
      <c r="A12">
        <v>17</v>
      </c>
      <c r="B12" t="s">
        <v>43</v>
      </c>
      <c r="C12" t="s">
        <v>8</v>
      </c>
      <c r="D12" s="1">
        <v>2010</v>
      </c>
      <c r="E12" s="1">
        <v>2018</v>
      </c>
      <c r="F12" s="1">
        <v>1739792183</v>
      </c>
      <c r="G12" s="1">
        <v>3104547967</v>
      </c>
      <c r="H12" s="1">
        <v>5475260959</v>
      </c>
      <c r="I12" s="1">
        <v>4489581140</v>
      </c>
      <c r="J12" s="1">
        <v>14809182255</v>
      </c>
      <c r="K12" s="1">
        <v>1595633838</v>
      </c>
      <c r="L12" s="1">
        <v>16404816089</v>
      </c>
      <c r="M12" s="1">
        <v>11858</v>
      </c>
      <c r="N12" s="1">
        <v>1383453</v>
      </c>
      <c r="O12">
        <v>139</v>
      </c>
    </row>
    <row r="13" spans="1:15" x14ac:dyDescent="0.25">
      <c r="A13">
        <v>21</v>
      </c>
      <c r="B13" t="s">
        <v>44</v>
      </c>
      <c r="C13" t="s">
        <v>9</v>
      </c>
      <c r="D13" s="1">
        <v>2010</v>
      </c>
      <c r="E13" s="1">
        <v>2018</v>
      </c>
      <c r="F13" s="1">
        <v>4537926598</v>
      </c>
      <c r="G13" s="1">
        <v>6883369389</v>
      </c>
      <c r="H13" s="1">
        <v>19232100835</v>
      </c>
      <c r="I13" s="1">
        <v>10457666823</v>
      </c>
      <c r="J13" s="1">
        <v>41111063650</v>
      </c>
      <c r="K13" s="1">
        <v>5198569461</v>
      </c>
      <c r="L13" s="1">
        <v>46309633109</v>
      </c>
      <c r="M13" s="1">
        <v>7049</v>
      </c>
      <c r="N13" s="1">
        <v>6569683</v>
      </c>
      <c r="O13">
        <v>217</v>
      </c>
    </row>
    <row r="14" spans="1:15" x14ac:dyDescent="0.25">
      <c r="A14">
        <v>22</v>
      </c>
      <c r="B14" t="s">
        <v>44</v>
      </c>
      <c r="C14" t="s">
        <v>10</v>
      </c>
      <c r="D14" s="1">
        <v>2010</v>
      </c>
      <c r="E14" s="1">
        <v>2018</v>
      </c>
      <c r="F14" s="1">
        <v>1179327321</v>
      </c>
      <c r="G14" s="1">
        <v>3202753448</v>
      </c>
      <c r="H14" s="1">
        <v>8793637371</v>
      </c>
      <c r="I14" s="1">
        <v>6494537326</v>
      </c>
      <c r="J14" s="1">
        <v>19670255461</v>
      </c>
      <c r="K14" s="1">
        <v>2598893659</v>
      </c>
      <c r="L14" s="1">
        <v>22269149135</v>
      </c>
      <c r="M14" s="1">
        <v>7140</v>
      </c>
      <c r="N14" s="1">
        <v>3119015</v>
      </c>
      <c r="O14">
        <v>224</v>
      </c>
    </row>
    <row r="15" spans="1:15" x14ac:dyDescent="0.25">
      <c r="A15">
        <v>23</v>
      </c>
      <c r="B15" t="s">
        <v>44</v>
      </c>
      <c r="C15" t="s">
        <v>11</v>
      </c>
      <c r="D15" s="1">
        <v>2010</v>
      </c>
      <c r="E15" s="1">
        <v>2018</v>
      </c>
      <c r="F15" s="1">
        <v>3495911332</v>
      </c>
      <c r="G15" s="1">
        <v>15177895740</v>
      </c>
      <c r="H15" s="1">
        <v>34074268852</v>
      </c>
      <c r="I15" s="1">
        <v>16430303616</v>
      </c>
      <c r="J15" s="1">
        <v>69178379552</v>
      </c>
      <c r="K15" s="1">
        <v>10157919726</v>
      </c>
      <c r="L15" s="1">
        <v>79336299281</v>
      </c>
      <c r="M15" s="1">
        <v>9391</v>
      </c>
      <c r="N15" s="1">
        <v>8448055</v>
      </c>
      <c r="O15">
        <v>184</v>
      </c>
    </row>
    <row r="16" spans="1:15" x14ac:dyDescent="0.25">
      <c r="A16">
        <v>24</v>
      </c>
      <c r="B16" t="s">
        <v>44</v>
      </c>
      <c r="C16" t="s">
        <v>12</v>
      </c>
      <c r="D16" s="1">
        <v>2010</v>
      </c>
      <c r="E16" s="1">
        <v>2018</v>
      </c>
      <c r="F16" s="1">
        <v>1148621887</v>
      </c>
      <c r="G16" s="1">
        <v>7683076087</v>
      </c>
      <c r="H16" s="1">
        <v>14253228301</v>
      </c>
      <c r="I16" s="1">
        <v>9064264192</v>
      </c>
      <c r="J16" s="1">
        <v>32149190458</v>
      </c>
      <c r="K16" s="1">
        <v>4035311908</v>
      </c>
      <c r="L16" s="1">
        <v>36184502368</v>
      </c>
      <c r="M16" s="1">
        <v>11421</v>
      </c>
      <c r="N16" s="1">
        <v>3168133</v>
      </c>
      <c r="O16">
        <v>167</v>
      </c>
    </row>
    <row r="17" spans="1:15" x14ac:dyDescent="0.25">
      <c r="A17">
        <v>25</v>
      </c>
      <c r="B17" t="s">
        <v>44</v>
      </c>
      <c r="C17" t="s">
        <v>13</v>
      </c>
      <c r="D17" s="1">
        <v>2010</v>
      </c>
      <c r="E17" s="1">
        <v>2018</v>
      </c>
      <c r="F17" s="1">
        <v>1384254972</v>
      </c>
      <c r="G17" s="1">
        <v>5436505270</v>
      </c>
      <c r="H17" s="1">
        <v>12653196578</v>
      </c>
      <c r="I17" s="1">
        <v>10379281858</v>
      </c>
      <c r="J17" s="1">
        <v>29853238676</v>
      </c>
      <c r="K17" s="1">
        <v>3669253026</v>
      </c>
      <c r="L17" s="1">
        <v>33522491694</v>
      </c>
      <c r="M17" s="1">
        <v>8899</v>
      </c>
      <c r="N17" s="1">
        <v>3766834</v>
      </c>
      <c r="O17">
        <v>223</v>
      </c>
    </row>
    <row r="18" spans="1:15" x14ac:dyDescent="0.25">
      <c r="A18">
        <v>26</v>
      </c>
      <c r="B18" t="s">
        <v>44</v>
      </c>
      <c r="C18" t="s">
        <v>14</v>
      </c>
      <c r="D18" s="1">
        <v>2010</v>
      </c>
      <c r="E18" s="1">
        <v>2018</v>
      </c>
      <c r="F18" s="1">
        <v>3962413036</v>
      </c>
      <c r="G18" s="1">
        <v>18191729744</v>
      </c>
      <c r="H18" s="1">
        <v>40414575030</v>
      </c>
      <c r="I18" s="1">
        <v>20383773809</v>
      </c>
      <c r="J18" s="1">
        <v>82952491615</v>
      </c>
      <c r="K18" s="1">
        <v>14237268860</v>
      </c>
      <c r="L18" s="1">
        <v>97189760476</v>
      </c>
      <c r="M18" s="1">
        <v>11049</v>
      </c>
      <c r="N18" s="1">
        <v>8796032</v>
      </c>
      <c r="O18">
        <v>185</v>
      </c>
    </row>
    <row r="19" spans="1:15" x14ac:dyDescent="0.25">
      <c r="A19">
        <v>27</v>
      </c>
      <c r="B19" t="s">
        <v>44</v>
      </c>
      <c r="C19" t="s">
        <v>15</v>
      </c>
      <c r="D19" s="1">
        <v>2010</v>
      </c>
      <c r="E19" s="1">
        <v>2018</v>
      </c>
      <c r="F19" s="1">
        <v>2911125859</v>
      </c>
      <c r="G19" s="1">
        <v>4708284780</v>
      </c>
      <c r="H19" s="1">
        <v>10091647048</v>
      </c>
      <c r="I19" s="1">
        <v>6629174010</v>
      </c>
      <c r="J19" s="1">
        <v>24340231700</v>
      </c>
      <c r="K19" s="1">
        <v>2792806153</v>
      </c>
      <c r="L19" s="1">
        <v>27133037860</v>
      </c>
      <c r="M19" s="1">
        <v>8694</v>
      </c>
      <c r="N19" s="1">
        <v>3120922</v>
      </c>
      <c r="O19">
        <v>102</v>
      </c>
    </row>
    <row r="20" spans="1:15" x14ac:dyDescent="0.25">
      <c r="A20">
        <v>28</v>
      </c>
      <c r="B20" t="s">
        <v>44</v>
      </c>
      <c r="C20" t="s">
        <v>16</v>
      </c>
      <c r="D20" s="1">
        <v>2010</v>
      </c>
      <c r="E20" s="1">
        <v>2018</v>
      </c>
      <c r="F20" s="1">
        <v>1511775214</v>
      </c>
      <c r="G20" s="1">
        <v>6858592449</v>
      </c>
      <c r="H20" s="1">
        <v>9004883838</v>
      </c>
      <c r="I20" s="1">
        <v>6311582293</v>
      </c>
      <c r="J20" s="1">
        <v>23686833790</v>
      </c>
      <c r="K20" s="1">
        <v>2718059430</v>
      </c>
      <c r="L20" s="1">
        <v>26404893223</v>
      </c>
      <c r="M20" s="1">
        <v>12768</v>
      </c>
      <c r="N20" s="1">
        <v>2068031</v>
      </c>
      <c r="O20">
        <v>75</v>
      </c>
    </row>
    <row r="21" spans="1:15" x14ac:dyDescent="0.25">
      <c r="A21">
        <v>29</v>
      </c>
      <c r="B21" t="s">
        <v>44</v>
      </c>
      <c r="C21" t="s">
        <v>17</v>
      </c>
      <c r="D21" s="1">
        <v>2010</v>
      </c>
      <c r="E21" s="1">
        <v>2018</v>
      </c>
      <c r="F21" s="1">
        <v>10709344117</v>
      </c>
      <c r="G21" s="1">
        <v>36739895080</v>
      </c>
      <c r="H21" s="1">
        <v>62199712691</v>
      </c>
      <c r="I21" s="1">
        <v>25766054140</v>
      </c>
      <c r="J21" s="1">
        <v>135415006031</v>
      </c>
      <c r="K21" s="1">
        <v>19004541345</v>
      </c>
      <c r="L21" s="1">
        <v>154419547376</v>
      </c>
      <c r="M21" s="1">
        <v>11013</v>
      </c>
      <c r="N21" s="1">
        <v>14021433</v>
      </c>
      <c r="O21">
        <v>417</v>
      </c>
    </row>
    <row r="22" spans="1:15" x14ac:dyDescent="0.25">
      <c r="A22">
        <v>41</v>
      </c>
      <c r="B22" t="s">
        <v>45</v>
      </c>
      <c r="C22" t="s">
        <v>22</v>
      </c>
      <c r="D22" s="1">
        <v>2010</v>
      </c>
      <c r="E22" s="1">
        <v>2018</v>
      </c>
      <c r="F22" s="1">
        <v>17801329722</v>
      </c>
      <c r="G22" s="1">
        <v>54221390990</v>
      </c>
      <c r="H22" s="1">
        <v>97169280653</v>
      </c>
      <c r="I22" s="1">
        <v>23732559707</v>
      </c>
      <c r="J22" s="1">
        <v>192924561095</v>
      </c>
      <c r="K22" s="1">
        <v>32280693609</v>
      </c>
      <c r="L22" s="1">
        <v>225205254696</v>
      </c>
      <c r="M22" s="1">
        <v>21572</v>
      </c>
      <c r="N22" s="1">
        <v>10439601</v>
      </c>
      <c r="O22">
        <v>399</v>
      </c>
    </row>
    <row r="23" spans="1:15" x14ac:dyDescent="0.25">
      <c r="A23">
        <v>42</v>
      </c>
      <c r="B23" t="s">
        <v>45</v>
      </c>
      <c r="C23" t="s">
        <v>23</v>
      </c>
      <c r="D23" s="1">
        <v>2010</v>
      </c>
      <c r="E23" s="1">
        <v>2018</v>
      </c>
      <c r="F23" s="1">
        <v>8942401725</v>
      </c>
      <c r="G23" s="1">
        <v>42611872268</v>
      </c>
      <c r="H23" s="1">
        <v>62085765977</v>
      </c>
      <c r="I23" s="1">
        <v>16829600643</v>
      </c>
      <c r="J23" s="1">
        <v>130469640597</v>
      </c>
      <c r="K23" s="1">
        <v>23256366773</v>
      </c>
      <c r="L23" s="1">
        <v>153726007373</v>
      </c>
      <c r="M23" s="1">
        <v>24597</v>
      </c>
      <c r="N23" s="1">
        <v>6249682</v>
      </c>
      <c r="O23">
        <v>293</v>
      </c>
    </row>
    <row r="24" spans="1:15" x14ac:dyDescent="0.25">
      <c r="A24">
        <v>43</v>
      </c>
      <c r="B24" t="s">
        <v>45</v>
      </c>
      <c r="C24" t="s">
        <v>24</v>
      </c>
      <c r="D24" s="1">
        <v>2010</v>
      </c>
      <c r="E24" s="1">
        <v>2018</v>
      </c>
      <c r="F24" s="1">
        <v>17162698161</v>
      </c>
      <c r="G24" s="1">
        <v>57499409470</v>
      </c>
      <c r="H24" s="1">
        <v>102427755084</v>
      </c>
      <c r="I24" s="1">
        <v>28712844109</v>
      </c>
      <c r="J24" s="1">
        <v>205802706817</v>
      </c>
      <c r="K24" s="1">
        <v>35446457089</v>
      </c>
      <c r="L24" s="1">
        <v>241249163899</v>
      </c>
      <c r="M24" s="1">
        <v>22556</v>
      </c>
      <c r="N24" s="1">
        <v>10695532</v>
      </c>
      <c r="O24">
        <v>496</v>
      </c>
    </row>
    <row r="25" spans="1:15" x14ac:dyDescent="0.25">
      <c r="A25">
        <v>31</v>
      </c>
      <c r="B25" t="s">
        <v>16</v>
      </c>
      <c r="C25" t="s">
        <v>18</v>
      </c>
      <c r="D25" s="1">
        <v>2010</v>
      </c>
      <c r="E25" s="1">
        <v>2018</v>
      </c>
      <c r="F25" s="1">
        <v>17085912934</v>
      </c>
      <c r="G25" s="1">
        <v>101270554352</v>
      </c>
      <c r="H25" s="1">
        <v>140770072144</v>
      </c>
      <c r="I25" s="1">
        <v>46047430671</v>
      </c>
      <c r="J25" s="1">
        <v>305173970112</v>
      </c>
      <c r="K25" s="1">
        <v>45949447652</v>
      </c>
      <c r="L25" s="1">
        <v>351123417732</v>
      </c>
      <c r="M25" s="1">
        <v>17919</v>
      </c>
      <c r="N25" s="1">
        <v>19595309</v>
      </c>
      <c r="O25">
        <v>853</v>
      </c>
    </row>
    <row r="26" spans="1:15" x14ac:dyDescent="0.25">
      <c r="A26">
        <v>32</v>
      </c>
      <c r="B26" t="s">
        <v>16</v>
      </c>
      <c r="C26" t="s">
        <v>19</v>
      </c>
      <c r="D26" s="1">
        <v>2010</v>
      </c>
      <c r="E26" s="1">
        <v>2018</v>
      </c>
      <c r="F26" s="1">
        <v>2243197195</v>
      </c>
      <c r="G26" s="1">
        <v>26949550399</v>
      </c>
      <c r="H26" s="1">
        <v>29493029507</v>
      </c>
      <c r="I26" s="1">
        <v>11132149722</v>
      </c>
      <c r="J26" s="1">
        <v>69817926817</v>
      </c>
      <c r="K26" s="1">
        <v>15492357734</v>
      </c>
      <c r="L26" s="1">
        <v>85310284545</v>
      </c>
      <c r="M26" s="1">
        <v>24286</v>
      </c>
      <c r="N26" s="1">
        <v>3512672</v>
      </c>
      <c r="O26">
        <v>78</v>
      </c>
    </row>
    <row r="27" spans="1:15" x14ac:dyDescent="0.25">
      <c r="A27">
        <v>33</v>
      </c>
      <c r="B27" t="s">
        <v>16</v>
      </c>
      <c r="C27" t="s">
        <v>20</v>
      </c>
      <c r="D27" s="1">
        <v>2010</v>
      </c>
      <c r="E27" s="1">
        <v>2018</v>
      </c>
      <c r="F27" s="1">
        <v>1534564080</v>
      </c>
      <c r="G27" s="1">
        <v>113193367843</v>
      </c>
      <c r="H27" s="1">
        <v>195662515656</v>
      </c>
      <c r="I27" s="1">
        <v>69021560138</v>
      </c>
      <c r="J27" s="1">
        <v>379412007722</v>
      </c>
      <c r="K27" s="1">
        <v>70446093384</v>
      </c>
      <c r="L27" s="1">
        <v>449858101109</v>
      </c>
      <c r="M27" s="1">
        <v>28127</v>
      </c>
      <c r="N27" s="1">
        <v>15993582</v>
      </c>
      <c r="O27">
        <v>92</v>
      </c>
    </row>
    <row r="28" spans="1:15" x14ac:dyDescent="0.25">
      <c r="A28">
        <v>35</v>
      </c>
      <c r="B28" t="s">
        <v>16</v>
      </c>
      <c r="C28" t="s">
        <v>21</v>
      </c>
      <c r="D28" s="1">
        <v>2010</v>
      </c>
      <c r="E28" s="1">
        <v>2018</v>
      </c>
      <c r="F28" s="1">
        <v>22631448895</v>
      </c>
      <c r="G28" s="1">
        <v>290102478082</v>
      </c>
      <c r="H28" s="1">
        <v>656454246460</v>
      </c>
      <c r="I28" s="1">
        <v>102652228253</v>
      </c>
      <c r="J28" s="1">
        <v>1071840401675</v>
      </c>
      <c r="K28" s="1">
        <v>222855586778</v>
      </c>
      <c r="L28" s="1">
        <v>1294695988452</v>
      </c>
      <c r="M28" s="1">
        <v>31385</v>
      </c>
      <c r="N28" s="1">
        <v>41252159</v>
      </c>
      <c r="O28">
        <v>645</v>
      </c>
    </row>
    <row r="29" spans="1:15" x14ac:dyDescent="0.25">
      <c r="A29">
        <v>50</v>
      </c>
      <c r="B29" t="s">
        <v>42</v>
      </c>
      <c r="C29" t="s">
        <v>25</v>
      </c>
      <c r="D29" s="1">
        <v>2011</v>
      </c>
      <c r="E29" s="1">
        <v>2018</v>
      </c>
      <c r="F29" s="1">
        <v>8475223911</v>
      </c>
      <c r="G29" s="1">
        <v>10946619254</v>
      </c>
      <c r="H29" s="1">
        <v>19650183665</v>
      </c>
      <c r="I29" s="1">
        <v>9273865427</v>
      </c>
      <c r="J29" s="1">
        <v>48345892261</v>
      </c>
      <c r="K29" s="1">
        <v>6787270186</v>
      </c>
      <c r="L29" s="1">
        <v>55133162451</v>
      </c>
      <c r="M29" s="1">
        <v>22253</v>
      </c>
      <c r="N29" s="1">
        <v>2477542</v>
      </c>
      <c r="O29">
        <v>78</v>
      </c>
    </row>
    <row r="30" spans="1:15" x14ac:dyDescent="0.25">
      <c r="A30">
        <v>51</v>
      </c>
      <c r="B30" t="s">
        <v>42</v>
      </c>
      <c r="C30" t="s">
        <v>26</v>
      </c>
      <c r="D30" s="1">
        <v>2011</v>
      </c>
      <c r="E30" s="1">
        <v>2018</v>
      </c>
      <c r="F30" s="1">
        <v>13606987612</v>
      </c>
      <c r="G30" s="1">
        <v>10999848540</v>
      </c>
      <c r="H30" s="1">
        <v>26855697848</v>
      </c>
      <c r="I30" s="1">
        <v>10137898736</v>
      </c>
      <c r="J30" s="1">
        <v>61600432725</v>
      </c>
      <c r="K30" s="1">
        <v>7553524011</v>
      </c>
      <c r="L30" s="1">
        <v>69153956735</v>
      </c>
      <c r="M30" s="1">
        <v>22482</v>
      </c>
      <c r="N30" s="1">
        <v>3075936</v>
      </c>
      <c r="O30">
        <v>141</v>
      </c>
    </row>
    <row r="31" spans="1:15" x14ac:dyDescent="0.25">
      <c r="A31">
        <v>52</v>
      </c>
      <c r="B31" t="s">
        <v>42</v>
      </c>
      <c r="C31" t="s">
        <v>27</v>
      </c>
      <c r="D31" s="1">
        <v>2011</v>
      </c>
      <c r="E31" s="1">
        <v>2018</v>
      </c>
      <c r="F31" s="1">
        <v>11615992522</v>
      </c>
      <c r="G31" s="1">
        <v>28318485034</v>
      </c>
      <c r="H31" s="1">
        <v>48899905717</v>
      </c>
      <c r="I31" s="1">
        <v>16292456515</v>
      </c>
      <c r="J31" s="1">
        <v>105126839784</v>
      </c>
      <c r="K31" s="1">
        <v>16169881053</v>
      </c>
      <c r="L31" s="1">
        <v>121296720836</v>
      </c>
      <c r="M31" s="1">
        <v>19948</v>
      </c>
      <c r="N31" s="1">
        <v>6080716</v>
      </c>
      <c r="O31">
        <v>246</v>
      </c>
    </row>
    <row r="32" spans="1:15" x14ac:dyDescent="0.25">
      <c r="A32">
        <v>53</v>
      </c>
      <c r="B32" t="s">
        <v>42</v>
      </c>
      <c r="C32" t="s">
        <v>28</v>
      </c>
      <c r="D32" s="1">
        <v>2011</v>
      </c>
      <c r="E32" s="1">
        <v>2018</v>
      </c>
      <c r="F32" s="1">
        <v>616419106</v>
      </c>
      <c r="G32" s="1">
        <v>9376544959</v>
      </c>
      <c r="H32" s="1">
        <v>62166346253</v>
      </c>
      <c r="I32" s="1">
        <v>59471619649</v>
      </c>
      <c r="J32" s="1">
        <v>131630929967</v>
      </c>
      <c r="K32" s="1">
        <v>22938023988</v>
      </c>
      <c r="L32" s="1">
        <v>154568953955</v>
      </c>
      <c r="M32" s="1">
        <v>59222</v>
      </c>
      <c r="N32" s="1">
        <v>2609998</v>
      </c>
      <c r="O32">
        <v>1</v>
      </c>
    </row>
    <row r="33" spans="1:15" x14ac:dyDescent="0.25">
      <c r="A33">
        <v>11</v>
      </c>
      <c r="B33" t="s">
        <v>43</v>
      </c>
      <c r="C33" t="s">
        <v>2</v>
      </c>
      <c r="D33" s="1">
        <v>2011</v>
      </c>
      <c r="E33" s="1">
        <v>2018</v>
      </c>
      <c r="F33" s="1">
        <v>2510828777</v>
      </c>
      <c r="G33" s="1">
        <v>5920619024</v>
      </c>
      <c r="H33" s="1">
        <v>9255080227</v>
      </c>
      <c r="I33" s="1">
        <v>6505202475</v>
      </c>
      <c r="J33" s="1">
        <v>24191730509</v>
      </c>
      <c r="K33" s="1">
        <v>3382983866</v>
      </c>
      <c r="L33" s="1">
        <v>27574714379</v>
      </c>
      <c r="M33" s="1">
        <v>17492</v>
      </c>
      <c r="N33" s="1">
        <v>1576455</v>
      </c>
      <c r="O33">
        <v>52</v>
      </c>
    </row>
    <row r="34" spans="1:15" x14ac:dyDescent="0.25">
      <c r="A34">
        <v>12</v>
      </c>
      <c r="B34" t="s">
        <v>43</v>
      </c>
      <c r="C34" t="s">
        <v>3</v>
      </c>
      <c r="D34" s="1">
        <v>2011</v>
      </c>
      <c r="E34" s="1">
        <v>2018</v>
      </c>
      <c r="F34" s="1">
        <v>862625329</v>
      </c>
      <c r="G34" s="1">
        <v>942665394</v>
      </c>
      <c r="H34" s="1">
        <v>3355855284</v>
      </c>
      <c r="I34" s="1">
        <v>3004141864</v>
      </c>
      <c r="J34" s="1">
        <v>8165287869</v>
      </c>
      <c r="K34" s="1">
        <v>784145891</v>
      </c>
      <c r="L34" s="1">
        <v>8949433758</v>
      </c>
      <c r="M34" s="1">
        <v>11990</v>
      </c>
      <c r="N34" s="1">
        <v>746386</v>
      </c>
      <c r="O34">
        <v>22</v>
      </c>
    </row>
    <row r="35" spans="1:15" x14ac:dyDescent="0.25">
      <c r="A35">
        <v>13</v>
      </c>
      <c r="B35" t="s">
        <v>43</v>
      </c>
      <c r="C35" t="s">
        <v>4</v>
      </c>
      <c r="D35" s="1">
        <v>2011</v>
      </c>
      <c r="E35" s="1">
        <v>2018</v>
      </c>
      <c r="F35" s="1">
        <v>4313385350</v>
      </c>
      <c r="G35" s="1">
        <v>25079189530</v>
      </c>
      <c r="H35" s="1">
        <v>19800919530</v>
      </c>
      <c r="I35" s="1">
        <v>9914616985</v>
      </c>
      <c r="J35" s="1">
        <v>59108111385</v>
      </c>
      <c r="K35" s="1">
        <v>11626289834</v>
      </c>
      <c r="L35" s="1">
        <v>70734401222</v>
      </c>
      <c r="M35" s="1">
        <v>19991</v>
      </c>
      <c r="N35" s="1">
        <v>3538387</v>
      </c>
      <c r="O35">
        <v>62</v>
      </c>
    </row>
    <row r="36" spans="1:15" x14ac:dyDescent="0.25">
      <c r="A36">
        <v>14</v>
      </c>
      <c r="B36" t="s">
        <v>43</v>
      </c>
      <c r="C36" t="s">
        <v>5</v>
      </c>
      <c r="D36" s="1">
        <v>2011</v>
      </c>
      <c r="E36" s="1">
        <v>2018</v>
      </c>
      <c r="F36" s="1">
        <v>175528416</v>
      </c>
      <c r="G36" s="1">
        <v>815761473</v>
      </c>
      <c r="H36" s="1">
        <v>2401062827</v>
      </c>
      <c r="I36" s="1">
        <v>3329691996</v>
      </c>
      <c r="J36" s="1">
        <v>6722044710</v>
      </c>
      <c r="K36" s="1">
        <v>581674553</v>
      </c>
      <c r="L36" s="1">
        <v>7303719268</v>
      </c>
      <c r="M36" s="1">
        <v>15872</v>
      </c>
      <c r="N36" s="1">
        <v>460165</v>
      </c>
      <c r="O36">
        <v>15</v>
      </c>
    </row>
    <row r="37" spans="1:15" x14ac:dyDescent="0.25">
      <c r="A37">
        <v>15</v>
      </c>
      <c r="B37" t="s">
        <v>43</v>
      </c>
      <c r="C37" t="s">
        <v>6</v>
      </c>
      <c r="D37" s="1">
        <v>2011</v>
      </c>
      <c r="E37" s="1">
        <v>2018</v>
      </c>
      <c r="F37" s="1">
        <v>8971607794</v>
      </c>
      <c r="G37" s="1">
        <v>34636072567</v>
      </c>
      <c r="H37" s="1">
        <v>30626482672</v>
      </c>
      <c r="I37" s="1">
        <v>16307140833</v>
      </c>
      <c r="J37" s="1">
        <v>90541303865</v>
      </c>
      <c r="K37" s="1">
        <v>8169432001</v>
      </c>
      <c r="L37" s="1">
        <v>98710735865</v>
      </c>
      <c r="M37" s="1">
        <v>12839</v>
      </c>
      <c r="N37" s="1">
        <v>7688593</v>
      </c>
      <c r="O37">
        <v>143</v>
      </c>
    </row>
    <row r="38" spans="1:15" x14ac:dyDescent="0.25">
      <c r="A38">
        <v>16</v>
      </c>
      <c r="B38" t="s">
        <v>43</v>
      </c>
      <c r="C38" t="s">
        <v>7</v>
      </c>
      <c r="D38" s="1">
        <v>2011</v>
      </c>
      <c r="E38" s="1">
        <v>2018</v>
      </c>
      <c r="F38" s="1">
        <v>221644942</v>
      </c>
      <c r="G38" s="1">
        <v>799114597</v>
      </c>
      <c r="H38" s="1">
        <v>3619866640</v>
      </c>
      <c r="I38" s="1">
        <v>4076119577</v>
      </c>
      <c r="J38" s="1">
        <v>8716745758</v>
      </c>
      <c r="K38" s="1">
        <v>692482284</v>
      </c>
      <c r="L38" s="1">
        <v>9409228041</v>
      </c>
      <c r="M38" s="1">
        <v>13750</v>
      </c>
      <c r="N38" s="1">
        <v>684309</v>
      </c>
      <c r="O38">
        <v>16</v>
      </c>
    </row>
    <row r="39" spans="1:15" x14ac:dyDescent="0.25">
      <c r="A39">
        <v>17</v>
      </c>
      <c r="B39" t="s">
        <v>43</v>
      </c>
      <c r="C39" t="s">
        <v>8</v>
      </c>
      <c r="D39" s="1">
        <v>2011</v>
      </c>
      <c r="E39" s="1">
        <v>2018</v>
      </c>
      <c r="F39" s="1">
        <v>2095041404</v>
      </c>
      <c r="G39" s="1">
        <v>3205924653</v>
      </c>
      <c r="H39" s="1">
        <v>5951369638</v>
      </c>
      <c r="I39" s="1">
        <v>5305119282</v>
      </c>
      <c r="J39" s="1">
        <v>16557454978</v>
      </c>
      <c r="K39" s="1">
        <v>1788232740</v>
      </c>
      <c r="L39" s="1">
        <v>18345687727</v>
      </c>
      <c r="M39" s="1">
        <v>13096</v>
      </c>
      <c r="N39" s="1">
        <v>1400892</v>
      </c>
      <c r="O39">
        <v>139</v>
      </c>
    </row>
    <row r="40" spans="1:15" x14ac:dyDescent="0.25">
      <c r="A40">
        <v>21</v>
      </c>
      <c r="B40" t="s">
        <v>44</v>
      </c>
      <c r="C40" t="s">
        <v>9</v>
      </c>
      <c r="D40" s="1">
        <v>2011</v>
      </c>
      <c r="E40" s="1">
        <v>2018</v>
      </c>
      <c r="F40" s="1">
        <v>5141825797</v>
      </c>
      <c r="G40" s="1">
        <v>8304009031</v>
      </c>
      <c r="H40" s="1">
        <v>20677964845</v>
      </c>
      <c r="I40" s="1">
        <v>11762993583</v>
      </c>
      <c r="J40" s="1">
        <v>45886793261</v>
      </c>
      <c r="K40" s="1">
        <v>6256742068</v>
      </c>
      <c r="L40" s="1">
        <v>52143535326</v>
      </c>
      <c r="M40" s="1">
        <v>7846</v>
      </c>
      <c r="N40" s="1">
        <v>6645761</v>
      </c>
      <c r="O40">
        <v>217</v>
      </c>
    </row>
    <row r="41" spans="1:15" x14ac:dyDescent="0.25">
      <c r="A41">
        <v>22</v>
      </c>
      <c r="B41" t="s">
        <v>44</v>
      </c>
      <c r="C41" t="s">
        <v>10</v>
      </c>
      <c r="D41" s="1">
        <v>2011</v>
      </c>
      <c r="E41" s="1">
        <v>2018</v>
      </c>
      <c r="F41" s="1">
        <v>1936797417</v>
      </c>
      <c r="G41" s="1">
        <v>3781435887</v>
      </c>
      <c r="H41" s="1">
        <v>10070815236</v>
      </c>
      <c r="I41" s="1">
        <v>7362744483</v>
      </c>
      <c r="J41" s="1">
        <v>23151793009</v>
      </c>
      <c r="K41" s="1">
        <v>2789569375</v>
      </c>
      <c r="L41" s="1">
        <v>25941362396</v>
      </c>
      <c r="M41" s="1">
        <v>8261</v>
      </c>
      <c r="N41" s="1">
        <v>3140328</v>
      </c>
      <c r="O41">
        <v>224</v>
      </c>
    </row>
    <row r="42" spans="1:15" x14ac:dyDescent="0.25">
      <c r="A42">
        <v>23</v>
      </c>
      <c r="B42" t="s">
        <v>44</v>
      </c>
      <c r="C42" t="s">
        <v>11</v>
      </c>
      <c r="D42" s="1">
        <v>2011</v>
      </c>
      <c r="E42" s="1">
        <v>2018</v>
      </c>
      <c r="F42" s="1">
        <v>5097212793</v>
      </c>
      <c r="G42" s="1">
        <v>16668369082</v>
      </c>
      <c r="H42" s="1">
        <v>38621600354</v>
      </c>
      <c r="I42" s="1">
        <v>17960234782</v>
      </c>
      <c r="J42" s="1">
        <v>78347417009</v>
      </c>
      <c r="K42" s="1">
        <v>11348411421</v>
      </c>
      <c r="L42" s="1">
        <v>89695828420</v>
      </c>
      <c r="M42" s="1">
        <v>10515</v>
      </c>
      <c r="N42" s="1">
        <v>8530156</v>
      </c>
      <c r="O42">
        <v>184</v>
      </c>
    </row>
    <row r="43" spans="1:15" x14ac:dyDescent="0.25">
      <c r="A43">
        <v>24</v>
      </c>
      <c r="B43" t="s">
        <v>44</v>
      </c>
      <c r="C43" t="s">
        <v>12</v>
      </c>
      <c r="D43" s="1">
        <v>2011</v>
      </c>
      <c r="E43" s="1">
        <v>2018</v>
      </c>
      <c r="F43" s="1">
        <v>1332371245</v>
      </c>
      <c r="G43" s="1">
        <v>8955950255</v>
      </c>
      <c r="H43" s="1">
        <v>15864658936</v>
      </c>
      <c r="I43" s="1">
        <v>10250043768</v>
      </c>
      <c r="J43" s="1">
        <v>36403024207</v>
      </c>
      <c r="K43" s="1">
        <v>4589900715</v>
      </c>
      <c r="L43" s="1">
        <v>40992924913</v>
      </c>
      <c r="M43" s="1">
        <v>12816</v>
      </c>
      <c r="N43" s="1">
        <v>3198657</v>
      </c>
      <c r="O43">
        <v>167</v>
      </c>
    </row>
    <row r="44" spans="1:15" x14ac:dyDescent="0.25">
      <c r="A44">
        <v>25</v>
      </c>
      <c r="B44" t="s">
        <v>44</v>
      </c>
      <c r="C44" t="s">
        <v>13</v>
      </c>
      <c r="D44" s="1">
        <v>2011</v>
      </c>
      <c r="E44" s="1">
        <v>2018</v>
      </c>
      <c r="F44" s="1">
        <v>1790051178</v>
      </c>
      <c r="G44" s="1">
        <v>6165509047</v>
      </c>
      <c r="H44" s="1">
        <v>13789511050</v>
      </c>
      <c r="I44" s="1">
        <v>11240075185</v>
      </c>
      <c r="J44" s="1">
        <v>32985146449</v>
      </c>
      <c r="K44" s="1">
        <v>4123990217</v>
      </c>
      <c r="L44" s="1">
        <v>37109136669</v>
      </c>
      <c r="M44" s="1">
        <v>9788</v>
      </c>
      <c r="N44" s="1">
        <v>3791315</v>
      </c>
      <c r="O44">
        <v>223</v>
      </c>
    </row>
    <row r="45" spans="1:15" x14ac:dyDescent="0.25">
      <c r="A45">
        <v>26</v>
      </c>
      <c r="B45" t="s">
        <v>44</v>
      </c>
      <c r="C45" t="s">
        <v>14</v>
      </c>
      <c r="D45" s="1">
        <v>2011</v>
      </c>
      <c r="E45" s="1">
        <v>2018</v>
      </c>
      <c r="F45" s="1">
        <v>4145575669</v>
      </c>
      <c r="G45" s="1">
        <v>20201514735</v>
      </c>
      <c r="H45" s="1">
        <v>47072371065</v>
      </c>
      <c r="I45" s="1">
        <v>22224951705</v>
      </c>
      <c r="J45" s="1">
        <v>93644413157</v>
      </c>
      <c r="K45" s="1">
        <v>16517145799</v>
      </c>
      <c r="L45" s="1">
        <v>110161558964</v>
      </c>
      <c r="M45" s="1">
        <v>12427</v>
      </c>
      <c r="N45" s="1">
        <v>8864906</v>
      </c>
      <c r="O45">
        <v>185</v>
      </c>
    </row>
    <row r="46" spans="1:15" x14ac:dyDescent="0.25">
      <c r="A46">
        <v>27</v>
      </c>
      <c r="B46" t="s">
        <v>44</v>
      </c>
      <c r="C46" t="s">
        <v>15</v>
      </c>
      <c r="D46" s="1">
        <v>2011</v>
      </c>
      <c r="E46" s="1">
        <v>2018</v>
      </c>
      <c r="F46" s="1">
        <v>3030277679</v>
      </c>
      <c r="G46" s="1">
        <v>6510252527</v>
      </c>
      <c r="H46" s="1">
        <v>11548137223</v>
      </c>
      <c r="I46" s="1">
        <v>7441294299</v>
      </c>
      <c r="J46" s="1">
        <v>28529961740</v>
      </c>
      <c r="K46" s="1">
        <v>3127359002</v>
      </c>
      <c r="L46" s="1">
        <v>31657320736</v>
      </c>
      <c r="M46" s="1">
        <v>10071</v>
      </c>
      <c r="N46" s="1">
        <v>3143384</v>
      </c>
      <c r="O46">
        <v>102</v>
      </c>
    </row>
    <row r="47" spans="1:15" x14ac:dyDescent="0.25">
      <c r="A47">
        <v>28</v>
      </c>
      <c r="B47" t="s">
        <v>44</v>
      </c>
      <c r="C47" t="s">
        <v>16</v>
      </c>
      <c r="D47" s="1">
        <v>2011</v>
      </c>
      <c r="E47" s="1">
        <v>2018</v>
      </c>
      <c r="F47" s="1">
        <v>1359470749</v>
      </c>
      <c r="G47" s="1">
        <v>7732915421</v>
      </c>
      <c r="H47" s="1">
        <v>10147234441</v>
      </c>
      <c r="I47" s="1">
        <v>6798280283</v>
      </c>
      <c r="J47" s="1">
        <v>26037900886</v>
      </c>
      <c r="K47" s="1">
        <v>3070370971</v>
      </c>
      <c r="L47" s="1">
        <v>29108271857</v>
      </c>
      <c r="M47" s="1">
        <v>13929</v>
      </c>
      <c r="N47" s="1">
        <v>2089819</v>
      </c>
      <c r="O47">
        <v>75</v>
      </c>
    </row>
    <row r="48" spans="1:15" x14ac:dyDescent="0.25">
      <c r="A48">
        <v>29</v>
      </c>
      <c r="B48" t="s">
        <v>44</v>
      </c>
      <c r="C48" t="s">
        <v>17</v>
      </c>
      <c r="D48" s="1">
        <v>2011</v>
      </c>
      <c r="E48" s="1">
        <v>2018</v>
      </c>
      <c r="F48" s="1">
        <v>11886321129</v>
      </c>
      <c r="G48" s="1">
        <v>34633631301</v>
      </c>
      <c r="H48" s="1">
        <v>70147077595</v>
      </c>
      <c r="I48" s="1">
        <v>29060025131</v>
      </c>
      <c r="J48" s="1">
        <v>145727055136</v>
      </c>
      <c r="K48" s="1">
        <v>20875761754</v>
      </c>
      <c r="L48" s="1">
        <v>166602816895</v>
      </c>
      <c r="M48" s="1">
        <v>11818</v>
      </c>
      <c r="N48" s="1">
        <v>14097534</v>
      </c>
      <c r="O48">
        <v>417</v>
      </c>
    </row>
    <row r="49" spans="1:15" x14ac:dyDescent="0.25">
      <c r="A49">
        <v>41</v>
      </c>
      <c r="B49" t="s">
        <v>45</v>
      </c>
      <c r="C49" t="s">
        <v>22</v>
      </c>
      <c r="D49" s="1">
        <v>2011</v>
      </c>
      <c r="E49" s="1">
        <v>2018</v>
      </c>
      <c r="F49" s="1">
        <v>20734957581</v>
      </c>
      <c r="G49" s="1">
        <v>62004882445</v>
      </c>
      <c r="H49" s="1">
        <v>109155492507</v>
      </c>
      <c r="I49" s="1">
        <v>26955780168</v>
      </c>
      <c r="J49" s="1">
        <v>218851112672</v>
      </c>
      <c r="K49" s="1">
        <v>38271155855</v>
      </c>
      <c r="L49" s="1">
        <v>257122268525</v>
      </c>
      <c r="M49" s="1">
        <v>24459</v>
      </c>
      <c r="N49" s="1">
        <v>10512349</v>
      </c>
      <c r="O49">
        <v>399</v>
      </c>
    </row>
    <row r="50" spans="1:15" x14ac:dyDescent="0.25">
      <c r="A50">
        <v>42</v>
      </c>
      <c r="B50" t="s">
        <v>45</v>
      </c>
      <c r="C50" t="s">
        <v>23</v>
      </c>
      <c r="D50" s="1">
        <v>2011</v>
      </c>
      <c r="E50" s="1">
        <v>2018</v>
      </c>
      <c r="F50" s="1">
        <v>8939526524</v>
      </c>
      <c r="G50" s="1">
        <v>49573572687</v>
      </c>
      <c r="H50" s="1">
        <v>69597714584</v>
      </c>
      <c r="I50" s="1">
        <v>18833951946</v>
      </c>
      <c r="J50" s="1">
        <v>146944765731</v>
      </c>
      <c r="K50" s="1">
        <v>27123556003</v>
      </c>
      <c r="L50" s="1">
        <v>174068321733</v>
      </c>
      <c r="M50" s="1">
        <v>27555</v>
      </c>
      <c r="N50" s="1">
        <v>6317054</v>
      </c>
      <c r="O50">
        <v>293</v>
      </c>
    </row>
    <row r="51" spans="1:15" x14ac:dyDescent="0.25">
      <c r="A51">
        <v>43</v>
      </c>
      <c r="B51" t="s">
        <v>45</v>
      </c>
      <c r="C51" t="s">
        <v>24</v>
      </c>
      <c r="D51" s="1">
        <v>2011</v>
      </c>
      <c r="E51" s="1">
        <v>2018</v>
      </c>
      <c r="F51" s="1">
        <v>18877243180</v>
      </c>
      <c r="G51" s="1">
        <v>61446640103</v>
      </c>
      <c r="H51" s="1">
        <v>114678775614</v>
      </c>
      <c r="I51" s="1">
        <v>31370756528</v>
      </c>
      <c r="J51" s="1">
        <v>226373415445</v>
      </c>
      <c r="K51" s="1">
        <v>38683000844</v>
      </c>
      <c r="L51" s="1">
        <v>265056416296</v>
      </c>
      <c r="M51" s="1">
        <v>24695</v>
      </c>
      <c r="N51" s="1">
        <v>10733030</v>
      </c>
      <c r="O51">
        <v>496</v>
      </c>
    </row>
    <row r="52" spans="1:15" x14ac:dyDescent="0.25">
      <c r="A52">
        <v>31</v>
      </c>
      <c r="B52" t="s">
        <v>16</v>
      </c>
      <c r="C52" t="s">
        <v>18</v>
      </c>
      <c r="D52" s="1">
        <v>2011</v>
      </c>
      <c r="E52" s="1">
        <v>2018</v>
      </c>
      <c r="F52" s="1">
        <v>23795245679</v>
      </c>
      <c r="G52" s="1">
        <v>115949813034</v>
      </c>
      <c r="H52" s="1">
        <v>158390911919</v>
      </c>
      <c r="I52" s="1">
        <v>51496111285</v>
      </c>
      <c r="J52" s="1">
        <v>349632081952</v>
      </c>
      <c r="K52" s="1">
        <v>50492605083</v>
      </c>
      <c r="L52" s="1">
        <v>400124687035</v>
      </c>
      <c r="M52" s="1">
        <v>20281</v>
      </c>
      <c r="N52" s="1">
        <v>19728701</v>
      </c>
      <c r="O52">
        <v>853</v>
      </c>
    </row>
    <row r="53" spans="1:15" x14ac:dyDescent="0.25">
      <c r="A53">
        <v>32</v>
      </c>
      <c r="B53" t="s">
        <v>16</v>
      </c>
      <c r="C53" t="s">
        <v>19</v>
      </c>
      <c r="D53" s="1">
        <v>2011</v>
      </c>
      <c r="E53" s="1">
        <v>2018</v>
      </c>
      <c r="F53" s="1">
        <v>2985713905</v>
      </c>
      <c r="G53" s="1">
        <v>37166208556</v>
      </c>
      <c r="H53" s="1">
        <v>33947168823</v>
      </c>
      <c r="I53" s="1">
        <v>12027594098</v>
      </c>
      <c r="J53" s="1">
        <v>86126685395</v>
      </c>
      <c r="K53" s="1">
        <v>19849536796</v>
      </c>
      <c r="L53" s="1">
        <v>105976222185</v>
      </c>
      <c r="M53" s="1">
        <v>29877</v>
      </c>
      <c r="N53" s="1">
        <v>3547055</v>
      </c>
      <c r="O53">
        <v>78</v>
      </c>
    </row>
    <row r="54" spans="1:15" x14ac:dyDescent="0.25">
      <c r="A54">
        <v>33</v>
      </c>
      <c r="B54" t="s">
        <v>16</v>
      </c>
      <c r="C54" t="s">
        <v>20</v>
      </c>
      <c r="D54" s="1">
        <v>2011</v>
      </c>
      <c r="E54" s="1">
        <v>2018</v>
      </c>
      <c r="F54" s="1">
        <v>2135262604</v>
      </c>
      <c r="G54" s="1">
        <v>135538880466</v>
      </c>
      <c r="H54" s="1">
        <v>221180566343</v>
      </c>
      <c r="I54" s="1">
        <v>77425129983</v>
      </c>
      <c r="J54" s="1">
        <v>436279839388</v>
      </c>
      <c r="K54" s="1">
        <v>76488065390</v>
      </c>
      <c r="L54" s="1">
        <v>512767904769</v>
      </c>
      <c r="M54" s="1">
        <v>31824</v>
      </c>
      <c r="N54" s="1">
        <v>16112678</v>
      </c>
      <c r="O54">
        <v>92</v>
      </c>
    </row>
    <row r="55" spans="1:15" x14ac:dyDescent="0.25">
      <c r="A55">
        <v>35</v>
      </c>
      <c r="B55" t="s">
        <v>16</v>
      </c>
      <c r="C55" t="s">
        <v>21</v>
      </c>
      <c r="D55" s="1">
        <v>2011</v>
      </c>
      <c r="E55" s="1">
        <v>2018</v>
      </c>
      <c r="F55" s="1">
        <v>23370861707</v>
      </c>
      <c r="G55" s="1">
        <v>305359570402</v>
      </c>
      <c r="H55" s="1">
        <v>743871229163</v>
      </c>
      <c r="I55" s="1">
        <v>112231159451</v>
      </c>
      <c r="J55" s="1">
        <v>1184832820722</v>
      </c>
      <c r="K55" s="1">
        <v>251839888311</v>
      </c>
      <c r="L55" s="1">
        <v>1436672709019</v>
      </c>
      <c r="M55" s="1">
        <v>34546</v>
      </c>
      <c r="N55" s="1">
        <v>41587183</v>
      </c>
      <c r="O55">
        <v>645</v>
      </c>
    </row>
    <row r="56" spans="1:15" x14ac:dyDescent="0.25">
      <c r="A56">
        <v>50</v>
      </c>
      <c r="B56" t="s">
        <v>42</v>
      </c>
      <c r="C56" t="s">
        <v>25</v>
      </c>
      <c r="D56" s="1">
        <v>2012</v>
      </c>
      <c r="E56" s="1">
        <v>2018</v>
      </c>
      <c r="F56" s="1">
        <v>9672427630</v>
      </c>
      <c r="G56" s="1">
        <v>12318089087</v>
      </c>
      <c r="H56" s="1">
        <v>22393201005</v>
      </c>
      <c r="I56" s="1">
        <v>10256863217</v>
      </c>
      <c r="J56" s="1">
        <v>54640580938</v>
      </c>
      <c r="K56" s="1">
        <v>7372619948</v>
      </c>
      <c r="L56" s="1">
        <v>62013200885</v>
      </c>
      <c r="M56" s="1">
        <v>24755</v>
      </c>
      <c r="N56" s="1">
        <v>2505088</v>
      </c>
      <c r="O56">
        <v>78</v>
      </c>
    </row>
    <row r="57" spans="1:15" x14ac:dyDescent="0.25">
      <c r="A57">
        <v>51</v>
      </c>
      <c r="B57" t="s">
        <v>42</v>
      </c>
      <c r="C57" t="s">
        <v>26</v>
      </c>
      <c r="D57" s="1">
        <v>2012</v>
      </c>
      <c r="E57" s="1">
        <v>2018</v>
      </c>
      <c r="F57" s="1">
        <v>17431769554</v>
      </c>
      <c r="G57" s="1">
        <v>11064469518</v>
      </c>
      <c r="H57" s="1">
        <v>30643168187</v>
      </c>
      <c r="I57" s="1">
        <v>11310750153</v>
      </c>
      <c r="J57" s="1">
        <v>70450157413</v>
      </c>
      <c r="K57" s="1">
        <v>9215533725</v>
      </c>
      <c r="L57" s="1">
        <v>79665691137</v>
      </c>
      <c r="M57" s="1">
        <v>25572</v>
      </c>
      <c r="N57" s="1">
        <v>3115336</v>
      </c>
      <c r="O57">
        <v>141</v>
      </c>
    </row>
    <row r="58" spans="1:15" x14ac:dyDescent="0.25">
      <c r="A58">
        <v>52</v>
      </c>
      <c r="B58" t="s">
        <v>42</v>
      </c>
      <c r="C58" t="s">
        <v>27</v>
      </c>
      <c r="D58" s="1">
        <v>2012</v>
      </c>
      <c r="E58" s="1">
        <v>2018</v>
      </c>
      <c r="F58" s="1">
        <v>14076185796</v>
      </c>
      <c r="G58" s="1">
        <v>31753852461</v>
      </c>
      <c r="H58" s="1">
        <v>58523824008</v>
      </c>
      <c r="I58" s="1">
        <v>18122620723</v>
      </c>
      <c r="J58" s="1">
        <v>122476482987</v>
      </c>
      <c r="K58" s="1">
        <v>16281342038</v>
      </c>
      <c r="L58" s="1">
        <v>138757825030</v>
      </c>
      <c r="M58" s="1">
        <v>22544</v>
      </c>
      <c r="N58" s="1">
        <v>6154996</v>
      </c>
      <c r="O58">
        <v>246</v>
      </c>
    </row>
    <row r="59" spans="1:15" x14ac:dyDescent="0.25">
      <c r="A59">
        <v>53</v>
      </c>
      <c r="B59" t="s">
        <v>42</v>
      </c>
      <c r="C59" t="s">
        <v>28</v>
      </c>
      <c r="D59" s="1">
        <v>2012</v>
      </c>
      <c r="E59" s="1">
        <v>2018</v>
      </c>
      <c r="F59" s="1">
        <v>493362299</v>
      </c>
      <c r="G59" s="1">
        <v>9705773895</v>
      </c>
      <c r="H59" s="2">
        <v>67883270247.999901</v>
      </c>
      <c r="I59" s="1">
        <v>60179416257</v>
      </c>
      <c r="J59" s="1">
        <v>138261822699</v>
      </c>
      <c r="K59" s="1">
        <v>25839513776</v>
      </c>
      <c r="L59" s="1">
        <v>164101336475</v>
      </c>
      <c r="M59" s="1">
        <v>61959</v>
      </c>
      <c r="N59" s="1">
        <v>2648532</v>
      </c>
      <c r="O59">
        <v>1</v>
      </c>
    </row>
    <row r="60" spans="1:15" x14ac:dyDescent="0.25">
      <c r="A60">
        <v>11</v>
      </c>
      <c r="B60" t="s">
        <v>43</v>
      </c>
      <c r="C60" t="s">
        <v>2</v>
      </c>
      <c r="D60" s="1">
        <v>2012</v>
      </c>
      <c r="E60" s="1">
        <v>2018</v>
      </c>
      <c r="F60" s="1">
        <v>3291666459</v>
      </c>
      <c r="G60" s="1">
        <v>5555132871</v>
      </c>
      <c r="H60" s="1">
        <v>10523965933</v>
      </c>
      <c r="I60" s="1">
        <v>7192102357</v>
      </c>
      <c r="J60" s="1">
        <v>26562867625</v>
      </c>
      <c r="K60" s="1">
        <v>3549852691</v>
      </c>
      <c r="L60" s="1">
        <v>30112720320</v>
      </c>
      <c r="M60" s="1">
        <v>18939</v>
      </c>
      <c r="N60" s="1">
        <v>1590011</v>
      </c>
      <c r="O60">
        <v>52</v>
      </c>
    </row>
    <row r="61" spans="1:15" x14ac:dyDescent="0.25">
      <c r="A61">
        <v>12</v>
      </c>
      <c r="B61" t="s">
        <v>43</v>
      </c>
      <c r="C61" t="s">
        <v>3</v>
      </c>
      <c r="D61" s="1">
        <v>2012</v>
      </c>
      <c r="E61" s="1">
        <v>2018</v>
      </c>
      <c r="F61" s="1">
        <v>957229306</v>
      </c>
      <c r="G61" s="1">
        <v>1039346210</v>
      </c>
      <c r="H61" s="1">
        <v>3732117248</v>
      </c>
      <c r="I61" s="1">
        <v>3420686860</v>
      </c>
      <c r="J61" s="1">
        <v>9149379618</v>
      </c>
      <c r="K61" s="1">
        <v>988545087</v>
      </c>
      <c r="L61" s="1">
        <v>10137924705</v>
      </c>
      <c r="M61" s="1">
        <v>13361</v>
      </c>
      <c r="N61" s="1">
        <v>758786</v>
      </c>
      <c r="O61">
        <v>22</v>
      </c>
    </row>
    <row r="62" spans="1:15" x14ac:dyDescent="0.25">
      <c r="A62">
        <v>13</v>
      </c>
      <c r="B62" t="s">
        <v>43</v>
      </c>
      <c r="C62" t="s">
        <v>4</v>
      </c>
      <c r="D62" s="1">
        <v>2012</v>
      </c>
      <c r="E62" s="1">
        <v>2018</v>
      </c>
      <c r="F62" s="1">
        <v>4127920999</v>
      </c>
      <c r="G62" s="1">
        <v>22908356965</v>
      </c>
      <c r="H62" s="1">
        <v>21585028433</v>
      </c>
      <c r="I62" s="1">
        <v>10951001325</v>
      </c>
      <c r="J62" s="1">
        <v>59572307715</v>
      </c>
      <c r="K62" s="1">
        <v>12670392962</v>
      </c>
      <c r="L62" s="1">
        <v>72242700676</v>
      </c>
      <c r="M62" s="1">
        <v>20118</v>
      </c>
      <c r="N62" s="1">
        <v>3590985</v>
      </c>
      <c r="O62">
        <v>62</v>
      </c>
    </row>
    <row r="63" spans="1:15" x14ac:dyDescent="0.25">
      <c r="A63">
        <v>14</v>
      </c>
      <c r="B63" t="s">
        <v>43</v>
      </c>
      <c r="C63" t="s">
        <v>5</v>
      </c>
      <c r="D63" s="1">
        <v>2012</v>
      </c>
      <c r="E63" s="1">
        <v>2018</v>
      </c>
      <c r="F63" s="1">
        <v>213865270</v>
      </c>
      <c r="G63" s="1">
        <v>762519382</v>
      </c>
      <c r="H63" s="1">
        <v>2581877104</v>
      </c>
      <c r="I63" s="1">
        <v>3507565347</v>
      </c>
      <c r="J63" s="1">
        <v>7065827102</v>
      </c>
      <c r="K63" s="1">
        <v>645640013</v>
      </c>
      <c r="L63" s="1">
        <v>7711467115</v>
      </c>
      <c r="M63" s="1">
        <v>16424</v>
      </c>
      <c r="N63" s="1">
        <v>469524</v>
      </c>
      <c r="O63">
        <v>15</v>
      </c>
    </row>
    <row r="64" spans="1:15" x14ac:dyDescent="0.25">
      <c r="A64">
        <v>15</v>
      </c>
      <c r="B64" t="s">
        <v>43</v>
      </c>
      <c r="C64" t="s">
        <v>6</v>
      </c>
      <c r="D64" s="1">
        <v>2012</v>
      </c>
      <c r="E64" s="1">
        <v>2018</v>
      </c>
      <c r="F64" s="1">
        <v>10177461197</v>
      </c>
      <c r="G64" s="1">
        <v>32488198494</v>
      </c>
      <c r="H64" s="1">
        <v>36294946964</v>
      </c>
      <c r="I64" s="1">
        <v>18391448798</v>
      </c>
      <c r="J64" s="1">
        <v>97352055449</v>
      </c>
      <c r="K64" s="1">
        <v>9728825474</v>
      </c>
      <c r="L64" s="1">
        <v>107080880914</v>
      </c>
      <c r="M64" s="1">
        <v>13689</v>
      </c>
      <c r="N64" s="1">
        <v>7822205</v>
      </c>
      <c r="O64">
        <v>143</v>
      </c>
    </row>
    <row r="65" spans="1:15" x14ac:dyDescent="0.25">
      <c r="A65">
        <v>16</v>
      </c>
      <c r="B65" t="s">
        <v>43</v>
      </c>
      <c r="C65" t="s">
        <v>7</v>
      </c>
      <c r="D65" s="1">
        <v>2012</v>
      </c>
      <c r="E65" s="1">
        <v>2018</v>
      </c>
      <c r="F65" s="1">
        <v>273770003</v>
      </c>
      <c r="G65" s="1">
        <v>1222934418</v>
      </c>
      <c r="H65" s="1">
        <v>4083103082</v>
      </c>
      <c r="I65" s="1">
        <v>4670770060</v>
      </c>
      <c r="J65" s="1">
        <v>10250577562</v>
      </c>
      <c r="K65" s="1">
        <v>880290243</v>
      </c>
      <c r="L65" s="1">
        <v>11130867802</v>
      </c>
      <c r="M65" s="1">
        <v>15933</v>
      </c>
      <c r="N65" s="1">
        <v>698602</v>
      </c>
      <c r="O65">
        <v>16</v>
      </c>
    </row>
    <row r="66" spans="1:15" x14ac:dyDescent="0.25">
      <c r="A66">
        <v>17</v>
      </c>
      <c r="B66" t="s">
        <v>43</v>
      </c>
      <c r="C66" t="s">
        <v>8</v>
      </c>
      <c r="D66" s="1">
        <v>2012</v>
      </c>
      <c r="E66" s="1">
        <v>2018</v>
      </c>
      <c r="F66" s="1">
        <v>2342060958</v>
      </c>
      <c r="G66" s="1">
        <v>3468601715</v>
      </c>
      <c r="H66" s="1">
        <v>7057594489</v>
      </c>
      <c r="I66" s="1">
        <v>5848235360</v>
      </c>
      <c r="J66" s="1">
        <v>18716492518</v>
      </c>
      <c r="K66" s="1">
        <v>1967937410</v>
      </c>
      <c r="L66" s="1">
        <v>20684429940</v>
      </c>
      <c r="M66" s="1">
        <v>14590</v>
      </c>
      <c r="N66" s="1">
        <v>1417694</v>
      </c>
      <c r="O66">
        <v>139</v>
      </c>
    </row>
    <row r="67" spans="1:15" x14ac:dyDescent="0.25">
      <c r="A67">
        <v>21</v>
      </c>
      <c r="B67" t="s">
        <v>44</v>
      </c>
      <c r="C67" t="s">
        <v>9</v>
      </c>
      <c r="D67" s="1">
        <v>2012</v>
      </c>
      <c r="E67" s="1">
        <v>2018</v>
      </c>
      <c r="F67" s="1">
        <v>5438768365</v>
      </c>
      <c r="G67" s="1">
        <v>10422535222</v>
      </c>
      <c r="H67" s="1">
        <v>23975009732</v>
      </c>
      <c r="I67" s="1">
        <v>13147751181</v>
      </c>
      <c r="J67" s="1">
        <v>52984064492</v>
      </c>
      <c r="K67" s="1">
        <v>7506044012</v>
      </c>
      <c r="L67" s="1">
        <v>60490108518</v>
      </c>
      <c r="M67" s="1">
        <v>9009</v>
      </c>
      <c r="N67" s="1">
        <v>6714314</v>
      </c>
      <c r="O67">
        <v>217</v>
      </c>
    </row>
    <row r="68" spans="1:15" x14ac:dyDescent="0.25">
      <c r="A68">
        <v>22</v>
      </c>
      <c r="B68" t="s">
        <v>44</v>
      </c>
      <c r="C68" t="s">
        <v>10</v>
      </c>
      <c r="D68" s="1">
        <v>2012</v>
      </c>
      <c r="E68" s="1">
        <v>2018</v>
      </c>
      <c r="F68" s="1">
        <v>1993218529</v>
      </c>
      <c r="G68" s="1">
        <v>3876111974</v>
      </c>
      <c r="H68" s="1">
        <v>11454287830</v>
      </c>
      <c r="I68" s="1">
        <v>8094783775</v>
      </c>
      <c r="J68" s="1">
        <v>25418402106</v>
      </c>
      <c r="K68" s="1">
        <v>3219282597</v>
      </c>
      <c r="L68" s="1">
        <v>28637684706</v>
      </c>
      <c r="M68" s="1">
        <v>9060</v>
      </c>
      <c r="N68" s="1">
        <v>3160748</v>
      </c>
      <c r="O68">
        <v>224</v>
      </c>
    </row>
    <row r="69" spans="1:15" x14ac:dyDescent="0.25">
      <c r="A69">
        <v>23</v>
      </c>
      <c r="B69" t="s">
        <v>44</v>
      </c>
      <c r="C69" t="s">
        <v>11</v>
      </c>
      <c r="D69" s="1">
        <v>2012</v>
      </c>
      <c r="E69" s="1">
        <v>2018</v>
      </c>
      <c r="F69" s="1">
        <v>3940265410</v>
      </c>
      <c r="G69" s="1">
        <v>17811603544</v>
      </c>
      <c r="H69" s="1">
        <v>43285274074</v>
      </c>
      <c r="I69" s="1">
        <v>19039253716</v>
      </c>
      <c r="J69" s="1">
        <v>84076396754</v>
      </c>
      <c r="K69" s="1">
        <v>12897356131</v>
      </c>
      <c r="L69" s="1">
        <v>96973752889</v>
      </c>
      <c r="M69" s="1">
        <v>11268</v>
      </c>
      <c r="N69" s="1">
        <v>8606005</v>
      </c>
      <c r="O69">
        <v>184</v>
      </c>
    </row>
    <row r="70" spans="1:15" x14ac:dyDescent="0.25">
      <c r="A70">
        <v>24</v>
      </c>
      <c r="B70" t="s">
        <v>44</v>
      </c>
      <c r="C70" t="s">
        <v>12</v>
      </c>
      <c r="D70" s="1">
        <v>2012</v>
      </c>
      <c r="E70" s="1">
        <v>2018</v>
      </c>
      <c r="F70" s="1">
        <v>1301903520</v>
      </c>
      <c r="G70" s="1">
        <v>10261649494</v>
      </c>
      <c r="H70" s="1">
        <v>18625292256</v>
      </c>
      <c r="I70" s="1">
        <v>11068185908</v>
      </c>
      <c r="J70" s="1">
        <v>41257031173</v>
      </c>
      <c r="K70" s="1">
        <v>5155177182</v>
      </c>
      <c r="L70" s="1">
        <v>46412208354</v>
      </c>
      <c r="M70" s="1">
        <v>14377</v>
      </c>
      <c r="N70" s="1">
        <v>3228198</v>
      </c>
      <c r="O70">
        <v>167</v>
      </c>
    </row>
    <row r="71" spans="1:15" x14ac:dyDescent="0.25">
      <c r="A71">
        <v>25</v>
      </c>
      <c r="B71" t="s">
        <v>44</v>
      </c>
      <c r="C71" t="s">
        <v>13</v>
      </c>
      <c r="D71" s="1">
        <v>2012</v>
      </c>
      <c r="E71" s="1">
        <v>2018</v>
      </c>
      <c r="F71" s="1">
        <v>1541055884</v>
      </c>
      <c r="G71" s="1">
        <v>7290419745</v>
      </c>
      <c r="H71" s="1">
        <v>16339494249</v>
      </c>
      <c r="I71" s="1">
        <v>12501013531</v>
      </c>
      <c r="J71" s="1">
        <v>37671983410</v>
      </c>
      <c r="K71" s="1">
        <v>4816365783</v>
      </c>
      <c r="L71" s="1">
        <v>42488349200</v>
      </c>
      <c r="M71" s="1">
        <v>11137</v>
      </c>
      <c r="N71" s="1">
        <v>3815171</v>
      </c>
      <c r="O71">
        <v>223</v>
      </c>
    </row>
    <row r="72" spans="1:15" x14ac:dyDescent="0.25">
      <c r="A72">
        <v>26</v>
      </c>
      <c r="B72" t="s">
        <v>44</v>
      </c>
      <c r="C72" t="s">
        <v>14</v>
      </c>
      <c r="D72" s="1">
        <v>2012</v>
      </c>
      <c r="E72" s="1">
        <v>2018</v>
      </c>
      <c r="F72" s="1">
        <v>3849507955</v>
      </c>
      <c r="G72" s="1">
        <v>23879347856</v>
      </c>
      <c r="H72" s="1">
        <v>56393176996</v>
      </c>
      <c r="I72" s="1">
        <v>24485638930</v>
      </c>
      <c r="J72" s="1">
        <v>108607671730</v>
      </c>
      <c r="K72" s="1">
        <v>19381371614</v>
      </c>
      <c r="L72" s="1">
        <v>127989043344</v>
      </c>
      <c r="M72" s="1">
        <v>14331</v>
      </c>
      <c r="N72" s="1">
        <v>8931028</v>
      </c>
      <c r="O72">
        <v>185</v>
      </c>
    </row>
    <row r="73" spans="1:15" x14ac:dyDescent="0.25">
      <c r="A73">
        <v>27</v>
      </c>
      <c r="B73" t="s">
        <v>44</v>
      </c>
      <c r="C73" t="s">
        <v>15</v>
      </c>
      <c r="D73" s="1">
        <v>2012</v>
      </c>
      <c r="E73" s="1">
        <v>2018</v>
      </c>
      <c r="F73" s="1">
        <v>2966360125</v>
      </c>
      <c r="G73" s="1">
        <v>6245822589</v>
      </c>
      <c r="H73" s="1">
        <v>13941950573</v>
      </c>
      <c r="I73" s="1">
        <v>8094794624</v>
      </c>
      <c r="J73" s="1">
        <v>31248927919</v>
      </c>
      <c r="K73" s="1">
        <v>3401469552</v>
      </c>
      <c r="L73" s="1">
        <v>34650397469</v>
      </c>
      <c r="M73" s="1">
        <v>10946</v>
      </c>
      <c r="N73" s="1">
        <v>3165472</v>
      </c>
      <c r="O73">
        <v>102</v>
      </c>
    </row>
    <row r="74" spans="1:15" x14ac:dyDescent="0.25">
      <c r="A74">
        <v>28</v>
      </c>
      <c r="B74" t="s">
        <v>44</v>
      </c>
      <c r="C74" t="s">
        <v>16</v>
      </c>
      <c r="D74" s="1">
        <v>2012</v>
      </c>
      <c r="E74" s="1">
        <v>2018</v>
      </c>
      <c r="F74" s="1">
        <v>1496450133</v>
      </c>
      <c r="G74" s="1">
        <v>8956934520</v>
      </c>
      <c r="H74" s="1">
        <v>11623147431</v>
      </c>
      <c r="I74" s="1">
        <v>7282333642</v>
      </c>
      <c r="J74" s="1">
        <v>29358865725</v>
      </c>
      <c r="K74" s="1">
        <v>3494315078</v>
      </c>
      <c r="L74" s="1">
        <v>32853180807</v>
      </c>
      <c r="M74" s="1">
        <v>15564</v>
      </c>
      <c r="N74" s="1">
        <v>2110867</v>
      </c>
      <c r="O74">
        <v>75</v>
      </c>
    </row>
    <row r="75" spans="1:15" x14ac:dyDescent="0.25">
      <c r="A75">
        <v>29</v>
      </c>
      <c r="B75" t="s">
        <v>44</v>
      </c>
      <c r="C75" t="s">
        <v>17</v>
      </c>
      <c r="D75" s="1">
        <v>2012</v>
      </c>
      <c r="E75" s="1">
        <v>2018</v>
      </c>
      <c r="F75" s="1">
        <v>12779208866</v>
      </c>
      <c r="G75" s="1">
        <v>35141826200</v>
      </c>
      <c r="H75" s="1">
        <v>79329536739</v>
      </c>
      <c r="I75" s="1">
        <v>32045322419</v>
      </c>
      <c r="J75" s="1">
        <v>159295894227</v>
      </c>
      <c r="K75" s="1">
        <v>23276635837</v>
      </c>
      <c r="L75" s="1">
        <v>182572530053</v>
      </c>
      <c r="M75" s="1">
        <v>12880</v>
      </c>
      <c r="N75" s="1">
        <v>14175341</v>
      </c>
      <c r="O75">
        <v>417</v>
      </c>
    </row>
    <row r="76" spans="1:15" x14ac:dyDescent="0.25">
      <c r="A76">
        <v>41</v>
      </c>
      <c r="B76" t="s">
        <v>45</v>
      </c>
      <c r="C76" t="s">
        <v>22</v>
      </c>
      <c r="D76" s="1">
        <v>2012</v>
      </c>
      <c r="E76" s="1">
        <v>2018</v>
      </c>
      <c r="F76" s="1">
        <v>22230118689</v>
      </c>
      <c r="G76" s="1">
        <v>64970522513</v>
      </c>
      <c r="H76" s="1">
        <v>124768185518</v>
      </c>
      <c r="I76" s="1">
        <v>30958431081</v>
      </c>
      <c r="J76" s="1">
        <v>242927257796</v>
      </c>
      <c r="K76" s="1">
        <v>42692943832</v>
      </c>
      <c r="L76" s="1">
        <v>285620201624</v>
      </c>
      <c r="M76" s="1">
        <v>27002</v>
      </c>
      <c r="N76" s="1">
        <v>10577755</v>
      </c>
      <c r="O76">
        <v>399</v>
      </c>
    </row>
    <row r="77" spans="1:15" x14ac:dyDescent="0.25">
      <c r="A77">
        <v>42</v>
      </c>
      <c r="B77" t="s">
        <v>45</v>
      </c>
      <c r="C77" t="s">
        <v>23</v>
      </c>
      <c r="D77" s="1">
        <v>2012</v>
      </c>
      <c r="E77" s="1">
        <v>2018</v>
      </c>
      <c r="F77" s="1">
        <v>8896852548</v>
      </c>
      <c r="G77" s="1">
        <v>52362594054</v>
      </c>
      <c r="H77" s="1">
        <v>80005603716</v>
      </c>
      <c r="I77" s="1">
        <v>20787236933</v>
      </c>
      <c r="J77" s="1">
        <v>162052287252</v>
      </c>
      <c r="K77" s="1">
        <v>29742364896</v>
      </c>
      <c r="L77" s="1">
        <v>191794652139</v>
      </c>
      <c r="M77" s="1">
        <v>30046</v>
      </c>
      <c r="N77" s="1">
        <v>6383286</v>
      </c>
      <c r="O77">
        <v>293</v>
      </c>
    </row>
    <row r="78" spans="1:15" x14ac:dyDescent="0.25">
      <c r="A78">
        <v>43</v>
      </c>
      <c r="B78" t="s">
        <v>45</v>
      </c>
      <c r="C78" t="s">
        <v>24</v>
      </c>
      <c r="D78" s="1">
        <v>2012</v>
      </c>
      <c r="E78" s="1">
        <v>2018</v>
      </c>
      <c r="F78" s="1">
        <v>16293754437</v>
      </c>
      <c r="G78" s="1">
        <v>65393614081</v>
      </c>
      <c r="H78" s="1">
        <v>129347434110</v>
      </c>
      <c r="I78" s="1">
        <v>34452310595</v>
      </c>
      <c r="J78" s="1">
        <v>245487113219</v>
      </c>
      <c r="K78" s="1">
        <v>42099905454</v>
      </c>
      <c r="L78" s="1">
        <v>287587018678</v>
      </c>
      <c r="M78" s="1">
        <v>26701</v>
      </c>
      <c r="N78" s="1">
        <v>10770603</v>
      </c>
      <c r="O78">
        <v>496</v>
      </c>
    </row>
    <row r="79" spans="1:15" x14ac:dyDescent="0.25">
      <c r="A79">
        <v>31</v>
      </c>
      <c r="B79" t="s">
        <v>16</v>
      </c>
      <c r="C79" t="s">
        <v>18</v>
      </c>
      <c r="D79" s="1">
        <v>2012</v>
      </c>
      <c r="E79" s="1">
        <v>2018</v>
      </c>
      <c r="F79" s="1">
        <v>25557441964</v>
      </c>
      <c r="G79" s="1">
        <v>120130146084</v>
      </c>
      <c r="H79" s="1">
        <v>183985312457</v>
      </c>
      <c r="I79" s="1">
        <v>57423022420</v>
      </c>
      <c r="J79" s="1">
        <v>387095922959</v>
      </c>
      <c r="K79" s="1">
        <v>55186906899</v>
      </c>
      <c r="L79" s="1">
        <v>442282829874</v>
      </c>
      <c r="M79" s="1">
        <v>22275</v>
      </c>
      <c r="N79" s="1">
        <v>19855332</v>
      </c>
      <c r="O79">
        <v>853</v>
      </c>
    </row>
    <row r="80" spans="1:15" x14ac:dyDescent="0.25">
      <c r="A80">
        <v>32</v>
      </c>
      <c r="B80" t="s">
        <v>16</v>
      </c>
      <c r="C80" t="s">
        <v>19</v>
      </c>
      <c r="D80" s="1">
        <v>2012</v>
      </c>
      <c r="E80" s="1">
        <v>2018</v>
      </c>
      <c r="F80" s="1">
        <v>3176201399</v>
      </c>
      <c r="G80" s="1">
        <v>40943377524</v>
      </c>
      <c r="H80" s="1">
        <v>38436318300</v>
      </c>
      <c r="I80" s="1">
        <v>13402407339</v>
      </c>
      <c r="J80" s="1">
        <v>95958304566</v>
      </c>
      <c r="K80" s="1">
        <v>20892275975</v>
      </c>
      <c r="L80" s="1">
        <v>116850580542</v>
      </c>
      <c r="M80" s="1">
        <v>32657</v>
      </c>
      <c r="N80" s="1">
        <v>3578067</v>
      </c>
      <c r="O80">
        <v>78</v>
      </c>
    </row>
    <row r="81" spans="1:15" x14ac:dyDescent="0.25">
      <c r="A81">
        <v>33</v>
      </c>
      <c r="B81" t="s">
        <v>16</v>
      </c>
      <c r="C81" t="s">
        <v>20</v>
      </c>
      <c r="D81" s="1">
        <v>2012</v>
      </c>
      <c r="E81" s="1">
        <v>2018</v>
      </c>
      <c r="F81" s="1">
        <v>2366835449</v>
      </c>
      <c r="G81" s="1">
        <v>159147132443</v>
      </c>
      <c r="H81" s="1">
        <v>245152705484</v>
      </c>
      <c r="I81" s="1">
        <v>82954650915</v>
      </c>
      <c r="J81" s="1">
        <v>489621324286</v>
      </c>
      <c r="K81" s="1">
        <v>85263648838</v>
      </c>
      <c r="L81" s="1">
        <v>574884973130</v>
      </c>
      <c r="M81" s="1">
        <v>35418</v>
      </c>
      <c r="N81" s="1">
        <v>16231365</v>
      </c>
      <c r="O81">
        <v>92</v>
      </c>
    </row>
    <row r="82" spans="1:15" x14ac:dyDescent="0.25">
      <c r="A82">
        <v>35</v>
      </c>
      <c r="B82" t="s">
        <v>16</v>
      </c>
      <c r="C82" t="s">
        <v>21</v>
      </c>
      <c r="D82" s="1">
        <v>2012</v>
      </c>
      <c r="E82" s="1">
        <v>2018</v>
      </c>
      <c r="F82" s="1">
        <v>23809337254</v>
      </c>
      <c r="G82" s="1">
        <v>306561087141</v>
      </c>
      <c r="H82" s="1">
        <v>833816173849</v>
      </c>
      <c r="I82" s="1">
        <v>122512402539</v>
      </c>
      <c r="J82" s="1">
        <v>1286699000774</v>
      </c>
      <c r="K82" s="1">
        <v>272334442925</v>
      </c>
      <c r="L82" s="1">
        <v>1559033443696</v>
      </c>
      <c r="M82" s="1">
        <v>37207</v>
      </c>
      <c r="N82" s="1">
        <v>41901218</v>
      </c>
      <c r="O82">
        <v>645</v>
      </c>
    </row>
    <row r="83" spans="1:15" x14ac:dyDescent="0.25">
      <c r="A83">
        <v>50</v>
      </c>
      <c r="B83" t="s">
        <v>42</v>
      </c>
      <c r="C83" t="s">
        <v>25</v>
      </c>
      <c r="D83" s="1">
        <v>2013</v>
      </c>
      <c r="E83" s="1">
        <v>2018</v>
      </c>
      <c r="F83" s="1">
        <v>10848014821</v>
      </c>
      <c r="G83" s="1">
        <v>13534624371</v>
      </c>
      <c r="H83" s="1">
        <v>25054324840</v>
      </c>
      <c r="I83" s="1">
        <v>11809777797</v>
      </c>
      <c r="J83" s="1">
        <v>61246741825</v>
      </c>
      <c r="K83" s="1">
        <v>7956459436</v>
      </c>
      <c r="L83" s="1">
        <v>69203201262</v>
      </c>
      <c r="M83" s="1">
        <v>26748</v>
      </c>
      <c r="N83" s="1">
        <v>2587269</v>
      </c>
      <c r="O83">
        <v>79</v>
      </c>
    </row>
    <row r="84" spans="1:15" x14ac:dyDescent="0.25">
      <c r="A84">
        <v>51</v>
      </c>
      <c r="B84" t="s">
        <v>42</v>
      </c>
      <c r="C84" t="s">
        <v>26</v>
      </c>
      <c r="D84" s="1">
        <v>2013</v>
      </c>
      <c r="E84" s="1">
        <v>2018</v>
      </c>
      <c r="F84" s="1">
        <v>18403528187</v>
      </c>
      <c r="G84" s="1">
        <v>13826119832</v>
      </c>
      <c r="H84" s="1">
        <v>33175417134</v>
      </c>
      <c r="I84" s="1">
        <v>13074720159</v>
      </c>
      <c r="J84" s="1">
        <v>78479785311</v>
      </c>
      <c r="K84" s="1">
        <v>10733133270</v>
      </c>
      <c r="L84" s="1">
        <v>89212918588</v>
      </c>
      <c r="M84" s="1">
        <v>28036</v>
      </c>
      <c r="N84" s="1">
        <v>3182113</v>
      </c>
      <c r="O84">
        <v>141</v>
      </c>
    </row>
    <row r="85" spans="1:15" x14ac:dyDescent="0.25">
      <c r="A85">
        <v>52</v>
      </c>
      <c r="B85" t="s">
        <v>42</v>
      </c>
      <c r="C85" t="s">
        <v>27</v>
      </c>
      <c r="D85" s="1">
        <v>2013</v>
      </c>
      <c r="E85" s="1">
        <v>2018</v>
      </c>
      <c r="F85" s="1">
        <v>16443064606</v>
      </c>
      <c r="G85" s="1">
        <v>34474150791</v>
      </c>
      <c r="H85" s="1">
        <v>62138112013</v>
      </c>
      <c r="I85" s="1">
        <v>20752958079</v>
      </c>
      <c r="J85" s="1">
        <v>133808285481</v>
      </c>
      <c r="K85" s="1">
        <v>17491889632</v>
      </c>
      <c r="L85" s="1">
        <v>151300175113</v>
      </c>
      <c r="M85" s="1">
        <v>23516</v>
      </c>
      <c r="N85" s="1">
        <v>6434048</v>
      </c>
      <c r="O85">
        <v>246</v>
      </c>
    </row>
    <row r="86" spans="1:15" x14ac:dyDescent="0.25">
      <c r="A86">
        <v>53</v>
      </c>
      <c r="B86" t="s">
        <v>42</v>
      </c>
      <c r="C86" t="s">
        <v>28</v>
      </c>
      <c r="D86" s="1">
        <v>2013</v>
      </c>
      <c r="E86" s="1">
        <v>2018</v>
      </c>
      <c r="F86" s="1">
        <v>612235250</v>
      </c>
      <c r="G86" s="1">
        <v>9690310704</v>
      </c>
      <c r="H86" s="1">
        <v>73716987942</v>
      </c>
      <c r="I86" s="1">
        <v>66783401570</v>
      </c>
      <c r="J86" s="1">
        <v>150802935466</v>
      </c>
      <c r="K86" s="1">
        <v>25103790066</v>
      </c>
      <c r="L86" s="1">
        <v>175906725532</v>
      </c>
      <c r="M86" s="1">
        <v>63054</v>
      </c>
      <c r="N86" s="1">
        <v>2789761</v>
      </c>
      <c r="O86">
        <v>1</v>
      </c>
    </row>
    <row r="87" spans="1:15" x14ac:dyDescent="0.25">
      <c r="A87">
        <v>11</v>
      </c>
      <c r="B87" t="s">
        <v>43</v>
      </c>
      <c r="C87" t="s">
        <v>2</v>
      </c>
      <c r="D87" s="1">
        <v>2013</v>
      </c>
      <c r="E87" s="1">
        <v>2018</v>
      </c>
      <c r="F87" s="1">
        <v>3329660606</v>
      </c>
      <c r="G87" s="1">
        <v>5340850324</v>
      </c>
      <c r="H87" s="1">
        <v>10990333916</v>
      </c>
      <c r="I87" s="1">
        <v>8025820601</v>
      </c>
      <c r="J87" s="1">
        <v>27686665450</v>
      </c>
      <c r="K87" s="1">
        <v>3434747084</v>
      </c>
      <c r="L87" s="1">
        <v>31121412531</v>
      </c>
      <c r="M87" s="1">
        <v>18008</v>
      </c>
      <c r="N87" s="1">
        <v>1728214</v>
      </c>
      <c r="O87">
        <v>52</v>
      </c>
    </row>
    <row r="88" spans="1:15" x14ac:dyDescent="0.25">
      <c r="A88">
        <v>12</v>
      </c>
      <c r="B88" t="s">
        <v>43</v>
      </c>
      <c r="C88" t="s">
        <v>3</v>
      </c>
      <c r="D88" s="1">
        <v>2013</v>
      </c>
      <c r="E88" s="1">
        <v>2018</v>
      </c>
      <c r="F88" s="1">
        <v>1182070987</v>
      </c>
      <c r="G88" s="1">
        <v>1107063896</v>
      </c>
      <c r="H88" s="1">
        <v>4245148079</v>
      </c>
      <c r="I88" s="1">
        <v>3949240343</v>
      </c>
      <c r="J88" s="1">
        <v>10483523305</v>
      </c>
      <c r="K88" s="1">
        <v>990406861</v>
      </c>
      <c r="L88" s="1">
        <v>11473930166</v>
      </c>
      <c r="M88" s="1">
        <v>14777</v>
      </c>
      <c r="N88" s="1">
        <v>776463</v>
      </c>
      <c r="O88">
        <v>22</v>
      </c>
    </row>
    <row r="89" spans="1:15" x14ac:dyDescent="0.25">
      <c r="A89">
        <v>13</v>
      </c>
      <c r="B89" t="s">
        <v>43</v>
      </c>
      <c r="C89" t="s">
        <v>4</v>
      </c>
      <c r="D89" s="1">
        <v>2013</v>
      </c>
      <c r="E89" s="1">
        <v>2018</v>
      </c>
      <c r="F89" s="1">
        <v>5165834791</v>
      </c>
      <c r="G89" s="1">
        <v>25419430028</v>
      </c>
      <c r="H89" s="1">
        <v>25630754116</v>
      </c>
      <c r="I89" s="1">
        <v>12595977185</v>
      </c>
      <c r="J89" s="1">
        <v>68811996119</v>
      </c>
      <c r="K89" s="1">
        <v>14239236835</v>
      </c>
      <c r="L89" s="1">
        <v>83051232958</v>
      </c>
      <c r="M89" s="1">
        <v>21810</v>
      </c>
      <c r="N89" s="1">
        <v>3807921</v>
      </c>
      <c r="O89">
        <v>62</v>
      </c>
    </row>
    <row r="90" spans="1:15" x14ac:dyDescent="0.25">
      <c r="A90">
        <v>14</v>
      </c>
      <c r="B90" t="s">
        <v>43</v>
      </c>
      <c r="C90" t="s">
        <v>5</v>
      </c>
      <c r="D90" s="1">
        <v>2013</v>
      </c>
      <c r="E90" s="1">
        <v>2018</v>
      </c>
      <c r="F90" s="1">
        <v>384113042</v>
      </c>
      <c r="G90" s="1">
        <v>1078682591</v>
      </c>
      <c r="H90" s="1">
        <v>2911462692</v>
      </c>
      <c r="I90" s="1">
        <v>3965069585</v>
      </c>
      <c r="J90" s="1">
        <v>8339327910</v>
      </c>
      <c r="K90" s="1">
        <v>671397365</v>
      </c>
      <c r="L90" s="1">
        <v>9010725277</v>
      </c>
      <c r="M90" s="1">
        <v>18462</v>
      </c>
      <c r="N90" s="1">
        <v>488072</v>
      </c>
      <c r="O90">
        <v>15</v>
      </c>
    </row>
    <row r="91" spans="1:15" x14ac:dyDescent="0.25">
      <c r="A91">
        <v>15</v>
      </c>
      <c r="B91" t="s">
        <v>43</v>
      </c>
      <c r="C91" t="s">
        <v>6</v>
      </c>
      <c r="D91" s="1">
        <v>2013</v>
      </c>
      <c r="E91" s="1">
        <v>2018</v>
      </c>
      <c r="F91" s="1">
        <v>14532626147</v>
      </c>
      <c r="G91" s="1">
        <v>36630082911</v>
      </c>
      <c r="H91" s="1">
        <v>38179612269</v>
      </c>
      <c r="I91" s="1">
        <v>21054347596</v>
      </c>
      <c r="J91" s="1">
        <v>110396668924</v>
      </c>
      <c r="K91" s="1">
        <v>10828177677</v>
      </c>
      <c r="L91" s="1">
        <v>121224846594</v>
      </c>
      <c r="M91" s="1">
        <v>15154</v>
      </c>
      <c r="N91" s="1">
        <v>7999729</v>
      </c>
      <c r="O91">
        <v>144</v>
      </c>
    </row>
    <row r="92" spans="1:15" x14ac:dyDescent="0.25">
      <c r="A92">
        <v>16</v>
      </c>
      <c r="B92" t="s">
        <v>43</v>
      </c>
      <c r="C92" t="s">
        <v>7</v>
      </c>
      <c r="D92" s="1">
        <v>2013</v>
      </c>
      <c r="E92" s="1">
        <v>2018</v>
      </c>
      <c r="F92" s="1">
        <v>253930234</v>
      </c>
      <c r="G92" s="1">
        <v>1549106235</v>
      </c>
      <c r="H92" s="1">
        <v>4743021687</v>
      </c>
      <c r="I92" s="1">
        <v>5210017053</v>
      </c>
      <c r="J92" s="1">
        <v>11756075212</v>
      </c>
      <c r="K92" s="1">
        <v>1007411008</v>
      </c>
      <c r="L92" s="1">
        <v>12763486218</v>
      </c>
      <c r="M92" s="1">
        <v>17365</v>
      </c>
      <c r="N92" s="1">
        <v>734996</v>
      </c>
      <c r="O92">
        <v>16</v>
      </c>
    </row>
    <row r="93" spans="1:15" x14ac:dyDescent="0.25">
      <c r="A93">
        <v>17</v>
      </c>
      <c r="B93" t="s">
        <v>43</v>
      </c>
      <c r="C93" t="s">
        <v>8</v>
      </c>
      <c r="D93" s="1">
        <v>2013</v>
      </c>
      <c r="E93" s="1">
        <v>2018</v>
      </c>
      <c r="F93" s="1">
        <v>2714409677</v>
      </c>
      <c r="G93" s="1">
        <v>3595519854</v>
      </c>
      <c r="H93" s="1">
        <v>8344506489</v>
      </c>
      <c r="I93" s="1">
        <v>6986599442</v>
      </c>
      <c r="J93" s="1">
        <v>21641035458</v>
      </c>
      <c r="K93" s="1">
        <v>2155620954</v>
      </c>
      <c r="L93" s="1">
        <v>23796656415</v>
      </c>
      <c r="M93" s="1">
        <v>16099</v>
      </c>
      <c r="N93" s="1">
        <v>1478164</v>
      </c>
      <c r="O93">
        <v>139</v>
      </c>
    </row>
    <row r="94" spans="1:15" x14ac:dyDescent="0.25">
      <c r="A94">
        <v>21</v>
      </c>
      <c r="B94" t="s">
        <v>44</v>
      </c>
      <c r="C94" t="s">
        <v>9</v>
      </c>
      <c r="D94" s="1">
        <v>2013</v>
      </c>
      <c r="E94" s="1">
        <v>2018</v>
      </c>
      <c r="F94" s="1">
        <v>6834850842</v>
      </c>
      <c r="G94" s="1">
        <v>11376632239</v>
      </c>
      <c r="H94" s="1">
        <v>27194495535</v>
      </c>
      <c r="I94" s="1">
        <v>14622906954</v>
      </c>
      <c r="J94" s="1">
        <v>60028885568</v>
      </c>
      <c r="K94" s="1">
        <v>7665958976</v>
      </c>
      <c r="L94" s="1">
        <v>67694844541</v>
      </c>
      <c r="M94" s="1">
        <v>9963</v>
      </c>
      <c r="N94" s="1">
        <v>6794301</v>
      </c>
      <c r="O94">
        <v>217</v>
      </c>
    </row>
    <row r="95" spans="1:15" x14ac:dyDescent="0.25">
      <c r="A95">
        <v>22</v>
      </c>
      <c r="B95" t="s">
        <v>44</v>
      </c>
      <c r="C95" t="s">
        <v>10</v>
      </c>
      <c r="D95" s="1">
        <v>2013</v>
      </c>
      <c r="E95" s="1">
        <v>2018</v>
      </c>
      <c r="F95" s="1">
        <v>1774815289</v>
      </c>
      <c r="G95" s="1">
        <v>3432289131</v>
      </c>
      <c r="H95" s="1">
        <v>13068201686</v>
      </c>
      <c r="I95" s="1">
        <v>9572866309</v>
      </c>
      <c r="J95" s="1">
        <v>27848172421</v>
      </c>
      <c r="K95" s="1">
        <v>3435420593</v>
      </c>
      <c r="L95" s="1">
        <v>31283593019</v>
      </c>
      <c r="M95" s="1">
        <v>9825</v>
      </c>
      <c r="N95" s="1">
        <v>3184166</v>
      </c>
      <c r="O95">
        <v>224</v>
      </c>
    </row>
    <row r="96" spans="1:15" x14ac:dyDescent="0.25">
      <c r="A96">
        <v>23</v>
      </c>
      <c r="B96" t="s">
        <v>44</v>
      </c>
      <c r="C96" t="s">
        <v>11</v>
      </c>
      <c r="D96" s="1">
        <v>2013</v>
      </c>
      <c r="E96" s="1">
        <v>2018</v>
      </c>
      <c r="F96" s="1">
        <v>4879645426</v>
      </c>
      <c r="G96" s="1">
        <v>19347582521</v>
      </c>
      <c r="H96" s="1">
        <v>48931355469</v>
      </c>
      <c r="I96" s="1">
        <v>21711314443</v>
      </c>
      <c r="J96" s="1">
        <v>94869897862</v>
      </c>
      <c r="K96" s="1">
        <v>14166658503</v>
      </c>
      <c r="L96" s="1">
        <v>109036556353</v>
      </c>
      <c r="M96" s="1">
        <v>12421</v>
      </c>
      <c r="N96" s="1">
        <v>8778576</v>
      </c>
      <c r="O96">
        <v>184</v>
      </c>
    </row>
    <row r="97" spans="1:15" x14ac:dyDescent="0.25">
      <c r="A97">
        <v>24</v>
      </c>
      <c r="B97" t="s">
        <v>44</v>
      </c>
      <c r="C97" t="s">
        <v>12</v>
      </c>
      <c r="D97" s="1">
        <v>2013</v>
      </c>
      <c r="E97" s="1">
        <v>2018</v>
      </c>
      <c r="F97" s="1">
        <v>1484893697</v>
      </c>
      <c r="G97" s="1">
        <v>10736593958</v>
      </c>
      <c r="H97" s="1">
        <v>20935627094</v>
      </c>
      <c r="I97" s="1">
        <v>12746685727</v>
      </c>
      <c r="J97" s="1">
        <v>45903800459</v>
      </c>
      <c r="K97" s="1">
        <v>5614656084</v>
      </c>
      <c r="L97" s="1">
        <v>51518456550</v>
      </c>
      <c r="M97" s="1">
        <v>15269</v>
      </c>
      <c r="N97" s="1">
        <v>3373959</v>
      </c>
      <c r="O97">
        <v>167</v>
      </c>
    </row>
    <row r="98" spans="1:15" x14ac:dyDescent="0.25">
      <c r="A98">
        <v>25</v>
      </c>
      <c r="B98" t="s">
        <v>44</v>
      </c>
      <c r="C98" t="s">
        <v>13</v>
      </c>
      <c r="D98" s="1">
        <v>2013</v>
      </c>
      <c r="E98" s="1">
        <v>2018</v>
      </c>
      <c r="F98" s="1">
        <v>1846079655</v>
      </c>
      <c r="G98" s="1">
        <v>7333200576</v>
      </c>
      <c r="H98" s="1">
        <v>17527279803</v>
      </c>
      <c r="I98" s="1">
        <v>14281020055</v>
      </c>
      <c r="J98" s="1">
        <v>40987580091</v>
      </c>
      <c r="K98" s="1">
        <v>5389719188</v>
      </c>
      <c r="L98" s="1">
        <v>46377299274</v>
      </c>
      <c r="M98" s="1">
        <v>11848</v>
      </c>
      <c r="N98" s="1">
        <v>3914421</v>
      </c>
      <c r="O98">
        <v>223</v>
      </c>
    </row>
    <row r="99" spans="1:15" x14ac:dyDescent="0.25">
      <c r="A99">
        <v>26</v>
      </c>
      <c r="B99" t="s">
        <v>44</v>
      </c>
      <c r="C99" t="s">
        <v>14</v>
      </c>
      <c r="D99" s="1">
        <v>2013</v>
      </c>
      <c r="E99" s="1">
        <v>2018</v>
      </c>
      <c r="F99" s="1">
        <v>4245216704</v>
      </c>
      <c r="G99" s="1">
        <v>26001240510</v>
      </c>
      <c r="H99" s="1">
        <v>63686985761</v>
      </c>
      <c r="I99" s="1">
        <v>26962263849</v>
      </c>
      <c r="J99" s="1">
        <v>120895706839</v>
      </c>
      <c r="K99" s="1">
        <v>20254544969</v>
      </c>
      <c r="L99" s="1">
        <v>141150251796</v>
      </c>
      <c r="M99" s="1">
        <v>15328</v>
      </c>
      <c r="N99" s="1">
        <v>9208550</v>
      </c>
      <c r="O99">
        <v>185</v>
      </c>
    </row>
    <row r="100" spans="1:15" x14ac:dyDescent="0.25">
      <c r="A100">
        <v>27</v>
      </c>
      <c r="B100" t="s">
        <v>44</v>
      </c>
      <c r="C100" t="s">
        <v>15</v>
      </c>
      <c r="D100" s="1">
        <v>2013</v>
      </c>
      <c r="E100" s="1">
        <v>2018</v>
      </c>
      <c r="F100" s="1">
        <v>3494991651</v>
      </c>
      <c r="G100" s="1">
        <v>5924941844</v>
      </c>
      <c r="H100" s="1">
        <v>14931913960</v>
      </c>
      <c r="I100" s="1">
        <v>9356241969</v>
      </c>
      <c r="J100" s="1">
        <v>33708089428</v>
      </c>
      <c r="K100" s="1">
        <v>3574439703</v>
      </c>
      <c r="L100" s="1">
        <v>37282529122</v>
      </c>
      <c r="M100" s="1">
        <v>11295</v>
      </c>
      <c r="N100" s="1">
        <v>3300935</v>
      </c>
      <c r="O100">
        <v>102</v>
      </c>
    </row>
    <row r="101" spans="1:15" x14ac:dyDescent="0.25">
      <c r="A101">
        <v>28</v>
      </c>
      <c r="B101" t="s">
        <v>44</v>
      </c>
      <c r="C101" t="s">
        <v>16</v>
      </c>
      <c r="D101" s="1">
        <v>2013</v>
      </c>
      <c r="E101" s="1">
        <v>2018</v>
      </c>
      <c r="F101" s="1">
        <v>1797382859</v>
      </c>
      <c r="G101" s="1">
        <v>8076492543</v>
      </c>
      <c r="H101" s="1">
        <v>13528257428</v>
      </c>
      <c r="I101" s="1">
        <v>8206529290</v>
      </c>
      <c r="J101" s="1">
        <v>31608662117</v>
      </c>
      <c r="K101" s="1">
        <v>3727323962</v>
      </c>
      <c r="L101" s="1">
        <v>35335986073</v>
      </c>
      <c r="M101" s="1">
        <v>16094</v>
      </c>
      <c r="N101" s="1">
        <v>2195662</v>
      </c>
      <c r="O101">
        <v>75</v>
      </c>
    </row>
    <row r="102" spans="1:15" x14ac:dyDescent="0.25">
      <c r="A102">
        <v>29</v>
      </c>
      <c r="B102" t="s">
        <v>44</v>
      </c>
      <c r="C102" t="s">
        <v>17</v>
      </c>
      <c r="D102" s="1">
        <v>2013</v>
      </c>
      <c r="E102" s="1">
        <v>2018</v>
      </c>
      <c r="F102" s="1">
        <v>13102101871</v>
      </c>
      <c r="G102" s="1">
        <v>36471348021</v>
      </c>
      <c r="H102" s="1">
        <v>92134231979</v>
      </c>
      <c r="I102" s="1">
        <v>36554018378</v>
      </c>
      <c r="J102" s="1">
        <v>178261700261</v>
      </c>
      <c r="K102" s="1">
        <v>26582573296</v>
      </c>
      <c r="L102" s="1">
        <v>204844273539</v>
      </c>
      <c r="M102" s="1">
        <v>13616</v>
      </c>
      <c r="N102" s="1">
        <v>15044137</v>
      </c>
      <c r="O102">
        <v>417</v>
      </c>
    </row>
    <row r="103" spans="1:15" x14ac:dyDescent="0.25">
      <c r="A103">
        <v>41</v>
      </c>
      <c r="B103" t="s">
        <v>45</v>
      </c>
      <c r="C103" t="s">
        <v>22</v>
      </c>
      <c r="D103" s="1">
        <v>2013</v>
      </c>
      <c r="E103" s="1">
        <v>2018</v>
      </c>
      <c r="F103" s="1">
        <v>29915244891</v>
      </c>
      <c r="G103" s="1">
        <v>74996316032</v>
      </c>
      <c r="H103" s="1">
        <v>146779374231</v>
      </c>
      <c r="I103" s="1">
        <v>35987682146</v>
      </c>
      <c r="J103" s="1">
        <v>287678617304</v>
      </c>
      <c r="K103" s="1">
        <v>45802534856</v>
      </c>
      <c r="L103" s="1">
        <v>333481152162</v>
      </c>
      <c r="M103" s="1">
        <v>30323</v>
      </c>
      <c r="N103" s="1">
        <v>10997465</v>
      </c>
      <c r="O103">
        <v>399</v>
      </c>
    </row>
    <row r="104" spans="1:15" x14ac:dyDescent="0.25">
      <c r="A104">
        <v>42</v>
      </c>
      <c r="B104" t="s">
        <v>45</v>
      </c>
      <c r="C104" t="s">
        <v>23</v>
      </c>
      <c r="D104" s="1">
        <v>2013</v>
      </c>
      <c r="E104" s="1">
        <v>2018</v>
      </c>
      <c r="F104" s="1">
        <v>12115977124</v>
      </c>
      <c r="G104" s="1">
        <v>55719105848</v>
      </c>
      <c r="H104" s="1">
        <v>88942119705</v>
      </c>
      <c r="I104" s="1">
        <v>24194421408</v>
      </c>
      <c r="J104" s="1">
        <v>180971624086</v>
      </c>
      <c r="K104" s="1">
        <v>33540617487</v>
      </c>
      <c r="L104" s="1">
        <v>214512241571</v>
      </c>
      <c r="M104" s="1">
        <v>32334</v>
      </c>
      <c r="N104" s="1">
        <v>6634254</v>
      </c>
      <c r="O104">
        <v>295</v>
      </c>
    </row>
    <row r="105" spans="1:15" x14ac:dyDescent="0.25">
      <c r="A105">
        <v>43</v>
      </c>
      <c r="B105" t="s">
        <v>45</v>
      </c>
      <c r="C105" t="s">
        <v>24</v>
      </c>
      <c r="D105" s="1">
        <v>2013</v>
      </c>
      <c r="E105" s="1">
        <v>2018</v>
      </c>
      <c r="F105" s="1">
        <v>28784075939</v>
      </c>
      <c r="G105" s="1">
        <v>69445164634</v>
      </c>
      <c r="H105" s="1">
        <v>147890741620</v>
      </c>
      <c r="I105" s="1">
        <v>40545177793</v>
      </c>
      <c r="J105" s="1">
        <v>286665159991</v>
      </c>
      <c r="K105" s="1">
        <v>45627566085</v>
      </c>
      <c r="L105" s="1">
        <v>332292726085</v>
      </c>
      <c r="M105" s="1">
        <v>29765</v>
      </c>
      <c r="N105" s="1">
        <v>11164043</v>
      </c>
      <c r="O105">
        <v>497</v>
      </c>
    </row>
    <row r="106" spans="1:15" x14ac:dyDescent="0.25">
      <c r="A106">
        <v>31</v>
      </c>
      <c r="B106" t="s">
        <v>16</v>
      </c>
      <c r="C106" t="s">
        <v>18</v>
      </c>
      <c r="D106" s="1">
        <v>2013</v>
      </c>
      <c r="E106" s="1">
        <v>2018</v>
      </c>
      <c r="F106" s="1">
        <v>24063866415</v>
      </c>
      <c r="G106" s="1">
        <v>131169704920</v>
      </c>
      <c r="H106" s="1">
        <v>208202298962</v>
      </c>
      <c r="I106" s="1">
        <v>65374557487</v>
      </c>
      <c r="J106" s="1">
        <v>428810427770</v>
      </c>
      <c r="K106" s="1">
        <v>59194475250</v>
      </c>
      <c r="L106" s="1">
        <v>488004903011</v>
      </c>
      <c r="M106" s="1">
        <v>23697</v>
      </c>
      <c r="N106" s="1">
        <v>20593356</v>
      </c>
      <c r="O106">
        <v>853</v>
      </c>
    </row>
    <row r="107" spans="1:15" x14ac:dyDescent="0.25">
      <c r="A107">
        <v>32</v>
      </c>
      <c r="B107" t="s">
        <v>16</v>
      </c>
      <c r="C107" t="s">
        <v>19</v>
      </c>
      <c r="D107" s="1">
        <v>2013</v>
      </c>
      <c r="E107" s="1">
        <v>2018</v>
      </c>
      <c r="F107" s="1">
        <v>3181360905</v>
      </c>
      <c r="G107" s="1">
        <v>39529666737</v>
      </c>
      <c r="H107" s="1">
        <v>40287985254</v>
      </c>
      <c r="I107" s="1">
        <v>14682954328</v>
      </c>
      <c r="J107" s="1">
        <v>97681967228</v>
      </c>
      <c r="K107" s="1">
        <v>19592379712</v>
      </c>
      <c r="L107" s="1">
        <v>117274346943</v>
      </c>
      <c r="M107" s="1">
        <v>30545</v>
      </c>
      <c r="N107" s="1">
        <v>3839366</v>
      </c>
      <c r="O107">
        <v>78</v>
      </c>
    </row>
    <row r="108" spans="1:15" x14ac:dyDescent="0.25">
      <c r="A108">
        <v>33</v>
      </c>
      <c r="B108" t="s">
        <v>16</v>
      </c>
      <c r="C108" t="s">
        <v>20</v>
      </c>
      <c r="D108" s="1">
        <v>2013</v>
      </c>
      <c r="E108" s="1">
        <v>2018</v>
      </c>
      <c r="F108" s="1">
        <v>2442473270</v>
      </c>
      <c r="G108" s="1">
        <v>162747371267</v>
      </c>
      <c r="H108" s="1">
        <v>274802728527</v>
      </c>
      <c r="I108" s="1">
        <v>94967872787</v>
      </c>
      <c r="J108" s="1">
        <v>534960445849</v>
      </c>
      <c r="K108" s="1">
        <v>93265623518</v>
      </c>
      <c r="L108" s="1">
        <v>628226069362</v>
      </c>
      <c r="M108" s="1">
        <v>38379</v>
      </c>
      <c r="N108" s="1">
        <v>16369179</v>
      </c>
      <c r="O108">
        <v>92</v>
      </c>
    </row>
    <row r="109" spans="1:15" x14ac:dyDescent="0.25">
      <c r="A109">
        <v>35</v>
      </c>
      <c r="B109" t="s">
        <v>16</v>
      </c>
      <c r="C109" t="s">
        <v>21</v>
      </c>
      <c r="D109" s="1">
        <v>2013</v>
      </c>
      <c r="E109" s="1">
        <v>2018</v>
      </c>
      <c r="F109" s="1">
        <v>26457535094</v>
      </c>
      <c r="G109" s="1">
        <v>323072407694</v>
      </c>
      <c r="H109" s="1">
        <v>927683721804</v>
      </c>
      <c r="I109" s="1">
        <v>142212557694</v>
      </c>
      <c r="J109" s="1">
        <v>1419426222285</v>
      </c>
      <c r="K109" s="1">
        <v>295812194267</v>
      </c>
      <c r="L109" s="1">
        <v>1715238416566</v>
      </c>
      <c r="M109" s="1">
        <v>39283</v>
      </c>
      <c r="N109" s="1">
        <v>43663669</v>
      </c>
      <c r="O109">
        <v>645</v>
      </c>
    </row>
    <row r="110" spans="1:15" x14ac:dyDescent="0.25">
      <c r="A110">
        <v>50</v>
      </c>
      <c r="B110" t="s">
        <v>42</v>
      </c>
      <c r="C110" t="s">
        <v>25</v>
      </c>
      <c r="D110" s="1">
        <v>2014</v>
      </c>
      <c r="E110" s="1">
        <v>2018</v>
      </c>
      <c r="F110" s="1">
        <v>12195262841</v>
      </c>
      <c r="G110" s="1">
        <v>15220133122</v>
      </c>
      <c r="H110" s="1">
        <v>30331933766</v>
      </c>
      <c r="I110" s="1">
        <v>12625288325</v>
      </c>
      <c r="J110" s="1">
        <v>70372618057</v>
      </c>
      <c r="K110" s="1">
        <v>8577514645</v>
      </c>
      <c r="L110" s="1">
        <v>78950132709</v>
      </c>
      <c r="M110" s="1">
        <v>30138</v>
      </c>
      <c r="N110" s="1">
        <v>2619657</v>
      </c>
      <c r="O110">
        <v>79</v>
      </c>
    </row>
    <row r="111" spans="1:15" x14ac:dyDescent="0.25">
      <c r="A111">
        <v>51</v>
      </c>
      <c r="B111" t="s">
        <v>42</v>
      </c>
      <c r="C111" t="s">
        <v>26</v>
      </c>
      <c r="D111" s="1">
        <v>2014</v>
      </c>
      <c r="E111" s="1">
        <v>2018</v>
      </c>
      <c r="F111" s="1">
        <v>19080402261</v>
      </c>
      <c r="G111" s="1">
        <v>15824596355</v>
      </c>
      <c r="H111" s="1">
        <v>41243642012</v>
      </c>
      <c r="I111" s="1">
        <v>14662761311</v>
      </c>
      <c r="J111" s="1">
        <v>90811401921</v>
      </c>
      <c r="K111" s="1">
        <v>10423118357</v>
      </c>
      <c r="L111" s="1">
        <v>101234520268</v>
      </c>
      <c r="M111" s="1">
        <v>31397</v>
      </c>
      <c r="N111" s="1">
        <v>3224357</v>
      </c>
      <c r="O111">
        <v>141</v>
      </c>
    </row>
    <row r="112" spans="1:15" x14ac:dyDescent="0.25">
      <c r="A112">
        <v>52</v>
      </c>
      <c r="B112" t="s">
        <v>42</v>
      </c>
      <c r="C112" t="s">
        <v>27</v>
      </c>
      <c r="D112" s="1">
        <v>2014</v>
      </c>
      <c r="E112" s="1">
        <v>2018</v>
      </c>
      <c r="F112" s="1">
        <v>15645244889</v>
      </c>
      <c r="G112" s="1">
        <v>34823316823</v>
      </c>
      <c r="H112" s="1">
        <v>73155671702</v>
      </c>
      <c r="I112" s="1">
        <v>22936108235</v>
      </c>
      <c r="J112" s="1">
        <v>146560341662</v>
      </c>
      <c r="K112" s="1">
        <v>18454976809</v>
      </c>
      <c r="L112" s="1">
        <v>165015318467</v>
      </c>
      <c r="M112" s="1">
        <v>25297</v>
      </c>
      <c r="N112" s="1">
        <v>6523222</v>
      </c>
      <c r="O112">
        <v>246</v>
      </c>
    </row>
    <row r="113" spans="1:15" x14ac:dyDescent="0.25">
      <c r="A113">
        <v>53</v>
      </c>
      <c r="B113" t="s">
        <v>42</v>
      </c>
      <c r="C113" t="s">
        <v>28</v>
      </c>
      <c r="D113" s="1">
        <v>2014</v>
      </c>
      <c r="E113" s="1">
        <v>2018</v>
      </c>
      <c r="F113" s="1">
        <v>770067554</v>
      </c>
      <c r="G113" s="1">
        <v>11346921785</v>
      </c>
      <c r="H113" s="1">
        <v>85358920839</v>
      </c>
      <c r="I113" s="1">
        <v>73725855841</v>
      </c>
      <c r="J113" s="1">
        <v>171201766020</v>
      </c>
      <c r="K113" s="1">
        <v>26230292508</v>
      </c>
      <c r="L113" s="1">
        <v>197432058527</v>
      </c>
      <c r="M113" s="1">
        <v>69217</v>
      </c>
      <c r="N113" s="1">
        <v>2852372</v>
      </c>
      <c r="O113">
        <v>1</v>
      </c>
    </row>
    <row r="114" spans="1:15" x14ac:dyDescent="0.25">
      <c r="A114">
        <v>11</v>
      </c>
      <c r="B114" t="s">
        <v>43</v>
      </c>
      <c r="C114" t="s">
        <v>2</v>
      </c>
      <c r="D114" s="1">
        <v>2014</v>
      </c>
      <c r="E114" s="1">
        <v>2018</v>
      </c>
      <c r="F114" s="1">
        <v>3867529180</v>
      </c>
      <c r="G114" s="1">
        <v>5449765822</v>
      </c>
      <c r="H114" s="1">
        <v>12521672137</v>
      </c>
      <c r="I114" s="1">
        <v>8537217302</v>
      </c>
      <c r="J114" s="1">
        <v>30376184440</v>
      </c>
      <c r="K114" s="1">
        <v>3654797531</v>
      </c>
      <c r="L114" s="1">
        <v>34030981973</v>
      </c>
      <c r="M114" s="1">
        <v>19463</v>
      </c>
      <c r="N114" s="1">
        <v>1748531</v>
      </c>
      <c r="O114">
        <v>52</v>
      </c>
    </row>
    <row r="115" spans="1:15" x14ac:dyDescent="0.25">
      <c r="A115">
        <v>12</v>
      </c>
      <c r="B115" t="s">
        <v>43</v>
      </c>
      <c r="C115" t="s">
        <v>3</v>
      </c>
      <c r="D115" s="1">
        <v>2014</v>
      </c>
      <c r="E115" s="1">
        <v>2018</v>
      </c>
      <c r="F115" s="1">
        <v>1324890583</v>
      </c>
      <c r="G115" s="1">
        <v>1401516813</v>
      </c>
      <c r="H115" s="1">
        <v>5265059717</v>
      </c>
      <c r="I115" s="1">
        <v>4357518864</v>
      </c>
      <c r="J115" s="1">
        <v>12348985976</v>
      </c>
      <c r="K115" s="1">
        <v>1109711653</v>
      </c>
      <c r="L115" s="1">
        <v>13458697630</v>
      </c>
      <c r="M115" s="1">
        <v>17034</v>
      </c>
      <c r="N115" s="1">
        <v>790101</v>
      </c>
      <c r="O115">
        <v>22</v>
      </c>
    </row>
    <row r="116" spans="1:15" x14ac:dyDescent="0.25">
      <c r="A116">
        <v>13</v>
      </c>
      <c r="B116" t="s">
        <v>43</v>
      </c>
      <c r="C116" t="s">
        <v>4</v>
      </c>
      <c r="D116" s="1">
        <v>2014</v>
      </c>
      <c r="E116" s="1">
        <v>2018</v>
      </c>
      <c r="F116" s="1">
        <v>5181035235</v>
      </c>
      <c r="G116" s="1">
        <v>24785545053</v>
      </c>
      <c r="H116" s="1">
        <v>27814443777</v>
      </c>
      <c r="I116" s="1">
        <v>14116840712</v>
      </c>
      <c r="J116" s="1">
        <v>71897864784</v>
      </c>
      <c r="K116" s="1">
        <v>14770778988</v>
      </c>
      <c r="L116" s="1">
        <v>86668643770</v>
      </c>
      <c r="M116" s="1">
        <v>22373</v>
      </c>
      <c r="N116" s="1">
        <v>3873743</v>
      </c>
      <c r="O116">
        <v>62</v>
      </c>
    </row>
    <row r="117" spans="1:15" x14ac:dyDescent="0.25">
      <c r="A117">
        <v>14</v>
      </c>
      <c r="B117" t="s">
        <v>43</v>
      </c>
      <c r="C117" t="s">
        <v>5</v>
      </c>
      <c r="D117" s="1">
        <v>2014</v>
      </c>
      <c r="E117" s="1">
        <v>2018</v>
      </c>
      <c r="F117" s="1">
        <v>386508284</v>
      </c>
      <c r="G117" s="1">
        <v>1010032055</v>
      </c>
      <c r="H117" s="1">
        <v>3478905843</v>
      </c>
      <c r="I117" s="1">
        <v>4117581130</v>
      </c>
      <c r="J117" s="1">
        <v>8993027312</v>
      </c>
      <c r="K117" s="1">
        <v>751094997</v>
      </c>
      <c r="L117" s="1">
        <v>9744122309</v>
      </c>
      <c r="M117" s="1">
        <v>19608</v>
      </c>
      <c r="N117" s="1">
        <v>496936</v>
      </c>
      <c r="O117">
        <v>15</v>
      </c>
    </row>
    <row r="118" spans="1:15" x14ac:dyDescent="0.25">
      <c r="A118">
        <v>15</v>
      </c>
      <c r="B118" t="s">
        <v>43</v>
      </c>
      <c r="C118" t="s">
        <v>6</v>
      </c>
      <c r="D118" s="1">
        <v>2014</v>
      </c>
      <c r="E118" s="1">
        <v>2018</v>
      </c>
      <c r="F118" s="1">
        <v>13436405920</v>
      </c>
      <c r="G118" s="1">
        <v>33311858045</v>
      </c>
      <c r="H118" s="1">
        <v>42994151968</v>
      </c>
      <c r="I118" s="1">
        <v>23259223193</v>
      </c>
      <c r="J118" s="1">
        <v>113001639129</v>
      </c>
      <c r="K118" s="1">
        <v>11583305890</v>
      </c>
      <c r="L118" s="1">
        <v>124584945023</v>
      </c>
      <c r="M118" s="1">
        <v>15372</v>
      </c>
      <c r="N118" s="1">
        <v>8104880</v>
      </c>
      <c r="O118">
        <v>144</v>
      </c>
    </row>
    <row r="119" spans="1:15" x14ac:dyDescent="0.25">
      <c r="A119">
        <v>16</v>
      </c>
      <c r="B119" t="s">
        <v>43</v>
      </c>
      <c r="C119" t="s">
        <v>7</v>
      </c>
      <c r="D119" s="1">
        <v>2014</v>
      </c>
      <c r="E119" s="1">
        <v>2018</v>
      </c>
      <c r="F119" s="1">
        <v>269321303</v>
      </c>
      <c r="G119" s="1">
        <v>1293217489</v>
      </c>
      <c r="H119" s="1">
        <v>5333650795</v>
      </c>
      <c r="I119" s="1">
        <v>5476248358</v>
      </c>
      <c r="J119" s="1">
        <v>12372437946</v>
      </c>
      <c r="K119" s="1">
        <v>1027845644</v>
      </c>
      <c r="L119" s="1">
        <v>13400283590</v>
      </c>
      <c r="M119" s="1">
        <v>17845</v>
      </c>
      <c r="N119" s="1">
        <v>750912</v>
      </c>
      <c r="O119">
        <v>16</v>
      </c>
    </row>
    <row r="120" spans="1:15" x14ac:dyDescent="0.25">
      <c r="A120">
        <v>17</v>
      </c>
      <c r="B120" t="s">
        <v>43</v>
      </c>
      <c r="C120" t="s">
        <v>8</v>
      </c>
      <c r="D120" s="1">
        <v>2014</v>
      </c>
      <c r="E120" s="1">
        <v>2018</v>
      </c>
      <c r="F120" s="1">
        <v>3308539779</v>
      </c>
      <c r="G120" s="1">
        <v>3760203240</v>
      </c>
      <c r="H120" s="1">
        <v>9295407759</v>
      </c>
      <c r="I120" s="1">
        <v>7384561885</v>
      </c>
      <c r="J120" s="1">
        <v>23748712658</v>
      </c>
      <c r="K120" s="1">
        <v>2440609980</v>
      </c>
      <c r="L120" s="1">
        <v>26189322646</v>
      </c>
      <c r="M120" s="1">
        <v>17496</v>
      </c>
      <c r="N120" s="1">
        <v>1496880</v>
      </c>
      <c r="O120">
        <v>139</v>
      </c>
    </row>
    <row r="121" spans="1:15" x14ac:dyDescent="0.25">
      <c r="A121">
        <v>21</v>
      </c>
      <c r="B121" t="s">
        <v>44</v>
      </c>
      <c r="C121" t="s">
        <v>9</v>
      </c>
      <c r="D121" s="1">
        <v>2014</v>
      </c>
      <c r="E121" s="1">
        <v>2018</v>
      </c>
      <c r="F121" s="1">
        <v>7384200172</v>
      </c>
      <c r="G121" s="1">
        <v>12285257081</v>
      </c>
      <c r="H121" s="1">
        <v>32058618371</v>
      </c>
      <c r="I121" s="1">
        <v>16838255044</v>
      </c>
      <c r="J121" s="1">
        <v>68566330687</v>
      </c>
      <c r="K121" s="1">
        <v>8275696972</v>
      </c>
      <c r="L121" s="1">
        <v>76842027644</v>
      </c>
      <c r="M121" s="1">
        <v>11216</v>
      </c>
      <c r="N121" s="1">
        <v>6850884</v>
      </c>
      <c r="O121">
        <v>217</v>
      </c>
    </row>
    <row r="122" spans="1:15" x14ac:dyDescent="0.25">
      <c r="A122">
        <v>22</v>
      </c>
      <c r="B122" t="s">
        <v>44</v>
      </c>
      <c r="C122" t="s">
        <v>10</v>
      </c>
      <c r="D122" s="1">
        <v>2014</v>
      </c>
      <c r="E122" s="1">
        <v>2018</v>
      </c>
      <c r="F122" s="1">
        <v>2524584634</v>
      </c>
      <c r="G122" s="1">
        <v>5402314602</v>
      </c>
      <c r="H122" s="1">
        <v>15463028115</v>
      </c>
      <c r="I122" s="1">
        <v>10593816610</v>
      </c>
      <c r="J122" s="1">
        <v>33983743972</v>
      </c>
      <c r="K122" s="1">
        <v>3739752666</v>
      </c>
      <c r="L122" s="1">
        <v>37723496640</v>
      </c>
      <c r="M122" s="1">
        <v>11808</v>
      </c>
      <c r="N122" s="1">
        <v>3194718</v>
      </c>
      <c r="O122">
        <v>224</v>
      </c>
    </row>
    <row r="123" spans="1:15" x14ac:dyDescent="0.25">
      <c r="A123">
        <v>23</v>
      </c>
      <c r="B123" t="s">
        <v>44</v>
      </c>
      <c r="C123" t="s">
        <v>11</v>
      </c>
      <c r="D123" s="1">
        <v>2014</v>
      </c>
      <c r="E123" s="1">
        <v>2018</v>
      </c>
      <c r="F123" s="1">
        <v>5763511926</v>
      </c>
      <c r="G123" s="1">
        <v>21219778813</v>
      </c>
      <c r="H123" s="1">
        <v>58697767319</v>
      </c>
      <c r="I123" s="1">
        <v>25097732572</v>
      </c>
      <c r="J123" s="1">
        <v>110778790649</v>
      </c>
      <c r="K123" s="1">
        <v>15275680967</v>
      </c>
      <c r="L123" s="1">
        <v>126054471625</v>
      </c>
      <c r="M123" s="1">
        <v>14255</v>
      </c>
      <c r="N123" s="1">
        <v>8842791</v>
      </c>
      <c r="O123">
        <v>184</v>
      </c>
    </row>
    <row r="124" spans="1:15" x14ac:dyDescent="0.25">
      <c r="A124">
        <v>24</v>
      </c>
      <c r="B124" t="s">
        <v>44</v>
      </c>
      <c r="C124" t="s">
        <v>12</v>
      </c>
      <c r="D124" s="1">
        <v>2014</v>
      </c>
      <c r="E124" s="1">
        <v>2018</v>
      </c>
      <c r="F124" s="1">
        <v>1540754536</v>
      </c>
      <c r="G124" s="1">
        <v>10559609525</v>
      </c>
      <c r="H124" s="1">
        <v>22328626331</v>
      </c>
      <c r="I124" s="1">
        <v>13806018267</v>
      </c>
      <c r="J124" s="1">
        <v>48235008684</v>
      </c>
      <c r="K124" s="1">
        <v>5787575234</v>
      </c>
      <c r="L124" s="1">
        <v>54022583912</v>
      </c>
      <c r="M124" s="1">
        <v>15849</v>
      </c>
      <c r="N124" s="1">
        <v>3408510</v>
      </c>
      <c r="O124">
        <v>167</v>
      </c>
    </row>
    <row r="125" spans="1:15" x14ac:dyDescent="0.25">
      <c r="A125">
        <v>25</v>
      </c>
      <c r="B125" t="s">
        <v>44</v>
      </c>
      <c r="C125" t="s">
        <v>13</v>
      </c>
      <c r="D125" s="1">
        <v>2014</v>
      </c>
      <c r="E125" s="1">
        <v>2018</v>
      </c>
      <c r="F125" s="1">
        <v>1817994893</v>
      </c>
      <c r="G125" s="1">
        <v>7848846658</v>
      </c>
      <c r="H125" s="1">
        <v>21602865027</v>
      </c>
      <c r="I125" s="1">
        <v>15727588159</v>
      </c>
      <c r="J125" s="1">
        <v>46997294733</v>
      </c>
      <c r="K125" s="1">
        <v>5939188347</v>
      </c>
      <c r="L125" s="1">
        <v>52936483065</v>
      </c>
      <c r="M125" s="1">
        <v>13422</v>
      </c>
      <c r="N125" s="1">
        <v>3943885</v>
      </c>
      <c r="O125">
        <v>223</v>
      </c>
    </row>
    <row r="126" spans="1:15" x14ac:dyDescent="0.25">
      <c r="A126">
        <v>26</v>
      </c>
      <c r="B126" t="s">
        <v>44</v>
      </c>
      <c r="C126" t="s">
        <v>14</v>
      </c>
      <c r="D126" s="1">
        <v>2014</v>
      </c>
      <c r="E126" s="1">
        <v>2018</v>
      </c>
      <c r="F126" s="1">
        <v>4436619155</v>
      </c>
      <c r="G126" s="1">
        <v>24795153384</v>
      </c>
      <c r="H126" s="1">
        <v>73335371419</v>
      </c>
      <c r="I126" s="1">
        <v>30753527065</v>
      </c>
      <c r="J126" s="1">
        <v>133320671026</v>
      </c>
      <c r="K126" s="1">
        <v>21821976905</v>
      </c>
      <c r="L126" s="1">
        <v>155142647932</v>
      </c>
      <c r="M126" s="1">
        <v>16722</v>
      </c>
      <c r="N126" s="1">
        <v>9277727</v>
      </c>
      <c r="O126">
        <v>185</v>
      </c>
    </row>
    <row r="127" spans="1:15" x14ac:dyDescent="0.25">
      <c r="A127">
        <v>27</v>
      </c>
      <c r="B127" t="s">
        <v>44</v>
      </c>
      <c r="C127" t="s">
        <v>15</v>
      </c>
      <c r="D127" s="1">
        <v>2014</v>
      </c>
      <c r="E127" s="1">
        <v>2018</v>
      </c>
      <c r="F127" s="1">
        <v>4127595808</v>
      </c>
      <c r="G127" s="1">
        <v>5945156176</v>
      </c>
      <c r="H127" s="1">
        <v>17218289451</v>
      </c>
      <c r="I127" s="1">
        <v>9973047590</v>
      </c>
      <c r="J127" s="1">
        <v>37264089016</v>
      </c>
      <c r="K127" s="1">
        <v>3710904997</v>
      </c>
      <c r="L127" s="1">
        <v>40974994014</v>
      </c>
      <c r="M127" s="1">
        <v>12335</v>
      </c>
      <c r="N127" s="1">
        <v>3321730</v>
      </c>
      <c r="O127">
        <v>102</v>
      </c>
    </row>
    <row r="128" spans="1:15" x14ac:dyDescent="0.25">
      <c r="A128">
        <v>28</v>
      </c>
      <c r="B128" t="s">
        <v>44</v>
      </c>
      <c r="C128" t="s">
        <v>16</v>
      </c>
      <c r="D128" s="1">
        <v>2014</v>
      </c>
      <c r="E128" s="1">
        <v>2018</v>
      </c>
      <c r="F128" s="1">
        <v>1761811314</v>
      </c>
      <c r="G128" s="1">
        <v>8297844014</v>
      </c>
      <c r="H128" s="1">
        <v>14542800019</v>
      </c>
      <c r="I128" s="1">
        <v>9062324463</v>
      </c>
      <c r="J128" s="1">
        <v>33664779806</v>
      </c>
      <c r="K128" s="1">
        <v>3807651699</v>
      </c>
      <c r="L128" s="1">
        <v>37472431502</v>
      </c>
      <c r="M128" s="1">
        <v>16883</v>
      </c>
      <c r="N128" s="1">
        <v>2219574</v>
      </c>
      <c r="O128">
        <v>75</v>
      </c>
    </row>
    <row r="129" spans="1:15" x14ac:dyDescent="0.25">
      <c r="A129">
        <v>29</v>
      </c>
      <c r="B129" t="s">
        <v>44</v>
      </c>
      <c r="C129" t="s">
        <v>17</v>
      </c>
      <c r="D129" s="1">
        <v>2014</v>
      </c>
      <c r="E129" s="1">
        <v>2018</v>
      </c>
      <c r="F129" s="1">
        <v>15483991943</v>
      </c>
      <c r="G129" s="1">
        <v>41143347750</v>
      </c>
      <c r="H129" s="1">
        <v>99338759872</v>
      </c>
      <c r="I129" s="1">
        <v>40236743073</v>
      </c>
      <c r="J129" s="1">
        <v>196202842649</v>
      </c>
      <c r="K129" s="1">
        <v>27727123523</v>
      </c>
      <c r="L129" s="1">
        <v>223929966172</v>
      </c>
      <c r="M129" s="1">
        <v>14804</v>
      </c>
      <c r="N129" s="1">
        <v>15126370</v>
      </c>
      <c r="O129">
        <v>417</v>
      </c>
    </row>
    <row r="130" spans="1:15" x14ac:dyDescent="0.25">
      <c r="A130">
        <v>41</v>
      </c>
      <c r="B130" t="s">
        <v>45</v>
      </c>
      <c r="C130" t="s">
        <v>22</v>
      </c>
      <c r="D130" s="1">
        <v>2014</v>
      </c>
      <c r="E130" s="1">
        <v>2018</v>
      </c>
      <c r="F130" s="1">
        <v>28599808402</v>
      </c>
      <c r="G130" s="1">
        <v>75758469754</v>
      </c>
      <c r="H130" s="1">
        <v>156145617604</v>
      </c>
      <c r="I130" s="1">
        <v>40602808470</v>
      </c>
      <c r="J130" s="1">
        <v>301106704239</v>
      </c>
      <c r="K130" s="1">
        <v>46977486611</v>
      </c>
      <c r="L130" s="1">
        <v>348084190849</v>
      </c>
      <c r="M130" s="1">
        <v>31411</v>
      </c>
      <c r="N130" s="1">
        <v>11081692</v>
      </c>
      <c r="O130">
        <v>399</v>
      </c>
    </row>
    <row r="131" spans="1:15" x14ac:dyDescent="0.25">
      <c r="A131">
        <v>42</v>
      </c>
      <c r="B131" t="s">
        <v>45</v>
      </c>
      <c r="C131" t="s">
        <v>23</v>
      </c>
      <c r="D131" s="1">
        <v>2014</v>
      </c>
      <c r="E131" s="1">
        <v>2018</v>
      </c>
      <c r="F131" s="1">
        <v>12676377376</v>
      </c>
      <c r="G131" s="1">
        <v>62122645355</v>
      </c>
      <c r="H131" s="1">
        <v>103567166629</v>
      </c>
      <c r="I131" s="1">
        <v>26466111977</v>
      </c>
      <c r="J131" s="1">
        <v>204832301343</v>
      </c>
      <c r="K131" s="1">
        <v>37721069521</v>
      </c>
      <c r="L131" s="1">
        <v>242553370851</v>
      </c>
      <c r="M131" s="1">
        <v>36056</v>
      </c>
      <c r="N131" s="1">
        <v>6727148</v>
      </c>
      <c r="O131">
        <v>295</v>
      </c>
    </row>
    <row r="132" spans="1:15" x14ac:dyDescent="0.25">
      <c r="A132">
        <v>43</v>
      </c>
      <c r="B132" t="s">
        <v>45</v>
      </c>
      <c r="C132" t="s">
        <v>24</v>
      </c>
      <c r="D132" s="1">
        <v>2014</v>
      </c>
      <c r="E132" s="1">
        <v>2018</v>
      </c>
      <c r="F132" s="1">
        <v>28904542355</v>
      </c>
      <c r="G132" s="1">
        <v>72455166896</v>
      </c>
      <c r="H132" s="1">
        <v>163249953898</v>
      </c>
      <c r="I132" s="1">
        <v>45317474449</v>
      </c>
      <c r="J132" s="1">
        <v>309927137595</v>
      </c>
      <c r="K132" s="1">
        <v>47889286236</v>
      </c>
      <c r="L132" s="1">
        <v>357816423821</v>
      </c>
      <c r="M132" s="1">
        <v>31927</v>
      </c>
      <c r="N132" s="1">
        <v>11207274</v>
      </c>
      <c r="O132">
        <v>497</v>
      </c>
    </row>
    <row r="133" spans="1:15" x14ac:dyDescent="0.25">
      <c r="A133">
        <v>31</v>
      </c>
      <c r="B133" t="s">
        <v>16</v>
      </c>
      <c r="C133" t="s">
        <v>18</v>
      </c>
      <c r="D133" s="1">
        <v>2014</v>
      </c>
      <c r="E133" s="1">
        <v>2018</v>
      </c>
      <c r="F133" s="1">
        <v>25586133683</v>
      </c>
      <c r="G133" s="1">
        <v>130897370606</v>
      </c>
      <c r="H133" s="1">
        <v>225777878712</v>
      </c>
      <c r="I133" s="1">
        <v>71892049500</v>
      </c>
      <c r="J133" s="1">
        <v>454153432503</v>
      </c>
      <c r="K133" s="1">
        <v>62480551613</v>
      </c>
      <c r="L133" s="1">
        <v>516633984096</v>
      </c>
      <c r="M133" s="1">
        <v>24917</v>
      </c>
      <c r="N133" s="1">
        <v>20734097</v>
      </c>
      <c r="O133">
        <v>853</v>
      </c>
    </row>
    <row r="134" spans="1:15" x14ac:dyDescent="0.25">
      <c r="A134">
        <v>32</v>
      </c>
      <c r="B134" t="s">
        <v>16</v>
      </c>
      <c r="C134" t="s">
        <v>19</v>
      </c>
      <c r="D134" s="1">
        <v>2014</v>
      </c>
      <c r="E134" s="1">
        <v>2018</v>
      </c>
      <c r="F134" s="1">
        <v>3725461411</v>
      </c>
      <c r="G134" s="1">
        <v>42713516550</v>
      </c>
      <c r="H134" s="1">
        <v>47948489394</v>
      </c>
      <c r="I134" s="1">
        <v>15416701646</v>
      </c>
      <c r="J134" s="1">
        <v>109804169006</v>
      </c>
      <c r="K134" s="1">
        <v>18979612147</v>
      </c>
      <c r="L134" s="1">
        <v>128783781147</v>
      </c>
      <c r="M134" s="1">
        <v>33149</v>
      </c>
      <c r="N134" s="1">
        <v>3885049</v>
      </c>
      <c r="O134">
        <v>78</v>
      </c>
    </row>
    <row r="135" spans="1:15" x14ac:dyDescent="0.25">
      <c r="A135">
        <v>33</v>
      </c>
      <c r="B135" t="s">
        <v>16</v>
      </c>
      <c r="C135" t="s">
        <v>20</v>
      </c>
      <c r="D135" s="1">
        <v>2014</v>
      </c>
      <c r="E135" s="1">
        <v>2018</v>
      </c>
      <c r="F135" s="1">
        <v>2841308862</v>
      </c>
      <c r="G135" s="1">
        <v>171683729092</v>
      </c>
      <c r="H135" s="1">
        <v>301915183190</v>
      </c>
      <c r="I135" s="1">
        <v>102898606221</v>
      </c>
      <c r="J135" s="1">
        <v>579338827353</v>
      </c>
      <c r="K135" s="1">
        <v>91738016960</v>
      </c>
      <c r="L135" s="1">
        <v>671076844311</v>
      </c>
      <c r="M135" s="1">
        <v>40767</v>
      </c>
      <c r="N135" s="1">
        <v>16461173</v>
      </c>
      <c r="O135">
        <v>92</v>
      </c>
    </row>
    <row r="136" spans="1:15" x14ac:dyDescent="0.25">
      <c r="A136">
        <v>35</v>
      </c>
      <c r="B136" t="s">
        <v>16</v>
      </c>
      <c r="C136" t="s">
        <v>21</v>
      </c>
      <c r="D136" s="1">
        <v>2014</v>
      </c>
      <c r="E136" s="1">
        <v>2018</v>
      </c>
      <c r="F136" s="1">
        <v>27335095707</v>
      </c>
      <c r="G136" s="1">
        <v>341738687134</v>
      </c>
      <c r="H136" s="1">
        <v>1032873124291</v>
      </c>
      <c r="I136" s="1">
        <v>150925989744</v>
      </c>
      <c r="J136" s="1">
        <v>1552872896859</v>
      </c>
      <c r="K136" s="1">
        <v>305323158636</v>
      </c>
      <c r="L136" s="1">
        <v>1858196055494</v>
      </c>
      <c r="M136" s="1">
        <v>42198</v>
      </c>
      <c r="N136" s="1">
        <v>44035303</v>
      </c>
      <c r="O136">
        <v>645</v>
      </c>
    </row>
    <row r="137" spans="1:15" x14ac:dyDescent="0.25">
      <c r="A137">
        <v>50</v>
      </c>
      <c r="B137" t="s">
        <v>42</v>
      </c>
      <c r="C137" t="s">
        <v>25</v>
      </c>
      <c r="D137" s="1">
        <v>2015</v>
      </c>
      <c r="E137" s="1">
        <v>2018</v>
      </c>
      <c r="F137" s="1">
        <v>13644663795</v>
      </c>
      <c r="G137" s="1">
        <v>16375541007</v>
      </c>
      <c r="H137" s="1">
        <v>30673810277</v>
      </c>
      <c r="I137" s="1">
        <v>13622561943</v>
      </c>
      <c r="J137" s="1">
        <v>74316577031</v>
      </c>
      <c r="K137" s="1">
        <v>8765977682</v>
      </c>
      <c r="L137" s="1">
        <v>83082554714</v>
      </c>
      <c r="M137" s="1">
        <v>31337</v>
      </c>
      <c r="N137" s="1">
        <v>2651235</v>
      </c>
      <c r="O137">
        <v>79</v>
      </c>
    </row>
    <row r="138" spans="1:15" x14ac:dyDescent="0.25">
      <c r="A138">
        <v>51</v>
      </c>
      <c r="B138" t="s">
        <v>42</v>
      </c>
      <c r="C138" t="s">
        <v>26</v>
      </c>
      <c r="D138" s="1">
        <v>2015</v>
      </c>
      <c r="E138" s="1">
        <v>2018</v>
      </c>
      <c r="F138" s="1">
        <v>19323226798</v>
      </c>
      <c r="G138" s="1">
        <v>17124333398</v>
      </c>
      <c r="H138" s="1">
        <v>44688809409</v>
      </c>
      <c r="I138" s="1">
        <v>16461404866</v>
      </c>
      <c r="J138" s="1">
        <v>97597774485</v>
      </c>
      <c r="K138" s="1">
        <v>9820544148</v>
      </c>
      <c r="L138" s="1">
        <v>107418318632</v>
      </c>
      <c r="M138" s="1">
        <v>32895</v>
      </c>
      <c r="N138" s="1">
        <v>3265486</v>
      </c>
      <c r="O138">
        <v>141</v>
      </c>
    </row>
    <row r="139" spans="1:15" x14ac:dyDescent="0.25">
      <c r="A139">
        <v>52</v>
      </c>
      <c r="B139" t="s">
        <v>42</v>
      </c>
      <c r="C139" t="s">
        <v>27</v>
      </c>
      <c r="D139" s="1">
        <v>2015</v>
      </c>
      <c r="E139" s="1">
        <v>2018</v>
      </c>
      <c r="F139" s="1">
        <v>16107352630</v>
      </c>
      <c r="G139" s="1">
        <v>37806900135</v>
      </c>
      <c r="H139" s="1">
        <v>76120154718</v>
      </c>
      <c r="I139" s="1">
        <v>24539044436</v>
      </c>
      <c r="J139" s="1">
        <v>154573451928</v>
      </c>
      <c r="K139" s="1">
        <v>19058998309</v>
      </c>
      <c r="L139" s="1">
        <v>173632450243</v>
      </c>
      <c r="M139" s="1">
        <v>26265</v>
      </c>
      <c r="N139" s="1">
        <v>6610681</v>
      </c>
      <c r="O139">
        <v>246</v>
      </c>
    </row>
    <row r="140" spans="1:15" x14ac:dyDescent="0.25">
      <c r="A140">
        <v>53</v>
      </c>
      <c r="B140" t="s">
        <v>42</v>
      </c>
      <c r="C140" t="s">
        <v>28</v>
      </c>
      <c r="D140" s="1">
        <v>2015</v>
      </c>
      <c r="E140" s="1">
        <v>2018</v>
      </c>
      <c r="F140" s="1">
        <v>626694085</v>
      </c>
      <c r="G140" s="1">
        <v>9996983948</v>
      </c>
      <c r="H140" s="1">
        <v>92375778698</v>
      </c>
      <c r="I140" s="1">
        <v>83294594587</v>
      </c>
      <c r="J140" s="1">
        <v>186294051318</v>
      </c>
      <c r="K140" s="1">
        <v>29318811520</v>
      </c>
      <c r="L140" s="1">
        <v>215612862838</v>
      </c>
      <c r="M140" s="1">
        <v>73971</v>
      </c>
      <c r="N140" s="1">
        <v>2914830</v>
      </c>
      <c r="O140">
        <v>1</v>
      </c>
    </row>
    <row r="141" spans="1:15" x14ac:dyDescent="0.25">
      <c r="A141">
        <v>11</v>
      </c>
      <c r="B141" t="s">
        <v>43</v>
      </c>
      <c r="C141" t="s">
        <v>2</v>
      </c>
      <c r="D141" s="1">
        <v>2015</v>
      </c>
      <c r="E141" s="1">
        <v>2018</v>
      </c>
      <c r="F141" s="1">
        <v>4353427356</v>
      </c>
      <c r="G141" s="1">
        <v>6039153435</v>
      </c>
      <c r="H141" s="1">
        <v>13123008886</v>
      </c>
      <c r="I141" s="1">
        <v>9058485838</v>
      </c>
      <c r="J141" s="1">
        <v>32574075511</v>
      </c>
      <c r="K141" s="1">
        <v>3989257184</v>
      </c>
      <c r="L141" s="1">
        <v>36563332700</v>
      </c>
      <c r="M141" s="1">
        <v>20678</v>
      </c>
      <c r="N141" s="1">
        <v>1768204</v>
      </c>
      <c r="O141">
        <v>52</v>
      </c>
    </row>
    <row r="142" spans="1:15" x14ac:dyDescent="0.25">
      <c r="A142">
        <v>12</v>
      </c>
      <c r="B142" t="s">
        <v>43</v>
      </c>
      <c r="C142" t="s">
        <v>3</v>
      </c>
      <c r="D142" s="1">
        <v>2015</v>
      </c>
      <c r="E142" s="1">
        <v>2018</v>
      </c>
      <c r="F142" s="1">
        <v>1346477497</v>
      </c>
      <c r="G142" s="1">
        <v>1248791758</v>
      </c>
      <c r="H142" s="1">
        <v>5309718268</v>
      </c>
      <c r="I142" s="1">
        <v>4538139548</v>
      </c>
      <c r="J142" s="1">
        <v>12443127069</v>
      </c>
      <c r="K142" s="1">
        <v>1179674731</v>
      </c>
      <c r="L142" s="1">
        <v>13622801799</v>
      </c>
      <c r="M142" s="1">
        <v>16954</v>
      </c>
      <c r="N142" s="1">
        <v>803513</v>
      </c>
      <c r="O142">
        <v>22</v>
      </c>
    </row>
    <row r="143" spans="1:15" x14ac:dyDescent="0.25">
      <c r="A143">
        <v>13</v>
      </c>
      <c r="B143" t="s">
        <v>43</v>
      </c>
      <c r="C143" t="s">
        <v>4</v>
      </c>
      <c r="D143" s="1">
        <v>2015</v>
      </c>
      <c r="E143" s="1">
        <v>2018</v>
      </c>
      <c r="F143" s="1">
        <v>5793489793</v>
      </c>
      <c r="G143" s="1">
        <v>24230535899</v>
      </c>
      <c r="H143" s="1">
        <v>28112628149</v>
      </c>
      <c r="I143" s="1">
        <v>14558132246</v>
      </c>
      <c r="J143" s="1">
        <v>72694786096</v>
      </c>
      <c r="K143" s="1">
        <v>13873398141</v>
      </c>
      <c r="L143" s="1">
        <v>86568184233</v>
      </c>
      <c r="M143" s="1">
        <v>21981</v>
      </c>
      <c r="N143" s="1">
        <v>3938336</v>
      </c>
      <c r="O143">
        <v>62</v>
      </c>
    </row>
    <row r="144" spans="1:15" x14ac:dyDescent="0.25">
      <c r="A144">
        <v>14</v>
      </c>
      <c r="B144" t="s">
        <v>43</v>
      </c>
      <c r="C144" t="s">
        <v>5</v>
      </c>
      <c r="D144" s="1">
        <v>2015</v>
      </c>
      <c r="E144" s="1">
        <v>2018</v>
      </c>
      <c r="F144" s="1">
        <v>516328412</v>
      </c>
      <c r="G144" s="1">
        <v>900131801</v>
      </c>
      <c r="H144" s="1">
        <v>3461310886</v>
      </c>
      <c r="I144" s="1">
        <v>4563567493</v>
      </c>
      <c r="J144" s="1">
        <v>9441338591</v>
      </c>
      <c r="K144" s="1">
        <v>801566544</v>
      </c>
      <c r="L144" s="1">
        <v>10242905137</v>
      </c>
      <c r="M144" s="1">
        <v>20256</v>
      </c>
      <c r="N144" s="1">
        <v>505665</v>
      </c>
      <c r="O144">
        <v>15</v>
      </c>
    </row>
    <row r="145" spans="1:15" x14ac:dyDescent="0.25">
      <c r="A145">
        <v>15</v>
      </c>
      <c r="B145" t="s">
        <v>43</v>
      </c>
      <c r="C145" t="s">
        <v>6</v>
      </c>
      <c r="D145" s="1">
        <v>2015</v>
      </c>
      <c r="E145" s="1">
        <v>2018</v>
      </c>
      <c r="F145" s="1">
        <v>14500058909</v>
      </c>
      <c r="G145" s="1">
        <v>33186297864</v>
      </c>
      <c r="H145" s="1">
        <v>44834349143</v>
      </c>
      <c r="I145" s="1">
        <v>25791792950</v>
      </c>
      <c r="J145" s="1">
        <v>118312498869</v>
      </c>
      <c r="K145" s="1">
        <v>12587006245</v>
      </c>
      <c r="L145" s="1">
        <v>130899505115</v>
      </c>
      <c r="M145" s="1">
        <v>16012</v>
      </c>
      <c r="N145" s="1">
        <v>8175113</v>
      </c>
      <c r="O145">
        <v>144</v>
      </c>
    </row>
    <row r="146" spans="1:15" x14ac:dyDescent="0.25">
      <c r="A146">
        <v>16</v>
      </c>
      <c r="B146" t="s">
        <v>43</v>
      </c>
      <c r="C146" t="s">
        <v>7</v>
      </c>
      <c r="D146" s="1">
        <v>2015</v>
      </c>
      <c r="E146" s="1">
        <v>2018</v>
      </c>
      <c r="F146" s="1">
        <v>269394370</v>
      </c>
      <c r="G146" s="1">
        <v>1657751926</v>
      </c>
      <c r="H146" s="1">
        <v>5334001248</v>
      </c>
      <c r="I146" s="1">
        <v>5629653105</v>
      </c>
      <c r="J146" s="1">
        <v>12890800652</v>
      </c>
      <c r="K146" s="1">
        <v>970492623</v>
      </c>
      <c r="L146" s="1">
        <v>13861293272</v>
      </c>
      <c r="M146" s="1">
        <v>18080</v>
      </c>
      <c r="N146" s="1">
        <v>766679</v>
      </c>
      <c r="O146">
        <v>16</v>
      </c>
    </row>
    <row r="147" spans="1:15" x14ac:dyDescent="0.25">
      <c r="A147">
        <v>17</v>
      </c>
      <c r="B147" t="s">
        <v>43</v>
      </c>
      <c r="C147" t="s">
        <v>8</v>
      </c>
      <c r="D147" s="1">
        <v>2015</v>
      </c>
      <c r="E147" s="1">
        <v>2018</v>
      </c>
      <c r="F147" s="1">
        <v>3415518078</v>
      </c>
      <c r="G147" s="1">
        <v>3819618763</v>
      </c>
      <c r="H147" s="1">
        <v>11078011265</v>
      </c>
      <c r="I147" s="1">
        <v>7982372906</v>
      </c>
      <c r="J147" s="1">
        <v>26295521011</v>
      </c>
      <c r="K147" s="1">
        <v>2634769791</v>
      </c>
      <c r="L147" s="1">
        <v>28930290798</v>
      </c>
      <c r="M147" s="1">
        <v>19094</v>
      </c>
      <c r="N147" s="1">
        <v>1515126</v>
      </c>
      <c r="O147">
        <v>139</v>
      </c>
    </row>
    <row r="148" spans="1:15" x14ac:dyDescent="0.25">
      <c r="A148">
        <v>21</v>
      </c>
      <c r="B148" t="s">
        <v>44</v>
      </c>
      <c r="C148" t="s">
        <v>9</v>
      </c>
      <c r="D148" s="1">
        <v>2015</v>
      </c>
      <c r="E148" s="1">
        <v>2018</v>
      </c>
      <c r="F148" s="1">
        <v>7242279464</v>
      </c>
      <c r="G148" s="1">
        <v>13709747710</v>
      </c>
      <c r="H148" s="1">
        <v>30615337579</v>
      </c>
      <c r="I148" s="1">
        <v>18288165632</v>
      </c>
      <c r="J148" s="1">
        <v>69855530405</v>
      </c>
      <c r="K148" s="1">
        <v>8620463445</v>
      </c>
      <c r="L148" s="1">
        <v>78475993839</v>
      </c>
      <c r="M148" s="1">
        <v>11366</v>
      </c>
      <c r="N148" s="1">
        <v>6904241</v>
      </c>
      <c r="O148">
        <v>217</v>
      </c>
    </row>
    <row r="149" spans="1:15" x14ac:dyDescent="0.25">
      <c r="A149">
        <v>22</v>
      </c>
      <c r="B149" t="s">
        <v>44</v>
      </c>
      <c r="C149" t="s">
        <v>10</v>
      </c>
      <c r="D149" s="1">
        <v>2015</v>
      </c>
      <c r="E149" s="1">
        <v>2018</v>
      </c>
      <c r="F149" s="1">
        <v>2734802421</v>
      </c>
      <c r="G149" s="1">
        <v>4752012571</v>
      </c>
      <c r="H149" s="1">
        <v>15936630213</v>
      </c>
      <c r="I149" s="1">
        <v>11645445885</v>
      </c>
      <c r="J149" s="1">
        <v>35068891098</v>
      </c>
      <c r="K149" s="1">
        <v>4080794642</v>
      </c>
      <c r="L149" s="1">
        <v>39149685744</v>
      </c>
      <c r="M149" s="1">
        <v>12219</v>
      </c>
      <c r="N149" s="1">
        <v>3204028</v>
      </c>
      <c r="O149">
        <v>224</v>
      </c>
    </row>
    <row r="150" spans="1:15" x14ac:dyDescent="0.25">
      <c r="A150">
        <v>23</v>
      </c>
      <c r="B150" t="s">
        <v>44</v>
      </c>
      <c r="C150" t="s">
        <v>11</v>
      </c>
      <c r="D150" s="1">
        <v>2015</v>
      </c>
      <c r="E150" s="1">
        <v>2018</v>
      </c>
      <c r="F150" s="1">
        <v>5158506089</v>
      </c>
      <c r="G150" s="1">
        <v>22419459354</v>
      </c>
      <c r="H150" s="1">
        <v>59941424777</v>
      </c>
      <c r="I150" s="1">
        <v>27124079768</v>
      </c>
      <c r="J150" s="1">
        <v>114643469990</v>
      </c>
      <c r="K150" s="1">
        <v>15986378537</v>
      </c>
      <c r="L150" s="1">
        <v>130629848526</v>
      </c>
      <c r="M150" s="1">
        <v>14670</v>
      </c>
      <c r="N150" s="1">
        <v>8904459</v>
      </c>
      <c r="O150">
        <v>184</v>
      </c>
    </row>
    <row r="151" spans="1:15" x14ac:dyDescent="0.25">
      <c r="A151">
        <v>24</v>
      </c>
      <c r="B151" t="s">
        <v>44</v>
      </c>
      <c r="C151" t="s">
        <v>12</v>
      </c>
      <c r="D151" s="1">
        <v>2015</v>
      </c>
      <c r="E151" s="1">
        <v>2018</v>
      </c>
      <c r="F151" s="1">
        <v>1638635380</v>
      </c>
      <c r="G151" s="1">
        <v>10741879199</v>
      </c>
      <c r="H151" s="1">
        <v>23931524546</v>
      </c>
      <c r="I151" s="1">
        <v>14871848908</v>
      </c>
      <c r="J151" s="1">
        <v>51183888032</v>
      </c>
      <c r="K151" s="1">
        <v>6066978799</v>
      </c>
      <c r="L151" s="1">
        <v>57250866829</v>
      </c>
      <c r="M151" s="1">
        <v>16632</v>
      </c>
      <c r="N151" s="1">
        <v>3442175</v>
      </c>
      <c r="O151">
        <v>167</v>
      </c>
    </row>
    <row r="152" spans="1:15" x14ac:dyDescent="0.25">
      <c r="A152">
        <v>25</v>
      </c>
      <c r="B152" t="s">
        <v>44</v>
      </c>
      <c r="C152" t="s">
        <v>13</v>
      </c>
      <c r="D152" s="1">
        <v>2015</v>
      </c>
      <c r="E152" s="1">
        <v>2018</v>
      </c>
      <c r="F152" s="1">
        <v>1909724597</v>
      </c>
      <c r="G152" s="1">
        <v>8607039443</v>
      </c>
      <c r="H152" s="1">
        <v>22911275594</v>
      </c>
      <c r="I152" s="1">
        <v>16677400164</v>
      </c>
      <c r="J152" s="1">
        <v>50105439797</v>
      </c>
      <c r="K152" s="1">
        <v>6036450466</v>
      </c>
      <c r="L152" s="1">
        <v>56141890254</v>
      </c>
      <c r="M152" s="1">
        <v>14134</v>
      </c>
      <c r="N152" s="1">
        <v>3972202</v>
      </c>
      <c r="O152">
        <v>223</v>
      </c>
    </row>
    <row r="153" spans="1:15" x14ac:dyDescent="0.25">
      <c r="A153">
        <v>26</v>
      </c>
      <c r="B153" t="s">
        <v>44</v>
      </c>
      <c r="C153" t="s">
        <v>14</v>
      </c>
      <c r="D153" s="1">
        <v>2015</v>
      </c>
      <c r="E153" s="1">
        <v>2018</v>
      </c>
      <c r="F153" s="1">
        <v>5221889115</v>
      </c>
      <c r="G153" s="1">
        <v>26895494899</v>
      </c>
      <c r="H153" s="1">
        <v>70388749330</v>
      </c>
      <c r="I153" s="1">
        <v>31993481834</v>
      </c>
      <c r="J153" s="1">
        <v>134499615199</v>
      </c>
      <c r="K153" s="1">
        <v>22464052356</v>
      </c>
      <c r="L153" s="1">
        <v>156963667544</v>
      </c>
      <c r="M153" s="1">
        <v>16796</v>
      </c>
      <c r="N153" s="1">
        <v>9345173</v>
      </c>
      <c r="O153">
        <v>185</v>
      </c>
    </row>
    <row r="154" spans="1:15" x14ac:dyDescent="0.25">
      <c r="A154">
        <v>27</v>
      </c>
      <c r="B154" t="s">
        <v>44</v>
      </c>
      <c r="C154" t="s">
        <v>15</v>
      </c>
      <c r="D154" s="1">
        <v>2015</v>
      </c>
      <c r="E154" s="1">
        <v>2018</v>
      </c>
      <c r="F154" s="1">
        <v>4866390544</v>
      </c>
      <c r="G154" s="1">
        <v>6430147241</v>
      </c>
      <c r="H154" s="1">
        <v>20327916522</v>
      </c>
      <c r="I154" s="1">
        <v>10636202107</v>
      </c>
      <c r="J154" s="1">
        <v>42260656414</v>
      </c>
      <c r="K154" s="1">
        <v>4106554195</v>
      </c>
      <c r="L154" s="1">
        <v>46367210608</v>
      </c>
      <c r="M154" s="1">
        <v>13879</v>
      </c>
      <c r="N154" s="1">
        <v>3340932</v>
      </c>
      <c r="O154">
        <v>102</v>
      </c>
    </row>
    <row r="155" spans="1:15" x14ac:dyDescent="0.25">
      <c r="A155">
        <v>28</v>
      </c>
      <c r="B155" t="s">
        <v>44</v>
      </c>
      <c r="C155" t="s">
        <v>16</v>
      </c>
      <c r="D155" s="1">
        <v>2015</v>
      </c>
      <c r="E155" s="1">
        <v>2018</v>
      </c>
      <c r="F155" s="1">
        <v>1732538773</v>
      </c>
      <c r="G155" s="1">
        <v>7849195045</v>
      </c>
      <c r="H155" s="1">
        <v>15348259906</v>
      </c>
      <c r="I155" s="1">
        <v>9578578820</v>
      </c>
      <c r="J155" s="1">
        <v>34508572550</v>
      </c>
      <c r="K155" s="1">
        <v>4047957915</v>
      </c>
      <c r="L155" s="1">
        <v>38556530458</v>
      </c>
      <c r="M155" s="1">
        <v>17190</v>
      </c>
      <c r="N155" s="1">
        <v>2242937</v>
      </c>
      <c r="O155">
        <v>75</v>
      </c>
    </row>
    <row r="156" spans="1:15" x14ac:dyDescent="0.25">
      <c r="A156">
        <v>29</v>
      </c>
      <c r="B156" t="s">
        <v>44</v>
      </c>
      <c r="C156" t="s">
        <v>17</v>
      </c>
      <c r="D156" s="1">
        <v>2015</v>
      </c>
      <c r="E156" s="1">
        <v>2018</v>
      </c>
      <c r="F156" s="1">
        <v>17854430057</v>
      </c>
      <c r="G156" s="1">
        <v>47768326699</v>
      </c>
      <c r="H156" s="1">
        <v>106058085398</v>
      </c>
      <c r="I156" s="1">
        <v>44305294405</v>
      </c>
      <c r="J156" s="1">
        <v>215986136565</v>
      </c>
      <c r="K156" s="1">
        <v>29057553075</v>
      </c>
      <c r="L156" s="1">
        <v>245043689661</v>
      </c>
      <c r="M156" s="1">
        <v>16118</v>
      </c>
      <c r="N156" s="1">
        <v>15203333</v>
      </c>
      <c r="O156">
        <v>417</v>
      </c>
    </row>
    <row r="157" spans="1:15" x14ac:dyDescent="0.25">
      <c r="A157">
        <v>41</v>
      </c>
      <c r="B157" t="s">
        <v>45</v>
      </c>
      <c r="C157" t="s">
        <v>22</v>
      </c>
      <c r="D157" s="1">
        <v>2015</v>
      </c>
      <c r="E157" s="1">
        <v>2018</v>
      </c>
      <c r="F157" s="1">
        <v>29397753791</v>
      </c>
      <c r="G157" s="1">
        <v>83080350707</v>
      </c>
      <c r="H157" s="1">
        <v>170340963760</v>
      </c>
      <c r="I157" s="1">
        <v>43811481398</v>
      </c>
      <c r="J157" s="1">
        <v>326630549659</v>
      </c>
      <c r="K157" s="1">
        <v>50332271966</v>
      </c>
      <c r="L157" s="1">
        <v>376962821632</v>
      </c>
      <c r="M157" s="1">
        <v>33769</v>
      </c>
      <c r="N157" s="1">
        <v>11163018</v>
      </c>
      <c r="O157">
        <v>399</v>
      </c>
    </row>
    <row r="158" spans="1:15" x14ac:dyDescent="0.25">
      <c r="A158">
        <v>42</v>
      </c>
      <c r="B158" t="s">
        <v>45</v>
      </c>
      <c r="C158" t="s">
        <v>23</v>
      </c>
      <c r="D158" s="1">
        <v>2015</v>
      </c>
      <c r="E158" s="1">
        <v>2018</v>
      </c>
      <c r="F158" s="1">
        <v>12485692666</v>
      </c>
      <c r="G158" s="1">
        <v>60267844596</v>
      </c>
      <c r="H158" s="1">
        <v>108382197719</v>
      </c>
      <c r="I158" s="1">
        <v>28534686416</v>
      </c>
      <c r="J158" s="1">
        <v>209670421422</v>
      </c>
      <c r="K158" s="1">
        <v>39409220873</v>
      </c>
      <c r="L158" s="1">
        <v>249079642281</v>
      </c>
      <c r="M158" s="1">
        <v>36526</v>
      </c>
      <c r="N158" s="1">
        <v>6819190</v>
      </c>
      <c r="O158">
        <v>295</v>
      </c>
    </row>
    <row r="159" spans="1:15" x14ac:dyDescent="0.25">
      <c r="A159">
        <v>43</v>
      </c>
      <c r="B159" t="s">
        <v>45</v>
      </c>
      <c r="C159" t="s">
        <v>24</v>
      </c>
      <c r="D159" s="1">
        <v>2015</v>
      </c>
      <c r="E159" s="1">
        <v>2018</v>
      </c>
      <c r="F159" s="1">
        <v>31271499110</v>
      </c>
      <c r="G159" s="1">
        <v>77437931506</v>
      </c>
      <c r="H159" s="1">
        <v>175969731780</v>
      </c>
      <c r="I159" s="1">
        <v>48738532904</v>
      </c>
      <c r="J159" s="1">
        <v>333417695324</v>
      </c>
      <c r="K159" s="1">
        <v>48574905799</v>
      </c>
      <c r="L159" s="1">
        <v>381992601118</v>
      </c>
      <c r="M159" s="1">
        <v>33961</v>
      </c>
      <c r="N159" s="1">
        <v>11247972</v>
      </c>
      <c r="O159">
        <v>497</v>
      </c>
    </row>
    <row r="160" spans="1:15" x14ac:dyDescent="0.25">
      <c r="A160">
        <v>31</v>
      </c>
      <c r="B160" t="s">
        <v>16</v>
      </c>
      <c r="C160" t="s">
        <v>18</v>
      </c>
      <c r="D160" s="1">
        <v>2015</v>
      </c>
      <c r="E160" s="1">
        <v>2018</v>
      </c>
      <c r="F160" s="1">
        <v>24438676070</v>
      </c>
      <c r="G160" s="1">
        <v>119300650551</v>
      </c>
      <c r="H160" s="1">
        <v>234808509816</v>
      </c>
      <c r="I160" s="1">
        <v>78895176793</v>
      </c>
      <c r="J160" s="1">
        <v>457443013237</v>
      </c>
      <c r="K160" s="1">
        <v>61888199911</v>
      </c>
      <c r="L160" s="1">
        <v>519331213138</v>
      </c>
      <c r="M160" s="1">
        <v>24885</v>
      </c>
      <c r="N160" s="1">
        <v>20869101</v>
      </c>
      <c r="O160">
        <v>853</v>
      </c>
    </row>
    <row r="161" spans="1:15" x14ac:dyDescent="0.25">
      <c r="A161">
        <v>32</v>
      </c>
      <c r="B161" t="s">
        <v>16</v>
      </c>
      <c r="C161" t="s">
        <v>19</v>
      </c>
      <c r="D161" s="1">
        <v>2015</v>
      </c>
      <c r="E161" s="1">
        <v>2018</v>
      </c>
      <c r="F161" s="1">
        <v>3780658941</v>
      </c>
      <c r="G161" s="1">
        <v>31209703055</v>
      </c>
      <c r="H161" s="1">
        <v>49623438322</v>
      </c>
      <c r="I161" s="1">
        <v>15875887408</v>
      </c>
      <c r="J161" s="1">
        <v>100489687727</v>
      </c>
      <c r="K161" s="1">
        <v>19876292191</v>
      </c>
      <c r="L161" s="1">
        <v>120365979914</v>
      </c>
      <c r="M161" s="1">
        <v>30628</v>
      </c>
      <c r="N161" s="1">
        <v>3929911</v>
      </c>
      <c r="O161">
        <v>78</v>
      </c>
    </row>
    <row r="162" spans="1:15" x14ac:dyDescent="0.25">
      <c r="A162">
        <v>33</v>
      </c>
      <c r="B162" t="s">
        <v>16</v>
      </c>
      <c r="C162" t="s">
        <v>20</v>
      </c>
      <c r="D162" s="1">
        <v>2015</v>
      </c>
      <c r="E162" s="1">
        <v>2018</v>
      </c>
      <c r="F162" s="1">
        <v>3013657572</v>
      </c>
      <c r="G162" s="1">
        <v>131278633425</v>
      </c>
      <c r="H162" s="1">
        <v>311578179272</v>
      </c>
      <c r="I162" s="1">
        <v>110528752291</v>
      </c>
      <c r="J162" s="1">
        <v>556399222556</v>
      </c>
      <c r="K162" s="1">
        <v>102739729275</v>
      </c>
      <c r="L162" s="1">
        <v>659138951833</v>
      </c>
      <c r="M162" s="1">
        <v>39827</v>
      </c>
      <c r="N162" s="1">
        <v>16550024</v>
      </c>
      <c r="O162">
        <v>92</v>
      </c>
    </row>
    <row r="163" spans="1:15" x14ac:dyDescent="0.25">
      <c r="A163">
        <v>35</v>
      </c>
      <c r="B163" t="s">
        <v>16</v>
      </c>
      <c r="C163" t="s">
        <v>21</v>
      </c>
      <c r="D163" s="1">
        <v>2015</v>
      </c>
      <c r="E163" s="1">
        <v>2018</v>
      </c>
      <c r="F163" s="1">
        <v>26323233627</v>
      </c>
      <c r="G163" s="1">
        <v>356652544088</v>
      </c>
      <c r="H163" s="1">
        <v>1078986194483</v>
      </c>
      <c r="I163" s="1">
        <v>164042235300</v>
      </c>
      <c r="J163" s="1">
        <v>1626004207507</v>
      </c>
      <c r="K163" s="1">
        <v>313897699637</v>
      </c>
      <c r="L163" s="1">
        <v>1939901907118</v>
      </c>
      <c r="M163" s="1">
        <v>43695</v>
      </c>
      <c r="N163" s="1">
        <v>44396485</v>
      </c>
      <c r="O163">
        <v>645</v>
      </c>
    </row>
    <row r="164" spans="1:15" x14ac:dyDescent="0.25">
      <c r="A164">
        <v>50</v>
      </c>
      <c r="B164" t="s">
        <v>42</v>
      </c>
      <c r="C164" t="s">
        <v>25</v>
      </c>
      <c r="D164" s="1">
        <v>2016</v>
      </c>
      <c r="E164" s="1">
        <v>2018</v>
      </c>
      <c r="F164" s="1">
        <v>15920945143</v>
      </c>
      <c r="G164" s="1">
        <v>18678151004</v>
      </c>
      <c r="H164" s="1">
        <v>32792432971</v>
      </c>
      <c r="I164" s="1">
        <v>15275660017</v>
      </c>
      <c r="J164" s="1">
        <v>82667189133</v>
      </c>
      <c r="K164" s="1">
        <v>9225096028</v>
      </c>
      <c r="L164" s="1">
        <v>91892285159</v>
      </c>
      <c r="M164" s="1">
        <v>34258</v>
      </c>
      <c r="N164" s="1">
        <v>2682386</v>
      </c>
      <c r="O164">
        <v>79</v>
      </c>
    </row>
    <row r="165" spans="1:15" x14ac:dyDescent="0.25">
      <c r="A165">
        <v>51</v>
      </c>
      <c r="B165" t="s">
        <v>42</v>
      </c>
      <c r="C165" t="s">
        <v>26</v>
      </c>
      <c r="D165" s="1">
        <v>2016</v>
      </c>
      <c r="E165" s="1">
        <v>2018</v>
      </c>
      <c r="F165" s="1">
        <v>25083183867</v>
      </c>
      <c r="G165" s="1">
        <v>18327662678</v>
      </c>
      <c r="H165" s="1">
        <v>49629725275</v>
      </c>
      <c r="I165" s="1">
        <v>18874487993</v>
      </c>
      <c r="J165" s="1">
        <v>111915059813</v>
      </c>
      <c r="K165" s="1">
        <v>11965235742</v>
      </c>
      <c r="L165" s="1">
        <v>123880295558</v>
      </c>
      <c r="M165" s="1">
        <v>37477</v>
      </c>
      <c r="N165" s="1">
        <v>3305531</v>
      </c>
      <c r="O165">
        <v>141</v>
      </c>
    </row>
    <row r="166" spans="1:15" x14ac:dyDescent="0.25">
      <c r="A166">
        <v>52</v>
      </c>
      <c r="B166" t="s">
        <v>42</v>
      </c>
      <c r="C166" t="s">
        <v>27</v>
      </c>
      <c r="D166" s="1">
        <v>2016</v>
      </c>
      <c r="E166" s="1">
        <v>2018</v>
      </c>
      <c r="F166" s="1">
        <v>19727710795</v>
      </c>
      <c r="G166" s="1">
        <v>37192410100</v>
      </c>
      <c r="H166" s="1">
        <v>79562123678</v>
      </c>
      <c r="I166" s="1">
        <v>25625050386</v>
      </c>
      <c r="J166" s="1">
        <v>162107294953</v>
      </c>
      <c r="K166" s="1">
        <v>19652308568</v>
      </c>
      <c r="L166" s="1">
        <v>181759603534</v>
      </c>
      <c r="M166" s="1">
        <v>27145</v>
      </c>
      <c r="N166" s="1">
        <v>6695855</v>
      </c>
      <c r="O166">
        <v>246</v>
      </c>
    </row>
    <row r="167" spans="1:15" x14ac:dyDescent="0.25">
      <c r="A167">
        <v>53</v>
      </c>
      <c r="B167" t="s">
        <v>42</v>
      </c>
      <c r="C167" t="s">
        <v>28</v>
      </c>
      <c r="D167" s="1">
        <v>2016</v>
      </c>
      <c r="E167" s="1">
        <v>2018</v>
      </c>
      <c r="F167" s="1">
        <v>820754661</v>
      </c>
      <c r="G167" s="1">
        <v>9662357225</v>
      </c>
      <c r="H167" s="1">
        <v>103859865830</v>
      </c>
      <c r="I167" s="1">
        <v>92051447720</v>
      </c>
      <c r="J167" s="1">
        <v>206394425435</v>
      </c>
      <c r="K167" s="1">
        <v>29145619376</v>
      </c>
      <c r="L167" s="1">
        <v>235540044811</v>
      </c>
      <c r="M167" s="1">
        <v>79114</v>
      </c>
      <c r="N167" s="1">
        <v>2977216</v>
      </c>
      <c r="O167">
        <v>1</v>
      </c>
    </row>
    <row r="168" spans="1:15" x14ac:dyDescent="0.25">
      <c r="A168">
        <v>11</v>
      </c>
      <c r="B168" t="s">
        <v>43</v>
      </c>
      <c r="C168" t="s">
        <v>2</v>
      </c>
      <c r="D168" s="1">
        <v>2016</v>
      </c>
      <c r="E168" s="1">
        <v>2018</v>
      </c>
      <c r="F168" s="1">
        <v>4914567473</v>
      </c>
      <c r="G168" s="1">
        <v>6572650973</v>
      </c>
      <c r="H168" s="1">
        <v>14004784331</v>
      </c>
      <c r="I168" s="1">
        <v>9892832744</v>
      </c>
      <c r="J168" s="1">
        <v>35384835521</v>
      </c>
      <c r="K168" s="1">
        <v>4075523460</v>
      </c>
      <c r="L168" s="1">
        <v>39460358978</v>
      </c>
      <c r="M168" s="1">
        <v>22078</v>
      </c>
      <c r="N168" s="1">
        <v>1787279</v>
      </c>
      <c r="O168">
        <v>52</v>
      </c>
    </row>
    <row r="169" spans="1:15" x14ac:dyDescent="0.25">
      <c r="A169">
        <v>12</v>
      </c>
      <c r="B169" t="s">
        <v>43</v>
      </c>
      <c r="C169" t="s">
        <v>3</v>
      </c>
      <c r="D169" s="1">
        <v>2016</v>
      </c>
      <c r="E169" s="1">
        <v>2018</v>
      </c>
      <c r="F169" s="1">
        <v>1457713747</v>
      </c>
      <c r="G169" s="1">
        <v>1075591295</v>
      </c>
      <c r="H169" s="1">
        <v>5087576651</v>
      </c>
      <c r="I169" s="1">
        <v>4879119108</v>
      </c>
      <c r="J169" s="1">
        <v>12500000805</v>
      </c>
      <c r="K169" s="1">
        <v>1254239175</v>
      </c>
      <c r="L169" s="1">
        <v>13754239978</v>
      </c>
      <c r="M169" s="1">
        <v>16842</v>
      </c>
      <c r="N169" s="1">
        <v>816687</v>
      </c>
      <c r="O169">
        <v>22</v>
      </c>
    </row>
    <row r="170" spans="1:15" x14ac:dyDescent="0.25">
      <c r="A170">
        <v>13</v>
      </c>
      <c r="B170" t="s">
        <v>43</v>
      </c>
      <c r="C170" t="s">
        <v>4</v>
      </c>
      <c r="D170" s="1">
        <v>2016</v>
      </c>
      <c r="E170" s="1">
        <v>2018</v>
      </c>
      <c r="F170" s="1">
        <v>5879992534</v>
      </c>
      <c r="G170" s="1">
        <v>26348685885</v>
      </c>
      <c r="H170" s="1">
        <v>28476562978</v>
      </c>
      <c r="I170" s="1">
        <v>15203247723</v>
      </c>
      <c r="J170" s="1">
        <v>75908489123</v>
      </c>
      <c r="K170" s="1">
        <v>13131292870</v>
      </c>
      <c r="L170" s="1">
        <v>89039781991</v>
      </c>
      <c r="M170" s="1">
        <v>22251</v>
      </c>
      <c r="N170" s="1">
        <v>4001667</v>
      </c>
      <c r="O170">
        <v>62</v>
      </c>
    </row>
    <row r="171" spans="1:15" x14ac:dyDescent="0.25">
      <c r="A171">
        <v>14</v>
      </c>
      <c r="B171" t="s">
        <v>43</v>
      </c>
      <c r="C171" t="s">
        <v>5</v>
      </c>
      <c r="D171" s="1">
        <v>2016</v>
      </c>
      <c r="E171" s="1">
        <v>2018</v>
      </c>
      <c r="F171" s="1">
        <v>563899114</v>
      </c>
      <c r="G171" s="1">
        <v>872475111</v>
      </c>
      <c r="H171" s="1">
        <v>3740704770</v>
      </c>
      <c r="I171" s="1">
        <v>5000424614</v>
      </c>
      <c r="J171" s="1">
        <v>10177503604</v>
      </c>
      <c r="K171" s="1">
        <v>835733607</v>
      </c>
      <c r="L171" s="1">
        <v>11013237213</v>
      </c>
      <c r="M171" s="1">
        <v>21417</v>
      </c>
      <c r="N171" s="1">
        <v>514229</v>
      </c>
      <c r="O171">
        <v>15</v>
      </c>
    </row>
    <row r="172" spans="1:15" x14ac:dyDescent="0.25">
      <c r="A172">
        <v>15</v>
      </c>
      <c r="B172" t="s">
        <v>43</v>
      </c>
      <c r="C172" t="s">
        <v>6</v>
      </c>
      <c r="D172" s="1">
        <v>2016</v>
      </c>
      <c r="E172" s="1">
        <v>2018</v>
      </c>
      <c r="F172" s="1">
        <v>17167979564</v>
      </c>
      <c r="G172" s="1">
        <v>31529492424</v>
      </c>
      <c r="H172" s="1">
        <v>47962380324</v>
      </c>
      <c r="I172" s="1">
        <v>28168476962</v>
      </c>
      <c r="J172" s="1">
        <v>124828329284</v>
      </c>
      <c r="K172" s="1">
        <v>13279184967</v>
      </c>
      <c r="L172" s="1">
        <v>138107514257</v>
      </c>
      <c r="M172" s="1">
        <v>16694</v>
      </c>
      <c r="N172" s="1">
        <v>8272724</v>
      </c>
      <c r="O172">
        <v>144</v>
      </c>
    </row>
    <row r="173" spans="1:15" x14ac:dyDescent="0.25">
      <c r="A173">
        <v>16</v>
      </c>
      <c r="B173" t="s">
        <v>43</v>
      </c>
      <c r="C173" t="s">
        <v>7</v>
      </c>
      <c r="D173" s="1">
        <v>2016</v>
      </c>
      <c r="E173" s="1">
        <v>2018</v>
      </c>
      <c r="F173" s="1">
        <v>289486651</v>
      </c>
      <c r="G173" s="1">
        <v>1587885762</v>
      </c>
      <c r="H173" s="1">
        <v>5370411489</v>
      </c>
      <c r="I173" s="1">
        <v>6220839892</v>
      </c>
      <c r="J173" s="1">
        <v>13468623797</v>
      </c>
      <c r="K173" s="1">
        <v>873511286</v>
      </c>
      <c r="L173" s="1">
        <v>14342135081</v>
      </c>
      <c r="M173" s="1">
        <v>18333</v>
      </c>
      <c r="N173" s="1">
        <v>782295</v>
      </c>
      <c r="O173">
        <v>16</v>
      </c>
    </row>
    <row r="174" spans="1:15" x14ac:dyDescent="0.25">
      <c r="A174">
        <v>17</v>
      </c>
      <c r="B174" t="s">
        <v>43</v>
      </c>
      <c r="C174" t="s">
        <v>8</v>
      </c>
      <c r="D174" s="1">
        <v>2016</v>
      </c>
      <c r="E174" s="1">
        <v>2018</v>
      </c>
      <c r="F174" s="1">
        <v>3619436934</v>
      </c>
      <c r="G174" s="1">
        <v>3805824537</v>
      </c>
      <c r="H174" s="1">
        <v>12072217783</v>
      </c>
      <c r="I174" s="1">
        <v>9033983216</v>
      </c>
      <c r="J174" s="1">
        <v>28531462480</v>
      </c>
      <c r="K174" s="1">
        <v>3053353712</v>
      </c>
      <c r="L174" s="1">
        <v>31584816193</v>
      </c>
      <c r="M174" s="1">
        <v>20605</v>
      </c>
      <c r="N174" s="1">
        <v>1532902</v>
      </c>
      <c r="O174">
        <v>139</v>
      </c>
    </row>
    <row r="175" spans="1:15" x14ac:dyDescent="0.25">
      <c r="A175">
        <v>21</v>
      </c>
      <c r="B175" t="s">
        <v>44</v>
      </c>
      <c r="C175" t="s">
        <v>9</v>
      </c>
      <c r="D175" s="1">
        <v>2016</v>
      </c>
      <c r="E175" s="1">
        <v>2018</v>
      </c>
      <c r="F175" s="1">
        <v>6048059567</v>
      </c>
      <c r="G175" s="1">
        <v>13175421123</v>
      </c>
      <c r="H175" s="1">
        <v>36126351342</v>
      </c>
      <c r="I175" s="1">
        <v>20558534753</v>
      </c>
      <c r="J175" s="1">
        <v>75908366785</v>
      </c>
      <c r="K175" s="1">
        <v>9401671359</v>
      </c>
      <c r="L175" s="1">
        <v>85310038137</v>
      </c>
      <c r="M175" s="1">
        <v>12268</v>
      </c>
      <c r="N175" s="1">
        <v>6954036</v>
      </c>
      <c r="O175">
        <v>217</v>
      </c>
    </row>
    <row r="176" spans="1:15" x14ac:dyDescent="0.25">
      <c r="A176">
        <v>22</v>
      </c>
      <c r="B176" t="s">
        <v>44</v>
      </c>
      <c r="C176" t="s">
        <v>10</v>
      </c>
      <c r="D176" s="1">
        <v>2016</v>
      </c>
      <c r="E176" s="1">
        <v>2018</v>
      </c>
      <c r="F176" s="1">
        <v>1868311858</v>
      </c>
      <c r="G176" s="1">
        <v>4694163220</v>
      </c>
      <c r="H176" s="1">
        <v>17798890461</v>
      </c>
      <c r="I176" s="1">
        <v>12627703608</v>
      </c>
      <c r="J176" s="1">
        <v>36989069135</v>
      </c>
      <c r="K176" s="1">
        <v>4427867590</v>
      </c>
      <c r="L176" s="1">
        <v>41416936734</v>
      </c>
      <c r="M176" s="1">
        <v>12894</v>
      </c>
      <c r="N176" s="1">
        <v>3212180</v>
      </c>
      <c r="O176">
        <v>224</v>
      </c>
    </row>
    <row r="177" spans="1:15" x14ac:dyDescent="0.25">
      <c r="A177">
        <v>23</v>
      </c>
      <c r="B177" t="s">
        <v>44</v>
      </c>
      <c r="C177" t="s">
        <v>11</v>
      </c>
      <c r="D177" s="1">
        <v>2016</v>
      </c>
      <c r="E177" s="1">
        <v>2018</v>
      </c>
      <c r="F177" s="1">
        <v>5720372247</v>
      </c>
      <c r="G177" s="1">
        <v>23383228371</v>
      </c>
      <c r="H177" s="1">
        <v>64274032783</v>
      </c>
      <c r="I177" s="1">
        <v>28422569899</v>
      </c>
      <c r="J177" s="1">
        <v>121800203291</v>
      </c>
      <c r="K177" s="1">
        <v>16622317368</v>
      </c>
      <c r="L177" s="1">
        <v>138422520662</v>
      </c>
      <c r="M177" s="1">
        <v>15443</v>
      </c>
      <c r="N177" s="1">
        <v>8963663</v>
      </c>
      <c r="O177">
        <v>184</v>
      </c>
    </row>
    <row r="178" spans="1:15" x14ac:dyDescent="0.25">
      <c r="A178">
        <v>24</v>
      </c>
      <c r="B178" t="s">
        <v>44</v>
      </c>
      <c r="C178" t="s">
        <v>12</v>
      </c>
      <c r="D178" s="1">
        <v>2016</v>
      </c>
      <c r="E178" s="1">
        <v>2018</v>
      </c>
      <c r="F178" s="1">
        <v>1866107857</v>
      </c>
      <c r="G178" s="1">
        <v>10096237892</v>
      </c>
      <c r="H178" s="1">
        <v>25368840855</v>
      </c>
      <c r="I178" s="1">
        <v>15801841451</v>
      </c>
      <c r="J178" s="1">
        <v>53133028045</v>
      </c>
      <c r="K178" s="1">
        <v>6544360808</v>
      </c>
      <c r="L178" s="1">
        <v>59677388846</v>
      </c>
      <c r="M178" s="1">
        <v>17173</v>
      </c>
      <c r="N178" s="1">
        <v>3474998</v>
      </c>
      <c r="O178">
        <v>167</v>
      </c>
    </row>
    <row r="179" spans="1:15" x14ac:dyDescent="0.25">
      <c r="A179">
        <v>25</v>
      </c>
      <c r="B179" t="s">
        <v>44</v>
      </c>
      <c r="C179" t="s">
        <v>13</v>
      </c>
      <c r="D179" s="1">
        <v>2016</v>
      </c>
      <c r="E179" s="1">
        <v>2018</v>
      </c>
      <c r="F179" s="1">
        <v>2170748288</v>
      </c>
      <c r="G179" s="1">
        <v>8221271379</v>
      </c>
      <c r="H179" s="1">
        <v>24893730098</v>
      </c>
      <c r="I179" s="1">
        <v>17552440378</v>
      </c>
      <c r="J179" s="1">
        <v>52838190142</v>
      </c>
      <c r="K179" s="1">
        <v>6266591256</v>
      </c>
      <c r="L179" s="1">
        <v>59104781396</v>
      </c>
      <c r="M179" s="1">
        <v>14778</v>
      </c>
      <c r="N179" s="1">
        <v>3999415</v>
      </c>
      <c r="O179">
        <v>223</v>
      </c>
    </row>
    <row r="180" spans="1:15" x14ac:dyDescent="0.25">
      <c r="A180">
        <v>26</v>
      </c>
      <c r="B180" t="s">
        <v>44</v>
      </c>
      <c r="C180" t="s">
        <v>14</v>
      </c>
      <c r="D180" s="1">
        <v>2016</v>
      </c>
      <c r="E180" s="1">
        <v>2018</v>
      </c>
      <c r="F180" s="1">
        <v>6190757584</v>
      </c>
      <c r="G180" s="1">
        <v>28374770069</v>
      </c>
      <c r="H180" s="1">
        <v>74808731259</v>
      </c>
      <c r="I180" s="1">
        <v>34651121587</v>
      </c>
      <c r="J180" s="1">
        <v>144025380500</v>
      </c>
      <c r="K180" s="1">
        <v>23319650744</v>
      </c>
      <c r="L180" s="1">
        <v>167345031244</v>
      </c>
      <c r="M180" s="1">
        <v>17783</v>
      </c>
      <c r="N180" s="1">
        <v>9410336</v>
      </c>
      <c r="O180">
        <v>185</v>
      </c>
    </row>
    <row r="181" spans="1:15" x14ac:dyDescent="0.25">
      <c r="A181">
        <v>27</v>
      </c>
      <c r="B181" t="s">
        <v>44</v>
      </c>
      <c r="C181" t="s">
        <v>15</v>
      </c>
      <c r="D181" s="1">
        <v>2016</v>
      </c>
      <c r="E181" s="1">
        <v>2018</v>
      </c>
      <c r="F181" s="1">
        <v>6752098441</v>
      </c>
      <c r="G181" s="1">
        <v>5541012703</v>
      </c>
      <c r="H181" s="1">
        <v>20560758051</v>
      </c>
      <c r="I181" s="1">
        <v>11900788758</v>
      </c>
      <c r="J181" s="1">
        <v>44754657956</v>
      </c>
      <c r="K181" s="1">
        <v>4714082950</v>
      </c>
      <c r="L181" s="1">
        <v>49468740909</v>
      </c>
      <c r="M181" s="1">
        <v>14727</v>
      </c>
      <c r="N181" s="1">
        <v>3358963</v>
      </c>
      <c r="O181">
        <v>102</v>
      </c>
    </row>
    <row r="182" spans="1:15" x14ac:dyDescent="0.25">
      <c r="A182">
        <v>28</v>
      </c>
      <c r="B182" t="s">
        <v>44</v>
      </c>
      <c r="C182" t="s">
        <v>16</v>
      </c>
      <c r="D182" s="1">
        <v>2016</v>
      </c>
      <c r="E182" s="1">
        <v>2018</v>
      </c>
      <c r="F182" s="1">
        <v>1725189808</v>
      </c>
      <c r="G182" s="1">
        <v>6974076683</v>
      </c>
      <c r="H182" s="1">
        <v>16188209375</v>
      </c>
      <c r="I182" s="1">
        <v>9864425089</v>
      </c>
      <c r="J182" s="1">
        <v>34751900963</v>
      </c>
      <c r="K182" s="1">
        <v>4125537525</v>
      </c>
      <c r="L182" s="1">
        <v>38877438482</v>
      </c>
      <c r="M182" s="1">
        <v>17159</v>
      </c>
      <c r="N182" s="1">
        <v>2265779</v>
      </c>
      <c r="O182">
        <v>75</v>
      </c>
    </row>
    <row r="183" spans="1:15" x14ac:dyDescent="0.25">
      <c r="A183">
        <v>29</v>
      </c>
      <c r="B183" t="s">
        <v>44</v>
      </c>
      <c r="C183" t="s">
        <v>17</v>
      </c>
      <c r="D183" s="1">
        <v>2016</v>
      </c>
      <c r="E183" s="1">
        <v>2018</v>
      </c>
      <c r="F183" s="1">
        <v>16533810479</v>
      </c>
      <c r="G183" s="1">
        <v>54109026890</v>
      </c>
      <c r="H183" s="1">
        <v>111129517803</v>
      </c>
      <c r="I183" s="1">
        <v>46556986636</v>
      </c>
      <c r="J183" s="1">
        <v>228329341794</v>
      </c>
      <c r="K183" s="1">
        <v>30409628464</v>
      </c>
      <c r="L183" s="1">
        <v>258738970256</v>
      </c>
      <c r="M183" s="1">
        <v>16937</v>
      </c>
      <c r="N183" s="1">
        <v>15276566</v>
      </c>
      <c r="O183">
        <v>417</v>
      </c>
    </row>
    <row r="184" spans="1:15" x14ac:dyDescent="0.25">
      <c r="A184">
        <v>41</v>
      </c>
      <c r="B184" t="s">
        <v>45</v>
      </c>
      <c r="C184" t="s">
        <v>22</v>
      </c>
      <c r="D184" s="1">
        <v>2016</v>
      </c>
      <c r="E184" s="1">
        <v>2018</v>
      </c>
      <c r="F184" s="1">
        <v>34670442292</v>
      </c>
      <c r="G184" s="1">
        <v>90310036326</v>
      </c>
      <c r="H184" s="1">
        <v>177295276068</v>
      </c>
      <c r="I184" s="1">
        <v>49053801962</v>
      </c>
      <c r="J184" s="1">
        <v>351329556664</v>
      </c>
      <c r="K184" s="1">
        <v>50484607748</v>
      </c>
      <c r="L184" s="1">
        <v>401814164419</v>
      </c>
      <c r="M184" s="1">
        <v>35740</v>
      </c>
      <c r="N184" s="1">
        <v>11242720</v>
      </c>
      <c r="O184">
        <v>399</v>
      </c>
    </row>
    <row r="185" spans="1:15" x14ac:dyDescent="0.25">
      <c r="A185">
        <v>42</v>
      </c>
      <c r="B185" t="s">
        <v>45</v>
      </c>
      <c r="C185" t="s">
        <v>23</v>
      </c>
      <c r="D185" s="1">
        <v>2016</v>
      </c>
      <c r="E185" s="1">
        <v>2018</v>
      </c>
      <c r="F185" s="1">
        <v>15004686364</v>
      </c>
      <c r="G185" s="1">
        <v>59126499132</v>
      </c>
      <c r="H185" s="1">
        <v>112348758121</v>
      </c>
      <c r="I185" s="1">
        <v>31433150392</v>
      </c>
      <c r="J185" s="1">
        <v>217913094013</v>
      </c>
      <c r="K185" s="1">
        <v>38841574514</v>
      </c>
      <c r="L185" s="1">
        <v>256754668524</v>
      </c>
      <c r="M185" s="1">
        <v>37154</v>
      </c>
      <c r="N185" s="1">
        <v>6910553</v>
      </c>
      <c r="O185">
        <v>295</v>
      </c>
    </row>
    <row r="186" spans="1:15" x14ac:dyDescent="0.25">
      <c r="A186">
        <v>43</v>
      </c>
      <c r="B186" t="s">
        <v>45</v>
      </c>
      <c r="C186" t="s">
        <v>24</v>
      </c>
      <c r="D186" s="1">
        <v>2016</v>
      </c>
      <c r="E186" s="1">
        <v>2018</v>
      </c>
      <c r="F186" s="1">
        <v>36269541283</v>
      </c>
      <c r="G186" s="1">
        <v>81763596272</v>
      </c>
      <c r="H186" s="1">
        <v>187247789371</v>
      </c>
      <c r="I186" s="1">
        <v>50744020897</v>
      </c>
      <c r="J186" s="1">
        <v>356024947822</v>
      </c>
      <c r="K186" s="1">
        <v>52764580210</v>
      </c>
      <c r="L186" s="1">
        <v>408789528054</v>
      </c>
      <c r="M186" s="1">
        <v>36219</v>
      </c>
      <c r="N186" s="1">
        <v>11286500</v>
      </c>
      <c r="O186">
        <v>497</v>
      </c>
    </row>
    <row r="187" spans="1:15" x14ac:dyDescent="0.25">
      <c r="A187">
        <v>31</v>
      </c>
      <c r="B187" t="s">
        <v>16</v>
      </c>
      <c r="C187" t="s">
        <v>18</v>
      </c>
      <c r="D187" s="1">
        <v>2016</v>
      </c>
      <c r="E187" s="1">
        <v>2018</v>
      </c>
      <c r="F187" s="1">
        <v>33215807203</v>
      </c>
      <c r="G187" s="1">
        <v>118431799796</v>
      </c>
      <c r="H187" s="1">
        <v>242718547518</v>
      </c>
      <c r="I187" s="1">
        <v>84106587630</v>
      </c>
      <c r="J187" s="1">
        <v>478472742134</v>
      </c>
      <c r="K187" s="1">
        <v>66337726253</v>
      </c>
      <c r="L187" s="1">
        <v>544810468390</v>
      </c>
      <c r="M187" s="1">
        <v>25946</v>
      </c>
      <c r="N187" s="1">
        <v>20997560</v>
      </c>
      <c r="O187">
        <v>853</v>
      </c>
    </row>
    <row r="188" spans="1:15" x14ac:dyDescent="0.25">
      <c r="A188">
        <v>32</v>
      </c>
      <c r="B188" t="s">
        <v>16</v>
      </c>
      <c r="C188" t="s">
        <v>19</v>
      </c>
      <c r="D188" s="1">
        <v>2016</v>
      </c>
      <c r="E188" s="1">
        <v>2018</v>
      </c>
      <c r="F188" s="1">
        <v>4268658022</v>
      </c>
      <c r="G188" s="1">
        <v>22591139613</v>
      </c>
      <c r="H188" s="1">
        <v>48999880561</v>
      </c>
      <c r="I188" s="1">
        <v>16368557988</v>
      </c>
      <c r="J188" s="1">
        <v>92228236179</v>
      </c>
      <c r="K188" s="1">
        <v>17036186914</v>
      </c>
      <c r="L188" s="1">
        <v>109264423093</v>
      </c>
      <c r="M188" s="1">
        <v>27497</v>
      </c>
      <c r="N188" s="1">
        <v>3973697</v>
      </c>
      <c r="O188">
        <v>78</v>
      </c>
    </row>
    <row r="189" spans="1:15" x14ac:dyDescent="0.25">
      <c r="A189">
        <v>33</v>
      </c>
      <c r="B189" t="s">
        <v>16</v>
      </c>
      <c r="C189" t="s">
        <v>20</v>
      </c>
      <c r="D189" s="1">
        <v>2016</v>
      </c>
      <c r="E189" s="1">
        <v>2018</v>
      </c>
      <c r="F189" s="1">
        <v>3077081381</v>
      </c>
      <c r="G189" s="1">
        <v>98798160628</v>
      </c>
      <c r="H189" s="1">
        <v>321677730423</v>
      </c>
      <c r="I189" s="1">
        <v>118579648441</v>
      </c>
      <c r="J189" s="1">
        <v>542132620875</v>
      </c>
      <c r="K189" s="1">
        <v>98268585581</v>
      </c>
      <c r="L189" s="1">
        <v>640401206447</v>
      </c>
      <c r="M189" s="1">
        <v>38495</v>
      </c>
      <c r="N189" s="1">
        <v>16635996</v>
      </c>
      <c r="O189">
        <v>92</v>
      </c>
    </row>
    <row r="190" spans="1:15" x14ac:dyDescent="0.25">
      <c r="A190">
        <v>35</v>
      </c>
      <c r="B190" t="s">
        <v>16</v>
      </c>
      <c r="C190" t="s">
        <v>21</v>
      </c>
      <c r="D190" s="1">
        <v>2016</v>
      </c>
      <c r="E190" s="1">
        <v>2018</v>
      </c>
      <c r="F190" s="1">
        <v>35827656845</v>
      </c>
      <c r="G190" s="1">
        <v>369476372921</v>
      </c>
      <c r="H190" s="1">
        <v>1153330169822</v>
      </c>
      <c r="I190" s="1">
        <v>166673250143</v>
      </c>
      <c r="J190" s="1">
        <v>1725307449733</v>
      </c>
      <c r="K190" s="1">
        <v>313449931906</v>
      </c>
      <c r="L190" s="1">
        <v>2038757381630</v>
      </c>
      <c r="M190" s="1">
        <v>45559</v>
      </c>
      <c r="N190" s="1">
        <v>44749698</v>
      </c>
      <c r="O190">
        <v>645</v>
      </c>
    </row>
    <row r="191" spans="1:15" x14ac:dyDescent="0.25">
      <c r="A191">
        <v>50</v>
      </c>
      <c r="B191" t="s">
        <v>42</v>
      </c>
      <c r="C191" t="s">
        <v>25</v>
      </c>
      <c r="D191" s="1">
        <v>2017</v>
      </c>
      <c r="E191" s="1">
        <v>2018</v>
      </c>
      <c r="F191" s="1">
        <v>15199479164</v>
      </c>
      <c r="G191" s="1">
        <v>19094159024</v>
      </c>
      <c r="H191" s="1">
        <v>35431615262</v>
      </c>
      <c r="I191" s="1">
        <v>16715721015</v>
      </c>
      <c r="J191" s="1">
        <v>86440974465</v>
      </c>
      <c r="K191" s="1">
        <v>9955459287</v>
      </c>
      <c r="L191" s="1">
        <v>96396433756</v>
      </c>
      <c r="M191" s="1">
        <v>35529</v>
      </c>
      <c r="N191" s="1">
        <v>2713147</v>
      </c>
      <c r="O191">
        <v>79</v>
      </c>
    </row>
    <row r="192" spans="1:15" x14ac:dyDescent="0.25">
      <c r="A192">
        <v>51</v>
      </c>
      <c r="B192" t="s">
        <v>42</v>
      </c>
      <c r="C192" t="s">
        <v>26</v>
      </c>
      <c r="D192" s="1">
        <v>2017</v>
      </c>
      <c r="E192" s="1">
        <v>2018</v>
      </c>
      <c r="F192" s="1">
        <v>22529143287</v>
      </c>
      <c r="G192" s="1">
        <v>17045048654</v>
      </c>
      <c r="H192" s="1">
        <v>52831420277</v>
      </c>
      <c r="I192" s="1">
        <v>19912251528</v>
      </c>
      <c r="J192" s="1">
        <v>112317863735</v>
      </c>
      <c r="K192" s="1">
        <v>14528034054</v>
      </c>
      <c r="L192" s="1">
        <v>126845897787</v>
      </c>
      <c r="M192" s="1">
        <v>37926</v>
      </c>
      <c r="N192" s="1">
        <v>3344544</v>
      </c>
      <c r="O192">
        <v>141</v>
      </c>
    </row>
    <row r="193" spans="1:15" x14ac:dyDescent="0.25">
      <c r="A193">
        <v>52</v>
      </c>
      <c r="B193" t="s">
        <v>42</v>
      </c>
      <c r="C193" t="s">
        <v>27</v>
      </c>
      <c r="D193" s="1">
        <v>2017</v>
      </c>
      <c r="E193" s="1">
        <v>2018</v>
      </c>
      <c r="F193" s="1">
        <v>19423014552</v>
      </c>
      <c r="G193" s="1">
        <v>37097357607</v>
      </c>
      <c r="H193" s="1">
        <v>86094314437</v>
      </c>
      <c r="I193" s="1">
        <v>28686493566</v>
      </c>
      <c r="J193" s="1">
        <v>171301180168</v>
      </c>
      <c r="K193" s="1">
        <v>20647120873</v>
      </c>
      <c r="L193" s="1">
        <v>191948301048</v>
      </c>
      <c r="M193" s="1">
        <v>28316</v>
      </c>
      <c r="N193" s="1">
        <v>6778772</v>
      </c>
      <c r="O193">
        <v>246</v>
      </c>
    </row>
    <row r="194" spans="1:15" x14ac:dyDescent="0.25">
      <c r="A194">
        <v>53</v>
      </c>
      <c r="B194" t="s">
        <v>42</v>
      </c>
      <c r="C194" t="s">
        <v>28</v>
      </c>
      <c r="D194" s="1">
        <v>2017</v>
      </c>
      <c r="E194" s="1">
        <v>2018</v>
      </c>
      <c r="F194" s="1">
        <v>828313642</v>
      </c>
      <c r="G194" s="1">
        <v>8448768236</v>
      </c>
      <c r="H194" s="1">
        <v>108322119432</v>
      </c>
      <c r="I194" s="1">
        <v>98002586380</v>
      </c>
      <c r="J194" s="1">
        <v>215601787690</v>
      </c>
      <c r="K194" s="1">
        <v>29120461647</v>
      </c>
      <c r="L194" s="1">
        <v>244722249337</v>
      </c>
      <c r="M194" s="1">
        <v>80515</v>
      </c>
      <c r="N194" s="1">
        <v>3039444</v>
      </c>
      <c r="O194">
        <v>1</v>
      </c>
    </row>
    <row r="195" spans="1:15" x14ac:dyDescent="0.25">
      <c r="A195">
        <v>11</v>
      </c>
      <c r="B195" t="s">
        <v>43</v>
      </c>
      <c r="C195" t="s">
        <v>2</v>
      </c>
      <c r="D195" s="1">
        <v>2017</v>
      </c>
      <c r="E195" s="1">
        <v>2018</v>
      </c>
      <c r="F195" s="1">
        <v>5876784259</v>
      </c>
      <c r="G195" s="1">
        <v>8193983928</v>
      </c>
      <c r="H195" s="1">
        <v>14450296420</v>
      </c>
      <c r="I195" s="1">
        <v>10759983506</v>
      </c>
      <c r="J195" s="1">
        <v>39281048108</v>
      </c>
      <c r="K195" s="1">
        <v>4235099382</v>
      </c>
      <c r="L195" s="1">
        <v>43516147492</v>
      </c>
      <c r="M195" s="1">
        <v>24098</v>
      </c>
      <c r="N195" s="1">
        <v>1805788</v>
      </c>
      <c r="O195">
        <v>52</v>
      </c>
    </row>
    <row r="196" spans="1:15" x14ac:dyDescent="0.25">
      <c r="A196">
        <v>12</v>
      </c>
      <c r="B196" t="s">
        <v>43</v>
      </c>
      <c r="C196" t="s">
        <v>3</v>
      </c>
      <c r="D196" s="1">
        <v>2017</v>
      </c>
      <c r="E196" s="1">
        <v>2018</v>
      </c>
      <c r="F196" s="1">
        <v>1342187256</v>
      </c>
      <c r="G196" s="1">
        <v>1023095600</v>
      </c>
      <c r="H196" s="1">
        <v>5280288945</v>
      </c>
      <c r="I196" s="1">
        <v>5190092126</v>
      </c>
      <c r="J196" s="1">
        <v>12835663924</v>
      </c>
      <c r="K196" s="1">
        <v>1437276669</v>
      </c>
      <c r="L196" s="1">
        <v>14272940594</v>
      </c>
      <c r="M196" s="1">
        <v>17204</v>
      </c>
      <c r="N196" s="1">
        <v>829619</v>
      </c>
      <c r="O196">
        <v>22</v>
      </c>
    </row>
    <row r="197" spans="1:15" x14ac:dyDescent="0.25">
      <c r="A197">
        <v>13</v>
      </c>
      <c r="B197" t="s">
        <v>43</v>
      </c>
      <c r="C197" t="s">
        <v>4</v>
      </c>
      <c r="D197" s="1">
        <v>2017</v>
      </c>
      <c r="E197" s="1">
        <v>2018</v>
      </c>
      <c r="F197" s="1">
        <v>5604035132</v>
      </c>
      <c r="G197" s="1">
        <v>26055812058</v>
      </c>
      <c r="H197" s="1">
        <v>30512813336</v>
      </c>
      <c r="I197" s="1">
        <v>16324806476</v>
      </c>
      <c r="J197" s="1">
        <v>78497467001</v>
      </c>
      <c r="K197" s="1">
        <v>14742723917</v>
      </c>
      <c r="L197" s="1">
        <v>93240190919</v>
      </c>
      <c r="M197" s="1">
        <v>22945</v>
      </c>
      <c r="N197" s="1">
        <v>4063614</v>
      </c>
      <c r="O197">
        <v>62</v>
      </c>
    </row>
    <row r="198" spans="1:15" x14ac:dyDescent="0.25">
      <c r="A198">
        <v>14</v>
      </c>
      <c r="B198" t="s">
        <v>43</v>
      </c>
      <c r="C198" t="s">
        <v>5</v>
      </c>
      <c r="D198" s="1">
        <v>2017</v>
      </c>
      <c r="E198" s="1">
        <v>2018</v>
      </c>
      <c r="F198" s="1">
        <v>609139184</v>
      </c>
      <c r="G198" s="1">
        <v>960504989</v>
      </c>
      <c r="H198" s="1">
        <v>4081352099</v>
      </c>
      <c r="I198" s="1">
        <v>5531834638</v>
      </c>
      <c r="J198" s="1">
        <v>11182830907</v>
      </c>
      <c r="K198" s="1">
        <v>921878239</v>
      </c>
      <c r="L198" s="1">
        <v>12104709147</v>
      </c>
      <c r="M198" s="1">
        <v>23161</v>
      </c>
      <c r="N198" s="1">
        <v>522636</v>
      </c>
      <c r="O198">
        <v>15</v>
      </c>
    </row>
    <row r="199" spans="1:15" x14ac:dyDescent="0.25">
      <c r="A199">
        <v>15</v>
      </c>
      <c r="B199" t="s">
        <v>43</v>
      </c>
      <c r="C199" t="s">
        <v>6</v>
      </c>
      <c r="D199" s="1">
        <v>2017</v>
      </c>
      <c r="E199" s="1">
        <v>2018</v>
      </c>
      <c r="F199" s="1">
        <v>16743181599</v>
      </c>
      <c r="G199" s="1">
        <v>43802183118</v>
      </c>
      <c r="H199" s="1">
        <v>50120765866</v>
      </c>
      <c r="I199" s="1">
        <v>30982907497</v>
      </c>
      <c r="J199" s="1">
        <v>141649038089</v>
      </c>
      <c r="K199" s="1">
        <v>13583365709</v>
      </c>
      <c r="L199" s="1">
        <v>155232403793</v>
      </c>
      <c r="M199" s="1">
        <v>18554</v>
      </c>
      <c r="N199" s="1">
        <v>8366628</v>
      </c>
      <c r="O199">
        <v>144</v>
      </c>
    </row>
    <row r="200" spans="1:15" x14ac:dyDescent="0.25">
      <c r="A200">
        <v>16</v>
      </c>
      <c r="B200" t="s">
        <v>43</v>
      </c>
      <c r="C200" t="s">
        <v>7</v>
      </c>
      <c r="D200" s="1">
        <v>2017</v>
      </c>
      <c r="E200" s="1">
        <v>2018</v>
      </c>
      <c r="F200" s="1">
        <v>310901394</v>
      </c>
      <c r="G200" s="1">
        <v>1545046611</v>
      </c>
      <c r="H200" s="1">
        <v>5931384759</v>
      </c>
      <c r="I200" s="1">
        <v>6685256834</v>
      </c>
      <c r="J200" s="1">
        <v>14472589600</v>
      </c>
      <c r="K200" s="1">
        <v>1009318726</v>
      </c>
      <c r="L200" s="1">
        <v>15481908326</v>
      </c>
      <c r="M200" s="1">
        <v>19408</v>
      </c>
      <c r="N200" s="1">
        <v>797722</v>
      </c>
      <c r="O200">
        <v>16</v>
      </c>
    </row>
    <row r="201" spans="1:15" x14ac:dyDescent="0.25">
      <c r="A201">
        <v>17</v>
      </c>
      <c r="B201" t="s">
        <v>43</v>
      </c>
      <c r="C201" t="s">
        <v>8</v>
      </c>
      <c r="D201" s="1">
        <v>2017</v>
      </c>
      <c r="E201" s="1">
        <v>2018</v>
      </c>
      <c r="F201" s="1">
        <v>4159257924</v>
      </c>
      <c r="G201" s="1">
        <v>4544470931</v>
      </c>
      <c r="H201" s="1">
        <v>13017362035</v>
      </c>
      <c r="I201" s="1">
        <v>9130746691</v>
      </c>
      <c r="J201" s="1">
        <v>30851837584</v>
      </c>
      <c r="K201" s="1">
        <v>3256294409</v>
      </c>
      <c r="L201" s="1">
        <v>34108131985</v>
      </c>
      <c r="M201" s="1">
        <v>22002</v>
      </c>
      <c r="N201" s="1">
        <v>1550194</v>
      </c>
      <c r="O201">
        <v>139</v>
      </c>
    </row>
    <row r="202" spans="1:15" x14ac:dyDescent="0.25">
      <c r="A202">
        <v>21</v>
      </c>
      <c r="B202" t="s">
        <v>44</v>
      </c>
      <c r="C202" t="s">
        <v>9</v>
      </c>
      <c r="D202" s="1">
        <v>2017</v>
      </c>
      <c r="E202" s="1">
        <v>2018</v>
      </c>
      <c r="F202" s="1">
        <v>7508658429</v>
      </c>
      <c r="G202" s="1">
        <v>13482702799</v>
      </c>
      <c r="H202" s="1">
        <v>36436370016</v>
      </c>
      <c r="I202" s="1">
        <v>21795257485</v>
      </c>
      <c r="J202" s="1">
        <v>79222988731</v>
      </c>
      <c r="K202" s="1">
        <v>10319768571</v>
      </c>
      <c r="L202" s="1">
        <v>89542757307</v>
      </c>
      <c r="M202" s="1">
        <v>12791</v>
      </c>
      <c r="N202" s="1">
        <v>7000229</v>
      </c>
      <c r="O202">
        <v>217</v>
      </c>
    </row>
    <row r="203" spans="1:15" x14ac:dyDescent="0.25">
      <c r="A203">
        <v>22</v>
      </c>
      <c r="B203" t="s">
        <v>44</v>
      </c>
      <c r="C203" t="s">
        <v>10</v>
      </c>
      <c r="D203" s="1">
        <v>2017</v>
      </c>
      <c r="E203" s="1">
        <v>2018</v>
      </c>
      <c r="F203" s="1">
        <v>3791624993</v>
      </c>
      <c r="G203" s="1">
        <v>4919858100</v>
      </c>
      <c r="H203" s="1">
        <v>18390211104</v>
      </c>
      <c r="I203" s="1">
        <v>13411267787</v>
      </c>
      <c r="J203" s="1">
        <v>40512961990</v>
      </c>
      <c r="K203" s="1">
        <v>4852579033</v>
      </c>
      <c r="L203" s="1">
        <v>45365541026</v>
      </c>
      <c r="M203" s="1">
        <v>14092</v>
      </c>
      <c r="N203" s="1">
        <v>3219257</v>
      </c>
      <c r="O203">
        <v>224</v>
      </c>
    </row>
    <row r="204" spans="1:15" x14ac:dyDescent="0.25">
      <c r="A204">
        <v>23</v>
      </c>
      <c r="B204" t="s">
        <v>44</v>
      </c>
      <c r="C204" t="s">
        <v>11</v>
      </c>
      <c r="D204" s="1">
        <v>2017</v>
      </c>
      <c r="E204" s="1">
        <v>2018</v>
      </c>
      <c r="F204" s="1">
        <v>7487617904</v>
      </c>
      <c r="G204" s="1">
        <v>22209937343</v>
      </c>
      <c r="H204" s="1">
        <v>69602096495</v>
      </c>
      <c r="I204" s="1">
        <v>30810364406</v>
      </c>
      <c r="J204" s="1">
        <v>130110016160</v>
      </c>
      <c r="K204" s="1">
        <v>17811517820</v>
      </c>
      <c r="L204" s="1">
        <v>147921533985</v>
      </c>
      <c r="M204" s="1">
        <v>16398</v>
      </c>
      <c r="N204" s="1">
        <v>9020460</v>
      </c>
      <c r="O204">
        <v>184</v>
      </c>
    </row>
    <row r="205" spans="1:15" x14ac:dyDescent="0.25">
      <c r="A205">
        <v>24</v>
      </c>
      <c r="B205" t="s">
        <v>44</v>
      </c>
      <c r="C205" t="s">
        <v>12</v>
      </c>
      <c r="D205" s="1">
        <v>2017</v>
      </c>
      <c r="E205" s="1">
        <v>2018</v>
      </c>
      <c r="F205" s="1">
        <v>2160568032</v>
      </c>
      <c r="G205" s="1">
        <v>10694795236</v>
      </c>
      <c r="H205" s="1">
        <v>27524282530</v>
      </c>
      <c r="I205" s="1">
        <v>17010128442</v>
      </c>
      <c r="J205" s="1">
        <v>57389774241</v>
      </c>
      <c r="K205" s="1">
        <v>6916220807</v>
      </c>
      <c r="L205" s="1">
        <v>64305995062</v>
      </c>
      <c r="M205" s="1">
        <v>18336</v>
      </c>
      <c r="N205" s="1">
        <v>3507003</v>
      </c>
      <c r="O205">
        <v>167</v>
      </c>
    </row>
    <row r="206" spans="1:15" x14ac:dyDescent="0.25">
      <c r="A206">
        <v>25</v>
      </c>
      <c r="B206" t="s">
        <v>44</v>
      </c>
      <c r="C206" t="s">
        <v>13</v>
      </c>
      <c r="D206" s="1">
        <v>2017</v>
      </c>
      <c r="E206" s="1">
        <v>2018</v>
      </c>
      <c r="F206" s="1">
        <v>2156214200</v>
      </c>
      <c r="G206" s="1">
        <v>8436882077</v>
      </c>
      <c r="H206" s="1">
        <v>26320314417</v>
      </c>
      <c r="I206" s="1">
        <v>18762064945</v>
      </c>
      <c r="J206" s="1">
        <v>55675475649</v>
      </c>
      <c r="K206" s="1">
        <v>6721299873</v>
      </c>
      <c r="L206" s="1">
        <v>62396775525</v>
      </c>
      <c r="M206" s="1">
        <v>15500</v>
      </c>
      <c r="N206" s="1">
        <v>4025558</v>
      </c>
      <c r="O206">
        <v>223</v>
      </c>
    </row>
    <row r="207" spans="1:15" x14ac:dyDescent="0.25">
      <c r="A207">
        <v>26</v>
      </c>
      <c r="B207" t="s">
        <v>44</v>
      </c>
      <c r="C207" t="s">
        <v>14</v>
      </c>
      <c r="D207" s="1">
        <v>2017</v>
      </c>
      <c r="E207" s="1">
        <v>2018</v>
      </c>
      <c r="F207" s="1">
        <v>6036386291</v>
      </c>
      <c r="G207" s="1">
        <v>32604235554</v>
      </c>
      <c r="H207" s="1">
        <v>79635282568</v>
      </c>
      <c r="I207" s="1">
        <v>38056106670</v>
      </c>
      <c r="J207" s="1">
        <v>156332011093</v>
      </c>
      <c r="K207" s="1">
        <v>25277489754</v>
      </c>
      <c r="L207" s="1">
        <v>181609500842</v>
      </c>
      <c r="M207" s="1">
        <v>19171</v>
      </c>
      <c r="N207" s="1">
        <v>9473266</v>
      </c>
      <c r="O207">
        <v>185</v>
      </c>
    </row>
    <row r="208" spans="1:15" x14ac:dyDescent="0.25">
      <c r="A208">
        <v>27</v>
      </c>
      <c r="B208" t="s">
        <v>44</v>
      </c>
      <c r="C208" t="s">
        <v>15</v>
      </c>
      <c r="D208" s="1">
        <v>2017</v>
      </c>
      <c r="E208" s="1">
        <v>2018</v>
      </c>
      <c r="F208" s="1">
        <v>8493021249</v>
      </c>
      <c r="G208" s="1">
        <v>6021793514</v>
      </c>
      <c r="H208" s="1">
        <v>20912725006</v>
      </c>
      <c r="I208" s="1">
        <v>12378080601</v>
      </c>
      <c r="J208" s="1">
        <v>47805620381</v>
      </c>
      <c r="K208" s="1">
        <v>5045446563</v>
      </c>
      <c r="L208" s="1">
        <v>52851066935</v>
      </c>
      <c r="M208" s="1">
        <v>15656</v>
      </c>
      <c r="N208" s="1">
        <v>3375823</v>
      </c>
      <c r="O208">
        <v>102</v>
      </c>
    </row>
    <row r="209" spans="1:15" x14ac:dyDescent="0.25">
      <c r="A209">
        <v>28</v>
      </c>
      <c r="B209" t="s">
        <v>44</v>
      </c>
      <c r="C209" t="s">
        <v>16</v>
      </c>
      <c r="D209" s="1">
        <v>2017</v>
      </c>
      <c r="E209" s="1">
        <v>2018</v>
      </c>
      <c r="F209" s="1">
        <v>1966337070</v>
      </c>
      <c r="G209" s="1">
        <v>6968355124</v>
      </c>
      <c r="H209" s="1">
        <v>16964188739</v>
      </c>
      <c r="I209" s="1">
        <v>10513274748</v>
      </c>
      <c r="J209" s="1">
        <v>36412155680</v>
      </c>
      <c r="K209" s="1">
        <v>4299330477</v>
      </c>
      <c r="L209" s="1">
        <v>40711486162</v>
      </c>
      <c r="M209" s="1">
        <v>17793</v>
      </c>
      <c r="N209" s="1">
        <v>2288116</v>
      </c>
      <c r="O209">
        <v>75</v>
      </c>
    </row>
    <row r="210" spans="1:15" x14ac:dyDescent="0.25">
      <c r="A210">
        <v>29</v>
      </c>
      <c r="B210" t="s">
        <v>44</v>
      </c>
      <c r="C210" t="s">
        <v>17</v>
      </c>
      <c r="D210" s="1">
        <v>2017</v>
      </c>
      <c r="E210" s="1">
        <v>2018</v>
      </c>
      <c r="F210" s="1">
        <v>15826853041</v>
      </c>
      <c r="G210" s="1">
        <v>53019800573</v>
      </c>
      <c r="H210" s="1">
        <v>118105040796</v>
      </c>
      <c r="I210" s="1">
        <v>49186213539</v>
      </c>
      <c r="J210" s="1">
        <v>236137907960</v>
      </c>
      <c r="K210" s="1">
        <v>32586182265</v>
      </c>
      <c r="L210" s="1">
        <v>268724090234</v>
      </c>
      <c r="M210" s="1">
        <v>17513</v>
      </c>
      <c r="N210" s="1">
        <v>15344447</v>
      </c>
      <c r="O210">
        <v>417</v>
      </c>
    </row>
    <row r="211" spans="1:15" x14ac:dyDescent="0.25">
      <c r="A211">
        <v>41</v>
      </c>
      <c r="B211" t="s">
        <v>45</v>
      </c>
      <c r="C211" t="s">
        <v>22</v>
      </c>
      <c r="D211" s="1">
        <v>2017</v>
      </c>
      <c r="E211" s="1">
        <v>2018</v>
      </c>
      <c r="F211" s="1">
        <v>34454306960</v>
      </c>
      <c r="G211" s="1">
        <v>92835937761</v>
      </c>
      <c r="H211" s="1">
        <v>186215668484</v>
      </c>
      <c r="I211" s="1">
        <v>52522503283</v>
      </c>
      <c r="J211" s="1">
        <v>366028416488</v>
      </c>
      <c r="K211" s="1">
        <v>55469453738</v>
      </c>
      <c r="L211" s="1">
        <v>421497870228</v>
      </c>
      <c r="M211" s="1">
        <v>37232</v>
      </c>
      <c r="N211" s="1">
        <v>11320892</v>
      </c>
      <c r="O211">
        <v>399</v>
      </c>
    </row>
    <row r="212" spans="1:15" x14ac:dyDescent="0.25">
      <c r="A212">
        <v>42</v>
      </c>
      <c r="B212" t="s">
        <v>45</v>
      </c>
      <c r="C212" t="s">
        <v>23</v>
      </c>
      <c r="D212" s="1">
        <v>2017</v>
      </c>
      <c r="E212" s="1">
        <v>2018</v>
      </c>
      <c r="F212" s="1">
        <v>14212205733</v>
      </c>
      <c r="G212" s="1">
        <v>63230006319</v>
      </c>
      <c r="H212" s="1">
        <v>122831214491</v>
      </c>
      <c r="I212" s="1">
        <v>33674358942</v>
      </c>
      <c r="J212" s="1">
        <v>233947785491</v>
      </c>
      <c r="K212" s="1">
        <v>43322451092</v>
      </c>
      <c r="L212" s="1">
        <v>277270236580</v>
      </c>
      <c r="M212" s="1">
        <v>39603</v>
      </c>
      <c r="N212" s="1">
        <v>7001161</v>
      </c>
      <c r="O212">
        <v>295</v>
      </c>
    </row>
    <row r="213" spans="1:15" x14ac:dyDescent="0.25">
      <c r="A213">
        <v>43</v>
      </c>
      <c r="B213" t="s">
        <v>45</v>
      </c>
      <c r="C213" t="s">
        <v>24</v>
      </c>
      <c r="D213" s="1">
        <v>2017</v>
      </c>
      <c r="E213" s="1">
        <v>2018</v>
      </c>
      <c r="F213" s="1">
        <v>33612228094</v>
      </c>
      <c r="G213" s="1">
        <v>82102382078</v>
      </c>
      <c r="H213" s="1">
        <v>198169281965</v>
      </c>
      <c r="I213" s="1">
        <v>53219175511</v>
      </c>
      <c r="J213" s="1">
        <v>367103067666</v>
      </c>
      <c r="K213" s="1">
        <v>56166979636</v>
      </c>
      <c r="L213" s="1">
        <v>423270047295</v>
      </c>
      <c r="M213" s="1">
        <v>37382</v>
      </c>
      <c r="N213" s="1">
        <v>11322895</v>
      </c>
      <c r="O213">
        <v>497</v>
      </c>
    </row>
    <row r="214" spans="1:15" x14ac:dyDescent="0.25">
      <c r="A214">
        <v>31</v>
      </c>
      <c r="B214" t="s">
        <v>16</v>
      </c>
      <c r="C214" t="s">
        <v>18</v>
      </c>
      <c r="D214" s="1">
        <v>2017</v>
      </c>
      <c r="E214" s="1">
        <v>2018</v>
      </c>
      <c r="F214" s="1">
        <v>28711502201</v>
      </c>
      <c r="G214" s="1">
        <v>128464906796</v>
      </c>
      <c r="H214" s="1">
        <v>257819675105</v>
      </c>
      <c r="I214" s="1">
        <v>90079527743</v>
      </c>
      <c r="J214" s="1">
        <v>505075611875</v>
      </c>
      <c r="K214" s="1">
        <v>71299932814</v>
      </c>
      <c r="L214" s="1">
        <v>576375544695</v>
      </c>
      <c r="M214" s="1">
        <v>27291</v>
      </c>
      <c r="N214" s="1">
        <v>21119536</v>
      </c>
      <c r="O214">
        <v>853</v>
      </c>
    </row>
    <row r="215" spans="1:15" x14ac:dyDescent="0.25">
      <c r="A215">
        <v>32</v>
      </c>
      <c r="B215" t="s">
        <v>16</v>
      </c>
      <c r="C215" t="s">
        <v>19</v>
      </c>
      <c r="D215" s="1">
        <v>2017</v>
      </c>
      <c r="E215" s="1">
        <v>2018</v>
      </c>
      <c r="F215" s="1">
        <v>4487418285</v>
      </c>
      <c r="G215" s="1">
        <v>21310119997</v>
      </c>
      <c r="H215" s="1">
        <v>53077025257</v>
      </c>
      <c r="I215" s="1">
        <v>16636091787</v>
      </c>
      <c r="J215" s="1">
        <v>95510655326</v>
      </c>
      <c r="K215" s="1">
        <v>17889281462</v>
      </c>
      <c r="L215" s="1">
        <v>113399936793</v>
      </c>
      <c r="M215" s="1">
        <v>28235</v>
      </c>
      <c r="N215" s="1">
        <v>4016356</v>
      </c>
      <c r="O215">
        <v>78</v>
      </c>
    </row>
    <row r="216" spans="1:15" x14ac:dyDescent="0.25">
      <c r="A216">
        <v>33</v>
      </c>
      <c r="B216" t="s">
        <v>16</v>
      </c>
      <c r="C216" t="s">
        <v>20</v>
      </c>
      <c r="D216" s="1">
        <v>2017</v>
      </c>
      <c r="E216" s="1">
        <v>2018</v>
      </c>
      <c r="F216" s="1">
        <v>2926015454</v>
      </c>
      <c r="G216" s="1">
        <v>104711661099</v>
      </c>
      <c r="H216" s="1">
        <v>333966132184</v>
      </c>
      <c r="I216" s="1">
        <v>121883672741</v>
      </c>
      <c r="J216" s="1">
        <v>563487481487</v>
      </c>
      <c r="K216" s="1">
        <v>108118186566</v>
      </c>
      <c r="L216" s="1">
        <v>671605668055</v>
      </c>
      <c r="M216" s="1">
        <v>40170</v>
      </c>
      <c r="N216" s="1">
        <v>16718956</v>
      </c>
      <c r="O216">
        <v>92</v>
      </c>
    </row>
    <row r="217" spans="1:15" x14ac:dyDescent="0.25">
      <c r="A217">
        <v>35</v>
      </c>
      <c r="B217" t="s">
        <v>16</v>
      </c>
      <c r="C217" t="s">
        <v>21</v>
      </c>
      <c r="D217" s="1">
        <v>2017</v>
      </c>
      <c r="E217" s="1">
        <v>2018</v>
      </c>
      <c r="F217" s="1">
        <v>36514604660</v>
      </c>
      <c r="G217" s="1">
        <v>378976194843</v>
      </c>
      <c r="H217" s="1">
        <v>1198136757946</v>
      </c>
      <c r="I217" s="1">
        <v>173114231084</v>
      </c>
      <c r="J217" s="1">
        <v>1786741788504</v>
      </c>
      <c r="K217" s="1">
        <v>334019846614</v>
      </c>
      <c r="L217" s="1">
        <v>2120761635108</v>
      </c>
      <c r="M217" s="1">
        <v>47029</v>
      </c>
      <c r="N217" s="1">
        <v>45094865</v>
      </c>
      <c r="O217">
        <v>645</v>
      </c>
    </row>
    <row r="218" spans="1:15" x14ac:dyDescent="0.25">
      <c r="A218">
        <v>50</v>
      </c>
      <c r="B218" t="s">
        <v>42</v>
      </c>
      <c r="C218" t="s">
        <v>25</v>
      </c>
      <c r="D218" s="1">
        <v>2018</v>
      </c>
      <c r="E218" s="1">
        <v>2018</v>
      </c>
      <c r="F218" s="1">
        <v>18296454340</v>
      </c>
      <c r="G218" s="1">
        <v>21406102491</v>
      </c>
      <c r="H218" s="1">
        <v>38563839104</v>
      </c>
      <c r="I218" s="1">
        <v>17917197593</v>
      </c>
      <c r="J218" s="1">
        <v>96183593537</v>
      </c>
      <c r="K218" s="1">
        <v>10785548158</v>
      </c>
      <c r="L218" s="1">
        <v>106969141700</v>
      </c>
      <c r="M218" s="1">
        <v>38926</v>
      </c>
      <c r="N218" s="1">
        <v>2748023</v>
      </c>
      <c r="O218">
        <v>79</v>
      </c>
    </row>
    <row r="219" spans="1:15" x14ac:dyDescent="0.25">
      <c r="A219">
        <v>51</v>
      </c>
      <c r="B219" t="s">
        <v>42</v>
      </c>
      <c r="C219" t="s">
        <v>26</v>
      </c>
      <c r="D219" s="1">
        <v>2018</v>
      </c>
      <c r="E219" s="1">
        <v>2018</v>
      </c>
      <c r="F219" s="1">
        <v>25684098881</v>
      </c>
      <c r="G219" s="1">
        <v>19398439736</v>
      </c>
      <c r="H219" s="1">
        <v>56343006156</v>
      </c>
      <c r="I219" s="1">
        <v>21268606648</v>
      </c>
      <c r="J219" s="1">
        <v>122694151410</v>
      </c>
      <c r="K219" s="1">
        <v>14748701412</v>
      </c>
      <c r="L219" s="1">
        <v>137442852830</v>
      </c>
      <c r="M219" s="1">
        <v>39931</v>
      </c>
      <c r="N219" s="1">
        <v>3441998</v>
      </c>
      <c r="O219">
        <v>141</v>
      </c>
    </row>
    <row r="220" spans="1:15" x14ac:dyDescent="0.25">
      <c r="A220">
        <v>52</v>
      </c>
      <c r="B220" t="s">
        <v>42</v>
      </c>
      <c r="C220" t="s">
        <v>27</v>
      </c>
      <c r="D220" s="1">
        <v>2018</v>
      </c>
      <c r="E220" s="1">
        <v>2018</v>
      </c>
      <c r="F220" s="1">
        <v>19905389679</v>
      </c>
      <c r="G220" s="1">
        <v>36092370045</v>
      </c>
      <c r="H220" s="1">
        <v>87575964091</v>
      </c>
      <c r="I220" s="1">
        <v>30316443763</v>
      </c>
      <c r="J220" s="1">
        <v>173890167582</v>
      </c>
      <c r="K220" s="1">
        <v>21791556402</v>
      </c>
      <c r="L220" s="1">
        <v>195681723983</v>
      </c>
      <c r="M220" s="1">
        <v>28273</v>
      </c>
      <c r="N220" s="1">
        <v>6921161</v>
      </c>
      <c r="O220">
        <v>246</v>
      </c>
    </row>
    <row r="221" spans="1:15" x14ac:dyDescent="0.25">
      <c r="A221">
        <v>53</v>
      </c>
      <c r="B221" t="s">
        <v>42</v>
      </c>
      <c r="C221" t="s">
        <v>28</v>
      </c>
      <c r="D221" s="1">
        <v>2018</v>
      </c>
      <c r="E221" s="1">
        <v>2018</v>
      </c>
      <c r="F221" s="1">
        <v>1022690641</v>
      </c>
      <c r="G221" s="1">
        <v>9541298290</v>
      </c>
      <c r="H221" s="1">
        <v>113768086938</v>
      </c>
      <c r="I221" s="1">
        <v>101792841454</v>
      </c>
      <c r="J221" s="1">
        <v>226124917323</v>
      </c>
      <c r="K221" s="1">
        <v>28692287369</v>
      </c>
      <c r="L221" s="1">
        <v>254817204692</v>
      </c>
      <c r="M221" s="1">
        <v>85661</v>
      </c>
      <c r="N221" s="1">
        <v>2974703</v>
      </c>
      <c r="O221">
        <v>1</v>
      </c>
    </row>
    <row r="222" spans="1:15" x14ac:dyDescent="0.25">
      <c r="A222">
        <v>11</v>
      </c>
      <c r="B222" t="s">
        <v>43</v>
      </c>
      <c r="C222" t="s">
        <v>2</v>
      </c>
      <c r="D222" s="1">
        <v>2018</v>
      </c>
      <c r="E222" s="1">
        <v>2018</v>
      </c>
      <c r="F222" s="1">
        <v>5731718700</v>
      </c>
      <c r="G222" s="1">
        <v>7063046291</v>
      </c>
      <c r="H222" s="1">
        <v>16082571946</v>
      </c>
      <c r="I222" s="1">
        <v>11382452532</v>
      </c>
      <c r="J222" s="1">
        <v>40259789475</v>
      </c>
      <c r="K222" s="1">
        <v>4654189014</v>
      </c>
      <c r="L222" s="1">
        <v>44913978485</v>
      </c>
      <c r="M222" s="1">
        <v>25554</v>
      </c>
      <c r="N222" s="1">
        <v>1757589</v>
      </c>
      <c r="O222">
        <v>52</v>
      </c>
    </row>
    <row r="223" spans="1:15" x14ac:dyDescent="0.25">
      <c r="A223">
        <v>12</v>
      </c>
      <c r="B223" t="s">
        <v>43</v>
      </c>
      <c r="C223" t="s">
        <v>3</v>
      </c>
      <c r="D223" s="1">
        <v>2018</v>
      </c>
      <c r="E223" s="1">
        <v>2018</v>
      </c>
      <c r="F223" s="1">
        <v>1211596865</v>
      </c>
      <c r="G223" s="1">
        <v>1092994192</v>
      </c>
      <c r="H223" s="1">
        <v>5860255388</v>
      </c>
      <c r="I223" s="1">
        <v>5457210663</v>
      </c>
      <c r="J223" s="1">
        <v>13622057107</v>
      </c>
      <c r="K223" s="1">
        <v>1709065484</v>
      </c>
      <c r="L223" s="1">
        <v>15331122589</v>
      </c>
      <c r="M223" s="1">
        <v>17637</v>
      </c>
      <c r="N223" s="1">
        <v>869265</v>
      </c>
      <c r="O223">
        <v>22</v>
      </c>
    </row>
    <row r="224" spans="1:15" x14ac:dyDescent="0.25">
      <c r="A224">
        <v>13</v>
      </c>
      <c r="B224" t="s">
        <v>43</v>
      </c>
      <c r="C224" t="s">
        <v>4</v>
      </c>
      <c r="D224" s="1">
        <v>2018</v>
      </c>
      <c r="E224" s="1">
        <v>2018</v>
      </c>
      <c r="F224" s="1">
        <v>5514897806</v>
      </c>
      <c r="G224" s="1">
        <v>28935047333</v>
      </c>
      <c r="H224" s="1">
        <v>32505662411</v>
      </c>
      <c r="I224" s="1">
        <v>17405936167</v>
      </c>
      <c r="J224" s="1">
        <v>84361543710</v>
      </c>
      <c r="K224" s="1">
        <v>15747691352</v>
      </c>
      <c r="L224" s="1">
        <v>100109235067</v>
      </c>
      <c r="M224" s="1">
        <v>24533</v>
      </c>
      <c r="N224" s="1">
        <v>4080611</v>
      </c>
      <c r="O224">
        <v>62</v>
      </c>
    </row>
    <row r="225" spans="1:15" x14ac:dyDescent="0.25">
      <c r="A225">
        <v>14</v>
      </c>
      <c r="B225" t="s">
        <v>43</v>
      </c>
      <c r="C225" t="s">
        <v>5</v>
      </c>
      <c r="D225" s="1">
        <v>2018</v>
      </c>
      <c r="E225" s="1">
        <v>2018</v>
      </c>
      <c r="F225" s="1">
        <v>640832060</v>
      </c>
      <c r="G225" s="1">
        <v>1355496354</v>
      </c>
      <c r="H225" s="1">
        <v>4616996334</v>
      </c>
      <c r="I225" s="1">
        <v>5653764461</v>
      </c>
      <c r="J225" s="1">
        <v>12267089208</v>
      </c>
      <c r="K225" s="1">
        <v>1102898514</v>
      </c>
      <c r="L225" s="1">
        <v>13369987723</v>
      </c>
      <c r="M225" s="1">
        <v>23189</v>
      </c>
      <c r="N225" s="1">
        <v>576568</v>
      </c>
      <c r="O225">
        <v>15</v>
      </c>
    </row>
    <row r="226" spans="1:15" x14ac:dyDescent="0.25">
      <c r="A226">
        <v>15</v>
      </c>
      <c r="B226" t="s">
        <v>43</v>
      </c>
      <c r="C226" t="s">
        <v>6</v>
      </c>
      <c r="D226" s="1">
        <v>2018</v>
      </c>
      <c r="E226" s="1">
        <v>2018</v>
      </c>
      <c r="F226" s="1">
        <v>14967854033</v>
      </c>
      <c r="G226" s="1">
        <v>45502447425</v>
      </c>
      <c r="H226" s="1">
        <v>54001480120</v>
      </c>
      <c r="I226" s="1">
        <v>32417333529</v>
      </c>
      <c r="J226" s="1">
        <v>146889115113</v>
      </c>
      <c r="K226" s="1">
        <v>14460486929</v>
      </c>
      <c r="L226" s="1">
        <v>161349602041</v>
      </c>
      <c r="M226" s="1">
        <v>18952</v>
      </c>
      <c r="N226" s="1">
        <v>8513497</v>
      </c>
      <c r="O226">
        <v>144</v>
      </c>
    </row>
    <row r="227" spans="1:15" x14ac:dyDescent="0.25">
      <c r="A227">
        <v>16</v>
      </c>
      <c r="B227" t="s">
        <v>43</v>
      </c>
      <c r="C227" t="s">
        <v>7</v>
      </c>
      <c r="D227" s="1">
        <v>2018</v>
      </c>
      <c r="E227" s="1">
        <v>2018</v>
      </c>
      <c r="F227" s="1">
        <v>294011007</v>
      </c>
      <c r="G227" s="1">
        <v>1826898974</v>
      </c>
      <c r="H227" s="1">
        <v>6354139396</v>
      </c>
      <c r="I227" s="1">
        <v>7189968406</v>
      </c>
      <c r="J227" s="1">
        <v>15665017784</v>
      </c>
      <c r="K227" s="1">
        <v>1130188885</v>
      </c>
      <c r="L227" s="1">
        <v>16795206667</v>
      </c>
      <c r="M227" s="1">
        <v>20248</v>
      </c>
      <c r="N227" s="1">
        <v>829494</v>
      </c>
      <c r="O227">
        <v>16</v>
      </c>
    </row>
    <row r="228" spans="1:15" x14ac:dyDescent="0.25">
      <c r="A228">
        <v>17</v>
      </c>
      <c r="B228" t="s">
        <v>43</v>
      </c>
      <c r="C228" t="s">
        <v>8</v>
      </c>
      <c r="D228" s="1">
        <v>2018</v>
      </c>
      <c r="E228" s="1">
        <v>2018</v>
      </c>
      <c r="F228" s="1">
        <v>4192214978</v>
      </c>
      <c r="G228" s="1">
        <v>3942534408</v>
      </c>
      <c r="H228" s="1">
        <v>13973142360</v>
      </c>
      <c r="I228" s="1">
        <v>10004083955</v>
      </c>
      <c r="J228" s="1">
        <v>32111975695</v>
      </c>
      <c r="K228" s="1">
        <v>3554207379</v>
      </c>
      <c r="L228" s="1">
        <v>35666183081</v>
      </c>
      <c r="M228" s="1">
        <v>22933</v>
      </c>
      <c r="N228" s="1">
        <v>1555229</v>
      </c>
      <c r="O228">
        <v>139</v>
      </c>
    </row>
    <row r="229" spans="1:15" x14ac:dyDescent="0.25">
      <c r="A229">
        <v>21</v>
      </c>
      <c r="B229" t="s">
        <v>44</v>
      </c>
      <c r="C229" t="s">
        <v>9</v>
      </c>
      <c r="D229" s="1">
        <v>2018</v>
      </c>
      <c r="E229" s="1">
        <v>2018</v>
      </c>
      <c r="F229" s="1">
        <v>7778786735</v>
      </c>
      <c r="G229" s="1">
        <v>16099462003</v>
      </c>
      <c r="H229" s="1">
        <v>39616757964</v>
      </c>
      <c r="I229" s="1">
        <v>23487640520</v>
      </c>
      <c r="J229" s="1">
        <v>86982647217</v>
      </c>
      <c r="K229" s="1">
        <v>11196848420</v>
      </c>
      <c r="L229" s="1">
        <v>98179495654</v>
      </c>
      <c r="M229" s="1">
        <v>13956</v>
      </c>
      <c r="N229" s="1">
        <v>7035055</v>
      </c>
      <c r="O229">
        <v>217</v>
      </c>
    </row>
    <row r="230" spans="1:15" x14ac:dyDescent="0.25">
      <c r="A230">
        <v>22</v>
      </c>
      <c r="B230" t="s">
        <v>44</v>
      </c>
      <c r="C230" t="s">
        <v>10</v>
      </c>
      <c r="D230" s="1">
        <v>2018</v>
      </c>
      <c r="E230" s="1">
        <v>2018</v>
      </c>
      <c r="F230" s="1">
        <v>4438221341</v>
      </c>
      <c r="G230" s="1">
        <v>5557652554</v>
      </c>
      <c r="H230" s="1">
        <v>19805301509</v>
      </c>
      <c r="I230" s="1">
        <v>14891578791</v>
      </c>
      <c r="J230" s="1">
        <v>44692754201</v>
      </c>
      <c r="K230" s="1">
        <v>5685663351</v>
      </c>
      <c r="L230" s="1">
        <v>50378417555</v>
      </c>
      <c r="M230" s="1">
        <v>15432</v>
      </c>
      <c r="N230" s="1">
        <v>3264531</v>
      </c>
      <c r="O230">
        <v>224</v>
      </c>
    </row>
    <row r="231" spans="1:15" x14ac:dyDescent="0.25">
      <c r="A231">
        <v>23</v>
      </c>
      <c r="B231" t="s">
        <v>44</v>
      </c>
      <c r="C231" t="s">
        <v>11</v>
      </c>
      <c r="D231" s="1">
        <v>2018</v>
      </c>
      <c r="E231" s="1">
        <v>2018</v>
      </c>
      <c r="F231" s="1">
        <v>7092296390</v>
      </c>
      <c r="G231" s="1">
        <v>24796334449</v>
      </c>
      <c r="H231" s="1">
        <v>72770081496</v>
      </c>
      <c r="I231" s="1">
        <v>32445810616</v>
      </c>
      <c r="J231" s="1">
        <v>137104522959</v>
      </c>
      <c r="K231" s="1">
        <v>18799301787</v>
      </c>
      <c r="L231" s="1">
        <v>155903824754</v>
      </c>
      <c r="M231" s="1">
        <v>17178</v>
      </c>
      <c r="N231" s="1">
        <v>9075649</v>
      </c>
      <c r="O231">
        <v>184</v>
      </c>
    </row>
    <row r="232" spans="1:15" x14ac:dyDescent="0.25">
      <c r="A232">
        <v>24</v>
      </c>
      <c r="B232" t="s">
        <v>44</v>
      </c>
      <c r="C232" t="s">
        <v>12</v>
      </c>
      <c r="D232" s="1">
        <v>2018</v>
      </c>
      <c r="E232" s="1">
        <v>2018</v>
      </c>
      <c r="F232" s="1">
        <v>2596771256</v>
      </c>
      <c r="G232" s="1">
        <v>11372517808</v>
      </c>
      <c r="H232" s="1">
        <v>28127590925</v>
      </c>
      <c r="I232" s="1">
        <v>17478830758</v>
      </c>
      <c r="J232" s="1">
        <v>59575710738</v>
      </c>
      <c r="K232" s="1">
        <v>7393851265</v>
      </c>
      <c r="L232" s="1">
        <v>66969562002</v>
      </c>
      <c r="M232" s="1">
        <v>19250</v>
      </c>
      <c r="N232" s="1">
        <v>3479010</v>
      </c>
      <c r="O232">
        <v>167</v>
      </c>
    </row>
    <row r="233" spans="1:15" x14ac:dyDescent="0.25">
      <c r="A233">
        <v>25</v>
      </c>
      <c r="B233" t="s">
        <v>44</v>
      </c>
      <c r="C233" t="s">
        <v>13</v>
      </c>
      <c r="D233" s="1">
        <v>2018</v>
      </c>
      <c r="E233" s="1">
        <v>2018</v>
      </c>
      <c r="F233" s="1">
        <v>2263878743</v>
      </c>
      <c r="G233" s="1">
        <v>8849561558</v>
      </c>
      <c r="H233" s="1">
        <v>26869026419</v>
      </c>
      <c r="I233" s="1">
        <v>19226842759</v>
      </c>
      <c r="J233" s="1">
        <v>57209309495</v>
      </c>
      <c r="K233" s="1">
        <v>7164285888</v>
      </c>
      <c r="L233" s="1">
        <v>64373595371</v>
      </c>
      <c r="M233" s="1">
        <v>16108</v>
      </c>
      <c r="N233" s="1">
        <v>3996496</v>
      </c>
      <c r="O233">
        <v>223</v>
      </c>
    </row>
    <row r="234" spans="1:15" x14ac:dyDescent="0.25">
      <c r="A234">
        <v>26</v>
      </c>
      <c r="B234" t="s">
        <v>44</v>
      </c>
      <c r="C234" t="s">
        <v>14</v>
      </c>
      <c r="D234" s="1">
        <v>2018</v>
      </c>
      <c r="E234" s="1">
        <v>2018</v>
      </c>
      <c r="F234" s="1">
        <v>6693462106</v>
      </c>
      <c r="G234" s="1">
        <v>32358420256</v>
      </c>
      <c r="H234" s="1">
        <v>80541005102</v>
      </c>
      <c r="I234" s="1">
        <v>39928715113</v>
      </c>
      <c r="J234" s="1">
        <v>159521602589</v>
      </c>
      <c r="K234" s="1">
        <v>26830372655</v>
      </c>
      <c r="L234" s="1">
        <v>186351975245</v>
      </c>
      <c r="M234" s="1">
        <v>19624</v>
      </c>
      <c r="N234" s="1">
        <v>9496294</v>
      </c>
      <c r="O234">
        <v>185</v>
      </c>
    </row>
    <row r="235" spans="1:15" x14ac:dyDescent="0.25">
      <c r="A235">
        <v>27</v>
      </c>
      <c r="B235" t="s">
        <v>44</v>
      </c>
      <c r="C235" t="s">
        <v>15</v>
      </c>
      <c r="D235" s="1">
        <v>2018</v>
      </c>
      <c r="E235" s="1">
        <v>2018</v>
      </c>
      <c r="F235" s="1">
        <v>8125048155</v>
      </c>
      <c r="G235" s="1">
        <v>5869558663</v>
      </c>
      <c r="H235" s="1">
        <v>21829083086</v>
      </c>
      <c r="I235" s="1">
        <v>13068586573</v>
      </c>
      <c r="J235" s="1">
        <v>48892276470</v>
      </c>
      <c r="K235" s="1">
        <v>5520770187</v>
      </c>
      <c r="L235" s="1">
        <v>54413046659</v>
      </c>
      <c r="M235" s="1">
        <v>16376</v>
      </c>
      <c r="N235" s="1">
        <v>3322820</v>
      </c>
      <c r="O235">
        <v>102</v>
      </c>
    </row>
    <row r="236" spans="1:15" x14ac:dyDescent="0.25">
      <c r="A236">
        <v>28</v>
      </c>
      <c r="B236" t="s">
        <v>44</v>
      </c>
      <c r="C236" t="s">
        <v>16</v>
      </c>
      <c r="D236" s="1">
        <v>2018</v>
      </c>
      <c r="E236" s="1">
        <v>2018</v>
      </c>
      <c r="F236" s="1">
        <v>1420290531</v>
      </c>
      <c r="G236" s="1">
        <v>7457822882</v>
      </c>
      <c r="H236" s="1">
        <v>17568466650</v>
      </c>
      <c r="I236" s="1">
        <v>10835284999</v>
      </c>
      <c r="J236" s="1">
        <v>37281865057</v>
      </c>
      <c r="K236" s="1">
        <v>4736116216</v>
      </c>
      <c r="L236" s="1">
        <v>42017981276</v>
      </c>
      <c r="M236" s="1">
        <v>18443</v>
      </c>
      <c r="N236" s="1">
        <v>2278308</v>
      </c>
      <c r="O236">
        <v>75</v>
      </c>
    </row>
    <row r="237" spans="1:15" x14ac:dyDescent="0.25">
      <c r="A237">
        <v>29</v>
      </c>
      <c r="B237" t="s">
        <v>44</v>
      </c>
      <c r="C237" t="s">
        <v>17</v>
      </c>
      <c r="D237" s="1">
        <v>2018</v>
      </c>
      <c r="E237" s="1">
        <v>2018</v>
      </c>
      <c r="F237" s="1">
        <v>19095907509</v>
      </c>
      <c r="G237" s="1">
        <v>53968696893</v>
      </c>
      <c r="H237" s="1">
        <v>126322349821</v>
      </c>
      <c r="I237" s="1">
        <v>51146885070</v>
      </c>
      <c r="J237" s="1">
        <v>250533839296</v>
      </c>
      <c r="K237" s="1">
        <v>35705701810</v>
      </c>
      <c r="L237" s="1">
        <v>286239541115</v>
      </c>
      <c r="M237" s="1">
        <v>19324</v>
      </c>
      <c r="N237" s="1">
        <v>14812618</v>
      </c>
      <c r="O237">
        <v>417</v>
      </c>
    </row>
    <row r="238" spans="1:15" x14ac:dyDescent="0.25">
      <c r="A238">
        <v>41</v>
      </c>
      <c r="B238" t="s">
        <v>45</v>
      </c>
      <c r="C238" t="s">
        <v>22</v>
      </c>
      <c r="D238" s="1">
        <v>2018</v>
      </c>
      <c r="E238" s="1">
        <v>2018</v>
      </c>
      <c r="F238" s="1">
        <v>36364979070</v>
      </c>
      <c r="G238" s="1">
        <v>93690647677</v>
      </c>
      <c r="H238" s="1">
        <v>199520383145</v>
      </c>
      <c r="I238" s="1">
        <v>52992102764</v>
      </c>
      <c r="J238" s="1">
        <v>382568112666</v>
      </c>
      <c r="K238" s="1">
        <v>57461290194</v>
      </c>
      <c r="L238" s="1">
        <v>440029402856</v>
      </c>
      <c r="M238" s="1">
        <v>38773</v>
      </c>
      <c r="N238" s="1">
        <v>11348937</v>
      </c>
      <c r="O238">
        <v>399</v>
      </c>
    </row>
    <row r="239" spans="1:15" x14ac:dyDescent="0.25">
      <c r="A239">
        <v>42</v>
      </c>
      <c r="B239" t="s">
        <v>45</v>
      </c>
      <c r="C239" t="s">
        <v>23</v>
      </c>
      <c r="D239" s="1">
        <v>2018</v>
      </c>
      <c r="E239" s="1">
        <v>2018</v>
      </c>
      <c r="F239" s="1">
        <v>13671160374</v>
      </c>
      <c r="G239" s="1">
        <v>66293250072</v>
      </c>
      <c r="H239" s="1">
        <v>132462223014</v>
      </c>
      <c r="I239" s="1">
        <v>35481400796</v>
      </c>
      <c r="J239" s="1">
        <v>247908034239</v>
      </c>
      <c r="K239" s="1">
        <v>50319055814</v>
      </c>
      <c r="L239" s="1">
        <v>298227090037</v>
      </c>
      <c r="M239" s="1">
        <v>42149</v>
      </c>
      <c r="N239" s="1">
        <v>7075494</v>
      </c>
      <c r="O239">
        <v>295</v>
      </c>
    </row>
    <row r="240" spans="1:15" x14ac:dyDescent="0.25">
      <c r="A240">
        <v>43</v>
      </c>
      <c r="B240" t="s">
        <v>45</v>
      </c>
      <c r="C240" t="s">
        <v>24</v>
      </c>
      <c r="D240" s="1">
        <v>2018</v>
      </c>
      <c r="E240" s="1">
        <v>2018</v>
      </c>
      <c r="F240" s="1">
        <v>35592662656</v>
      </c>
      <c r="G240" s="1">
        <v>88973678665</v>
      </c>
      <c r="H240" s="1">
        <v>214644724020</v>
      </c>
      <c r="I240" s="1">
        <v>57322848201</v>
      </c>
      <c r="J240" s="1">
        <v>396533913541</v>
      </c>
      <c r="K240" s="1">
        <v>60760044034</v>
      </c>
      <c r="L240" s="1">
        <v>457293957585</v>
      </c>
      <c r="M240" s="1">
        <v>40363</v>
      </c>
      <c r="N240" s="1">
        <v>11329605</v>
      </c>
      <c r="O240">
        <v>497</v>
      </c>
    </row>
    <row r="241" spans="1:15" x14ac:dyDescent="0.25">
      <c r="A241">
        <v>31</v>
      </c>
      <c r="B241" t="s">
        <v>16</v>
      </c>
      <c r="C241" t="s">
        <v>18</v>
      </c>
      <c r="D241" s="1">
        <v>2018</v>
      </c>
      <c r="E241" s="1">
        <v>2018</v>
      </c>
      <c r="F241" s="1">
        <v>28048257592</v>
      </c>
      <c r="G241" s="1">
        <v>142818974940</v>
      </c>
      <c r="H241" s="1">
        <v>274659351894</v>
      </c>
      <c r="I241" s="1">
        <v>93258068857</v>
      </c>
      <c r="J241" s="1">
        <v>538784653287</v>
      </c>
      <c r="K241" s="1">
        <v>76091166507</v>
      </c>
      <c r="L241" s="1">
        <v>614875819804</v>
      </c>
      <c r="M241" s="1">
        <v>29223</v>
      </c>
      <c r="N241" s="1">
        <v>21040662</v>
      </c>
      <c r="O241">
        <v>853</v>
      </c>
    </row>
    <row r="242" spans="1:15" x14ac:dyDescent="0.25">
      <c r="A242">
        <v>32</v>
      </c>
      <c r="B242" t="s">
        <v>16</v>
      </c>
      <c r="C242" t="s">
        <v>19</v>
      </c>
      <c r="D242" s="1">
        <v>2018</v>
      </c>
      <c r="E242" s="1">
        <v>2018</v>
      </c>
      <c r="F242" s="1">
        <v>4383171146</v>
      </c>
      <c r="G242" s="1">
        <v>37612827161</v>
      </c>
      <c r="H242" s="1">
        <v>56539190177</v>
      </c>
      <c r="I242" s="1">
        <v>17726680108</v>
      </c>
      <c r="J242" s="1">
        <v>116261868592</v>
      </c>
      <c r="K242" s="1">
        <v>20758186282</v>
      </c>
      <c r="L242" s="1">
        <v>137020054877</v>
      </c>
      <c r="M242" s="1">
        <v>34493</v>
      </c>
      <c r="N242" s="1">
        <v>3972388</v>
      </c>
      <c r="O242">
        <v>78</v>
      </c>
    </row>
    <row r="243" spans="1:15" x14ac:dyDescent="0.25">
      <c r="A243">
        <v>33</v>
      </c>
      <c r="B243" t="s">
        <v>16</v>
      </c>
      <c r="C243" t="s">
        <v>20</v>
      </c>
      <c r="D243" s="1">
        <v>2018</v>
      </c>
      <c r="E243" s="1">
        <v>2018</v>
      </c>
      <c r="F243" s="1">
        <v>2966697024</v>
      </c>
      <c r="G243" s="1">
        <v>149958584457</v>
      </c>
      <c r="H243" s="1">
        <v>351765717506</v>
      </c>
      <c r="I243" s="1">
        <v>125741575422</v>
      </c>
      <c r="J243" s="1">
        <v>630432574403</v>
      </c>
      <c r="K243" s="1">
        <v>128426472461</v>
      </c>
      <c r="L243" s="1">
        <v>758859046867</v>
      </c>
      <c r="M243" s="1">
        <v>44223</v>
      </c>
      <c r="N243" s="1">
        <v>17159960</v>
      </c>
      <c r="O243">
        <v>92</v>
      </c>
    </row>
    <row r="244" spans="1:15" x14ac:dyDescent="0.25">
      <c r="A244">
        <v>35</v>
      </c>
      <c r="B244" t="s">
        <v>16</v>
      </c>
      <c r="C244" t="s">
        <v>21</v>
      </c>
      <c r="D244" s="1">
        <v>2018</v>
      </c>
      <c r="E244" s="1">
        <v>2018</v>
      </c>
      <c r="F244" s="1">
        <v>31617650394</v>
      </c>
      <c r="G244" s="1">
        <v>391375334418</v>
      </c>
      <c r="H244" s="1">
        <v>1250257602975</v>
      </c>
      <c r="I244" s="1">
        <v>179546309487</v>
      </c>
      <c r="J244" s="1">
        <v>1852796897260</v>
      </c>
      <c r="K244" s="1">
        <v>357765052201</v>
      </c>
      <c r="L244" s="1">
        <v>2210561949477</v>
      </c>
      <c r="M244" s="1">
        <v>48542</v>
      </c>
      <c r="N244" s="1">
        <v>45538935</v>
      </c>
      <c r="O244">
        <v>645</v>
      </c>
    </row>
  </sheetData>
  <autoFilter ref="A1:O2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EDC1-996C-4962-8451-1EE290A6AA6A}">
  <dimension ref="A1:C8"/>
  <sheetViews>
    <sheetView tabSelected="1"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9.140625" bestFit="1" customWidth="1"/>
    <col min="3" max="3" width="22.140625" customWidth="1"/>
  </cols>
  <sheetData>
    <row r="1" spans="1:3" x14ac:dyDescent="0.25">
      <c r="A1" s="3" t="s">
        <v>56</v>
      </c>
      <c r="B1">
        <v>2018</v>
      </c>
    </row>
    <row r="2" spans="1:3" x14ac:dyDescent="0.25">
      <c r="A2" s="4" t="s">
        <v>47</v>
      </c>
      <c r="B2" s="4" t="s">
        <v>46</v>
      </c>
      <c r="C2" s="4" t="s">
        <v>51</v>
      </c>
    </row>
    <row r="3" spans="1:3" x14ac:dyDescent="0.25">
      <c r="A3" t="s">
        <v>48</v>
      </c>
      <c r="B3" s="1">
        <f t="array" ref="B3">SMALL(IF(PIB!$D$2:$D$244=$B$1,PIB!$L$2:$L$244,FALSE),1)</f>
        <v>13369987723</v>
      </c>
      <c r="C3" s="1">
        <f t="array" ref="C3">LARGE(IF(PIB!$D$2:$D$244=$B$1,PIB!$L$2:$L$244,FALSE),1)</f>
        <v>2210561949477</v>
      </c>
    </row>
    <row r="4" spans="1:3" x14ac:dyDescent="0.25">
      <c r="A4" t="s">
        <v>42</v>
      </c>
      <c r="B4" s="1">
        <f t="array" ref="B4">SMALL(IF(PIB!$B$2:$B$244=$A4,IF(PIB!$D$2:$D$244=$B$1,PIB!$L$2:$L$244,FALSE)),1)</f>
        <v>106969141700</v>
      </c>
      <c r="C4" s="1">
        <f t="array" ref="C4">LARGE(IF(PIB!$B$2:$B$244=$A4,IF(PIB!$D$2:$D$244=$B$1,PIB!$L$2:$L$244,FALSE)),1)</f>
        <v>254817204692</v>
      </c>
    </row>
    <row r="5" spans="1:3" x14ac:dyDescent="0.25">
      <c r="A5" t="s">
        <v>43</v>
      </c>
      <c r="B5" s="1">
        <f t="array" ref="B5">SMALL(IF(PIB!$B$2:$B$244=$A5,IF(PIB!$D$2:$D$244=$B$1,PIB!$L$2:$L$244,FALSE)),1)</f>
        <v>13369987723</v>
      </c>
      <c r="C5" s="1">
        <f t="array" ref="C5">LARGE(IF(PIB!$B$2:$B$244=$A5,IF(PIB!$D$2:$D$244=$B$1,PIB!$L$2:$L$244,FALSE)),1)</f>
        <v>161349602041</v>
      </c>
    </row>
    <row r="6" spans="1:3" x14ac:dyDescent="0.25">
      <c r="A6" t="s">
        <v>44</v>
      </c>
      <c r="B6" s="1">
        <f t="array" ref="B6">SMALL(IF(PIB!$B$2:$B$244=$A6,IF(PIB!$D$2:$D$244=$B$1,PIB!$L$2:$L$244,FALSE)),1)</f>
        <v>42017981276</v>
      </c>
      <c r="C6" s="1">
        <f t="array" ref="C6">LARGE(IF(PIB!$B$2:$B$244=$A6,IF(PIB!$D$2:$D$244=$B$1,PIB!$L$2:$L$244,FALSE)),1)</f>
        <v>286239541115</v>
      </c>
    </row>
    <row r="7" spans="1:3" x14ac:dyDescent="0.25">
      <c r="A7" t="s">
        <v>45</v>
      </c>
      <c r="B7" s="1">
        <f t="array" ref="B7">SMALL(IF(PIB!$B$2:$B$244=$A7,IF(PIB!$D$2:$D$244=$B$1,PIB!$L$2:$L$244,FALSE)),1)</f>
        <v>298227090037</v>
      </c>
      <c r="C7" s="1">
        <f t="array" ref="C7">LARGE(IF(PIB!$B$2:$B$244=$A7,IF(PIB!$D$2:$D$244=$B$1,PIB!$L$2:$L$244,FALSE)),1)</f>
        <v>457293957585</v>
      </c>
    </row>
    <row r="8" spans="1:3" x14ac:dyDescent="0.25">
      <c r="A8" t="s">
        <v>16</v>
      </c>
      <c r="B8" s="1">
        <f t="array" ref="B8">SMALL(IF(PIB!$B$2:$B$244=$A8,IF(PIB!$D$2:$D$244=$B$1,PIB!$L$2:$L$244,FALSE)),1)</f>
        <v>137020054877</v>
      </c>
      <c r="C8" s="1">
        <f t="array" ref="C8">LARGE(IF(PIB!$B$2:$B$244=$A8,IF(PIB!$D$2:$D$244=$B$1,PIB!$L$2:$L$244,FALSE)),1)</f>
        <v>2210561949477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F00B-3038-4570-BCA8-2C972BE49F79}">
  <dimension ref="A1:L22"/>
  <sheetViews>
    <sheetView workbookViewId="0">
      <selection activeCell="H2" sqref="H2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3.5703125" customWidth="1"/>
    <col min="4" max="4" width="16.28515625" customWidth="1"/>
    <col min="7" max="7" width="14.7109375" customWidth="1"/>
    <col min="8" max="8" width="14.85546875" bestFit="1" customWidth="1"/>
    <col min="10" max="10" width="12.85546875" customWidth="1"/>
    <col min="11" max="12" width="14.85546875" bestFit="1" customWidth="1"/>
  </cols>
  <sheetData>
    <row r="1" spans="1:12" x14ac:dyDescent="0.25">
      <c r="A1" s="4" t="s">
        <v>41</v>
      </c>
      <c r="B1" s="4" t="s">
        <v>1</v>
      </c>
      <c r="C1" s="4" t="s">
        <v>49</v>
      </c>
      <c r="D1" s="4" t="s">
        <v>50</v>
      </c>
      <c r="H1" s="3">
        <v>2018</v>
      </c>
      <c r="K1" s="3">
        <f>H1</f>
        <v>2018</v>
      </c>
    </row>
    <row r="2" spans="1:12" x14ac:dyDescent="0.25">
      <c r="A2" t="s">
        <v>43</v>
      </c>
      <c r="B2" t="s">
        <v>4</v>
      </c>
      <c r="C2" s="1">
        <v>2017</v>
      </c>
      <c r="D2" s="1">
        <v>93240190919</v>
      </c>
      <c r="G2" t="s">
        <v>45</v>
      </c>
      <c r="H2" s="1" t="b">
        <f t="array" ref="H2:H9">IF($A$2:$A$9=G2,IF($C$2:$C$9=$H$1,$D$2:$D$9,FALSE))</f>
        <v>0</v>
      </c>
      <c r="J2" t="s">
        <v>45</v>
      </c>
      <c r="K2" s="1" t="b">
        <f t="array" ref="K2:K9">IF($A$2:$A$9=J2,IF($C$2:$C$9=$H$1,$D$2:$D$9,FALSE))</f>
        <v>0</v>
      </c>
      <c r="L2" s="1"/>
    </row>
    <row r="3" spans="1:12" x14ac:dyDescent="0.25">
      <c r="A3" t="s">
        <v>43</v>
      </c>
      <c r="B3" t="s">
        <v>6</v>
      </c>
      <c r="C3" s="1">
        <v>2017</v>
      </c>
      <c r="D3" s="1">
        <v>155232403793</v>
      </c>
      <c r="H3" s="1" t="b">
        <v>0</v>
      </c>
      <c r="K3" s="1" t="b">
        <v>0</v>
      </c>
      <c r="L3" s="1"/>
    </row>
    <row r="4" spans="1:12" x14ac:dyDescent="0.25">
      <c r="A4" t="s">
        <v>45</v>
      </c>
      <c r="B4" t="s">
        <v>22</v>
      </c>
      <c r="C4" s="1">
        <v>2017</v>
      </c>
      <c r="D4" s="1">
        <v>421497870228</v>
      </c>
      <c r="H4" s="1" t="b">
        <v>0</v>
      </c>
      <c r="K4" s="1" t="b">
        <v>0</v>
      </c>
      <c r="L4" s="1"/>
    </row>
    <row r="5" spans="1:12" x14ac:dyDescent="0.25">
      <c r="A5" t="s">
        <v>45</v>
      </c>
      <c r="B5" t="s">
        <v>23</v>
      </c>
      <c r="C5" s="1">
        <v>2017</v>
      </c>
      <c r="D5" s="1">
        <v>277270236580</v>
      </c>
      <c r="H5" s="1" t="b">
        <v>0</v>
      </c>
      <c r="K5" s="1" t="b">
        <v>0</v>
      </c>
      <c r="L5" s="1"/>
    </row>
    <row r="6" spans="1:12" x14ac:dyDescent="0.25">
      <c r="A6" t="s">
        <v>43</v>
      </c>
      <c r="B6" t="s">
        <v>4</v>
      </c>
      <c r="C6" s="1">
        <v>2018</v>
      </c>
      <c r="D6" s="1">
        <v>100109235067</v>
      </c>
      <c r="H6" s="1" t="b">
        <v>0</v>
      </c>
      <c r="K6" s="1" t="b">
        <v>0</v>
      </c>
      <c r="L6" s="1"/>
    </row>
    <row r="7" spans="1:12" x14ac:dyDescent="0.25">
      <c r="A7" t="s">
        <v>43</v>
      </c>
      <c r="B7" t="s">
        <v>6</v>
      </c>
      <c r="C7" s="1">
        <v>2018</v>
      </c>
      <c r="D7" s="1">
        <v>161349602041</v>
      </c>
      <c r="H7" s="1" t="b">
        <v>0</v>
      </c>
      <c r="K7" s="1" t="b">
        <v>0</v>
      </c>
      <c r="L7" s="1"/>
    </row>
    <row r="8" spans="1:12" x14ac:dyDescent="0.25">
      <c r="A8" t="s">
        <v>45</v>
      </c>
      <c r="B8" t="s">
        <v>22</v>
      </c>
      <c r="C8" s="1">
        <v>2018</v>
      </c>
      <c r="D8" s="1">
        <v>440029402856</v>
      </c>
      <c r="E8" s="2"/>
      <c r="H8" s="1">
        <v>440029402856</v>
      </c>
      <c r="K8" s="1">
        <v>440029402856</v>
      </c>
      <c r="L8" s="1"/>
    </row>
    <row r="9" spans="1:12" x14ac:dyDescent="0.25">
      <c r="A9" t="s">
        <v>45</v>
      </c>
      <c r="B9" t="s">
        <v>23</v>
      </c>
      <c r="C9" s="1">
        <v>2018</v>
      </c>
      <c r="D9" s="1">
        <v>298227090037</v>
      </c>
      <c r="E9" s="2"/>
      <c r="H9" s="1">
        <v>298227090037</v>
      </c>
      <c r="K9" s="1">
        <v>298227090037</v>
      </c>
      <c r="L9" s="1"/>
    </row>
    <row r="10" spans="1:12" x14ac:dyDescent="0.25">
      <c r="E10" s="2"/>
      <c r="G10" s="3" t="s">
        <v>52</v>
      </c>
      <c r="H10" s="5">
        <f>SMALL(H2:H9,1)</f>
        <v>298227090037</v>
      </c>
      <c r="I10" s="3"/>
      <c r="J10" s="3" t="s">
        <v>53</v>
      </c>
      <c r="K10" s="5">
        <f>LARGE(K2:K9,1)</f>
        <v>440029402856</v>
      </c>
    </row>
    <row r="11" spans="1:12" x14ac:dyDescent="0.25">
      <c r="E11" s="2"/>
      <c r="G11" s="3" t="s">
        <v>54</v>
      </c>
      <c r="H11" s="5">
        <f t="array" ref="H11">SMALL(IF($A$2:$A$9=G2,IF($C$2:$C$9=$H$1,$D$2:$D$9,FALSE)),1)</f>
        <v>298227090037</v>
      </c>
      <c r="I11" s="3"/>
      <c r="J11" s="3" t="s">
        <v>55</v>
      </c>
      <c r="K11" s="5">
        <f t="array" ref="K11">LARGE(IF($A$2:$A$9=J2,IF($C$2:$C$9=$H$1,$D$2:$D$9,FALSE)),1)</f>
        <v>440029402856</v>
      </c>
      <c r="L11" s="5"/>
    </row>
    <row r="12" spans="1:12" x14ac:dyDescent="0.25">
      <c r="H12" s="1"/>
      <c r="K12" s="1"/>
      <c r="L12" s="1"/>
    </row>
    <row r="13" spans="1:12" x14ac:dyDescent="0.25">
      <c r="G13" t="s">
        <v>43</v>
      </c>
      <c r="H13" s="1" t="b">
        <f t="array" ref="H13:H20">IF($A$2:$A$9=G13,IF($C$2:$C$9=$H$1,$D$2:$D$9,FALSE))</f>
        <v>0</v>
      </c>
      <c r="J13" t="s">
        <v>43</v>
      </c>
      <c r="K13" s="1" t="b">
        <f t="array" ref="K13:K20">IF($A$2:$A$9=J13,IF($C$2:$C$9=$H$1,$D$2:$D$9,FALSE))</f>
        <v>0</v>
      </c>
      <c r="L13" s="1"/>
    </row>
    <row r="14" spans="1:12" x14ac:dyDescent="0.25">
      <c r="H14" s="1" t="b">
        <v>0</v>
      </c>
      <c r="K14" s="1" t="b">
        <v>0</v>
      </c>
      <c r="L14" s="1"/>
    </row>
    <row r="15" spans="1:12" x14ac:dyDescent="0.25">
      <c r="H15" s="1" t="b">
        <v>0</v>
      </c>
      <c r="K15" s="1" t="b">
        <v>0</v>
      </c>
    </row>
    <row r="16" spans="1:12" x14ac:dyDescent="0.25">
      <c r="H16" s="1" t="b">
        <v>0</v>
      </c>
      <c r="K16" s="1" t="b">
        <v>0</v>
      </c>
    </row>
    <row r="17" spans="7:11" x14ac:dyDescent="0.25">
      <c r="H17" s="1">
        <v>100109235067</v>
      </c>
      <c r="K17" s="1">
        <v>100109235067</v>
      </c>
    </row>
    <row r="18" spans="7:11" x14ac:dyDescent="0.25">
      <c r="H18" s="1">
        <v>161349602041</v>
      </c>
      <c r="K18" s="1">
        <v>161349602041</v>
      </c>
    </row>
    <row r="19" spans="7:11" x14ac:dyDescent="0.25">
      <c r="H19" s="1" t="b">
        <v>0</v>
      </c>
      <c r="K19" s="1" t="b">
        <v>0</v>
      </c>
    </row>
    <row r="20" spans="7:11" x14ac:dyDescent="0.25">
      <c r="H20" s="1" t="b">
        <v>0</v>
      </c>
      <c r="K20" s="1" t="b">
        <v>0</v>
      </c>
    </row>
    <row r="21" spans="7:11" x14ac:dyDescent="0.25">
      <c r="G21" s="3" t="s">
        <v>52</v>
      </c>
      <c r="H21" s="5">
        <f>SMALL(H13:H20,1)</f>
        <v>100109235067</v>
      </c>
      <c r="I21" s="3"/>
      <c r="J21" s="3" t="s">
        <v>53</v>
      </c>
      <c r="K21" s="5">
        <f>LARGE(K13:K20,1)</f>
        <v>161349602041</v>
      </c>
    </row>
    <row r="22" spans="7:11" x14ac:dyDescent="0.25">
      <c r="G22" s="3" t="s">
        <v>54</v>
      </c>
      <c r="H22" s="5">
        <f t="array" ref="H22">SMALL(IF(($A$2:$A$9=G13)=($C$2:$C$9=$H$1),$D$2:$D$9,FALSE),1)</f>
        <v>100109235067</v>
      </c>
      <c r="J22" s="3" t="s">
        <v>55</v>
      </c>
      <c r="K22" s="5">
        <f t="array" ref="K22">LARGE(IF($A$2:$A$9=J13,IF($C$2:$C$9=$H$1,$D$2:$D$9,FALSE)),1)</f>
        <v>161349602041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PIB</vt:lpstr>
      <vt:lpstr>Min_Max</vt:lpstr>
      <vt:lpstr>Explicação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2015-06-05T18:19:34Z</dcterms:created>
  <dcterms:modified xsi:type="dcterms:W3CDTF">2021-08-04T17:49:23Z</dcterms:modified>
</cp:coreProperties>
</file>