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OneDrive for Business\Estudo\python\excel_to_pandas\PROCV\"/>
    </mc:Choice>
  </mc:AlternateContent>
  <xr:revisionPtr revIDLastSave="0" documentId="13_ncr:1_{9E47D0F6-64D2-4044-BF90-C5E340F6AF6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giao" sheetId="3" r:id="rId1"/>
    <sheet name="Estado" sheetId="2" r:id="rId2"/>
    <sheet name="PIB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<sst xmlns="http://schemas.openxmlformats.org/spreadsheetml/2006/main" count="86" uniqueCount="81">
  <si>
    <t>id_Estado</t>
  </si>
  <si>
    <t>sigla_Estado</t>
  </si>
  <si>
    <t>nome_Estado</t>
  </si>
  <si>
    <t>id_Regiao</t>
  </si>
  <si>
    <t>RO</t>
  </si>
  <si>
    <t>Rondônia</t>
  </si>
  <si>
    <t>AC</t>
  </si>
  <si>
    <t>Acre</t>
  </si>
  <si>
    <t>AM</t>
  </si>
  <si>
    <t>Amazonas</t>
  </si>
  <si>
    <t>RR</t>
  </si>
  <si>
    <t>Roraima</t>
  </si>
  <si>
    <t>PA</t>
  </si>
  <si>
    <t>Pará</t>
  </si>
  <si>
    <t>AP</t>
  </si>
  <si>
    <t>Amapá</t>
  </si>
  <si>
    <t>TO</t>
  </si>
  <si>
    <t>Tocantins</t>
  </si>
  <si>
    <t>MA</t>
  </si>
  <si>
    <t>Maranhão</t>
  </si>
  <si>
    <t>PI</t>
  </si>
  <si>
    <t>Piauí</t>
  </si>
  <si>
    <t>CE</t>
  </si>
  <si>
    <t>Ceará</t>
  </si>
  <si>
    <t>RN</t>
  </si>
  <si>
    <t>Rio Grande do Norte</t>
  </si>
  <si>
    <t>PB</t>
  </si>
  <si>
    <t>Paraíba</t>
  </si>
  <si>
    <t>PE</t>
  </si>
  <si>
    <t>Pernambuco</t>
  </si>
  <si>
    <t>AL</t>
  </si>
  <si>
    <t>Alagoas</t>
  </si>
  <si>
    <t>SE</t>
  </si>
  <si>
    <t>Sergipe</t>
  </si>
  <si>
    <t>BA</t>
  </si>
  <si>
    <t>Bahia</t>
  </si>
  <si>
    <t>MG</t>
  </si>
  <si>
    <t>Minas Gerais</t>
  </si>
  <si>
    <t>ES</t>
  </si>
  <si>
    <t>Espírito Santo</t>
  </si>
  <si>
    <t>RJ</t>
  </si>
  <si>
    <t>Rio de Janeiro</t>
  </si>
  <si>
    <t>SP</t>
  </si>
  <si>
    <t>São Paulo</t>
  </si>
  <si>
    <t>PR</t>
  </si>
  <si>
    <t>Paraná</t>
  </si>
  <si>
    <t>SC</t>
  </si>
  <si>
    <t>Santa Catarina</t>
  </si>
  <si>
    <t>RS</t>
  </si>
  <si>
    <t>Rio Grande do Sul</t>
  </si>
  <si>
    <t>MS</t>
  </si>
  <si>
    <t>Mato Grosso do Sul</t>
  </si>
  <si>
    <t>MT</t>
  </si>
  <si>
    <t>Mato Grosso</t>
  </si>
  <si>
    <t>GO</t>
  </si>
  <si>
    <t>Goiás</t>
  </si>
  <si>
    <t>DF</t>
  </si>
  <si>
    <t>Distrito Federal</t>
  </si>
  <si>
    <t>sigla_Regiao</t>
  </si>
  <si>
    <t>nome_Regiao</t>
  </si>
  <si>
    <t>N</t>
  </si>
  <si>
    <t>Norte</t>
  </si>
  <si>
    <t>NE</t>
  </si>
  <si>
    <t>Nordeste</t>
  </si>
  <si>
    <t>Sudeste</t>
  </si>
  <si>
    <t>S</t>
  </si>
  <si>
    <t>Sul</t>
  </si>
  <si>
    <t>CO</t>
  </si>
  <si>
    <t>Centro-Oeste</t>
  </si>
  <si>
    <t>ano_PIB</t>
  </si>
  <si>
    <t>ano_Referencia</t>
  </si>
  <si>
    <t>valor_Bruto_Agropecuaria</t>
  </si>
  <si>
    <t>valor_Bruto_Industria</t>
  </si>
  <si>
    <t>valor_Bruto_Servicos</t>
  </si>
  <si>
    <t>valor_Bruto_Administracao_Publica</t>
  </si>
  <si>
    <t>valor_Bruto_Total</t>
  </si>
  <si>
    <t>valor_Impostos_Liquido</t>
  </si>
  <si>
    <t>valor_PIB</t>
  </si>
  <si>
    <t>valor_PIB_percapita</t>
  </si>
  <si>
    <t>populacao_Projetada</t>
  </si>
  <si>
    <t>quant_Municipios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</si>
</sst>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44E62C-EE48-46EB-837C-B0E676650A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51CB-BBFA-42C9-B55B-25F856FCBA88}">
  <dimension ref="A1:C6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3.28515625" bestFit="1" customWidth="1"/>
  </cols>
  <sheetData>
    <row r="1" spans="1:3" x14ac:dyDescent="0.25">
      <c r="A1" t="s">
        <v>3</v>
      </c>
      <c r="B1" t="s">
        <v>58</v>
      </c>
      <c r="C1" t="s">
        <v>59</v>
      </c>
    </row>
    <row r="2" spans="1:3" x14ac:dyDescent="0.25">
      <c r="A2">
        <v>1</v>
      </c>
      <c r="B2" t="s">
        <v>60</v>
      </c>
      <c r="C2" t="s">
        <v>61</v>
      </c>
    </row>
    <row r="3" spans="1:3" x14ac:dyDescent="0.25">
      <c r="A3">
        <v>2</v>
      </c>
      <c r="B3" t="s">
        <v>62</v>
      </c>
      <c r="C3" t="s">
        <v>63</v>
      </c>
    </row>
    <row r="4" spans="1:3" x14ac:dyDescent="0.25">
      <c r="A4">
        <v>3</v>
      </c>
      <c r="B4" t="s">
        <v>32</v>
      </c>
      <c r="C4" t="s">
        <v>64</v>
      </c>
    </row>
    <row r="5" spans="1:3" x14ac:dyDescent="0.25">
      <c r="A5">
        <v>4</v>
      </c>
      <c r="B5" t="s">
        <v>65</v>
      </c>
      <c r="C5" t="s">
        <v>66</v>
      </c>
    </row>
    <row r="6" spans="1:3" x14ac:dyDescent="0.25">
      <c r="A6">
        <v>5</v>
      </c>
      <c r="B6" t="s">
        <v>67</v>
      </c>
      <c r="C6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EFF6-3CDE-4FEC-83F9-EF8E20B33686}">
  <dimension ref="A1:D28"/>
  <sheetViews>
    <sheetView workbookViewId="0">
      <selection sqref="A1:A1048576"/>
    </sheetView>
  </sheetViews>
  <sheetFormatPr defaultRowHeight="15" x14ac:dyDescent="0.25"/>
  <cols>
    <col min="1" max="1" width="9.5703125" bestFit="1" customWidth="1"/>
    <col min="2" max="2" width="11.85546875" bestFit="1" customWidth="1"/>
    <col min="3" max="3" width="19.28515625" bestFit="1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</v>
      </c>
      <c r="B2" t="s">
        <v>4</v>
      </c>
      <c r="C2" t="s">
        <v>5</v>
      </c>
      <c r="D2">
        <v>1</v>
      </c>
    </row>
    <row r="3" spans="1:4" x14ac:dyDescent="0.25">
      <c r="A3">
        <v>12</v>
      </c>
      <c r="B3" t="s">
        <v>6</v>
      </c>
      <c r="C3" t="s">
        <v>7</v>
      </c>
      <c r="D3">
        <v>1</v>
      </c>
    </row>
    <row r="4" spans="1:4" x14ac:dyDescent="0.25">
      <c r="A4">
        <v>13</v>
      </c>
      <c r="B4" t="s">
        <v>8</v>
      </c>
      <c r="C4" t="s">
        <v>9</v>
      </c>
      <c r="D4">
        <v>1</v>
      </c>
    </row>
    <row r="5" spans="1:4" x14ac:dyDescent="0.25">
      <c r="A5">
        <v>14</v>
      </c>
      <c r="B5" t="s">
        <v>10</v>
      </c>
      <c r="C5" t="s">
        <v>11</v>
      </c>
      <c r="D5">
        <v>1</v>
      </c>
    </row>
    <row r="6" spans="1:4" x14ac:dyDescent="0.25">
      <c r="A6">
        <v>15</v>
      </c>
      <c r="B6" t="s">
        <v>12</v>
      </c>
      <c r="C6" t="s">
        <v>13</v>
      </c>
      <c r="D6">
        <v>1</v>
      </c>
    </row>
    <row r="7" spans="1:4" x14ac:dyDescent="0.25">
      <c r="A7">
        <v>16</v>
      </c>
      <c r="B7" t="s">
        <v>14</v>
      </c>
      <c r="C7" t="s">
        <v>15</v>
      </c>
      <c r="D7">
        <v>1</v>
      </c>
    </row>
    <row r="8" spans="1:4" x14ac:dyDescent="0.25">
      <c r="A8">
        <v>17</v>
      </c>
      <c r="B8" t="s">
        <v>16</v>
      </c>
      <c r="C8" t="s">
        <v>17</v>
      </c>
      <c r="D8">
        <v>1</v>
      </c>
    </row>
    <row r="9" spans="1:4" x14ac:dyDescent="0.25">
      <c r="A9">
        <v>21</v>
      </c>
      <c r="B9" t="s">
        <v>18</v>
      </c>
      <c r="C9" t="s">
        <v>19</v>
      </c>
      <c r="D9">
        <v>2</v>
      </c>
    </row>
    <row r="10" spans="1:4" x14ac:dyDescent="0.25">
      <c r="A10">
        <v>22</v>
      </c>
      <c r="B10" t="s">
        <v>20</v>
      </c>
      <c r="C10" t="s">
        <v>21</v>
      </c>
      <c r="D10">
        <v>2</v>
      </c>
    </row>
    <row r="11" spans="1:4" x14ac:dyDescent="0.25">
      <c r="A11">
        <v>23</v>
      </c>
      <c r="B11" t="s">
        <v>22</v>
      </c>
      <c r="C11" t="s">
        <v>23</v>
      </c>
      <c r="D11">
        <v>2</v>
      </c>
    </row>
    <row r="12" spans="1:4" x14ac:dyDescent="0.25">
      <c r="A12">
        <v>24</v>
      </c>
      <c r="B12" t="s">
        <v>24</v>
      </c>
      <c r="C12" t="s">
        <v>25</v>
      </c>
      <c r="D12">
        <v>2</v>
      </c>
    </row>
    <row r="13" spans="1:4" x14ac:dyDescent="0.25">
      <c r="A13">
        <v>25</v>
      </c>
      <c r="B13" t="s">
        <v>26</v>
      </c>
      <c r="C13" t="s">
        <v>27</v>
      </c>
      <c r="D13">
        <v>2</v>
      </c>
    </row>
    <row r="14" spans="1:4" x14ac:dyDescent="0.25">
      <c r="A14">
        <v>26</v>
      </c>
      <c r="B14" t="s">
        <v>28</v>
      </c>
      <c r="C14" t="s">
        <v>29</v>
      </c>
      <c r="D14">
        <v>2</v>
      </c>
    </row>
    <row r="15" spans="1:4" x14ac:dyDescent="0.25">
      <c r="A15">
        <v>27</v>
      </c>
      <c r="B15" t="s">
        <v>30</v>
      </c>
      <c r="C15" t="s">
        <v>31</v>
      </c>
      <c r="D15">
        <v>2</v>
      </c>
    </row>
    <row r="16" spans="1:4" x14ac:dyDescent="0.25">
      <c r="A16">
        <v>28</v>
      </c>
      <c r="B16" t="s">
        <v>32</v>
      </c>
      <c r="C16" t="s">
        <v>33</v>
      </c>
      <c r="D16">
        <v>2</v>
      </c>
    </row>
    <row r="17" spans="1:4" x14ac:dyDescent="0.25">
      <c r="A17">
        <v>29</v>
      </c>
      <c r="B17" t="s">
        <v>34</v>
      </c>
      <c r="C17" t="s">
        <v>35</v>
      </c>
      <c r="D17">
        <v>2</v>
      </c>
    </row>
    <row r="18" spans="1:4" x14ac:dyDescent="0.25">
      <c r="A18">
        <v>31</v>
      </c>
      <c r="B18" t="s">
        <v>36</v>
      </c>
      <c r="C18" t="s">
        <v>37</v>
      </c>
      <c r="D18">
        <v>3</v>
      </c>
    </row>
    <row r="19" spans="1:4" x14ac:dyDescent="0.25">
      <c r="A19">
        <v>32</v>
      </c>
      <c r="B19" t="s">
        <v>38</v>
      </c>
      <c r="C19" t="s">
        <v>39</v>
      </c>
      <c r="D19">
        <v>3</v>
      </c>
    </row>
    <row r="20" spans="1:4" x14ac:dyDescent="0.25">
      <c r="A20">
        <v>33</v>
      </c>
      <c r="B20" t="s">
        <v>40</v>
      </c>
      <c r="C20" t="s">
        <v>41</v>
      </c>
      <c r="D20">
        <v>3</v>
      </c>
    </row>
    <row r="21" spans="1:4" x14ac:dyDescent="0.25">
      <c r="A21">
        <v>35</v>
      </c>
      <c r="B21" t="s">
        <v>42</v>
      </c>
      <c r="C21" t="s">
        <v>43</v>
      </c>
      <c r="D21">
        <v>3</v>
      </c>
    </row>
    <row r="22" spans="1:4" x14ac:dyDescent="0.25">
      <c r="A22">
        <v>41</v>
      </c>
      <c r="B22" t="s">
        <v>44</v>
      </c>
      <c r="C22" t="s">
        <v>45</v>
      </c>
      <c r="D22">
        <v>4</v>
      </c>
    </row>
    <row r="23" spans="1:4" x14ac:dyDescent="0.25">
      <c r="A23">
        <v>42</v>
      </c>
      <c r="B23" t="s">
        <v>46</v>
      </c>
      <c r="C23" t="s">
        <v>47</v>
      </c>
      <c r="D23">
        <v>4</v>
      </c>
    </row>
    <row r="24" spans="1:4" x14ac:dyDescent="0.25">
      <c r="A24">
        <v>43</v>
      </c>
      <c r="B24" t="s">
        <v>48</v>
      </c>
      <c r="C24" t="s">
        <v>49</v>
      </c>
      <c r="D24">
        <v>4</v>
      </c>
    </row>
    <row r="25" spans="1:4" x14ac:dyDescent="0.25">
      <c r="A25">
        <v>50</v>
      </c>
      <c r="B25" t="s">
        <v>50</v>
      </c>
      <c r="C25" t="s">
        <v>51</v>
      </c>
      <c r="D25">
        <v>5</v>
      </c>
    </row>
    <row r="26" spans="1:4" x14ac:dyDescent="0.25">
      <c r="A26">
        <v>51</v>
      </c>
      <c r="B26" t="s">
        <v>52</v>
      </c>
      <c r="C26" t="s">
        <v>53</v>
      </c>
      <c r="D26">
        <v>5</v>
      </c>
    </row>
    <row r="27" spans="1:4" x14ac:dyDescent="0.25">
      <c r="A27">
        <v>52</v>
      </c>
      <c r="B27" t="s">
        <v>54</v>
      </c>
      <c r="C27" t="s">
        <v>55</v>
      </c>
      <c r="D27">
        <v>5</v>
      </c>
    </row>
    <row r="28" spans="1:4" x14ac:dyDescent="0.25">
      <c r="A28">
        <v>53</v>
      </c>
      <c r="B28" t="s">
        <v>56</v>
      </c>
      <c r="C28" t="s">
        <v>57</v>
      </c>
      <c r="D28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B2" sqref="B2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9.5703125" bestFit="1" customWidth="1"/>
    <col min="4" max="4" width="8.140625" bestFit="1" customWidth="1"/>
    <col min="5" max="5" width="15" bestFit="1" customWidth="1"/>
    <col min="6" max="6" width="24.42578125" bestFit="1" customWidth="1"/>
    <col min="7" max="7" width="20.42578125" bestFit="1" customWidth="1"/>
    <col min="8" max="8" width="19.85546875" bestFit="1" customWidth="1"/>
    <col min="9" max="9" width="33.140625" bestFit="1" customWidth="1"/>
    <col min="10" max="10" width="16.85546875" bestFit="1" customWidth="1"/>
    <col min="11" max="11" width="22.5703125" bestFit="1" customWidth="1"/>
    <col min="12" max="12" width="16.42578125" bestFit="1" customWidth="1"/>
    <col min="13" max="13" width="18.85546875" bestFit="1" customWidth="1"/>
    <col min="14" max="14" width="20" bestFit="1" customWidth="1"/>
    <col min="15" max="15" width="17" bestFit="1" customWidth="1"/>
  </cols>
  <sheetData>
    <row r="1" spans="1:15" x14ac:dyDescent="0.25">
      <c r="A1" s="2" t="s">
        <v>2</v>
      </c>
      <c r="B1" s="2" t="s">
        <v>58</v>
      </c>
      <c r="C1" t="s">
        <v>0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</row>
    <row r="2" spans="1:15" x14ac:dyDescent="0.25">
      <c r="A2" t="str">
        <f>VLOOKUP(C2,Estado!$A:$C,3,0)</f>
        <v>Rondônia</v>
      </c>
      <c r="B2" t="str">
        <f>VLOOKUP(VLOOKUP(C2,Estado!$A:$D,4,0),Regiao!$A:$C,2,0)</f>
        <v>N</v>
      </c>
      <c r="C2">
        <v>11</v>
      </c>
      <c r="D2" s="1">
        <v>2018</v>
      </c>
      <c r="E2" s="1">
        <v>2018</v>
      </c>
      <c r="F2" s="1">
        <v>5731718700</v>
      </c>
      <c r="G2" s="1">
        <v>7063046291</v>
      </c>
      <c r="H2" s="1">
        <v>16082571946</v>
      </c>
      <c r="I2" s="1">
        <v>11382452532</v>
      </c>
      <c r="J2" s="1">
        <v>40259789475</v>
      </c>
      <c r="K2" s="1">
        <v>4654189014</v>
      </c>
      <c r="L2" s="1">
        <v>44913978485</v>
      </c>
      <c r="M2" s="1">
        <v>25554</v>
      </c>
      <c r="N2" s="1">
        <v>1757589</v>
      </c>
      <c r="O2">
        <v>52</v>
      </c>
    </row>
    <row r="3" spans="1:15" x14ac:dyDescent="0.25">
      <c r="A3" t="str">
        <f>VLOOKUP(C3,Estado!$A:$C,3,0)</f>
        <v>Acre</v>
      </c>
      <c r="B3" t="str">
        <f>VLOOKUP(VLOOKUP(C3,Estado!$A:$D,4,0),Regiao!$A:$C,2,0)</f>
        <v>N</v>
      </c>
      <c r="C3">
        <v>12</v>
      </c>
      <c r="D3" s="1">
        <v>2018</v>
      </c>
      <c r="E3" s="1">
        <v>2018</v>
      </c>
      <c r="F3" s="1">
        <v>1211596865</v>
      </c>
      <c r="G3" s="1">
        <v>1092994192</v>
      </c>
      <c r="H3" s="1">
        <v>5860255388</v>
      </c>
      <c r="I3" s="1">
        <v>5457210663</v>
      </c>
      <c r="J3" s="1">
        <v>13622057107</v>
      </c>
      <c r="K3" s="1">
        <v>1709065484</v>
      </c>
      <c r="L3" s="1">
        <v>15331122589</v>
      </c>
      <c r="M3" s="1">
        <v>17637</v>
      </c>
      <c r="N3" s="1">
        <v>869265</v>
      </c>
      <c r="O3">
        <v>22</v>
      </c>
    </row>
    <row r="4" spans="1:15" x14ac:dyDescent="0.25">
      <c r="A4" t="str">
        <f>VLOOKUP(C4,Estado!$A:$C,3,0)</f>
        <v>Amazonas</v>
      </c>
      <c r="B4" t="str">
        <f>VLOOKUP(VLOOKUP(C4,Estado!$A:$D,4,0),Regiao!$A:$C,2,0)</f>
        <v>N</v>
      </c>
      <c r="C4">
        <v>13</v>
      </c>
      <c r="D4" s="1">
        <v>2018</v>
      </c>
      <c r="E4" s="1">
        <v>2018</v>
      </c>
      <c r="F4" s="1">
        <v>5514897806</v>
      </c>
      <c r="G4" s="1">
        <v>28935047333</v>
      </c>
      <c r="H4" s="1">
        <v>32505662411</v>
      </c>
      <c r="I4" s="1">
        <v>17405936167</v>
      </c>
      <c r="J4" s="1">
        <v>84361543710</v>
      </c>
      <c r="K4" s="1">
        <v>15747691352</v>
      </c>
      <c r="L4" s="1">
        <v>100109235067</v>
      </c>
      <c r="M4" s="1">
        <v>24533</v>
      </c>
      <c r="N4" s="1">
        <v>4080611</v>
      </c>
      <c r="O4">
        <v>62</v>
      </c>
    </row>
    <row r="5" spans="1:15" x14ac:dyDescent="0.25">
      <c r="A5" t="str">
        <f>VLOOKUP(C5,Estado!$A:$C,3,0)</f>
        <v>Roraima</v>
      </c>
      <c r="B5" t="str">
        <f>VLOOKUP(VLOOKUP(C5,Estado!$A:$D,4,0),Regiao!$A:$C,2,0)</f>
        <v>N</v>
      </c>
      <c r="C5">
        <v>14</v>
      </c>
      <c r="D5" s="1">
        <v>2018</v>
      </c>
      <c r="E5" s="1">
        <v>2018</v>
      </c>
      <c r="F5" s="1">
        <v>640832060</v>
      </c>
      <c r="G5" s="1">
        <v>1355496354</v>
      </c>
      <c r="H5" s="1">
        <v>4616996334</v>
      </c>
      <c r="I5" s="1">
        <v>5653764461</v>
      </c>
      <c r="J5" s="1">
        <v>12267089208</v>
      </c>
      <c r="K5" s="1">
        <v>1102898514</v>
      </c>
      <c r="L5" s="1">
        <v>13369987723</v>
      </c>
      <c r="M5" s="1">
        <v>23189</v>
      </c>
      <c r="N5" s="1">
        <v>576568</v>
      </c>
      <c r="O5">
        <v>15</v>
      </c>
    </row>
    <row r="6" spans="1:15" x14ac:dyDescent="0.25">
      <c r="A6" t="str">
        <f>VLOOKUP(C6,Estado!$A:$C,3,0)</f>
        <v>Pará</v>
      </c>
      <c r="B6" t="str">
        <f>VLOOKUP(VLOOKUP(C6,Estado!$A:$D,4,0),Regiao!$A:$C,2,0)</f>
        <v>N</v>
      </c>
      <c r="C6">
        <v>15</v>
      </c>
      <c r="D6" s="1">
        <v>2018</v>
      </c>
      <c r="E6" s="1">
        <v>2018</v>
      </c>
      <c r="F6" s="1">
        <v>14967854033</v>
      </c>
      <c r="G6" s="1">
        <v>45502447425</v>
      </c>
      <c r="H6" s="1">
        <v>54001480120</v>
      </c>
      <c r="I6" s="1">
        <v>32417333529</v>
      </c>
      <c r="J6" s="1">
        <v>146889115113</v>
      </c>
      <c r="K6" s="1">
        <v>14460486929</v>
      </c>
      <c r="L6" s="1">
        <v>161349602041</v>
      </c>
      <c r="M6" s="1">
        <v>18952</v>
      </c>
      <c r="N6" s="1">
        <v>8513497</v>
      </c>
      <c r="O6">
        <v>144</v>
      </c>
    </row>
    <row r="7" spans="1:15" x14ac:dyDescent="0.25">
      <c r="A7" t="str">
        <f>VLOOKUP(C7,Estado!$A:$C,3,0)</f>
        <v>Amapá</v>
      </c>
      <c r="B7" t="str">
        <f>VLOOKUP(VLOOKUP(C7,Estado!$A:$D,4,0),Regiao!$A:$C,2,0)</f>
        <v>N</v>
      </c>
      <c r="C7">
        <v>16</v>
      </c>
      <c r="D7" s="1">
        <v>2018</v>
      </c>
      <c r="E7" s="1">
        <v>2018</v>
      </c>
      <c r="F7" s="1">
        <v>294011007</v>
      </c>
      <c r="G7" s="1">
        <v>1826898974</v>
      </c>
      <c r="H7" s="1">
        <v>6354139396</v>
      </c>
      <c r="I7" s="1">
        <v>7189968406</v>
      </c>
      <c r="J7" s="1">
        <v>15665017784</v>
      </c>
      <c r="K7" s="1">
        <v>1130188885</v>
      </c>
      <c r="L7" s="1">
        <v>16795206667</v>
      </c>
      <c r="M7" s="1">
        <v>20248</v>
      </c>
      <c r="N7" s="1">
        <v>829494</v>
      </c>
      <c r="O7">
        <v>16</v>
      </c>
    </row>
    <row r="8" spans="1:15" x14ac:dyDescent="0.25">
      <c r="A8" t="str">
        <f>VLOOKUP(C8,Estado!$A:$C,3,0)</f>
        <v>Tocantins</v>
      </c>
      <c r="B8" t="str">
        <f>VLOOKUP(VLOOKUP(C8,Estado!$A:$D,4,0),Regiao!$A:$C,2,0)</f>
        <v>N</v>
      </c>
      <c r="C8">
        <v>17</v>
      </c>
      <c r="D8" s="1">
        <v>2018</v>
      </c>
      <c r="E8" s="1">
        <v>2018</v>
      </c>
      <c r="F8" s="1">
        <v>4192214978</v>
      </c>
      <c r="G8" s="1">
        <v>3942534408</v>
      </c>
      <c r="H8" s="1">
        <v>13973142360</v>
      </c>
      <c r="I8" s="1">
        <v>10004083955</v>
      </c>
      <c r="J8" s="1">
        <v>32111975695</v>
      </c>
      <c r="K8" s="1">
        <v>3554207379</v>
      </c>
      <c r="L8" s="1">
        <v>35666183081</v>
      </c>
      <c r="M8" s="1">
        <v>22933</v>
      </c>
      <c r="N8" s="1">
        <v>1555229</v>
      </c>
      <c r="O8">
        <v>139</v>
      </c>
    </row>
    <row r="9" spans="1:15" x14ac:dyDescent="0.25">
      <c r="A9" t="str">
        <f>VLOOKUP(C9,Estado!$A:$C,3,0)</f>
        <v>Maranhão</v>
      </c>
      <c r="B9" t="str">
        <f>VLOOKUP(VLOOKUP(C9,Estado!$A:$D,4,0),Regiao!$A:$C,2,0)</f>
        <v>NE</v>
      </c>
      <c r="C9">
        <v>21</v>
      </c>
      <c r="D9" s="1">
        <v>2018</v>
      </c>
      <c r="E9" s="1">
        <v>2018</v>
      </c>
      <c r="F9" s="1">
        <v>7778786735</v>
      </c>
      <c r="G9" s="1">
        <v>16099462003</v>
      </c>
      <c r="H9" s="1">
        <v>39616757964</v>
      </c>
      <c r="I9" s="1">
        <v>23487640520</v>
      </c>
      <c r="J9" s="1">
        <v>86982647217</v>
      </c>
      <c r="K9" s="1">
        <v>11196848420</v>
      </c>
      <c r="L9" s="1">
        <v>98179495654</v>
      </c>
      <c r="M9" s="1">
        <v>13956</v>
      </c>
      <c r="N9" s="1">
        <v>7035055</v>
      </c>
      <c r="O9">
        <v>217</v>
      </c>
    </row>
    <row r="10" spans="1:15" x14ac:dyDescent="0.25">
      <c r="A10" t="str">
        <f>VLOOKUP(C10,Estado!$A:$C,3,0)</f>
        <v>Piauí</v>
      </c>
      <c r="B10" t="str">
        <f>VLOOKUP(VLOOKUP(C10,Estado!$A:$D,4,0),Regiao!$A:$C,2,0)</f>
        <v>NE</v>
      </c>
      <c r="C10">
        <v>22</v>
      </c>
      <c r="D10" s="1">
        <v>2018</v>
      </c>
      <c r="E10" s="1">
        <v>2018</v>
      </c>
      <c r="F10" s="1">
        <v>4438221341</v>
      </c>
      <c r="G10" s="1">
        <v>5557652554</v>
      </c>
      <c r="H10" s="1">
        <v>19805301509</v>
      </c>
      <c r="I10" s="1">
        <v>14891578791</v>
      </c>
      <c r="J10" s="1">
        <v>44692754201</v>
      </c>
      <c r="K10" s="1">
        <v>5685663351</v>
      </c>
      <c r="L10" s="1">
        <v>50378417555</v>
      </c>
      <c r="M10" s="1">
        <v>15432</v>
      </c>
      <c r="N10" s="1">
        <v>3264531</v>
      </c>
      <c r="O10">
        <v>224</v>
      </c>
    </row>
    <row r="11" spans="1:15" x14ac:dyDescent="0.25">
      <c r="A11" t="str">
        <f>VLOOKUP(C11,Estado!$A:$C,3,0)</f>
        <v>Ceará</v>
      </c>
      <c r="B11" t="str">
        <f>VLOOKUP(VLOOKUP(C11,Estado!$A:$D,4,0),Regiao!$A:$C,2,0)</f>
        <v>NE</v>
      </c>
      <c r="C11">
        <v>23</v>
      </c>
      <c r="D11" s="1">
        <v>2018</v>
      </c>
      <c r="E11" s="1">
        <v>2018</v>
      </c>
      <c r="F11" s="1">
        <v>7092296390</v>
      </c>
      <c r="G11" s="1">
        <v>24796334449</v>
      </c>
      <c r="H11" s="1">
        <v>72770081496</v>
      </c>
      <c r="I11" s="1">
        <v>32445810616</v>
      </c>
      <c r="J11" s="1">
        <v>137104522959</v>
      </c>
      <c r="K11" s="1">
        <v>18799301787</v>
      </c>
      <c r="L11" s="1">
        <v>155903824754</v>
      </c>
      <c r="M11" s="1">
        <v>17178</v>
      </c>
      <c r="N11" s="1">
        <v>9075649</v>
      </c>
      <c r="O11">
        <v>184</v>
      </c>
    </row>
    <row r="12" spans="1:15" x14ac:dyDescent="0.25">
      <c r="A12" t="str">
        <f>VLOOKUP(C12,Estado!$A:$C,3,0)</f>
        <v>Rio Grande do Norte</v>
      </c>
      <c r="B12" t="str">
        <f>VLOOKUP(VLOOKUP(C12,Estado!$A:$D,4,0),Regiao!$A:$C,2,0)</f>
        <v>NE</v>
      </c>
      <c r="C12">
        <v>24</v>
      </c>
      <c r="D12" s="1">
        <v>2018</v>
      </c>
      <c r="E12" s="1">
        <v>2018</v>
      </c>
      <c r="F12" s="1">
        <v>2596771256</v>
      </c>
      <c r="G12" s="1">
        <v>11372517808</v>
      </c>
      <c r="H12" s="1">
        <v>28127590925</v>
      </c>
      <c r="I12" s="1">
        <v>17478830758</v>
      </c>
      <c r="J12" s="1">
        <v>59575710738</v>
      </c>
      <c r="K12" s="1">
        <v>7393851265</v>
      </c>
      <c r="L12" s="1">
        <v>66969562002</v>
      </c>
      <c r="M12" s="1">
        <v>19250</v>
      </c>
      <c r="N12" s="1">
        <v>3479010</v>
      </c>
      <c r="O12">
        <v>167</v>
      </c>
    </row>
    <row r="13" spans="1:15" x14ac:dyDescent="0.25">
      <c r="A13" t="str">
        <f>VLOOKUP(C13,Estado!$A:$C,3,0)</f>
        <v>Paraíba</v>
      </c>
      <c r="B13" t="str">
        <f>VLOOKUP(VLOOKUP(C13,Estado!$A:$D,4,0),Regiao!$A:$C,2,0)</f>
        <v>NE</v>
      </c>
      <c r="C13">
        <v>25</v>
      </c>
      <c r="D13" s="1">
        <v>2018</v>
      </c>
      <c r="E13" s="1">
        <v>2018</v>
      </c>
      <c r="F13" s="1">
        <v>2263878743</v>
      </c>
      <c r="G13" s="1">
        <v>8849561558</v>
      </c>
      <c r="H13" s="1">
        <v>26869026419</v>
      </c>
      <c r="I13" s="1">
        <v>19226842759</v>
      </c>
      <c r="J13" s="1">
        <v>57209309495</v>
      </c>
      <c r="K13" s="1">
        <v>7164285888</v>
      </c>
      <c r="L13" s="1">
        <v>64373595371</v>
      </c>
      <c r="M13" s="1">
        <v>16108</v>
      </c>
      <c r="N13" s="1">
        <v>3996496</v>
      </c>
      <c r="O13">
        <v>223</v>
      </c>
    </row>
    <row r="14" spans="1:15" x14ac:dyDescent="0.25">
      <c r="A14" t="str">
        <f>VLOOKUP(C14,Estado!$A:$C,3,0)</f>
        <v>Pernambuco</v>
      </c>
      <c r="B14" t="str">
        <f>VLOOKUP(VLOOKUP(C14,Estado!$A:$D,4,0),Regiao!$A:$C,2,0)</f>
        <v>NE</v>
      </c>
      <c r="C14">
        <v>26</v>
      </c>
      <c r="D14" s="1">
        <v>2018</v>
      </c>
      <c r="E14" s="1">
        <v>2018</v>
      </c>
      <c r="F14" s="1">
        <v>6693462106</v>
      </c>
      <c r="G14" s="1">
        <v>32358420256</v>
      </c>
      <c r="H14" s="1">
        <v>80541005102</v>
      </c>
      <c r="I14" s="1">
        <v>39928715113</v>
      </c>
      <c r="J14" s="1">
        <v>159521602589</v>
      </c>
      <c r="K14" s="1">
        <v>26830372655</v>
      </c>
      <c r="L14" s="1">
        <v>186351975245</v>
      </c>
      <c r="M14" s="1">
        <v>19624</v>
      </c>
      <c r="N14" s="1">
        <v>9496294</v>
      </c>
      <c r="O14">
        <v>185</v>
      </c>
    </row>
    <row r="15" spans="1:15" x14ac:dyDescent="0.25">
      <c r="A15" t="str">
        <f>VLOOKUP(C15,Estado!$A:$C,3,0)</f>
        <v>Alagoas</v>
      </c>
      <c r="B15" t="str">
        <f>VLOOKUP(VLOOKUP(C15,Estado!$A:$D,4,0),Regiao!$A:$C,2,0)</f>
        <v>NE</v>
      </c>
      <c r="C15">
        <v>27</v>
      </c>
      <c r="D15" s="1">
        <v>2018</v>
      </c>
      <c r="E15" s="1">
        <v>2018</v>
      </c>
      <c r="F15" s="1">
        <v>8125048155</v>
      </c>
      <c r="G15" s="1">
        <v>5869558663</v>
      </c>
      <c r="H15" s="1">
        <v>21829083086</v>
      </c>
      <c r="I15" s="1">
        <v>13068586573</v>
      </c>
      <c r="J15" s="1">
        <v>48892276470</v>
      </c>
      <c r="K15" s="1">
        <v>5520770187</v>
      </c>
      <c r="L15" s="1">
        <v>54413046659</v>
      </c>
      <c r="M15" s="1">
        <v>16376</v>
      </c>
      <c r="N15" s="1">
        <v>3322820</v>
      </c>
      <c r="O15">
        <v>102</v>
      </c>
    </row>
    <row r="16" spans="1:15" x14ac:dyDescent="0.25">
      <c r="A16" t="str">
        <f>VLOOKUP(C16,Estado!$A:$C,3,0)</f>
        <v>Sergipe</v>
      </c>
      <c r="B16" t="str">
        <f>VLOOKUP(VLOOKUP(C16,Estado!$A:$D,4,0),Regiao!$A:$C,2,0)</f>
        <v>NE</v>
      </c>
      <c r="C16">
        <v>28</v>
      </c>
      <c r="D16" s="1">
        <v>2018</v>
      </c>
      <c r="E16" s="1">
        <v>2018</v>
      </c>
      <c r="F16" s="1">
        <v>1420290531</v>
      </c>
      <c r="G16" s="1">
        <v>7457822882</v>
      </c>
      <c r="H16" s="1">
        <v>17568466650</v>
      </c>
      <c r="I16" s="1">
        <v>10835284999</v>
      </c>
      <c r="J16" s="1">
        <v>37281865057</v>
      </c>
      <c r="K16" s="1">
        <v>4736116216</v>
      </c>
      <c r="L16" s="1">
        <v>42017981276</v>
      </c>
      <c r="M16" s="1">
        <v>18443</v>
      </c>
      <c r="N16" s="1">
        <v>2278308</v>
      </c>
      <c r="O16">
        <v>75</v>
      </c>
    </row>
    <row r="17" spans="1:15" x14ac:dyDescent="0.25">
      <c r="A17" t="str">
        <f>VLOOKUP(C17,Estado!$A:$C,3,0)</f>
        <v>Bahia</v>
      </c>
      <c r="B17" t="str">
        <f>VLOOKUP(VLOOKUP(C17,Estado!$A:$D,4,0),Regiao!$A:$C,2,0)</f>
        <v>NE</v>
      </c>
      <c r="C17">
        <v>29</v>
      </c>
      <c r="D17" s="1">
        <v>2018</v>
      </c>
      <c r="E17" s="1">
        <v>2018</v>
      </c>
      <c r="F17" s="1">
        <v>19095907509</v>
      </c>
      <c r="G17" s="1">
        <v>53968696893</v>
      </c>
      <c r="H17" s="1">
        <v>126322349821</v>
      </c>
      <c r="I17" s="1">
        <v>51146885070</v>
      </c>
      <c r="J17" s="1">
        <v>250533839296</v>
      </c>
      <c r="K17" s="1">
        <v>35705701810</v>
      </c>
      <c r="L17" s="1">
        <v>286239541115</v>
      </c>
      <c r="M17" s="1">
        <v>19324</v>
      </c>
      <c r="N17" s="1">
        <v>14812618</v>
      </c>
      <c r="O17">
        <v>417</v>
      </c>
    </row>
    <row r="18" spans="1:15" x14ac:dyDescent="0.25">
      <c r="A18" t="str">
        <f>VLOOKUP(C18,Estado!$A:$C,3,0)</f>
        <v>Minas Gerais</v>
      </c>
      <c r="B18" t="str">
        <f>VLOOKUP(VLOOKUP(C18,Estado!$A:$D,4,0),Regiao!$A:$C,2,0)</f>
        <v>SE</v>
      </c>
      <c r="C18">
        <v>31</v>
      </c>
      <c r="D18" s="1">
        <v>2018</v>
      </c>
      <c r="E18" s="1">
        <v>2018</v>
      </c>
      <c r="F18" s="1">
        <v>28048257592</v>
      </c>
      <c r="G18" s="1">
        <v>142818974940</v>
      </c>
      <c r="H18" s="1">
        <v>274659351894</v>
      </c>
      <c r="I18" s="1">
        <v>93258068857</v>
      </c>
      <c r="J18" s="1">
        <v>538784653287</v>
      </c>
      <c r="K18" s="1">
        <v>76091166507</v>
      </c>
      <c r="L18" s="1">
        <v>614875819804</v>
      </c>
      <c r="M18" s="1">
        <v>29223</v>
      </c>
      <c r="N18" s="1">
        <v>21040662</v>
      </c>
      <c r="O18">
        <v>853</v>
      </c>
    </row>
    <row r="19" spans="1:15" x14ac:dyDescent="0.25">
      <c r="A19" t="str">
        <f>VLOOKUP(C19,Estado!$A:$C,3,0)</f>
        <v>Espírito Santo</v>
      </c>
      <c r="B19" t="str">
        <f>VLOOKUP(VLOOKUP(C19,Estado!$A:$D,4,0),Regiao!$A:$C,2,0)</f>
        <v>SE</v>
      </c>
      <c r="C19">
        <v>32</v>
      </c>
      <c r="D19" s="1">
        <v>2018</v>
      </c>
      <c r="E19" s="1">
        <v>2018</v>
      </c>
      <c r="F19" s="1">
        <v>4383171146</v>
      </c>
      <c r="G19" s="1">
        <v>37612827161</v>
      </c>
      <c r="H19" s="1">
        <v>56539190177</v>
      </c>
      <c r="I19" s="1">
        <v>17726680108</v>
      </c>
      <c r="J19" s="1">
        <v>116261868592</v>
      </c>
      <c r="K19" s="1">
        <v>20758186282</v>
      </c>
      <c r="L19" s="1">
        <v>137020054877</v>
      </c>
      <c r="M19" s="1">
        <v>34493</v>
      </c>
      <c r="N19" s="1">
        <v>3972388</v>
      </c>
      <c r="O19">
        <v>78</v>
      </c>
    </row>
    <row r="20" spans="1:15" x14ac:dyDescent="0.25">
      <c r="A20" t="str">
        <f>VLOOKUP(C20,Estado!$A:$C,3,0)</f>
        <v>Rio de Janeiro</v>
      </c>
      <c r="B20" t="str">
        <f>VLOOKUP(VLOOKUP(C20,Estado!$A:$D,4,0),Regiao!$A:$C,2,0)</f>
        <v>SE</v>
      </c>
      <c r="C20">
        <v>33</v>
      </c>
      <c r="D20" s="1">
        <v>2018</v>
      </c>
      <c r="E20" s="1">
        <v>2018</v>
      </c>
      <c r="F20" s="1">
        <v>2966697024</v>
      </c>
      <c r="G20" s="1">
        <v>149958584457</v>
      </c>
      <c r="H20" s="1">
        <v>351765717506</v>
      </c>
      <c r="I20" s="1">
        <v>125741575422</v>
      </c>
      <c r="J20" s="1">
        <v>630432574403</v>
      </c>
      <c r="K20" s="1">
        <v>128426472461</v>
      </c>
      <c r="L20" s="1">
        <v>758859046867</v>
      </c>
      <c r="M20" s="1">
        <v>44223</v>
      </c>
      <c r="N20" s="1">
        <v>17159960</v>
      </c>
      <c r="O20">
        <v>92</v>
      </c>
    </row>
    <row r="21" spans="1:15" x14ac:dyDescent="0.25">
      <c r="A21" t="str">
        <f>VLOOKUP(C21,Estado!$A:$C,3,0)</f>
        <v>São Paulo</v>
      </c>
      <c r="B21" t="str">
        <f>VLOOKUP(VLOOKUP(C21,Estado!$A:$D,4,0),Regiao!$A:$C,2,0)</f>
        <v>SE</v>
      </c>
      <c r="C21">
        <v>35</v>
      </c>
      <c r="D21" s="1">
        <v>2018</v>
      </c>
      <c r="E21" s="1">
        <v>2018</v>
      </c>
      <c r="F21" s="1">
        <v>31617650394</v>
      </c>
      <c r="G21" s="1">
        <v>391375334418</v>
      </c>
      <c r="H21" s="1">
        <v>1250257602975</v>
      </c>
      <c r="I21" s="1">
        <v>179546309487</v>
      </c>
      <c r="J21" s="1">
        <v>1852796897260</v>
      </c>
      <c r="K21" s="1">
        <v>357765052201</v>
      </c>
      <c r="L21" s="1">
        <v>2210561949477</v>
      </c>
      <c r="M21" s="1">
        <v>48542</v>
      </c>
      <c r="N21" s="1">
        <v>45538935</v>
      </c>
      <c r="O21">
        <v>645</v>
      </c>
    </row>
    <row r="22" spans="1:15" x14ac:dyDescent="0.25">
      <c r="A22" t="str">
        <f>VLOOKUP(C22,Estado!$A:$C,3,0)</f>
        <v>Paraná</v>
      </c>
      <c r="B22" t="str">
        <f>VLOOKUP(VLOOKUP(C22,Estado!$A:$D,4,0),Regiao!$A:$C,2,0)</f>
        <v>S</v>
      </c>
      <c r="C22">
        <v>41</v>
      </c>
      <c r="D22" s="1">
        <v>2018</v>
      </c>
      <c r="E22" s="1">
        <v>2018</v>
      </c>
      <c r="F22" s="1">
        <v>36364979070</v>
      </c>
      <c r="G22" s="1">
        <v>93690647677</v>
      </c>
      <c r="H22" s="1">
        <v>199520383145</v>
      </c>
      <c r="I22" s="1">
        <v>52992102764</v>
      </c>
      <c r="J22" s="1">
        <v>382568112666</v>
      </c>
      <c r="K22" s="1">
        <v>57461290194</v>
      </c>
      <c r="L22" s="1">
        <v>440029402856</v>
      </c>
      <c r="M22" s="1">
        <v>38773</v>
      </c>
      <c r="N22" s="1">
        <v>11348937</v>
      </c>
      <c r="O22">
        <v>399</v>
      </c>
    </row>
    <row r="23" spans="1:15" x14ac:dyDescent="0.25">
      <c r="A23" t="str">
        <f>VLOOKUP(C23,Estado!$A:$C,3,0)</f>
        <v>Santa Catarina</v>
      </c>
      <c r="B23" t="str">
        <f>VLOOKUP(VLOOKUP(C23,Estado!$A:$D,4,0),Regiao!$A:$C,2,0)</f>
        <v>S</v>
      </c>
      <c r="C23">
        <v>42</v>
      </c>
      <c r="D23" s="1">
        <v>2018</v>
      </c>
      <c r="E23" s="1">
        <v>2018</v>
      </c>
      <c r="F23" s="1">
        <v>13671160374</v>
      </c>
      <c r="G23" s="1">
        <v>66293250072</v>
      </c>
      <c r="H23" s="1">
        <v>132462223014</v>
      </c>
      <c r="I23" s="1">
        <v>35481400796</v>
      </c>
      <c r="J23" s="1">
        <v>247908034239</v>
      </c>
      <c r="K23" s="1">
        <v>50319055814</v>
      </c>
      <c r="L23" s="1">
        <v>298227090037</v>
      </c>
      <c r="M23" s="1">
        <v>42149</v>
      </c>
      <c r="N23" s="1">
        <v>7075494</v>
      </c>
      <c r="O23">
        <v>295</v>
      </c>
    </row>
    <row r="24" spans="1:15" x14ac:dyDescent="0.25">
      <c r="A24" t="str">
        <f>VLOOKUP(C24,Estado!$A:$C,3,0)</f>
        <v>Rio Grande do Sul</v>
      </c>
      <c r="B24" t="str">
        <f>VLOOKUP(VLOOKUP(C24,Estado!$A:$D,4,0),Regiao!$A:$C,2,0)</f>
        <v>S</v>
      </c>
      <c r="C24">
        <v>43</v>
      </c>
      <c r="D24" s="1">
        <v>2018</v>
      </c>
      <c r="E24" s="1">
        <v>2018</v>
      </c>
      <c r="F24" s="1">
        <v>35592662656</v>
      </c>
      <c r="G24" s="1">
        <v>88973678665</v>
      </c>
      <c r="H24" s="1">
        <v>214644724020</v>
      </c>
      <c r="I24" s="1">
        <v>57322848201</v>
      </c>
      <c r="J24" s="1">
        <v>396533913541</v>
      </c>
      <c r="K24" s="1">
        <v>60760044034</v>
      </c>
      <c r="L24" s="1">
        <v>457293957585</v>
      </c>
      <c r="M24" s="1">
        <v>40363</v>
      </c>
      <c r="N24" s="1">
        <v>11329605</v>
      </c>
      <c r="O24">
        <v>497</v>
      </c>
    </row>
    <row r="25" spans="1:15" x14ac:dyDescent="0.25">
      <c r="A25" t="str">
        <f>VLOOKUP(C25,Estado!$A:$C,3,0)</f>
        <v>Mato Grosso do Sul</v>
      </c>
      <c r="B25" t="str">
        <f>VLOOKUP(VLOOKUP(C25,Estado!$A:$D,4,0),Regiao!$A:$C,2,0)</f>
        <v>CO</v>
      </c>
      <c r="C25">
        <v>50</v>
      </c>
      <c r="D25" s="1">
        <v>2018</v>
      </c>
      <c r="E25" s="1">
        <v>2018</v>
      </c>
      <c r="F25" s="1">
        <v>18296454340</v>
      </c>
      <c r="G25" s="1">
        <v>21406102491</v>
      </c>
      <c r="H25" s="1">
        <v>38563839104</v>
      </c>
      <c r="I25" s="1">
        <v>17917197593</v>
      </c>
      <c r="J25" s="1">
        <v>96183593537</v>
      </c>
      <c r="K25" s="1">
        <v>10785548158</v>
      </c>
      <c r="L25" s="1">
        <v>106969141700</v>
      </c>
      <c r="M25" s="1">
        <v>38926</v>
      </c>
      <c r="N25" s="1">
        <v>2748023</v>
      </c>
      <c r="O25">
        <v>79</v>
      </c>
    </row>
    <row r="26" spans="1:15" x14ac:dyDescent="0.25">
      <c r="A26" t="str">
        <f>VLOOKUP(C26,Estado!$A:$C,3,0)</f>
        <v>Mato Grosso</v>
      </c>
      <c r="B26" t="str">
        <f>VLOOKUP(VLOOKUP(C26,Estado!$A:$D,4,0),Regiao!$A:$C,2,0)</f>
        <v>CO</v>
      </c>
      <c r="C26">
        <v>51</v>
      </c>
      <c r="D26" s="1">
        <v>2018</v>
      </c>
      <c r="E26" s="1">
        <v>2018</v>
      </c>
      <c r="F26" s="1">
        <v>25684098881</v>
      </c>
      <c r="G26" s="1">
        <v>19398439736</v>
      </c>
      <c r="H26" s="1">
        <v>56343006156</v>
      </c>
      <c r="I26" s="1">
        <v>21268606648</v>
      </c>
      <c r="J26" s="1">
        <v>122694151410</v>
      </c>
      <c r="K26" s="1">
        <v>14748701412</v>
      </c>
      <c r="L26" s="1">
        <v>137442852830</v>
      </c>
      <c r="M26" s="1">
        <v>39931</v>
      </c>
      <c r="N26" s="1">
        <v>3441998</v>
      </c>
      <c r="O26">
        <v>141</v>
      </c>
    </row>
    <row r="27" spans="1:15" x14ac:dyDescent="0.25">
      <c r="A27" t="str">
        <f>VLOOKUP(C27,Estado!$A:$C,3,0)</f>
        <v>Goiás</v>
      </c>
      <c r="B27" t="str">
        <f>VLOOKUP(VLOOKUP(C27,Estado!$A:$D,4,0),Regiao!$A:$C,2,0)</f>
        <v>CO</v>
      </c>
      <c r="C27">
        <v>52</v>
      </c>
      <c r="D27" s="1">
        <v>2018</v>
      </c>
      <c r="E27" s="1">
        <v>2018</v>
      </c>
      <c r="F27" s="1">
        <v>19905389679</v>
      </c>
      <c r="G27" s="1">
        <v>36092370045</v>
      </c>
      <c r="H27" s="1">
        <v>87575964091</v>
      </c>
      <c r="I27" s="1">
        <v>30316443763</v>
      </c>
      <c r="J27" s="1">
        <v>173890167582</v>
      </c>
      <c r="K27" s="1">
        <v>21791556402</v>
      </c>
      <c r="L27" s="1">
        <v>195681723983</v>
      </c>
      <c r="M27" s="1">
        <v>28273</v>
      </c>
      <c r="N27" s="1">
        <v>6921161</v>
      </c>
      <c r="O27">
        <v>246</v>
      </c>
    </row>
    <row r="28" spans="1:15" x14ac:dyDescent="0.25">
      <c r="A28" t="str">
        <f>VLOOKUP(C28,Estado!$A:$C,3,0)</f>
        <v>Distrito Federal</v>
      </c>
      <c r="B28" t="str">
        <f>VLOOKUP(VLOOKUP(C28,Estado!$A:$D,4,0),Regiao!$A:$C,2,0)</f>
        <v>CO</v>
      </c>
      <c r="C28">
        <v>53</v>
      </c>
      <c r="D28" s="1">
        <v>2018</v>
      </c>
      <c r="E28" s="1">
        <v>2018</v>
      </c>
      <c r="F28" s="1">
        <v>1022690641</v>
      </c>
      <c r="G28" s="1">
        <v>9541298290</v>
      </c>
      <c r="H28" s="1">
        <v>113768086938</v>
      </c>
      <c r="I28" s="1">
        <v>101792841454</v>
      </c>
      <c r="J28" s="1">
        <v>226124917323</v>
      </c>
      <c r="K28" s="1">
        <v>28692287369</v>
      </c>
      <c r="L28" s="1">
        <v>254817204692</v>
      </c>
      <c r="M28" s="1">
        <v>85661</v>
      </c>
      <c r="N28" s="1">
        <v>2974703</v>
      </c>
      <c r="O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Regiao</vt:lpstr>
      <vt:lpstr>Estado</vt:lpstr>
      <vt:lpstr>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</dc:creator>
  <cp:lastModifiedBy>Jean Pierre</cp:lastModifiedBy>
  <dcterms:created xsi:type="dcterms:W3CDTF">2015-06-05T18:19:34Z</dcterms:created>
  <dcterms:modified xsi:type="dcterms:W3CDTF">2021-08-01T19:37:32Z</dcterms:modified>
</cp:coreProperties>
</file>