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ian Hadjiabadi\Desktop\"/>
    </mc:Choice>
  </mc:AlternateContent>
  <bookViews>
    <workbookView xWindow="0" yWindow="0" windowWidth="7515" windowHeight="4283"/>
  </bookViews>
  <sheets>
    <sheet name="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W20" i="1"/>
  <c r="W19" i="1"/>
  <c r="V19" i="1"/>
  <c r="W18" i="1"/>
  <c r="V18" i="1"/>
  <c r="U18" i="1"/>
  <c r="W17" i="1"/>
  <c r="V17" i="1"/>
  <c r="U17" i="1"/>
  <c r="T17" i="1"/>
  <c r="W16" i="1"/>
  <c r="V16" i="1"/>
  <c r="U16" i="1"/>
  <c r="T16" i="1"/>
  <c r="S16" i="1"/>
  <c r="W15" i="1"/>
  <c r="V15" i="1"/>
  <c r="U15" i="1"/>
  <c r="T15" i="1"/>
  <c r="S15" i="1"/>
  <c r="R15" i="1"/>
  <c r="W8" i="1" l="1"/>
  <c r="W7" i="1"/>
  <c r="V7" i="1"/>
  <c r="W6" i="1"/>
  <c r="V6" i="1"/>
  <c r="U6" i="1"/>
  <c r="W5" i="1"/>
  <c r="V5" i="1"/>
  <c r="U5" i="1"/>
  <c r="T5" i="1"/>
  <c r="W4" i="1"/>
  <c r="V4" i="1"/>
  <c r="U4" i="1"/>
  <c r="T4" i="1"/>
  <c r="S4" i="1"/>
  <c r="S3" i="1"/>
  <c r="W3" i="1"/>
  <c r="V3" i="1"/>
  <c r="U3" i="1"/>
  <c r="T3" i="1"/>
  <c r="R3" i="1"/>
  <c r="K4" i="1" l="1"/>
  <c r="K5" i="1"/>
  <c r="K6" i="1"/>
  <c r="K7" i="1"/>
  <c r="K8" i="1"/>
  <c r="K9" i="1"/>
  <c r="K3" i="1"/>
  <c r="E5" i="1" l="1"/>
  <c r="E6" i="1"/>
  <c r="E8" i="1"/>
  <c r="E9" i="1"/>
  <c r="E4" i="1" l="1"/>
  <c r="E3" i="1"/>
</calcChain>
</file>

<file path=xl/sharedStrings.xml><?xml version="1.0" encoding="utf-8"?>
<sst xmlns="http://schemas.openxmlformats.org/spreadsheetml/2006/main" count="50" uniqueCount="18">
  <si>
    <t>m10330</t>
  </si>
  <si>
    <t>m20329</t>
  </si>
  <si>
    <t>mean</t>
  </si>
  <si>
    <t>variance</t>
  </si>
  <si>
    <t>dset</t>
  </si>
  <si>
    <t>stdev</t>
  </si>
  <si>
    <t>m50329</t>
  </si>
  <si>
    <t>m40330</t>
  </si>
  <si>
    <t>m20330</t>
  </si>
  <si>
    <t>m30330</t>
  </si>
  <si>
    <t>m40329</t>
  </si>
  <si>
    <t>ordered</t>
  </si>
  <si>
    <t>df</t>
  </si>
  <si>
    <t>t-matrix</t>
  </si>
  <si>
    <t>-</t>
  </si>
  <si>
    <t>p-matrix</t>
  </si>
  <si>
    <t>&lt;.00001</t>
  </si>
  <si>
    <t>&lt;0.00001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</si>
</sst>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Accuracy over Tumor</a:t>
            </a:r>
            <a:r>
              <a:rPr lang="en-US" baseline="0"/>
              <a:t> Mass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report!$K$3:$K$9</c:f>
                <c:numCache>
                  <c:formatCode>General</c:formatCode>
                  <c:ptCount val="7"/>
                  <c:pt idx="0">
                    <c:v>2.2241948116116087E-3</c:v>
                  </c:pt>
                  <c:pt idx="1">
                    <c:v>1.1464459008595914E-2</c:v>
                  </c:pt>
                  <c:pt idx="2">
                    <c:v>2.0648244477436818E-3</c:v>
                  </c:pt>
                  <c:pt idx="3">
                    <c:v>1.69674173371583E-2</c:v>
                  </c:pt>
                  <c:pt idx="4">
                    <c:v>2.0022487357968292E-3</c:v>
                  </c:pt>
                  <c:pt idx="5">
                    <c:v>1.6873153232279969E-3</c:v>
                  </c:pt>
                  <c:pt idx="6">
                    <c:v>2.8583334305150613E-3</c:v>
                  </c:pt>
                </c:numCache>
              </c:numRef>
            </c:plus>
            <c:minus>
              <c:numRef>
                <c:f>report!$K$3:$K$9</c:f>
                <c:numCache>
                  <c:formatCode>General</c:formatCode>
                  <c:ptCount val="7"/>
                  <c:pt idx="0">
                    <c:v>2.2241948116116087E-3</c:v>
                  </c:pt>
                  <c:pt idx="1">
                    <c:v>1.1464459008595914E-2</c:v>
                  </c:pt>
                  <c:pt idx="2">
                    <c:v>2.0648244477436818E-3</c:v>
                  </c:pt>
                  <c:pt idx="3">
                    <c:v>1.69674173371583E-2</c:v>
                  </c:pt>
                  <c:pt idx="4">
                    <c:v>2.0022487357968292E-3</c:v>
                  </c:pt>
                  <c:pt idx="5">
                    <c:v>1.6873153232279969E-3</c:v>
                  </c:pt>
                  <c:pt idx="6">
                    <c:v>2.8583334305150613E-3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report!$I$3:$I$9</c:f>
              <c:numCache>
                <c:formatCode>General</c:formatCode>
                <c:ptCount val="7"/>
                <c:pt idx="0">
                  <c:v>0.90838079000000005</c:v>
                </c:pt>
                <c:pt idx="1">
                  <c:v>0.95357820714999997</c:v>
                </c:pt>
                <c:pt idx="2">
                  <c:v>0.94216999999999995</c:v>
                </c:pt>
                <c:pt idx="3">
                  <c:v>0.92851544727000002</c:v>
                </c:pt>
                <c:pt idx="4">
                  <c:v>0.90643499999999999</c:v>
                </c:pt>
                <c:pt idx="5">
                  <c:v>0.93674634180299998</c:v>
                </c:pt>
                <c:pt idx="6">
                  <c:v>0.91285260000000001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5-45AE-A421-BDEA5A3CF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345656"/>
        <c:axId val="452337784"/>
      </c:barChart>
      <c:catAx>
        <c:axId val="45234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7784"/>
        <c:crosses val="autoZero"/>
        <c:auto val="1"/>
        <c:lblAlgn val="ctr"/>
        <c:lblOffset val="100"/>
        <c:noMultiLvlLbl val="0"/>
      </c:catAx>
      <c:valAx>
        <c:axId val="45233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4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345281</xdr:colOff>
      <xdr:row>12</xdr:row>
      <xdr:rowOff>45243</xdr:rowOff>
    </xdr:from>
    <xdr:to>
      <xdr:col>12</xdr:col>
      <xdr:colOff>383381</xdr:colOff>
      <xdr:row>27</xdr:row>
      <xdr:rowOff>73818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21"/>
  <sheetViews>
    <sheetView tabSelected="1" topLeftCell="F1" zoomScale="80" zoomScaleNormal="80" workbookViewId="0">
      <selection activeCell="N3" sqref="N3:N9"/>
    </sheetView>
  </sheetViews>
  <sheetFormatPr defaultRowHeight="14.25" x14ac:dyDescent="0.45"/>
  <sheetData>
    <row r="2" spans="2:31" x14ac:dyDescent="0.45">
      <c r="B2" t="s">
        <v>4</v>
      </c>
      <c r="C2" t="s">
        <v>2</v>
      </c>
      <c r="D2" t="s">
        <v>3</v>
      </c>
      <c r="E2" t="s">
        <v>5</v>
      </c>
      <c r="H2" t="s">
        <v>11</v>
      </c>
      <c r="I2" t="s">
        <v>2</v>
      </c>
      <c r="J2" t="s">
        <v>3</v>
      </c>
      <c r="K2" t="s">
        <v>5</v>
      </c>
      <c r="N2" t="s">
        <v>2</v>
      </c>
      <c r="O2" t="s">
        <v>3</v>
      </c>
      <c r="Q2" t="s">
        <v>13</v>
      </c>
      <c r="Y2" t="s">
        <v>15</v>
      </c>
    </row>
    <row r="3" spans="2:31" x14ac:dyDescent="0.45">
      <c r="B3" t="s">
        <v>0</v>
      </c>
      <c r="C3">
        <v>0.92851544727000002</v>
      </c>
      <c r="D3" s="1">
        <v>2.8789325109330002E-4</v>
      </c>
      <c r="E3">
        <f>SQRT(D3)</f>
        <v>1.69674173371583E-2</v>
      </c>
      <c r="H3" t="s">
        <v>9</v>
      </c>
      <c r="I3">
        <v>0.90838079000000005</v>
      </c>
      <c r="J3" s="1">
        <v>4.9470425599999996E-6</v>
      </c>
      <c r="K3">
        <f>SQRT(J3)</f>
        <v>2.2241948116116087E-3</v>
      </c>
      <c r="N3">
        <v>0.90838079000000005</v>
      </c>
      <c r="O3" s="1">
        <v>4.9470425599999996E-6</v>
      </c>
      <c r="Q3" t="s">
        <v>14</v>
      </c>
      <c r="R3" s="1">
        <f>(N3-N4)/SQRT((O3/20)+(O4/20))</f>
        <v>-17.3081997307116</v>
      </c>
      <c r="S3" s="1">
        <f>(N3-N5)/SQRT((O3/20)+(O5/20))</f>
        <v>-49.790951877954051</v>
      </c>
      <c r="T3" s="1">
        <f>(N3-N6)/SQRT((O3/20)+(O6/20))</f>
        <v>-5.2619149295951013</v>
      </c>
      <c r="U3" s="1">
        <f>(N3-N7)/SQRT((O3/20)+(O7/20))</f>
        <v>2.9077220548781555</v>
      </c>
      <c r="V3" s="1">
        <f>(N3-N8)/SQRT((O3/20)+(O8/20))</f>
        <v>-45.438493955140125</v>
      </c>
      <c r="W3" s="1">
        <f>(N3-N9)/SQRT((O3/20)+(O9/20))</f>
        <v>-5.5217815077434427</v>
      </c>
      <c r="Y3" t="s">
        <v>14</v>
      </c>
      <c r="Z3" t="s">
        <v>16</v>
      </c>
      <c r="AA3" t="s">
        <v>17</v>
      </c>
    </row>
    <row r="4" spans="2:31" x14ac:dyDescent="0.45">
      <c r="B4" t="s">
        <v>1</v>
      </c>
      <c r="C4">
        <v>0.95357820714999997</v>
      </c>
      <c r="D4" s="1">
        <v>1.3143382035977599E-4</v>
      </c>
      <c r="E4">
        <f>SQRT(D4)</f>
        <v>1.1464459008595914E-2</v>
      </c>
      <c r="H4" t="s">
        <v>1</v>
      </c>
      <c r="I4">
        <v>0.95357820714999997</v>
      </c>
      <c r="J4" s="1">
        <v>1.3143382035977599E-4</v>
      </c>
      <c r="K4">
        <f t="shared" ref="K4:K9" si="0">SQRT(J4)</f>
        <v>1.1464459008595914E-2</v>
      </c>
      <c r="N4">
        <v>0.95357820714999997</v>
      </c>
      <c r="O4" s="1">
        <v>1.3143382035977599E-4</v>
      </c>
      <c r="R4" t="s">
        <v>14</v>
      </c>
      <c r="S4" s="1">
        <f>(N4-N5)/SQRT((O4/20)+(O5/20))</f>
        <v>4.3797241750350402</v>
      </c>
      <c r="T4" s="1">
        <f>(N4-N6)/SQRT((O4/20)+(O6/20))</f>
        <v>5.4735292161697284</v>
      </c>
      <c r="U4" s="1">
        <f>(O4-O7)/SQRT((O4/20)+(O7/20))</f>
        <v>4.8965594703663406E-2</v>
      </c>
      <c r="V4" s="1">
        <f>(N4-N8)/SQRT((O4/20)+(O8/20))</f>
        <v>6.4959129998799714</v>
      </c>
      <c r="W4" s="1">
        <f>(N4-N9)/SQRT((O4/20)+(O9/20))</f>
        <v>15.414654853156012</v>
      </c>
      <c r="Z4" t="s">
        <v>14</v>
      </c>
    </row>
    <row r="5" spans="2:31" x14ac:dyDescent="0.45">
      <c r="B5" t="s">
        <v>8</v>
      </c>
      <c r="C5">
        <v>0.91285260000000001</v>
      </c>
      <c r="D5" s="1">
        <v>8.1700699999999995E-6</v>
      </c>
      <c r="E5">
        <f t="shared" ref="E5:E8" si="1">SQRT(D5)</f>
        <v>2.8583334305150613E-3</v>
      </c>
      <c r="H5" t="s">
        <v>6</v>
      </c>
      <c r="I5">
        <v>0.94216999999999995</v>
      </c>
      <c r="J5" s="1">
        <v>4.2634999999999999E-6</v>
      </c>
      <c r="K5">
        <f t="shared" si="0"/>
        <v>2.0648244477436818E-3</v>
      </c>
      <c r="N5">
        <v>0.94216999999999995</v>
      </c>
      <c r="O5" s="1">
        <v>4.2634999999999999E-6</v>
      </c>
      <c r="S5" t="s">
        <v>14</v>
      </c>
      <c r="T5" s="1">
        <f>(N5-N6)/SQRT((O5/20)+(O6/20))</f>
        <v>3.572600984523413</v>
      </c>
      <c r="U5">
        <f>(N5-N7)/SQRT((O5/20)+(O7/20))</f>
        <v>55.56360258029904</v>
      </c>
      <c r="V5" s="1">
        <f>(N5-N8)/SQRT((O5/20)+(O8/20))</f>
        <v>9.0961210620354365</v>
      </c>
      <c r="W5" s="1">
        <f>(N5-N9)/SQRT((O5/20)+(O9/20))</f>
        <v>37.182837484071158</v>
      </c>
      <c r="AA5" t="s">
        <v>14</v>
      </c>
    </row>
    <row r="6" spans="2:31" x14ac:dyDescent="0.45">
      <c r="B6" t="s">
        <v>9</v>
      </c>
      <c r="C6">
        <v>0.90838079000000005</v>
      </c>
      <c r="D6" s="1">
        <v>4.9470425599999996E-6</v>
      </c>
      <c r="E6">
        <f t="shared" si="1"/>
        <v>2.2241948116116087E-3</v>
      </c>
      <c r="H6" t="s">
        <v>0</v>
      </c>
      <c r="I6">
        <v>0.92851544727000002</v>
      </c>
      <c r="J6" s="1">
        <v>2.8789325109330002E-4</v>
      </c>
      <c r="K6">
        <f t="shared" si="0"/>
        <v>1.69674173371583E-2</v>
      </c>
      <c r="N6">
        <v>0.92851544727000002</v>
      </c>
      <c r="O6" s="1">
        <v>2.8789325109330002E-4</v>
      </c>
      <c r="T6" t="s">
        <v>14</v>
      </c>
      <c r="U6">
        <f>(N6-N7)/SQRT((O6/20)+(O7/20))</f>
        <v>5.7796846358647826</v>
      </c>
      <c r="V6" s="1">
        <f>(N6-N8)/SQRT((O6/20)+(O8/20))</f>
        <v>-2.1587851873722013</v>
      </c>
      <c r="W6" s="1">
        <f>(N6-N9)/SQRT((O6/20)+(O9/20))</f>
        <v>4.0709278717617439</v>
      </c>
      <c r="AB6" t="s">
        <v>14</v>
      </c>
    </row>
    <row r="7" spans="2:31" x14ac:dyDescent="0.45">
      <c r="B7" t="s">
        <v>10</v>
      </c>
      <c r="C7">
        <v>0.90643499999999999</v>
      </c>
      <c r="D7" s="1">
        <v>4.0090000000000001E-6</v>
      </c>
      <c r="E7">
        <f t="shared" si="1"/>
        <v>2.0022487357968292E-3</v>
      </c>
      <c r="H7" t="s">
        <v>10</v>
      </c>
      <c r="I7">
        <v>0.90643499999999999</v>
      </c>
      <c r="J7" s="1">
        <v>4.0090000000000001E-6</v>
      </c>
      <c r="K7">
        <f t="shared" si="0"/>
        <v>2.0022487357968292E-3</v>
      </c>
      <c r="N7">
        <v>0.90643499999999999</v>
      </c>
      <c r="O7" s="1">
        <v>4.0090000000000001E-6</v>
      </c>
      <c r="U7" t="s">
        <v>14</v>
      </c>
      <c r="V7" s="1">
        <f>(N7-N8)/SQRT((O7/20)+(O8/20))</f>
        <v>-51.770661002391229</v>
      </c>
      <c r="W7" s="1">
        <f>(N7-N9)/SQRT((O7/20)+(O9/20))</f>
        <v>-8.2239522331273243</v>
      </c>
      <c r="AC7" t="s">
        <v>14</v>
      </c>
    </row>
    <row r="8" spans="2:31" x14ac:dyDescent="0.45">
      <c r="B8" t="s">
        <v>7</v>
      </c>
      <c r="C8">
        <v>0.93674634180299998</v>
      </c>
      <c r="D8" s="1">
        <v>2.8470329999999999E-6</v>
      </c>
      <c r="E8">
        <f>SQRT(D8)</f>
        <v>1.6873153232279969E-3</v>
      </c>
      <c r="H8" t="s">
        <v>7</v>
      </c>
      <c r="I8">
        <v>0.93674634180299998</v>
      </c>
      <c r="J8" s="1">
        <v>2.8470329999999999E-6</v>
      </c>
      <c r="K8">
        <f t="shared" si="0"/>
        <v>1.6873153232279969E-3</v>
      </c>
      <c r="N8">
        <v>0.93674634180299998</v>
      </c>
      <c r="O8" s="1">
        <v>2.8470329999999999E-6</v>
      </c>
      <c r="V8" t="s">
        <v>14</v>
      </c>
      <c r="W8" s="1">
        <f>(N8-N9)/SQRT((O8/20)+(O9/20))</f>
        <v>32.193297233387874</v>
      </c>
      <c r="AD8" t="s">
        <v>14</v>
      </c>
    </row>
    <row r="9" spans="2:31" x14ac:dyDescent="0.45">
      <c r="B9" t="s">
        <v>6</v>
      </c>
      <c r="C9">
        <v>0.94216999999999995</v>
      </c>
      <c r="D9" s="1">
        <v>4.2634999999999999E-6</v>
      </c>
      <c r="E9">
        <f>SQRT(D9)</f>
        <v>2.0648244477436818E-3</v>
      </c>
      <c r="H9" t="s">
        <v>8</v>
      </c>
      <c r="I9">
        <v>0.91285260000000001</v>
      </c>
      <c r="J9" s="1">
        <v>8.1700699999999995E-6</v>
      </c>
      <c r="K9">
        <f t="shared" si="0"/>
        <v>2.8583334305150613E-3</v>
      </c>
      <c r="N9">
        <v>0.91285260000000001</v>
      </c>
      <c r="O9" s="1">
        <v>8.1700699999999995E-6</v>
      </c>
      <c r="W9" t="s">
        <v>14</v>
      </c>
      <c r="AE9" t="s">
        <v>14</v>
      </c>
    </row>
    <row r="14" spans="2:31" x14ac:dyDescent="0.45">
      <c r="Q14" t="s">
        <v>12</v>
      </c>
    </row>
    <row r="15" spans="2:31" x14ac:dyDescent="0.45">
      <c r="Q15" t="s">
        <v>14</v>
      </c>
      <c r="R15">
        <f>((O3/20)+(O4/20))^2/(((O3/20)^2/19)+((O4/20)^2/19))</f>
        <v>20.428260032324012</v>
      </c>
      <c r="S15">
        <f>((O3/20)+(O5/20))^2/(((O3/20)^2/19)+((O5/20)^2/19))</f>
        <v>37.791858374333479</v>
      </c>
      <c r="T15">
        <f>((O3/20)+(O6/20))^2/(((O3/20)^2/19)+((O6/20)^2/19))</f>
        <v>19.652784060402741</v>
      </c>
      <c r="U15">
        <f>((O3/20)+(O7/20))^2/(((O3/20)^2/19)+((O7/20)^2/19))</f>
        <v>37.587657546744211</v>
      </c>
      <c r="V15">
        <f>((O3/20)+(O8/20))^2/(((O3/20)^2/19)+((O8/20)^2/19))</f>
        <v>35.428060779893933</v>
      </c>
      <c r="W15">
        <f>((O3/20)+(O9/20))^2/(((O3/20)^2/19)+((O9/20)^2/19))</f>
        <v>35.836405083122933</v>
      </c>
    </row>
    <row r="16" spans="2:31" x14ac:dyDescent="0.45">
      <c r="R16" t="s">
        <v>14</v>
      </c>
      <c r="S16">
        <f>((O4/20)+(O5/20))^2/(((O4/20)^2/19)+((O5/20)^2/19))</f>
        <v>20.231362679975081</v>
      </c>
      <c r="T16">
        <f>((O4/20)+(O6/20))^2/(((O4/20)^2/19)+((O6/20)^2/19))</f>
        <v>33.356192947439617</v>
      </c>
      <c r="U16">
        <f>((O4/20)+(O7/20))^2/(((O4/20)^2/19)+((O7/20)^2/19))</f>
        <v>20.158000248330051</v>
      </c>
      <c r="V16">
        <f>((O4/20)+(O8/20))^2/(((O4/20)^2/19)+((O8/20)^2/19))</f>
        <v>19.822744972057766</v>
      </c>
      <c r="W16">
        <f>((O4/20)+(O9/20))^2/(((O4/20)^2/19)+((O9/20)^2/19))</f>
        <v>21.353029444609877</v>
      </c>
    </row>
    <row r="17" spans="19:23" x14ac:dyDescent="0.45">
      <c r="S17" t="s">
        <v>14</v>
      </c>
      <c r="T17">
        <f>((O5/20)+(O6/20))^2/(((O5/20)^2/19)+((O6/20)^2/19))</f>
        <v>19.562630333271571</v>
      </c>
      <c r="U17">
        <f>((O5/20)+(O7/20))^2/(((O5/20)^2/19)+((O7/20)^2/19))</f>
        <v>37.9640685477479</v>
      </c>
      <c r="V17">
        <f>((O5/20)+(O8/20))^2/(((O5/20)^2/19)+((O8/20)^2/19))</f>
        <v>36.549588928367086</v>
      </c>
      <c r="W17">
        <f>((O5/20)+(O9/20))^2/(((O5/20)^2/19)+((O9/20)^2/19))</f>
        <v>34.585739885338675</v>
      </c>
    </row>
    <row r="18" spans="19:23" x14ac:dyDescent="0.45">
      <c r="T18" t="s">
        <v>14</v>
      </c>
      <c r="U18">
        <f>((O6/20)+(O7/20))^2/(((O6/20)^2/19)+((O7/20)^2/19))</f>
        <v>19.529058822684267</v>
      </c>
      <c r="V18">
        <f>((O6/20)+(O8/20))^2/(((O6/20)^2/19)+((O8/20)^2/19))</f>
        <v>19.375752728902668</v>
      </c>
      <c r="W18">
        <f>((O6/20)+(O9/20))^2/(((O6/20)^2/19)+((O9/20)^2/19))</f>
        <v>20.077527266317716</v>
      </c>
    </row>
    <row r="19" spans="19:23" x14ac:dyDescent="0.45">
      <c r="U19" t="s">
        <v>14</v>
      </c>
      <c r="V19">
        <f>((O7/20)+(O8/20))^2/(((O7/20)^2/19)+((O8/20)^2/19))</f>
        <v>36.938972593831529</v>
      </c>
      <c r="W19">
        <f>((O7/20)+(O9/20))^2/(((O7/20)^2/19)+((O9/20)^2/19))</f>
        <v>34.027926497562682</v>
      </c>
    </row>
    <row r="20" spans="19:23" x14ac:dyDescent="0.45">
      <c r="V20" t="s">
        <v>14</v>
      </c>
      <c r="W20">
        <f>((O8/20)+(O9/20))^2/(((O8/20)^2/19)+((O9/20)^2/19))</f>
        <v>30.808027156374951</v>
      </c>
    </row>
    <row r="21" spans="19:23" x14ac:dyDescent="0.45">
      <c r="W2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Darian Hadjiabadi</dc:creator>
  <cp:lastModifiedBy>Darian Hadjiabadi</cp:lastModifiedBy>
  <dcterms:created xsi:type="dcterms:W3CDTF">2015-12-20T18:06:39Z</dcterms:created>
  <dcterms:modified xsi:type="dcterms:W3CDTF">2015-12-15T00:40:03Z</dcterms:modified>
</cp:coreProperties>
</file>