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lha1" sheetId="1" r:id="rId1"/>
    <sheet name="Folha2" sheetId="2" r:id="rId2"/>
    <sheet name="Folha3" sheetId="3" r:id="rId3"/>
  </sheets>
  <calcPr calcId="145621" concurrentCalc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<sst xmlns="http://schemas.openxmlformats.org/spreadsheetml/2006/main" count="21" uniqueCount="12">
  <si>
    <t>SIMPLE_PAIR</t>
  </si>
  <si>
    <t>CROSSED_MULT2</t>
  </si>
  <si>
    <t xml:space="preserve">RANDOM_EDGES4 </t>
  </si>
  <si>
    <t>Teste</t>
  </si>
  <si>
    <t>Tempo</t>
  </si>
  <si>
    <t># Estudantes</t>
  </si>
  <si>
    <t># Empregos</t>
  </si>
  <si>
    <t>Tipo Teste</t>
  </si>
  <si>
    <t># Vértices</t>
  </si>
  <si>
    <t># Arcos</t>
  </si>
  <si>
    <t>Memória (MB)</t>
  </si>
  <si>
    <t>SQRT(|V|) * |E|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</si>
</sst>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1" fillId="0" borderId="0" xfId="0" applyNumberFormat="1" applyFont="1" applyAlignment="1">
      <alignment horizontal="left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Tempo (segs)   - </a:t>
            </a:r>
            <a:r>
              <a:rPr lang="en-US" sz="1400" baseline="0"/>
              <a:t> </a:t>
            </a:r>
            <a:r>
              <a:rPr lang="en-US" sz="1400"/>
              <a:t> O(SQRT(|V|)</a:t>
            </a:r>
            <a:r>
              <a:rPr lang="en-US" sz="1400" baseline="0"/>
              <a:t> * |E|</a:t>
            </a:r>
            <a:endParaRPr lang="en-US" sz="1400"/>
          </a:p>
        </c:rich>
      </c:tx>
      <c:layout>
        <c:manualLayout>
          <c:xMode val="edge"/>
          <c:yMode val="edge"/>
          <c:x val="0.19897994750656167"/>
          <c:y val="4.57142720017181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89852599223576"/>
          <c:y val="0.21068400129463774"/>
          <c:w val="0.52702653613165273"/>
          <c:h val="0.53394809630353313"/>
        </c:manualLayout>
      </c:layout>
      <c:lineChart>
        <c:grouping val="standard"/>
        <c:varyColors val="0"/>
        <c:ser>
          <c:idx val="0"/>
          <c:order val="0"/>
          <c:tx>
            <c:strRef>
              <c:f>Folha1!$C$1</c:f>
              <c:strCache>
                <c:ptCount val="1"/>
                <c:pt idx="0">
                  <c:v>Tempo</c:v>
                </c:pt>
              </c:strCache>
            </c:strRef>
          </c:tx>
          <c:marker>
            <c:symbol val="none"/>
          </c:marker>
          <c:cat>
            <c:numRef>
              <c:f>Folha1!$I$2:$I$13</c:f>
              <c:numCache>
                <c:formatCode>#,##0</c:formatCode>
                <c:ptCount val="12"/>
                <c:pt idx="0">
                  <c:v>1414213.5623730952</c:v>
                </c:pt>
                <c:pt idx="1">
                  <c:v>2828144.2820337154</c:v>
                </c:pt>
                <c:pt idx="2">
                  <c:v>5656854.2494923808</c:v>
                </c:pt>
                <c:pt idx="3">
                  <c:v>1414213.5623730952</c:v>
                </c:pt>
                <c:pt idx="4">
                  <c:v>2828427.1247461904</c:v>
                </c:pt>
                <c:pt idx="5">
                  <c:v>5656854.2494923808</c:v>
                </c:pt>
                <c:pt idx="6">
                  <c:v>1414213.5623730952</c:v>
                </c:pt>
                <c:pt idx="7">
                  <c:v>2828427.1247461904</c:v>
                </c:pt>
                <c:pt idx="8">
                  <c:v>5656854.2494923808</c:v>
                </c:pt>
                <c:pt idx="9">
                  <c:v>44721359.549995795</c:v>
                </c:pt>
                <c:pt idx="10">
                  <c:v>89442719.09999159</c:v>
                </c:pt>
                <c:pt idx="11">
                  <c:v>178885438.19998318</c:v>
                </c:pt>
              </c:numCache>
            </c:numRef>
          </c:cat>
          <c:val>
            <c:numRef>
              <c:f>Folha1!$C$2:$C$13</c:f>
              <c:numCache>
                <c:formatCode>0.00</c:formatCode>
                <c:ptCount val="12"/>
                <c:pt idx="0">
                  <c:v>0.31</c:v>
                </c:pt>
                <c:pt idx="1">
                  <c:v>0.39</c:v>
                </c:pt>
                <c:pt idx="2">
                  <c:v>0.84</c:v>
                </c:pt>
                <c:pt idx="3">
                  <c:v>0.28999999999999998</c:v>
                </c:pt>
                <c:pt idx="4">
                  <c:v>0.42</c:v>
                </c:pt>
                <c:pt idx="5">
                  <c:v>0.57999999999999996</c:v>
                </c:pt>
                <c:pt idx="6">
                  <c:v>0.28000000000000003</c:v>
                </c:pt>
                <c:pt idx="7">
                  <c:v>0.41</c:v>
                </c:pt>
                <c:pt idx="8">
                  <c:v>0.61</c:v>
                </c:pt>
                <c:pt idx="9">
                  <c:v>2.48</c:v>
                </c:pt>
                <c:pt idx="10">
                  <c:v>3.51</c:v>
                </c:pt>
                <c:pt idx="11">
                  <c:v>10.45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97536"/>
        <c:axId val="42741696"/>
      </c:lineChart>
      <c:catAx>
        <c:axId val="10009753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42741696"/>
        <c:crosses val="autoZero"/>
        <c:auto val="1"/>
        <c:lblAlgn val="ctr"/>
        <c:lblOffset val="100"/>
        <c:noMultiLvlLbl val="0"/>
      </c:catAx>
      <c:valAx>
        <c:axId val="42741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0097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960669840224346"/>
          <c:y val="0.67906091366751742"/>
          <c:w val="0.14795984152171093"/>
          <c:h val="6.772626736264708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Tempo (segs) </a:t>
            </a:r>
            <a:r>
              <a:rPr lang="pt-PT" baseline="0"/>
              <a:t> -  Memória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Memória (MB)</c:v>
                </c:pt>
              </c:strCache>
            </c:strRef>
          </c:tx>
          <c:marker>
            <c:symbol val="none"/>
          </c:marker>
          <c:val>
            <c:numRef>
              <c:f>Folha1!$B$2:$B$13</c:f>
              <c:numCache>
                <c:formatCode>0.00</c:formatCode>
                <c:ptCount val="12"/>
                <c:pt idx="0">
                  <c:v>1.1444892883300781</c:v>
                </c:pt>
                <c:pt idx="1">
                  <c:v>1.3733711242675781</c:v>
                </c:pt>
                <c:pt idx="2">
                  <c:v>2.7804145812988281</c:v>
                </c:pt>
                <c:pt idx="3">
                  <c:v>2.4796333312988281</c:v>
                </c:pt>
                <c:pt idx="4">
                  <c:v>2.7085151672363281</c:v>
                </c:pt>
                <c:pt idx="5">
                  <c:v>3.1663856506347656</c:v>
                </c:pt>
                <c:pt idx="6">
                  <c:v>1.3352241516113281</c:v>
                </c:pt>
                <c:pt idx="7">
                  <c:v>1.5641059875488281</c:v>
                </c:pt>
                <c:pt idx="8">
                  <c:v>2.0401649475097656</c:v>
                </c:pt>
                <c:pt idx="9">
                  <c:v>11.444171905517578</c:v>
                </c:pt>
                <c:pt idx="10">
                  <c:v>13.732990264892578</c:v>
                </c:pt>
                <c:pt idx="11">
                  <c:v>33.321613311767578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Tempo</c:v>
                </c:pt>
              </c:strCache>
            </c:strRef>
          </c:tx>
          <c:marker>
            <c:symbol val="none"/>
          </c:marker>
          <c:val>
            <c:numRef>
              <c:f>Folha1!$C$2:$C$13</c:f>
              <c:numCache>
                <c:formatCode>0.00</c:formatCode>
                <c:ptCount val="12"/>
                <c:pt idx="0">
                  <c:v>0.31</c:v>
                </c:pt>
                <c:pt idx="1">
                  <c:v>0.39</c:v>
                </c:pt>
                <c:pt idx="2">
                  <c:v>0.84</c:v>
                </c:pt>
                <c:pt idx="3">
                  <c:v>0.28999999999999998</c:v>
                </c:pt>
                <c:pt idx="4">
                  <c:v>0.42</c:v>
                </c:pt>
                <c:pt idx="5">
                  <c:v>0.57999999999999996</c:v>
                </c:pt>
                <c:pt idx="6">
                  <c:v>0.28000000000000003</c:v>
                </c:pt>
                <c:pt idx="7">
                  <c:v>0.41</c:v>
                </c:pt>
                <c:pt idx="8">
                  <c:v>0.61</c:v>
                </c:pt>
                <c:pt idx="9">
                  <c:v>2.48</c:v>
                </c:pt>
                <c:pt idx="10">
                  <c:v>3.51</c:v>
                </c:pt>
                <c:pt idx="11">
                  <c:v>10.45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96256"/>
        <c:axId val="168630464"/>
      </c:lineChart>
      <c:catAx>
        <c:axId val="137696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8630464"/>
        <c:crosses val="autoZero"/>
        <c:auto val="1"/>
        <c:lblAlgn val="ctr"/>
        <c:lblOffset val="100"/>
        <c:noMultiLvlLbl val="0"/>
      </c:catAx>
      <c:valAx>
        <c:axId val="16863046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13769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0</xdr:rowOff>
    </xdr:from>
    <xdr:to>
      <xdr:col>18</xdr:col>
      <xdr:colOff>123825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6</xdr:row>
      <xdr:rowOff>133350</xdr:rowOff>
    </xdr:from>
    <xdr:to>
      <xdr:col>16</xdr:col>
      <xdr:colOff>76200</xdr:colOff>
      <xdr:row>21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13" totalsRowShown="0" headerRowDxfId="5" dataDxfId="6">
  <tableColumns count="9">
    <tableColumn id="1" name="Teste" dataDxfId="4"/>
    <tableColumn id="2" name="Memória (MB)" dataDxfId="3"/>
    <tableColumn id="3" name="Tempo" dataDxfId="1"/>
    <tableColumn id="4" name="# Estudantes" dataDxfId="2"/>
    <tableColumn id="5" name="# Empregos" dataDxfId="10"/>
    <tableColumn id="6" name="Tipo Teste" dataDxfId="9"/>
    <tableColumn id="7" name="# Vértices" dataDxfId="8"/>
    <tableColumn id="8" name="# Arcos" dataDxfId="7"/>
    <tableColumn id="10" name="SQRT(|V|) * |E|" dataDxfId="0">
      <calculatedColumnFormula>SQRT(Table1[[#This Row],['# Vértices]])*Table1[[#This Row],['# Arcos]]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A4" workbookViewId="0">
      <selection activeCell="L24" sqref="L24"/>
    </sheetView>
  </sheetViews>
  <sheetFormatPr defaultRowHeight="15" x14ac:dyDescent="0.25"/>
  <cols>
    <col min="1" max="1" width="5.28515625" bestFit="1" customWidth="1"/>
    <col min="2" max="2" width="12.28515625" style="4" bestFit="1" customWidth="1"/>
    <col min="3" max="3" width="6.42578125" bestFit="1" customWidth="1"/>
    <col min="4" max="4" width="10.85546875" bestFit="1" customWidth="1"/>
    <col min="5" max="5" width="10" bestFit="1" customWidth="1"/>
    <col min="6" max="6" width="17.7109375" customWidth="1"/>
    <col min="7" max="7" width="10.140625" customWidth="1"/>
    <col min="8" max="8" width="10.42578125" customWidth="1"/>
    <col min="9" max="9" width="13.42578125" bestFit="1" customWidth="1"/>
  </cols>
  <sheetData>
    <row r="1" spans="1:9" x14ac:dyDescent="0.25">
      <c r="A1" s="1" t="s">
        <v>3</v>
      </c>
      <c r="B1" s="3" t="s">
        <v>10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11</v>
      </c>
    </row>
    <row r="2" spans="1:9" x14ac:dyDescent="0.25">
      <c r="A2" s="1">
        <v>1</v>
      </c>
      <c r="B2" s="2">
        <f>1200084/1048576</f>
        <v>1.1444892883300781</v>
      </c>
      <c r="C2" s="2">
        <v>0.31</v>
      </c>
      <c r="D2" s="1">
        <v>10000</v>
      </c>
      <c r="E2" s="1">
        <v>10000</v>
      </c>
      <c r="F2" s="1" t="s">
        <v>0</v>
      </c>
      <c r="G2" s="1">
        <v>20000</v>
      </c>
      <c r="H2" s="1">
        <v>10000</v>
      </c>
      <c r="I2" s="5">
        <f>SQRT(Table1[[#This Row],['# Vértices]])*Table1[[#This Row],['# Arcos]]</f>
        <v>1414213.5623730952</v>
      </c>
    </row>
    <row r="3" spans="1:9" x14ac:dyDescent="0.25">
      <c r="A3" s="1">
        <v>2</v>
      </c>
      <c r="B3" s="2">
        <f>1440084/1048576</f>
        <v>1.3733711242675781</v>
      </c>
      <c r="C3" s="2">
        <v>0.39</v>
      </c>
      <c r="D3" s="1">
        <v>10000</v>
      </c>
      <c r="E3" s="1">
        <v>10000</v>
      </c>
      <c r="F3" s="1" t="s">
        <v>1</v>
      </c>
      <c r="G3" s="1">
        <v>20000</v>
      </c>
      <c r="H3" s="1">
        <v>19998</v>
      </c>
      <c r="I3" s="5">
        <f>SQRT(Table1[[#This Row],['# Vértices]])*Table1[[#This Row],['# Arcos]]</f>
        <v>2828144.2820337154</v>
      </c>
    </row>
    <row r="4" spans="1:9" x14ac:dyDescent="0.25">
      <c r="A4" s="1">
        <v>3</v>
      </c>
      <c r="B4" s="2">
        <f>2915476/1048576</f>
        <v>2.7804145812988281</v>
      </c>
      <c r="C4" s="2">
        <v>0.84</v>
      </c>
      <c r="D4" s="1">
        <v>10000</v>
      </c>
      <c r="E4" s="1">
        <v>10000</v>
      </c>
      <c r="F4" s="1" t="s">
        <v>2</v>
      </c>
      <c r="G4" s="1">
        <v>20000</v>
      </c>
      <c r="H4" s="1">
        <v>40000</v>
      </c>
      <c r="I4" s="5">
        <f>SQRT(Table1[[#This Row],['# Vértices]])*Table1[[#This Row],['# Arcos]]</f>
        <v>5656854.2494923808</v>
      </c>
    </row>
    <row r="5" spans="1:9" x14ac:dyDescent="0.25">
      <c r="A5" s="1">
        <v>4</v>
      </c>
      <c r="B5" s="2">
        <f>2600084/1048576</f>
        <v>2.4796333312988281</v>
      </c>
      <c r="C5" s="2">
        <v>0.28999999999999998</v>
      </c>
      <c r="D5" s="1">
        <v>10000</v>
      </c>
      <c r="E5" s="1">
        <v>80000</v>
      </c>
      <c r="F5" s="1" t="s">
        <v>0</v>
      </c>
      <c r="G5" s="1">
        <v>20000</v>
      </c>
      <c r="H5" s="1">
        <v>10000</v>
      </c>
      <c r="I5" s="5">
        <f>SQRT(Table1[[#This Row],['# Vértices]])*Table1[[#This Row],['# Arcos]]</f>
        <v>1414213.5623730952</v>
      </c>
    </row>
    <row r="6" spans="1:9" x14ac:dyDescent="0.25">
      <c r="A6" s="1">
        <v>5</v>
      </c>
      <c r="B6" s="2">
        <f>2840084/1048576</f>
        <v>2.7085151672363281</v>
      </c>
      <c r="C6" s="2">
        <v>0.42</v>
      </c>
      <c r="D6" s="1">
        <v>10000</v>
      </c>
      <c r="E6" s="1">
        <v>80000</v>
      </c>
      <c r="F6" s="1" t="s">
        <v>1</v>
      </c>
      <c r="G6" s="1">
        <v>20000</v>
      </c>
      <c r="H6" s="1">
        <v>20000</v>
      </c>
      <c r="I6" s="5">
        <f>SQRT(Table1[[#This Row],['# Vértices]])*Table1[[#This Row],['# Arcos]]</f>
        <v>2828427.1247461904</v>
      </c>
    </row>
    <row r="7" spans="1:9" x14ac:dyDescent="0.25">
      <c r="A7" s="1">
        <v>6</v>
      </c>
      <c r="B7" s="2">
        <f>3320196/1048576</f>
        <v>3.1663856506347656</v>
      </c>
      <c r="C7" s="2">
        <v>0.57999999999999996</v>
      </c>
      <c r="D7" s="1">
        <v>10000</v>
      </c>
      <c r="E7" s="1">
        <v>80000</v>
      </c>
      <c r="F7" s="1" t="s">
        <v>2</v>
      </c>
      <c r="G7" s="1">
        <v>20000</v>
      </c>
      <c r="H7" s="1">
        <v>40000</v>
      </c>
      <c r="I7" s="5">
        <f>SQRT(Table1[[#This Row],['# Vértices]])*Table1[[#This Row],['# Arcos]]</f>
        <v>5656854.2494923808</v>
      </c>
    </row>
    <row r="8" spans="1:9" x14ac:dyDescent="0.25">
      <c r="A8" s="1">
        <v>7</v>
      </c>
      <c r="B8" s="2">
        <f>1400084/1048576</f>
        <v>1.3352241516113281</v>
      </c>
      <c r="C8" s="2">
        <v>0.28000000000000003</v>
      </c>
      <c r="D8" s="1">
        <v>10000</v>
      </c>
      <c r="E8" s="1">
        <v>20000</v>
      </c>
      <c r="F8" s="1" t="s">
        <v>0</v>
      </c>
      <c r="G8" s="1">
        <v>20000</v>
      </c>
      <c r="H8" s="1">
        <v>10000</v>
      </c>
      <c r="I8" s="5">
        <f>SQRT(Table1[[#This Row],['# Vértices]])*Table1[[#This Row],['# Arcos]]</f>
        <v>1414213.5623730952</v>
      </c>
    </row>
    <row r="9" spans="1:9" x14ac:dyDescent="0.25">
      <c r="A9" s="1">
        <v>8</v>
      </c>
      <c r="B9" s="2">
        <f>1640084/1048576</f>
        <v>1.5641059875488281</v>
      </c>
      <c r="C9" s="2">
        <v>0.41</v>
      </c>
      <c r="D9" s="1">
        <v>10000</v>
      </c>
      <c r="E9" s="1">
        <v>20000</v>
      </c>
      <c r="F9" s="1" t="s">
        <v>1</v>
      </c>
      <c r="G9" s="1">
        <v>20000</v>
      </c>
      <c r="H9" s="1">
        <v>20000</v>
      </c>
      <c r="I9" s="5">
        <f>SQRT(Table1[[#This Row],['# Vértices]])*Table1[[#This Row],['# Arcos]]</f>
        <v>2828427.1247461904</v>
      </c>
    </row>
    <row r="10" spans="1:9" x14ac:dyDescent="0.25">
      <c r="A10" s="1">
        <v>9</v>
      </c>
      <c r="B10" s="2">
        <f>2139268/1048576</f>
        <v>2.0401649475097656</v>
      </c>
      <c r="C10" s="2">
        <v>0.61</v>
      </c>
      <c r="D10" s="1">
        <v>10000</v>
      </c>
      <c r="E10" s="1">
        <v>20000</v>
      </c>
      <c r="F10" s="1" t="s">
        <v>2</v>
      </c>
      <c r="G10" s="1">
        <v>20000</v>
      </c>
      <c r="H10" s="1">
        <v>40000</v>
      </c>
      <c r="I10" s="5">
        <f>SQRT(Table1[[#This Row],['# Vértices]])*Table1[[#This Row],['# Arcos]]</f>
        <v>5656854.2494923808</v>
      </c>
    </row>
    <row r="11" spans="1:9" x14ac:dyDescent="0.25">
      <c r="A11" s="1">
        <v>10</v>
      </c>
      <c r="B11" s="2">
        <f>12000084/1048576</f>
        <v>11.444171905517578</v>
      </c>
      <c r="C11" s="2">
        <v>2.48</v>
      </c>
      <c r="D11" s="1">
        <v>100000</v>
      </c>
      <c r="E11" s="1">
        <v>100000</v>
      </c>
      <c r="F11" s="1" t="s">
        <v>0</v>
      </c>
      <c r="G11" s="1">
        <v>200000</v>
      </c>
      <c r="H11" s="1">
        <v>100000</v>
      </c>
      <c r="I11" s="5">
        <f>SQRT(Table1[[#This Row],['# Vértices]])*Table1[[#This Row],['# Arcos]]</f>
        <v>44721359.549995795</v>
      </c>
    </row>
    <row r="12" spans="1:9" x14ac:dyDescent="0.25">
      <c r="A12" s="1">
        <v>11</v>
      </c>
      <c r="B12" s="2">
        <f>14400084/1048576</f>
        <v>13.732990264892578</v>
      </c>
      <c r="C12" s="2">
        <v>3.51</v>
      </c>
      <c r="D12" s="1">
        <v>100000</v>
      </c>
      <c r="E12" s="1">
        <v>100000</v>
      </c>
      <c r="F12" s="1" t="s">
        <v>1</v>
      </c>
      <c r="G12" s="1">
        <v>200000</v>
      </c>
      <c r="H12" s="1">
        <v>200000</v>
      </c>
      <c r="I12" s="5">
        <f>SQRT(Table1[[#This Row],['# Vértices]])*Table1[[#This Row],['# Arcos]]</f>
        <v>89442719.09999159</v>
      </c>
    </row>
    <row r="13" spans="1:9" x14ac:dyDescent="0.25">
      <c r="A13" s="1">
        <v>12</v>
      </c>
      <c r="B13" s="2">
        <f>34940244/1048576</f>
        <v>33.321613311767578</v>
      </c>
      <c r="C13" s="2">
        <v>10.45</v>
      </c>
      <c r="D13" s="1">
        <v>100000</v>
      </c>
      <c r="E13" s="1">
        <v>100000</v>
      </c>
      <c r="F13" s="1" t="s">
        <v>2</v>
      </c>
      <c r="G13" s="1">
        <v>200000</v>
      </c>
      <c r="H13" s="1">
        <v>400000</v>
      </c>
      <c r="I13" s="5">
        <f>SQRT(Table1[[#This Row],['# Vértices]])*Table1[[#This Row],['# Arcos]]</f>
        <v>178885438.19998318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2013-05-09T02:22:57Z</dcterms:modified>
</cp:coreProperties>
</file>