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5460" yWindow="5600" windowWidth="25600" windowHeight="15540" tabRatio="500"/>
  </bookViews>
  <sheets>
    <sheet name="DATA" sheetId="1" r:id="rId1"/>
    <sheet name="WEIGHTS" sheetId="2" r:id="rId2"/>
    <sheet name="OUTPU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 l="1"/>
  <c r="A7" i="1"/>
  <c r="E9" i="3"/>
  <c r="H5" i="1"/>
  <c r="G5" i="1"/>
  <c r="F12" i="1"/>
  <c r="F9" i="3"/>
  <c r="G9" i="3"/>
  <c r="H9" i="3"/>
  <c r="K5" i="1"/>
  <c r="J5" i="1"/>
  <c r="I12" i="1"/>
  <c r="I9" i="3"/>
  <c r="J9" i="3"/>
  <c r="K9" i="3"/>
  <c r="E3" i="3"/>
  <c r="F6" i="1"/>
  <c r="F3" i="3"/>
  <c r="G3" i="3"/>
  <c r="H3" i="3"/>
  <c r="I6" i="1"/>
  <c r="I3" i="3"/>
  <c r="J3" i="3"/>
  <c r="K3" i="3"/>
  <c r="E4" i="3"/>
  <c r="F7" i="1"/>
  <c r="F4" i="3"/>
  <c r="G4" i="3"/>
  <c r="H4" i="3"/>
  <c r="I7" i="1"/>
  <c r="I4" i="3"/>
  <c r="J4" i="3"/>
  <c r="K4" i="3"/>
  <c r="E5" i="3"/>
  <c r="F8" i="1"/>
  <c r="F5" i="3"/>
  <c r="G5" i="3"/>
  <c r="H5" i="3"/>
  <c r="I8" i="1"/>
  <c r="I5" i="3"/>
  <c r="J5" i="3"/>
  <c r="K5" i="3"/>
  <c r="E6" i="3"/>
  <c r="F9" i="1"/>
  <c r="F6" i="3"/>
  <c r="G6" i="3"/>
  <c r="H6" i="3"/>
  <c r="I9" i="1"/>
  <c r="I6" i="3"/>
  <c r="J6" i="3"/>
  <c r="K6" i="3"/>
  <c r="E7" i="3"/>
  <c r="F10" i="1"/>
  <c r="F7" i="3"/>
  <c r="G7" i="3"/>
  <c r="H7" i="3"/>
  <c r="I10" i="1"/>
  <c r="I7" i="3"/>
  <c r="J7" i="3"/>
  <c r="K7" i="3"/>
  <c r="E8" i="3"/>
  <c r="F11" i="1"/>
  <c r="F8" i="3"/>
  <c r="G8" i="3"/>
  <c r="H8" i="3"/>
  <c r="I11" i="1"/>
  <c r="I8" i="3"/>
  <c r="J8" i="3"/>
  <c r="K8" i="3"/>
  <c r="E5" i="1"/>
  <c r="D6" i="1"/>
  <c r="D3" i="3"/>
  <c r="D7" i="1"/>
  <c r="D4" i="3"/>
  <c r="D8" i="1"/>
  <c r="D5" i="3"/>
  <c r="D9" i="1"/>
  <c r="D6" i="3"/>
  <c r="D10" i="1"/>
  <c r="D7" i="3"/>
  <c r="D11" i="1"/>
  <c r="D8" i="3"/>
  <c r="D12" i="1"/>
  <c r="D9" i="3"/>
  <c r="B6" i="1"/>
  <c r="D5" i="1"/>
  <c r="F5" i="1"/>
  <c r="B5" i="1"/>
  <c r="C6" i="1"/>
  <c r="C3" i="3"/>
  <c r="B7" i="1"/>
  <c r="C7" i="1"/>
  <c r="C4" i="3"/>
  <c r="B8" i="1"/>
  <c r="C8" i="1"/>
  <c r="C5" i="3"/>
  <c r="B9" i="1"/>
  <c r="C9" i="1"/>
  <c r="C6" i="3"/>
  <c r="B10" i="1"/>
  <c r="C10" i="1"/>
  <c r="C7" i="3"/>
  <c r="B11" i="1"/>
  <c r="C11" i="1"/>
  <c r="C8" i="3"/>
  <c r="B12" i="1"/>
  <c r="C12" i="1"/>
  <c r="C9" i="3"/>
  <c r="B3" i="3"/>
  <c r="B4" i="3"/>
  <c r="B5" i="3"/>
  <c r="B6" i="3"/>
  <c r="B7" i="3"/>
  <c r="B8" i="3"/>
  <c r="B9" i="3"/>
  <c r="C5" i="1"/>
  <c r="C2" i="3"/>
  <c r="D2" i="3"/>
  <c r="E2" i="3"/>
  <c r="F2" i="3"/>
  <c r="G2" i="3"/>
  <c r="H2" i="3"/>
  <c r="I5" i="1"/>
  <c r="I2" i="3"/>
  <c r="J2" i="3"/>
  <c r="K2" i="3"/>
  <c r="B2" i="3"/>
  <c r="A3" i="3"/>
  <c r="A4" i="3"/>
  <c r="A5" i="3"/>
  <c r="A6" i="3"/>
  <c r="A7" i="3"/>
  <c r="A8" i="3"/>
  <c r="A9" i="3"/>
  <c r="A5" i="1"/>
  <c r="A2" i="3"/>
  <c r="B1" i="3"/>
  <c r="C1" i="3"/>
  <c r="D1" i="3"/>
  <c r="E1" i="3"/>
  <c r="F1" i="3"/>
  <c r="G1" i="3"/>
  <c r="H1" i="3"/>
  <c r="I1" i="3"/>
  <c r="J1" i="3"/>
  <c r="K1" i="3"/>
  <c r="A1" i="3"/>
  <c r="A6" i="1"/>
  <c r="A9" i="1"/>
  <c r="A10" i="1"/>
  <c r="A11" i="1"/>
  <c r="A12" i="1"/>
  <c r="K6" i="1"/>
  <c r="J6" i="1"/>
  <c r="K7" i="1"/>
  <c r="J7" i="1"/>
  <c r="K8" i="1"/>
  <c r="J8" i="1"/>
  <c r="K9" i="1"/>
  <c r="J9" i="1"/>
  <c r="K10" i="1"/>
  <c r="J10" i="1"/>
  <c r="K11" i="1"/>
  <c r="J11" i="1"/>
  <c r="K12" i="1"/>
  <c r="J12" i="1"/>
  <c r="E6" i="1"/>
  <c r="E7" i="1"/>
  <c r="E8" i="1"/>
  <c r="E9" i="1"/>
  <c r="E10" i="1"/>
  <c r="E11" i="1"/>
  <c r="E12" i="1"/>
  <c r="H6" i="1"/>
  <c r="G6" i="1"/>
  <c r="H7" i="1"/>
  <c r="G7" i="1"/>
  <c r="H8" i="1"/>
  <c r="G8" i="1"/>
  <c r="H9" i="1"/>
  <c r="G9" i="1"/>
  <c r="H10" i="1"/>
  <c r="G10" i="1"/>
  <c r="H11" i="1"/>
  <c r="G11" i="1"/>
  <c r="H12" i="1"/>
  <c r="G12" i="1"/>
</calcChain>
</file>

<file path=xl/sharedStrings.xml><?xml version="1.0" encoding="utf-8"?>
<sst xmlns="http://schemas.openxmlformats.org/spreadsheetml/2006/main" count="109" uniqueCount="109">
  <si>
    <t>FIPS</t>
  </si>
  <si>
    <t>Geographic Identifier</t>
  </si>
  <si>
    <t>Name of Area</t>
  </si>
  <si>
    <t>Qualifying Name</t>
  </si>
  <si>
    <t>Geo_FIPS</t>
  </si>
  <si>
    <t>Geo_GEOID</t>
  </si>
  <si>
    <t>Geo_NAME</t>
  </si>
  <si>
    <t>Geo_QName</t>
  </si>
  <si>
    <t>Total Population:</t>
  </si>
  <si>
    <t>Total Population: Under 5 Years</t>
  </si>
  <si>
    <t>Total Population: 5 to 9 Years</t>
  </si>
  <si>
    <t>Total Population: 10 to 14 Years</t>
  </si>
  <si>
    <t>Total Population: 15 to 17 Years</t>
  </si>
  <si>
    <t>Total Population: 18 to 24 Years</t>
  </si>
  <si>
    <t>Total Population: 25 to 34 Years</t>
  </si>
  <si>
    <t>Total Population: 35 to 44 Years</t>
  </si>
  <si>
    <t>Total Population: 45 to 54 Years</t>
  </si>
  <si>
    <t>Total Population: 55 to 64 Years</t>
  </si>
  <si>
    <t>Total Population: 65 to 74 Years</t>
  </si>
  <si>
    <t>Total Population: 75 to 84 Years</t>
  </si>
  <si>
    <t>Total Population: 85 Years and Over</t>
  </si>
  <si>
    <t>Population for Whom Poverty Status Is Determined:</t>
  </si>
  <si>
    <t>Population for Whom Poverty Status Is Determined: Under .50</t>
  </si>
  <si>
    <t>Population for Whom Poverty Status Is Determined: .50 to .74</t>
  </si>
  <si>
    <t>Population for Whom Poverty Status Is Determined: .75 to .99</t>
  </si>
  <si>
    <t>Population for Whom Poverty Status Is Determined: 1.00 to 1.49</t>
  </si>
  <si>
    <t>Population for Whom Poverty Status Is Determined: 1.50 to 1.99</t>
  </si>
  <si>
    <t>Population for Whom Poverty Status Is Determined: 2.00 and Over</t>
  </si>
  <si>
    <t>Total:</t>
  </si>
  <si>
    <t>Total: No Health Insurance Coverage</t>
  </si>
  <si>
    <t>Total: with Health Insurance Coverage</t>
  </si>
  <si>
    <t>Total: with Health Insurance Coverage: Public Health Coverage</t>
  </si>
  <si>
    <t>Total: with Health Insurance Coverage: Private Health Insurance</t>
  </si>
  <si>
    <t>SE_A01001_001</t>
  </si>
  <si>
    <t>SE_A01001_002</t>
  </si>
  <si>
    <t>SE_A01001_003</t>
  </si>
  <si>
    <t>SE_A01001_004</t>
  </si>
  <si>
    <t>SE_A01001_005</t>
  </si>
  <si>
    <t>SE_A01001_006</t>
  </si>
  <si>
    <t>SE_A01001_007</t>
  </si>
  <si>
    <t>SE_A01001_008</t>
  </si>
  <si>
    <t>SE_A01001_009</t>
  </si>
  <si>
    <t>SE_A01001_010</t>
  </si>
  <si>
    <t>SE_A01001_011</t>
  </si>
  <si>
    <t>SE_A01001_012</t>
  </si>
  <si>
    <t>SE_A01001_013</t>
  </si>
  <si>
    <t>SE_A13004_001</t>
  </si>
  <si>
    <t>SE_A13004_002</t>
  </si>
  <si>
    <t>SE_A13004_003</t>
  </si>
  <si>
    <t>SE_A13004_004</t>
  </si>
  <si>
    <t>SE_A13004_005</t>
  </si>
  <si>
    <t>SE_A13004_006</t>
  </si>
  <si>
    <t>SE_A13004_007</t>
  </si>
  <si>
    <t>SE_A20001_001</t>
  </si>
  <si>
    <t>SE_A20001_002</t>
  </si>
  <si>
    <t>SE_A20001_003</t>
  </si>
  <si>
    <t>SE_A20001_004</t>
  </si>
  <si>
    <t>SE_A20001_005</t>
  </si>
  <si>
    <t>Uninsured Normalized</t>
  </si>
  <si>
    <t>Uninsured Rate</t>
  </si>
  <si>
    <t>Age &gt; 65  Normalized</t>
  </si>
  <si>
    <t>Age &gt; 65 Rate</t>
  </si>
  <si>
    <t>Total Population Over 65</t>
  </si>
  <si>
    <t>Poverty Normalized</t>
  </si>
  <si>
    <t>Poverty Rate &lt; 150%</t>
  </si>
  <si>
    <t>Population with Poverty Level Below 150%</t>
  </si>
  <si>
    <t>Column A</t>
  </si>
  <si>
    <t>Column B</t>
  </si>
  <si>
    <t>Column C</t>
  </si>
  <si>
    <t>Column D</t>
  </si>
  <si>
    <t>Column BD</t>
  </si>
  <si>
    <t>Column BE</t>
  </si>
  <si>
    <t>Column BF</t>
  </si>
  <si>
    <t>Column BG</t>
  </si>
  <si>
    <t>Column BH</t>
  </si>
  <si>
    <t>Column BI</t>
  </si>
  <si>
    <t>Column BJ</t>
  </si>
  <si>
    <t>Column BK</t>
  </si>
  <si>
    <t>Column BL</t>
  </si>
  <si>
    <t>Column BM</t>
  </si>
  <si>
    <t>Column BN</t>
  </si>
  <si>
    <t>Column BP</t>
  </si>
  <si>
    <t>Column BO</t>
  </si>
  <si>
    <t>Column BQ</t>
  </si>
  <si>
    <t>Column BR</t>
  </si>
  <si>
    <t>Column BS</t>
  </si>
  <si>
    <t>Column BT</t>
  </si>
  <si>
    <t>Column BU</t>
  </si>
  <si>
    <t>Column BV</t>
  </si>
  <si>
    <t>Column BW</t>
  </si>
  <si>
    <t>Column BX</t>
  </si>
  <si>
    <t>Column BY</t>
  </si>
  <si>
    <t>Column BZ</t>
  </si>
  <si>
    <t>Column CA</t>
  </si>
  <si>
    <t>Column CB</t>
  </si>
  <si>
    <t>Edit Weights to See Impact on Distribution</t>
  </si>
  <si>
    <t>Weight</t>
  </si>
  <si>
    <t>Poverty</t>
  </si>
  <si>
    <t>Insurance</t>
  </si>
  <si>
    <t>Age</t>
  </si>
  <si>
    <t>CALCULATED FIELDS</t>
  </si>
  <si>
    <t xml:space="preserve">PASTE CORRESPONDING COLUMNS FROM REPORT BELOW &gt;&gt;&gt;
*Be sure the column labels listed here align with the column labels from your downloaded report   </t>
  </si>
  <si>
    <t>GEO_ID</t>
  </si>
  <si>
    <t>Social Score</t>
  </si>
  <si>
    <t>Social Score Normalized</t>
  </si>
  <si>
    <t>Parameter</t>
  </si>
  <si>
    <t>*For equal weights &gt; enter 1 for each social parameter</t>
  </si>
  <si>
    <t xml:space="preserve">If you would like to weight Poverty twice as much enter 2 for the weight and then enter 1 next to "Insurance" and "Age". </t>
  </si>
  <si>
    <t xml:space="preserve">*Drag down the below formulas to the last row of the dataset on the right.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</si>
</sst>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name val="Arial"/>
      <family val="2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u/>
      <sz val="12"/>
      <color theme="1"/>
      <name val="Calibri"/>
      <scheme val="minor"/>
    </font>
    <font>
      <i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4" borderId="0" xfId="0" applyFill="1"/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0" fillId="0" borderId="3" xfId="0" applyBorder="1"/>
    <xf numFmtId="0" fontId="6" fillId="4" borderId="3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0" fillId="0" borderId="0" xfId="0" applyFont="1" applyFill="1" applyAlignment="1">
      <alignment horizontal="center"/>
    </xf>
    <xf numFmtId="0" fontId="0" fillId="0" borderId="0" xfId="0" applyFill="1"/>
    <xf numFmtId="0" fontId="8" fillId="4" borderId="3" xfId="0" applyFont="1" applyFill="1" applyBorder="1" applyAlignment="1"/>
    <xf numFmtId="0" fontId="1" fillId="0" borderId="0" xfId="0" applyFont="1"/>
    <xf numFmtId="0" fontId="9" fillId="2" borderId="0" xfId="0" applyFont="1" applyFill="1" applyAlignment="1">
      <alignment horizontal="centerContinuous"/>
    </xf>
    <xf numFmtId="0" fontId="1" fillId="0" borderId="1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5" fillId="5" borderId="3" xfId="0" applyFont="1" applyFill="1" applyBorder="1"/>
    <xf numFmtId="0" fontId="5" fillId="5" borderId="4" xfId="0" applyFont="1" applyFill="1" applyBorder="1"/>
    <xf numFmtId="0" fontId="5" fillId="3" borderId="5" xfId="0" applyFont="1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abSelected="1" workbookViewId="0">
      <selection activeCell="H19" sqref="H19"/>
    </sheetView>
  </sheetViews>
  <sheetFormatPr baseColWidth="10" defaultRowHeight="15" x14ac:dyDescent="0"/>
  <cols>
    <col min="1" max="1" width="11.1640625" bestFit="1" customWidth="1"/>
    <col min="2" max="2" width="11" bestFit="1" customWidth="1"/>
    <col min="3" max="3" width="20.6640625" bestFit="1" customWidth="1"/>
    <col min="4" max="4" width="19.5" bestFit="1" customWidth="1"/>
    <col min="5" max="5" width="13.83203125" bestFit="1" customWidth="1"/>
    <col min="6" max="6" width="18.5" bestFit="1" customWidth="1"/>
    <col min="7" max="7" width="12.5" bestFit="1" customWidth="1"/>
    <col min="8" max="8" width="21.5" bestFit="1" customWidth="1"/>
    <col min="9" max="9" width="17.33203125" bestFit="1" customWidth="1"/>
    <col min="10" max="10" width="18" style="2" bestFit="1" customWidth="1"/>
    <col min="11" max="11" width="36" bestFit="1" customWidth="1"/>
    <col min="12" max="12" width="11.1640625" style="6" bestFit="1" customWidth="1"/>
    <col min="13" max="13" width="19.6640625" bestFit="1" customWidth="1"/>
    <col min="14" max="14" width="16.5" bestFit="1" customWidth="1"/>
    <col min="15" max="15" width="42.1640625" bestFit="1" customWidth="1"/>
    <col min="16" max="16" width="15.1640625" style="15" bestFit="1" customWidth="1"/>
    <col min="17" max="17" width="27" bestFit="1" customWidth="1"/>
    <col min="18" max="18" width="25.1640625" bestFit="1" customWidth="1"/>
    <col min="19" max="27" width="27.1640625" bestFit="1" customWidth="1"/>
    <col min="28" max="28" width="30.33203125" bestFit="1" customWidth="1"/>
    <col min="29" max="29" width="43.5" bestFit="1" customWidth="1"/>
    <col min="30" max="30" width="52" bestFit="1" customWidth="1"/>
    <col min="31" max="32" width="51.6640625" bestFit="1" customWidth="1"/>
    <col min="33" max="34" width="53.6640625" bestFit="1" customWidth="1"/>
    <col min="35" max="35" width="55.33203125" bestFit="1" customWidth="1"/>
    <col min="36" max="36" width="14.33203125" bestFit="1" customWidth="1"/>
    <col min="37" max="37" width="31" bestFit="1" customWidth="1"/>
    <col min="38" max="38" width="32.1640625" bestFit="1" customWidth="1"/>
    <col min="39" max="39" width="52" bestFit="1" customWidth="1"/>
    <col min="40" max="40" width="53.1640625" bestFit="1" customWidth="1"/>
  </cols>
  <sheetData>
    <row r="1" spans="1:40" s="3" customFormat="1" ht="23" customHeight="1">
      <c r="A1" s="4" t="s">
        <v>100</v>
      </c>
      <c r="B1" s="5"/>
      <c r="C1" s="5"/>
      <c r="D1" s="5"/>
      <c r="E1" s="5"/>
      <c r="F1" s="5"/>
      <c r="G1" s="4"/>
      <c r="H1" s="5"/>
      <c r="I1" s="5"/>
      <c r="J1" s="5"/>
      <c r="K1" s="5"/>
      <c r="L1" s="16" t="s">
        <v>101</v>
      </c>
    </row>
    <row r="2" spans="1:40" s="3" customFormat="1">
      <c r="A2" s="18" t="s">
        <v>108</v>
      </c>
      <c r="B2" s="5"/>
      <c r="C2" s="5"/>
      <c r="D2" s="5"/>
      <c r="E2" s="5"/>
      <c r="F2" s="5"/>
      <c r="G2" s="5"/>
      <c r="H2" s="5"/>
      <c r="I2" s="5"/>
      <c r="J2" s="5"/>
      <c r="K2" s="5"/>
      <c r="L2" s="7" t="s">
        <v>66</v>
      </c>
      <c r="M2" s="8" t="s">
        <v>67</v>
      </c>
      <c r="N2" s="8" t="s">
        <v>68</v>
      </c>
      <c r="O2" s="8" t="s">
        <v>69</v>
      </c>
      <c r="P2" s="8" t="s">
        <v>70</v>
      </c>
      <c r="Q2" s="8" t="s">
        <v>71</v>
      </c>
      <c r="R2" s="8" t="s">
        <v>72</v>
      </c>
      <c r="S2" s="8" t="s">
        <v>73</v>
      </c>
      <c r="T2" s="8" t="s">
        <v>74</v>
      </c>
      <c r="U2" s="8" t="s">
        <v>75</v>
      </c>
      <c r="V2" s="8" t="s">
        <v>76</v>
      </c>
      <c r="W2" s="8" t="s">
        <v>77</v>
      </c>
      <c r="X2" s="8" t="s">
        <v>78</v>
      </c>
      <c r="Y2" s="8" t="s">
        <v>79</v>
      </c>
      <c r="Z2" s="8" t="s">
        <v>80</v>
      </c>
      <c r="AA2" s="8" t="s">
        <v>82</v>
      </c>
      <c r="AB2" s="8" t="s">
        <v>81</v>
      </c>
      <c r="AC2" s="8" t="s">
        <v>83</v>
      </c>
      <c r="AD2" s="8" t="s">
        <v>84</v>
      </c>
      <c r="AE2" s="8" t="s">
        <v>85</v>
      </c>
      <c r="AF2" s="8" t="s">
        <v>86</v>
      </c>
      <c r="AG2" s="8" t="s">
        <v>87</v>
      </c>
      <c r="AH2" s="8" t="s">
        <v>88</v>
      </c>
      <c r="AI2" s="8" t="s">
        <v>89</v>
      </c>
      <c r="AJ2" s="8" t="s">
        <v>90</v>
      </c>
      <c r="AK2" s="8" t="s">
        <v>91</v>
      </c>
      <c r="AL2" s="8" t="s">
        <v>92</v>
      </c>
      <c r="AM2" s="8" t="s">
        <v>93</v>
      </c>
      <c r="AN2" s="8" t="s">
        <v>94</v>
      </c>
    </row>
    <row r="3" spans="1:40" s="3" customForma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9" t="s">
        <v>0</v>
      </c>
      <c r="M3" s="10" t="s">
        <v>1</v>
      </c>
      <c r="N3" s="10" t="s">
        <v>2</v>
      </c>
      <c r="O3" s="10" t="s">
        <v>3</v>
      </c>
      <c r="P3" s="10" t="s">
        <v>8</v>
      </c>
      <c r="Q3" s="10" t="s">
        <v>9</v>
      </c>
      <c r="R3" s="10" t="s">
        <v>10</v>
      </c>
      <c r="S3" s="10" t="s">
        <v>11</v>
      </c>
      <c r="T3" s="10" t="s">
        <v>12</v>
      </c>
      <c r="U3" s="10" t="s">
        <v>13</v>
      </c>
      <c r="V3" s="10" t="s">
        <v>14</v>
      </c>
      <c r="W3" s="10" t="s">
        <v>15</v>
      </c>
      <c r="X3" s="10" t="s">
        <v>16</v>
      </c>
      <c r="Y3" s="10" t="s">
        <v>17</v>
      </c>
      <c r="Z3" s="10" t="s">
        <v>18</v>
      </c>
      <c r="AA3" s="10" t="s">
        <v>19</v>
      </c>
      <c r="AB3" s="10" t="s">
        <v>20</v>
      </c>
      <c r="AC3" s="10" t="s">
        <v>21</v>
      </c>
      <c r="AD3" s="10" t="s">
        <v>22</v>
      </c>
      <c r="AE3" s="10" t="s">
        <v>23</v>
      </c>
      <c r="AF3" s="10" t="s">
        <v>24</v>
      </c>
      <c r="AG3" s="10" t="s">
        <v>25</v>
      </c>
      <c r="AH3" s="10" t="s">
        <v>26</v>
      </c>
      <c r="AI3" s="10" t="s">
        <v>27</v>
      </c>
      <c r="AJ3" s="10" t="s">
        <v>28</v>
      </c>
      <c r="AK3" s="10" t="s">
        <v>29</v>
      </c>
      <c r="AL3" s="10" t="s">
        <v>30</v>
      </c>
      <c r="AM3" s="10" t="s">
        <v>31</v>
      </c>
      <c r="AN3" s="10" t="s">
        <v>32</v>
      </c>
    </row>
    <row r="4" spans="1:40" s="13" customFormat="1">
      <c r="A4" s="1" t="s">
        <v>102</v>
      </c>
      <c r="B4" s="1" t="s">
        <v>103</v>
      </c>
      <c r="C4" s="1" t="s">
        <v>104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11" t="s">
        <v>4</v>
      </c>
      <c r="M4" s="12" t="s">
        <v>5</v>
      </c>
      <c r="N4" s="12" t="s">
        <v>6</v>
      </c>
      <c r="O4" s="12" t="s">
        <v>7</v>
      </c>
      <c r="P4" s="12" t="s">
        <v>33</v>
      </c>
      <c r="Q4" s="12" t="s">
        <v>34</v>
      </c>
      <c r="R4" s="12" t="s">
        <v>35</v>
      </c>
      <c r="S4" s="12" t="s">
        <v>36</v>
      </c>
      <c r="T4" s="12" t="s">
        <v>37</v>
      </c>
      <c r="U4" s="12" t="s">
        <v>38</v>
      </c>
      <c r="V4" s="12" t="s">
        <v>39</v>
      </c>
      <c r="W4" s="12" t="s">
        <v>40</v>
      </c>
      <c r="X4" s="12" t="s">
        <v>41</v>
      </c>
      <c r="Y4" s="12" t="s">
        <v>42</v>
      </c>
      <c r="Z4" s="12" t="s">
        <v>43</v>
      </c>
      <c r="AA4" s="12" t="s">
        <v>44</v>
      </c>
      <c r="AB4" s="12" t="s">
        <v>45</v>
      </c>
      <c r="AC4" s="12" t="s">
        <v>46</v>
      </c>
      <c r="AD4" s="12" t="s">
        <v>47</v>
      </c>
      <c r="AE4" s="12" t="s">
        <v>48</v>
      </c>
      <c r="AF4" s="12" t="s">
        <v>49</v>
      </c>
      <c r="AG4" s="12" t="s">
        <v>50</v>
      </c>
      <c r="AH4" s="12" t="s">
        <v>51</v>
      </c>
      <c r="AI4" s="12" t="s">
        <v>52</v>
      </c>
      <c r="AJ4" s="12" t="s">
        <v>53</v>
      </c>
      <c r="AK4" s="12" t="s">
        <v>54</v>
      </c>
      <c r="AL4" s="12" t="s">
        <v>55</v>
      </c>
      <c r="AM4" s="12" t="s">
        <v>56</v>
      </c>
      <c r="AN4" s="12" t="s">
        <v>57</v>
      </c>
    </row>
    <row r="5" spans="1:40">
      <c r="A5">
        <f>L5</f>
        <v>0</v>
      </c>
      <c r="B5" t="e">
        <f>D5*WEIGHTS!$C$5+DATA!F5*WEIGHTS!$C$6+DATA!J5*WEIGHTS!$C$4</f>
        <v>#DIV/0!</v>
      </c>
      <c r="C5" t="e">
        <f>(B5-MIN(B:B))/(MAX(B:B)-MIN(B:B))</f>
        <v>#DIV/0!</v>
      </c>
      <c r="D5" t="e">
        <f>(E5-MIN(E:E))/(MAX(E:E)-MIN(E:E))</f>
        <v>#DIV/0!</v>
      </c>
      <c r="E5">
        <f>IFERROR(AK5/AL5,0)</f>
        <v>0</v>
      </c>
      <c r="F5" t="e">
        <f>(G5-MIN(G:G))/(MAX(G:G)-MIN(G:G))</f>
        <v>#DIV/0!</v>
      </c>
      <c r="G5">
        <f t="shared" ref="G5:G12" si="0">IFERROR(H5/P5,0)</f>
        <v>0</v>
      </c>
      <c r="H5">
        <f>Z5+AA5+AB5</f>
        <v>0</v>
      </c>
      <c r="I5" t="e">
        <f>(J5-MIN(J:J))/(MAX(J:J)-MIN(J:J))</f>
        <v>#DIV/0!</v>
      </c>
      <c r="J5" s="2">
        <f t="shared" ref="J5:J68" si="1">IFERROR(K5/P5,0)</f>
        <v>0</v>
      </c>
      <c r="K5">
        <f t="shared" ref="K5:K12" si="2">AD5+AE5+AF5+AG5</f>
        <v>0</v>
      </c>
      <c r="P5"/>
    </row>
    <row r="6" spans="1:40">
      <c r="A6">
        <f t="shared" ref="A6:A12" si="3">L6</f>
        <v>0</v>
      </c>
      <c r="B6" t="e">
        <f>D6*WEIGHTS!$C$5+DATA!F6*WEIGHTS!$C$6+DATA!J6*WEIGHTS!$C$4</f>
        <v>#DIV/0!</v>
      </c>
      <c r="C6" t="e">
        <f t="shared" ref="C6:C12" si="4">(B6-MIN(B:B))/(MAX(B:B)-MIN(B:B))</f>
        <v>#DIV/0!</v>
      </c>
      <c r="D6" t="e">
        <f t="shared" ref="D6:D12" si="5">(E6-MIN(E:E))/(MAX(E:E)-MIN(E:E))</f>
        <v>#DIV/0!</v>
      </c>
      <c r="E6">
        <f t="shared" ref="E6:E12" si="6">IFERROR(AK6/AL6,0)</f>
        <v>0</v>
      </c>
      <c r="F6" t="e">
        <f t="shared" ref="F6:F12" si="7">(G6-MIN(G:G))/(MAX(G:G)-MIN(G:G))</f>
        <v>#DIV/0!</v>
      </c>
      <c r="G6">
        <f t="shared" si="0"/>
        <v>0</v>
      </c>
      <c r="H6">
        <f t="shared" ref="H6:H12" si="8">Z6+AA6+AB6</f>
        <v>0</v>
      </c>
      <c r="I6" t="e">
        <f t="shared" ref="I6:I69" si="9">(J6-MIN(J:J))/(MAX(J:J)-MIN(J:J))</f>
        <v>#DIV/0!</v>
      </c>
      <c r="J6" s="2">
        <f t="shared" si="1"/>
        <v>0</v>
      </c>
      <c r="K6">
        <f t="shared" si="2"/>
        <v>0</v>
      </c>
      <c r="P6"/>
    </row>
    <row r="7" spans="1:40">
      <c r="A7">
        <f>L7</f>
        <v>0</v>
      </c>
      <c r="B7" t="e">
        <f>D7*WEIGHTS!$C$5+DATA!F7*WEIGHTS!$C$6+DATA!J7*WEIGHTS!$C$4</f>
        <v>#DIV/0!</v>
      </c>
      <c r="C7" t="e">
        <f t="shared" si="4"/>
        <v>#DIV/0!</v>
      </c>
      <c r="D7" t="e">
        <f t="shared" si="5"/>
        <v>#DIV/0!</v>
      </c>
      <c r="E7">
        <f t="shared" si="6"/>
        <v>0</v>
      </c>
      <c r="F7" t="e">
        <f t="shared" si="7"/>
        <v>#DIV/0!</v>
      </c>
      <c r="G7">
        <f t="shared" si="0"/>
        <v>0</v>
      </c>
      <c r="H7">
        <f t="shared" si="8"/>
        <v>0</v>
      </c>
      <c r="I7" t="e">
        <f t="shared" si="9"/>
        <v>#DIV/0!</v>
      </c>
      <c r="J7" s="2">
        <f t="shared" si="1"/>
        <v>0</v>
      </c>
      <c r="K7">
        <f t="shared" si="2"/>
        <v>0</v>
      </c>
      <c r="P7"/>
    </row>
    <row r="8" spans="1:40">
      <c r="A8">
        <f>L8</f>
        <v>0</v>
      </c>
      <c r="B8" t="e">
        <f>D8*WEIGHTS!$C$5+DATA!F8*WEIGHTS!$C$6+DATA!J8*WEIGHTS!$C$4</f>
        <v>#DIV/0!</v>
      </c>
      <c r="C8" t="e">
        <f t="shared" si="4"/>
        <v>#DIV/0!</v>
      </c>
      <c r="D8" t="e">
        <f t="shared" si="5"/>
        <v>#DIV/0!</v>
      </c>
      <c r="E8">
        <f t="shared" si="6"/>
        <v>0</v>
      </c>
      <c r="F8" t="e">
        <f t="shared" si="7"/>
        <v>#DIV/0!</v>
      </c>
      <c r="G8">
        <f t="shared" si="0"/>
        <v>0</v>
      </c>
      <c r="H8">
        <f t="shared" si="8"/>
        <v>0</v>
      </c>
      <c r="I8" t="e">
        <f t="shared" si="9"/>
        <v>#DIV/0!</v>
      </c>
      <c r="J8" s="2">
        <f t="shared" si="1"/>
        <v>0</v>
      </c>
      <c r="K8">
        <f t="shared" si="2"/>
        <v>0</v>
      </c>
      <c r="P8"/>
    </row>
    <row r="9" spans="1:40">
      <c r="A9">
        <f t="shared" si="3"/>
        <v>0</v>
      </c>
      <c r="B9" t="e">
        <f>D9*WEIGHTS!$C$5+DATA!F9*WEIGHTS!$C$6+DATA!J9*WEIGHTS!$C$4</f>
        <v>#DIV/0!</v>
      </c>
      <c r="C9" t="e">
        <f t="shared" si="4"/>
        <v>#DIV/0!</v>
      </c>
      <c r="D9" t="e">
        <f t="shared" si="5"/>
        <v>#DIV/0!</v>
      </c>
      <c r="E9">
        <f t="shared" si="6"/>
        <v>0</v>
      </c>
      <c r="F9" t="e">
        <f t="shared" si="7"/>
        <v>#DIV/0!</v>
      </c>
      <c r="G9">
        <f t="shared" si="0"/>
        <v>0</v>
      </c>
      <c r="H9">
        <f t="shared" si="8"/>
        <v>0</v>
      </c>
      <c r="I9" t="e">
        <f t="shared" si="9"/>
        <v>#DIV/0!</v>
      </c>
      <c r="J9" s="2">
        <f t="shared" si="1"/>
        <v>0</v>
      </c>
      <c r="K9">
        <f t="shared" si="2"/>
        <v>0</v>
      </c>
      <c r="P9"/>
    </row>
    <row r="10" spans="1:40">
      <c r="A10">
        <f t="shared" si="3"/>
        <v>0</v>
      </c>
      <c r="B10" t="e">
        <f>D10*WEIGHTS!$C$5+DATA!F10*WEIGHTS!$C$6+DATA!J10*WEIGHTS!$C$4</f>
        <v>#DIV/0!</v>
      </c>
      <c r="C10" t="e">
        <f t="shared" si="4"/>
        <v>#DIV/0!</v>
      </c>
      <c r="D10" t="e">
        <f t="shared" si="5"/>
        <v>#DIV/0!</v>
      </c>
      <c r="E10">
        <f t="shared" si="6"/>
        <v>0</v>
      </c>
      <c r="F10" t="e">
        <f t="shared" si="7"/>
        <v>#DIV/0!</v>
      </c>
      <c r="G10">
        <f t="shared" si="0"/>
        <v>0</v>
      </c>
      <c r="H10">
        <f t="shared" si="8"/>
        <v>0</v>
      </c>
      <c r="I10" t="e">
        <f t="shared" si="9"/>
        <v>#DIV/0!</v>
      </c>
      <c r="J10" s="2">
        <f t="shared" si="1"/>
        <v>0</v>
      </c>
      <c r="K10">
        <f t="shared" si="2"/>
        <v>0</v>
      </c>
      <c r="P10"/>
    </row>
    <row r="11" spans="1:40">
      <c r="A11">
        <f t="shared" si="3"/>
        <v>0</v>
      </c>
      <c r="B11" t="e">
        <f>D11*WEIGHTS!$C$5+DATA!F11*WEIGHTS!$C$6+DATA!J11*WEIGHTS!$C$4</f>
        <v>#DIV/0!</v>
      </c>
      <c r="C11" t="e">
        <f t="shared" si="4"/>
        <v>#DIV/0!</v>
      </c>
      <c r="D11" t="e">
        <f t="shared" si="5"/>
        <v>#DIV/0!</v>
      </c>
      <c r="E11">
        <f t="shared" si="6"/>
        <v>0</v>
      </c>
      <c r="F11" t="e">
        <f t="shared" si="7"/>
        <v>#DIV/0!</v>
      </c>
      <c r="G11">
        <f t="shared" si="0"/>
        <v>0</v>
      </c>
      <c r="H11">
        <f t="shared" si="8"/>
        <v>0</v>
      </c>
      <c r="I11" t="e">
        <f t="shared" si="9"/>
        <v>#DIV/0!</v>
      </c>
      <c r="J11" s="2">
        <f t="shared" si="1"/>
        <v>0</v>
      </c>
      <c r="K11">
        <f t="shared" si="2"/>
        <v>0</v>
      </c>
      <c r="P11"/>
    </row>
    <row r="12" spans="1:40">
      <c r="A12">
        <f t="shared" si="3"/>
        <v>0</v>
      </c>
      <c r="B12" t="e">
        <f>D12*WEIGHTS!$C$5+DATA!F12*WEIGHTS!$C$6+DATA!J12*WEIGHTS!$C$4</f>
        <v>#DIV/0!</v>
      </c>
      <c r="C12" t="e">
        <f t="shared" si="4"/>
        <v>#DIV/0!</v>
      </c>
      <c r="D12" t="e">
        <f t="shared" si="5"/>
        <v>#DIV/0!</v>
      </c>
      <c r="E12">
        <f t="shared" si="6"/>
        <v>0</v>
      </c>
      <c r="F12" t="e">
        <f t="shared" si="7"/>
        <v>#DIV/0!</v>
      </c>
      <c r="G12">
        <f t="shared" si="0"/>
        <v>0</v>
      </c>
      <c r="H12">
        <f t="shared" si="8"/>
        <v>0</v>
      </c>
      <c r="I12" t="e">
        <f t="shared" si="9"/>
        <v>#DIV/0!</v>
      </c>
      <c r="J12" s="2">
        <f t="shared" si="1"/>
        <v>0</v>
      </c>
      <c r="K12">
        <f t="shared" si="2"/>
        <v>0</v>
      </c>
      <c r="P12"/>
    </row>
    <row r="13" spans="1:40">
      <c r="P13"/>
    </row>
    <row r="14" spans="1:40">
      <c r="P14"/>
    </row>
    <row r="15" spans="1:40">
      <c r="P15"/>
    </row>
    <row r="16" spans="1:40">
      <c r="P16"/>
    </row>
    <row r="17" spans="16:16">
      <c r="P17"/>
    </row>
    <row r="18" spans="16:16">
      <c r="P18" s="14"/>
    </row>
    <row r="19" spans="16:16">
      <c r="P19" s="14"/>
    </row>
    <row r="20" spans="16:16">
      <c r="P20" s="14"/>
    </row>
    <row r="21" spans="16:16">
      <c r="P21" s="14"/>
    </row>
    <row r="22" spans="16:16">
      <c r="P22" s="14"/>
    </row>
    <row r="23" spans="16:16">
      <c r="P23" s="14"/>
    </row>
    <row r="24" spans="16:16">
      <c r="P24" s="14"/>
    </row>
    <row r="25" spans="16:16">
      <c r="P25" s="14"/>
    </row>
    <row r="26" spans="16:16">
      <c r="P26" s="14"/>
    </row>
    <row r="27" spans="16:16">
      <c r="P27" s="14"/>
    </row>
    <row r="28" spans="16:16">
      <c r="P28" s="14"/>
    </row>
    <row r="29" spans="16:16">
      <c r="P29" s="14"/>
    </row>
    <row r="30" spans="16:16">
      <c r="P30" s="14"/>
    </row>
    <row r="31" spans="16:16">
      <c r="P31" s="14"/>
    </row>
    <row r="32" spans="16:16">
      <c r="P32" s="14"/>
    </row>
    <row r="33" spans="16:16">
      <c r="P33" s="14"/>
    </row>
    <row r="34" spans="16:16">
      <c r="P34" s="14"/>
    </row>
    <row r="35" spans="16:16">
      <c r="P35" s="14"/>
    </row>
    <row r="36" spans="16:16">
      <c r="P36" s="14"/>
    </row>
    <row r="37" spans="16:16">
      <c r="P37" s="14"/>
    </row>
    <row r="38" spans="16:16">
      <c r="P38" s="14"/>
    </row>
    <row r="39" spans="16:16">
      <c r="P39" s="14"/>
    </row>
    <row r="40" spans="16:16">
      <c r="P40" s="14"/>
    </row>
    <row r="41" spans="16:16">
      <c r="P41" s="14"/>
    </row>
    <row r="42" spans="16:16">
      <c r="P42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showGridLines="0" workbookViewId="0">
      <selection activeCell="E5" sqref="E5"/>
    </sheetView>
  </sheetViews>
  <sheetFormatPr baseColWidth="10" defaultRowHeight="15" x14ac:dyDescent="0"/>
  <cols>
    <col min="2" max="2" width="23.83203125" customWidth="1"/>
    <col min="3" max="3" width="22" customWidth="1"/>
  </cols>
  <sheetData>
    <row r="2" spans="2:3">
      <c r="B2" s="19" t="s">
        <v>95</v>
      </c>
      <c r="C2" s="19"/>
    </row>
    <row r="3" spans="2:3">
      <c r="B3" s="20" t="s">
        <v>105</v>
      </c>
      <c r="C3" s="23" t="s">
        <v>96</v>
      </c>
    </row>
    <row r="4" spans="2:3">
      <c r="B4" s="21" t="s">
        <v>97</v>
      </c>
      <c r="C4" s="24">
        <v>1</v>
      </c>
    </row>
    <row r="5" spans="2:3">
      <c r="B5" s="21" t="s">
        <v>98</v>
      </c>
      <c r="C5" s="24">
        <v>1</v>
      </c>
    </row>
    <row r="6" spans="2:3">
      <c r="B6" s="22" t="s">
        <v>99</v>
      </c>
      <c r="C6" s="25">
        <v>1</v>
      </c>
    </row>
    <row r="9" spans="2:3">
      <c r="B9" s="17" t="s">
        <v>106</v>
      </c>
    </row>
    <row r="10" spans="2:3">
      <c r="B10" s="17" t="s">
        <v>107</v>
      </c>
    </row>
  </sheetData>
  <mergeCells count="1">
    <mergeCell ref="B2:C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21" sqref="C21"/>
    </sheetView>
  </sheetViews>
  <sheetFormatPr baseColWidth="10" defaultRowHeight="15" x14ac:dyDescent="0"/>
  <cols>
    <col min="1" max="1" width="11.1640625" bestFit="1" customWidth="1"/>
    <col min="2" max="2" width="11" bestFit="1" customWidth="1"/>
    <col min="3" max="3" width="20.6640625" bestFit="1" customWidth="1"/>
    <col min="4" max="4" width="19.5" bestFit="1" customWidth="1"/>
    <col min="5" max="5" width="13.83203125" bestFit="1" customWidth="1"/>
    <col min="6" max="6" width="18.5" bestFit="1" customWidth="1"/>
    <col min="7" max="7" width="12.5" bestFit="1" customWidth="1"/>
    <col min="8" max="8" width="21.5" bestFit="1" customWidth="1"/>
    <col min="9" max="9" width="17.33203125" bestFit="1" customWidth="1"/>
    <col min="10" max="10" width="18" bestFit="1" customWidth="1"/>
    <col min="11" max="11" width="36" bestFit="1" customWidth="1"/>
  </cols>
  <sheetData>
    <row r="1" spans="1:11">
      <c r="A1" t="str">
        <f>DATA!A4</f>
        <v>GEO_ID</v>
      </c>
      <c r="B1" t="str">
        <f>DATA!B4</f>
        <v>Social Score</v>
      </c>
      <c r="C1" t="str">
        <f>DATA!C4</f>
        <v>Social Score Normalized</v>
      </c>
      <c r="D1" t="str">
        <f>DATA!D4</f>
        <v>Uninsured Normalized</v>
      </c>
      <c r="E1" t="str">
        <f>DATA!E4</f>
        <v>Uninsured Rate</v>
      </c>
      <c r="F1" t="str">
        <f>DATA!F4</f>
        <v>Age &gt; 65  Normalized</v>
      </c>
      <c r="G1" t="str">
        <f>DATA!G4</f>
        <v>Age &gt; 65 Rate</v>
      </c>
      <c r="H1" t="str">
        <f>DATA!H4</f>
        <v>Total Population Over 65</v>
      </c>
      <c r="I1" t="str">
        <f>DATA!I4</f>
        <v>Poverty Normalized</v>
      </c>
      <c r="J1" t="str">
        <f>DATA!J4</f>
        <v>Poverty Rate &lt; 150%</v>
      </c>
      <c r="K1" t="str">
        <f>DATA!K4</f>
        <v>Population with Poverty Level Below 150%</v>
      </c>
    </row>
    <row r="2" spans="1:11">
      <c r="A2">
        <f>DATA!A5</f>
        <v>0</v>
      </c>
      <c r="B2" t="e">
        <f>DATA!B5</f>
        <v>#DIV/0!</v>
      </c>
      <c r="C2" t="e">
        <f>DATA!C5</f>
        <v>#DIV/0!</v>
      </c>
      <c r="D2" t="e">
        <f>DATA!D5</f>
        <v>#DIV/0!</v>
      </c>
      <c r="E2">
        <f>DATA!E5</f>
        <v>0</v>
      </c>
      <c r="F2" t="e">
        <f>DATA!F5</f>
        <v>#DIV/0!</v>
      </c>
      <c r="G2">
        <f>DATA!G5</f>
        <v>0</v>
      </c>
      <c r="H2">
        <f>DATA!H5</f>
        <v>0</v>
      </c>
      <c r="I2" t="e">
        <f>DATA!I5</f>
        <v>#DIV/0!</v>
      </c>
      <c r="J2">
        <f>DATA!J5</f>
        <v>0</v>
      </c>
      <c r="K2">
        <f>DATA!K5</f>
        <v>0</v>
      </c>
    </row>
    <row r="3" spans="1:11">
      <c r="A3">
        <f>DATA!A6</f>
        <v>0</v>
      </c>
      <c r="B3" t="e">
        <f>DATA!B6</f>
        <v>#DIV/0!</v>
      </c>
      <c r="C3" t="e">
        <f>DATA!C6</f>
        <v>#DIV/0!</v>
      </c>
      <c r="D3" t="e">
        <f>DATA!D6</f>
        <v>#DIV/0!</v>
      </c>
      <c r="E3">
        <f>DATA!E6</f>
        <v>0</v>
      </c>
      <c r="F3" t="e">
        <f>DATA!F6</f>
        <v>#DIV/0!</v>
      </c>
      <c r="G3">
        <f>DATA!G6</f>
        <v>0</v>
      </c>
      <c r="H3">
        <f>DATA!H6</f>
        <v>0</v>
      </c>
      <c r="I3" t="e">
        <f>DATA!I6</f>
        <v>#DIV/0!</v>
      </c>
      <c r="J3">
        <f>DATA!J6</f>
        <v>0</v>
      </c>
      <c r="K3">
        <f>DATA!K6</f>
        <v>0</v>
      </c>
    </row>
    <row r="4" spans="1:11">
      <c r="A4">
        <f>DATA!A7</f>
        <v>0</v>
      </c>
      <c r="B4" t="e">
        <f>DATA!B7</f>
        <v>#DIV/0!</v>
      </c>
      <c r="C4" t="e">
        <f>DATA!C7</f>
        <v>#DIV/0!</v>
      </c>
      <c r="D4" t="e">
        <f>DATA!D7</f>
        <v>#DIV/0!</v>
      </c>
      <c r="E4">
        <f>DATA!E7</f>
        <v>0</v>
      </c>
      <c r="F4" t="e">
        <f>DATA!F7</f>
        <v>#DIV/0!</v>
      </c>
      <c r="G4">
        <f>DATA!G7</f>
        <v>0</v>
      </c>
      <c r="H4">
        <f>DATA!H7</f>
        <v>0</v>
      </c>
      <c r="I4" t="e">
        <f>DATA!I7</f>
        <v>#DIV/0!</v>
      </c>
      <c r="J4">
        <f>DATA!J7</f>
        <v>0</v>
      </c>
      <c r="K4">
        <f>DATA!K7</f>
        <v>0</v>
      </c>
    </row>
    <row r="5" spans="1:11">
      <c r="A5">
        <f>DATA!A8</f>
        <v>0</v>
      </c>
      <c r="B5" t="e">
        <f>DATA!B8</f>
        <v>#DIV/0!</v>
      </c>
      <c r="C5" t="e">
        <f>DATA!C8</f>
        <v>#DIV/0!</v>
      </c>
      <c r="D5" t="e">
        <f>DATA!D8</f>
        <v>#DIV/0!</v>
      </c>
      <c r="E5">
        <f>DATA!E8</f>
        <v>0</v>
      </c>
      <c r="F5" t="e">
        <f>DATA!F8</f>
        <v>#DIV/0!</v>
      </c>
      <c r="G5">
        <f>DATA!G8</f>
        <v>0</v>
      </c>
      <c r="H5">
        <f>DATA!H8</f>
        <v>0</v>
      </c>
      <c r="I5" t="e">
        <f>DATA!I8</f>
        <v>#DIV/0!</v>
      </c>
      <c r="J5">
        <f>DATA!J8</f>
        <v>0</v>
      </c>
      <c r="K5">
        <f>DATA!K8</f>
        <v>0</v>
      </c>
    </row>
    <row r="6" spans="1:11">
      <c r="A6">
        <f>DATA!A9</f>
        <v>0</v>
      </c>
      <c r="B6" t="e">
        <f>DATA!B9</f>
        <v>#DIV/0!</v>
      </c>
      <c r="C6" t="e">
        <f>DATA!C9</f>
        <v>#DIV/0!</v>
      </c>
      <c r="D6" t="e">
        <f>DATA!D9</f>
        <v>#DIV/0!</v>
      </c>
      <c r="E6">
        <f>DATA!E9</f>
        <v>0</v>
      </c>
      <c r="F6" t="e">
        <f>DATA!F9</f>
        <v>#DIV/0!</v>
      </c>
      <c r="G6">
        <f>DATA!G9</f>
        <v>0</v>
      </c>
      <c r="H6">
        <f>DATA!H9</f>
        <v>0</v>
      </c>
      <c r="I6" t="e">
        <f>DATA!I9</f>
        <v>#DIV/0!</v>
      </c>
      <c r="J6">
        <f>DATA!J9</f>
        <v>0</v>
      </c>
      <c r="K6">
        <f>DATA!K9</f>
        <v>0</v>
      </c>
    </row>
    <row r="7" spans="1:11">
      <c r="A7">
        <f>DATA!A10</f>
        <v>0</v>
      </c>
      <c r="B7" t="e">
        <f>DATA!B10</f>
        <v>#DIV/0!</v>
      </c>
      <c r="C7" t="e">
        <f>DATA!C10</f>
        <v>#DIV/0!</v>
      </c>
      <c r="D7" t="e">
        <f>DATA!D10</f>
        <v>#DIV/0!</v>
      </c>
      <c r="E7">
        <f>DATA!E10</f>
        <v>0</v>
      </c>
      <c r="F7" t="e">
        <f>DATA!F10</f>
        <v>#DIV/0!</v>
      </c>
      <c r="G7">
        <f>DATA!G10</f>
        <v>0</v>
      </c>
      <c r="H7">
        <f>DATA!H10</f>
        <v>0</v>
      </c>
      <c r="I7" t="e">
        <f>DATA!I10</f>
        <v>#DIV/0!</v>
      </c>
      <c r="J7">
        <f>DATA!J10</f>
        <v>0</v>
      </c>
      <c r="K7">
        <f>DATA!K10</f>
        <v>0</v>
      </c>
    </row>
    <row r="8" spans="1:11">
      <c r="A8">
        <f>DATA!A11</f>
        <v>0</v>
      </c>
      <c r="B8" t="e">
        <f>DATA!B11</f>
        <v>#DIV/0!</v>
      </c>
      <c r="C8" t="e">
        <f>DATA!C11</f>
        <v>#DIV/0!</v>
      </c>
      <c r="D8" t="e">
        <f>DATA!D11</f>
        <v>#DIV/0!</v>
      </c>
      <c r="E8">
        <f>DATA!E11</f>
        <v>0</v>
      </c>
      <c r="F8" t="e">
        <f>DATA!F11</f>
        <v>#DIV/0!</v>
      </c>
      <c r="G8">
        <f>DATA!G11</f>
        <v>0</v>
      </c>
      <c r="H8">
        <f>DATA!H11</f>
        <v>0</v>
      </c>
      <c r="I8" t="e">
        <f>DATA!I11</f>
        <v>#DIV/0!</v>
      </c>
      <c r="J8">
        <f>DATA!J11</f>
        <v>0</v>
      </c>
      <c r="K8">
        <f>DATA!K11</f>
        <v>0</v>
      </c>
    </row>
    <row r="9" spans="1:11">
      <c r="A9">
        <f>DATA!A12</f>
        <v>0</v>
      </c>
      <c r="B9" t="e">
        <f>DATA!B12</f>
        <v>#DIV/0!</v>
      </c>
      <c r="C9" t="e">
        <f>DATA!C12</f>
        <v>#DIV/0!</v>
      </c>
      <c r="D9" t="e">
        <f>DATA!D12</f>
        <v>#DIV/0!</v>
      </c>
      <c r="E9">
        <f>DATA!E12</f>
        <v>0</v>
      </c>
      <c r="F9" t="e">
        <f>DATA!F12</f>
        <v>#DIV/0!</v>
      </c>
      <c r="G9">
        <f>DATA!G12</f>
        <v>0</v>
      </c>
      <c r="H9">
        <f>DATA!H12</f>
        <v>0</v>
      </c>
      <c r="I9" t="e">
        <f>DATA!I12</f>
        <v>#DIV/0!</v>
      </c>
      <c r="J9">
        <f>DATA!J12</f>
        <v>0</v>
      </c>
      <c r="K9">
        <f>DATA!K12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WEIGHTS</vt:lpstr>
      <vt:lpstr>OUTPUT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2020-11-28T15:05:37Z</dcterms:created>
  <dcterms:modified xsi:type="dcterms:W3CDTF">2020-12-14T13:50:45Z</dcterms:modified>
</cp:coreProperties>
</file>