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ctrlProps/ctrlProps11.xml" ContentType="application/vnd.ms-excel.controlproperties+xml"/>
  <Override PartName="/xl/ctrlProps/ctrlProps3.xml" ContentType="application/vnd.ms-excel.controlproperties+xml"/>
  <Override PartName="/xl/ctrlProps/ctrlProps12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xl/ctrlProps/ctrlProps10.xml" ContentType="application/vnd.ms-excel.controlpropertie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_rels/workbook.xml.rels" ContentType="application/vnd.openxmlformats-package.relationships+xml"/>
  <Override PartName="/xl/media/image1.png" ContentType="image/png"/>
  <Override PartName="/xl/media/image2.png" ContentType="image/png"/>
  <Override PartName="/xl/media/image3.png" ContentType="image/png"/>
  <Override PartName="/xl/media/image4.png" ContentType="image/png"/>
  <Override PartName="/xl/media/image5.png" ContentType="image/png"/>
  <Override PartName="/xl/media/image6.png" ContentType="image/png"/>
  <Override PartName="/xl/media/image7.png" ContentType="image/p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lan1" sheetId="1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<sst xmlns="http://schemas.openxmlformats.org/spreadsheetml/2006/main" count="37" uniqueCount="21">
  <si>
    <t xml:space="preserve">Dado</t>
  </si>
  <si>
    <t xml:space="preserve">Estrela</t>
  </si>
  <si>
    <t xml:space="preserve">Dados da casa</t>
  </si>
  <si>
    <t xml:space="preserve">Valor</t>
  </si>
  <si>
    <t xml:space="preserve">Recursos</t>
  </si>
  <si>
    <t xml:space="preserve">1°</t>
  </si>
  <si>
    <t xml:space="preserve">Madeira</t>
  </si>
  <si>
    <t xml:space="preserve">Tijolo</t>
  </si>
  <si>
    <t xml:space="preserve">Trigo</t>
  </si>
  <si>
    <t xml:space="preserve">Ovelha</t>
  </si>
  <si>
    <t xml:space="preserve">Pedra</t>
  </si>
  <si>
    <t xml:space="preserve">2°</t>
  </si>
  <si>
    <t xml:space="preserve">Dados</t>
  </si>
  <si>
    <t xml:space="preserve">3°</t>
  </si>
  <si>
    <t xml:space="preserve">Total</t>
  </si>
  <si>
    <t xml:space="preserve">Knight</t>
  </si>
  <si>
    <t xml:space="preserve">VP</t>
  </si>
  <si>
    <t xml:space="preserve">Estrada</t>
  </si>
  <si>
    <t xml:space="preserve">Monopólio</t>
  </si>
  <si>
    <t xml:space="preserve">Jogadas</t>
  </si>
  <si>
    <t xml:space="preserve">Restantes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</si>
</sst>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8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  <font>
      <sz val="11"/>
      <name val="Calibri"/>
      <family val="2"/>
      <charset val="1"/>
    </font>
    <font>
      <b val="true"/>
      <sz val="12"/>
      <color theme="1"/>
      <name val="Arial"/>
      <family val="2"/>
    </font>
    <font>
      <sz val="11"/>
      <color rgb="FF000000"/>
      <name val="Calibri"/>
      <family val="0"/>
      <charset val="1"/>
    </font>
  </fonts>
  <fills count="4">
    <fill>
      <patternFill patternType="none"/>
    </fill>
    <fill>
      <patternFill patternType="gray125"/>
    </fill>
    <fill>
      <patternFill patternType="solid">
        <fgColor theme="4" tint="-0.25"/>
        <bgColor rgb="FF0066CC"/>
      </patternFill>
    </fill>
    <fill>
      <patternFill patternType="solid">
        <fgColor theme="4" tint="0.3999"/>
        <bgColor rgb="FFC0C0C0"/>
      </patternFill>
    </fill>
  </fills>
  <borders count="5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thin"/>
      <top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3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3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DC3E6"/>
      <rgbColor rgb="FFFF99CC"/>
      <rgbColor rgb="FFCC99FF"/>
      <rgbColor rgb="FFFFCC99"/>
      <rgbColor rgb="FF2E75B6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ctrlProps/ctrlProps11.xml><?xml version="1.0" encoding="utf-8"?>
<formControlPr xmlns="http://schemas.microsoft.com/office/spreadsheetml/2009/9/main" objectType="Button" lockText="1"/>
</file>

<file path=xl/ctrlProps/ctrlProps12.xml><?xml version="1.0" encoding="utf-8"?>
<formControlPr xmlns="http://schemas.microsoft.com/office/spreadsheetml/2009/9/main" objectType="Button" lockText="1"/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3.png"/><Relationship Id="rId7" Type="http://schemas.openxmlformats.org/officeDocument/2006/relationships/image" Target="../media/image6.png"/><Relationship Id="rId8" Type="http://schemas.openxmlformats.org/officeDocument/2006/relationships/image" Target="../media/image7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0</xdr:colOff>
      <xdr:row>1</xdr:row>
      <xdr:rowOff>9720</xdr:rowOff>
    </xdr:from>
    <xdr:to>
      <xdr:col>9</xdr:col>
      <xdr:colOff>687600</xdr:colOff>
      <xdr:row>2</xdr:row>
      <xdr:rowOff>9360</xdr:rowOff>
    </xdr:to>
    <xdr:pic>
      <xdr:nvPicPr>
        <xdr:cNvPr id="0" name="Imagem 32" descr="Bryant's Settlers of Catan"/>
        <xdr:cNvPicPr/>
      </xdr:nvPicPr>
      <xdr:blipFill>
        <a:blip r:embed="rId1"/>
        <a:srcRect l="12159" t="7213" r="20111" b="85567"/>
        <a:stretch/>
      </xdr:blipFill>
      <xdr:spPr>
        <a:xfrm>
          <a:off x="6035040" y="200160"/>
          <a:ext cx="1375200" cy="1900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15</xdr:col>
      <xdr:colOff>603000</xdr:colOff>
      <xdr:row>1</xdr:row>
      <xdr:rowOff>9720</xdr:rowOff>
    </xdr:from>
    <xdr:to>
      <xdr:col>17</xdr:col>
      <xdr:colOff>687240</xdr:colOff>
      <xdr:row>2</xdr:row>
      <xdr:rowOff>9360</xdr:rowOff>
    </xdr:to>
    <xdr:pic>
      <xdr:nvPicPr>
        <xdr:cNvPr id="1" name="Imagem 21" descr="Bryant's Settlers of Catan"/>
        <xdr:cNvPicPr/>
      </xdr:nvPicPr>
      <xdr:blipFill>
        <a:blip r:embed="rId2"/>
        <a:srcRect l="18628" t="6754" r="17124" b="86484"/>
        <a:stretch/>
      </xdr:blipFill>
      <xdr:spPr>
        <a:xfrm>
          <a:off x="11495880" y="200160"/>
          <a:ext cx="1503360" cy="1900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414360</xdr:colOff>
      <xdr:row>64</xdr:row>
      <xdr:rowOff>152640</xdr:rowOff>
    </xdr:from>
    <xdr:to>
      <xdr:col>14</xdr:col>
      <xdr:colOff>418680</xdr:colOff>
      <xdr:row>74</xdr:row>
      <xdr:rowOff>66240</xdr:rowOff>
    </xdr:to>
    <xdr:pic>
      <xdr:nvPicPr>
        <xdr:cNvPr id="2" name="Imagem 24" descr="Bryant's Settlers of Catan"/>
        <xdr:cNvPicPr/>
      </xdr:nvPicPr>
      <xdr:blipFill>
        <a:blip r:embed="rId3"/>
        <a:stretch/>
      </xdr:blipFill>
      <xdr:spPr>
        <a:xfrm>
          <a:off x="9200160" y="12344760"/>
          <a:ext cx="1379880" cy="18183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</xdr:row>
      <xdr:rowOff>9720</xdr:rowOff>
    </xdr:from>
    <xdr:to>
      <xdr:col>13</xdr:col>
      <xdr:colOff>687600</xdr:colOff>
      <xdr:row>2</xdr:row>
      <xdr:rowOff>9360</xdr:rowOff>
    </xdr:to>
    <xdr:pic>
      <xdr:nvPicPr>
        <xdr:cNvPr id="3" name="Imagem 27" descr="Bryant's Settlers of Catan"/>
        <xdr:cNvPicPr/>
      </xdr:nvPicPr>
      <xdr:blipFill>
        <a:blip r:embed="rId4"/>
        <a:srcRect l="12175" t="13452" r="15766" b="78917"/>
        <a:stretch/>
      </xdr:blipFill>
      <xdr:spPr>
        <a:xfrm>
          <a:off x="8785800" y="200160"/>
          <a:ext cx="1375200" cy="1900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9</xdr:col>
      <xdr:colOff>600120</xdr:colOff>
      <xdr:row>1</xdr:row>
      <xdr:rowOff>9720</xdr:rowOff>
    </xdr:from>
    <xdr:to>
      <xdr:col>11</xdr:col>
      <xdr:colOff>687240</xdr:colOff>
      <xdr:row>2</xdr:row>
      <xdr:rowOff>9360</xdr:rowOff>
    </xdr:to>
    <xdr:pic>
      <xdr:nvPicPr>
        <xdr:cNvPr id="4" name="Imagem 28" descr="Bryant's Settlers of Catan"/>
        <xdr:cNvPicPr/>
      </xdr:nvPicPr>
      <xdr:blipFill>
        <a:blip r:embed="rId5"/>
        <a:srcRect l="10645" t="7996" r="13014" b="84000"/>
        <a:stretch/>
      </xdr:blipFill>
      <xdr:spPr>
        <a:xfrm>
          <a:off x="7322760" y="200160"/>
          <a:ext cx="1462680" cy="1900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14</xdr:col>
      <xdr:colOff>0</xdr:colOff>
      <xdr:row>1</xdr:row>
      <xdr:rowOff>9720</xdr:rowOff>
    </xdr:from>
    <xdr:to>
      <xdr:col>15</xdr:col>
      <xdr:colOff>687240</xdr:colOff>
      <xdr:row>2</xdr:row>
      <xdr:rowOff>9360</xdr:rowOff>
    </xdr:to>
    <xdr:pic>
      <xdr:nvPicPr>
        <xdr:cNvPr id="5" name="Imagem 29" descr="Bryant's Settlers of Catan"/>
        <xdr:cNvPicPr/>
      </xdr:nvPicPr>
      <xdr:blipFill>
        <a:blip r:embed="rId6"/>
        <a:srcRect l="14812" t="7123" r="17450" b="85746"/>
        <a:stretch/>
      </xdr:blipFill>
      <xdr:spPr>
        <a:xfrm>
          <a:off x="10161360" y="200160"/>
          <a:ext cx="1418760" cy="1900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0</xdr:colOff>
      <xdr:row>56</xdr:row>
      <xdr:rowOff>133560</xdr:rowOff>
    </xdr:from>
    <xdr:to>
      <xdr:col>1</xdr:col>
      <xdr:colOff>518760</xdr:colOff>
      <xdr:row>66</xdr:row>
      <xdr:rowOff>24840</xdr:rowOff>
    </xdr:to>
    <xdr:pic>
      <xdr:nvPicPr>
        <xdr:cNvPr id="6" name="Imagem 30" descr="Bryant's Settlers of Catan"/>
        <xdr:cNvPicPr/>
      </xdr:nvPicPr>
      <xdr:blipFill>
        <a:blip r:embed="rId7"/>
        <a:stretch/>
      </xdr:blipFill>
      <xdr:spPr>
        <a:xfrm>
          <a:off x="0" y="10801440"/>
          <a:ext cx="1206360" cy="1796400"/>
        </a:xfrm>
        <a:prstGeom prst="rect">
          <a:avLst/>
        </a:prstGeom>
        <a:ln w="0">
          <a:noFill/>
        </a:ln>
      </xdr:spPr>
    </xdr:pic>
    <xdr:clientData/>
  </xdr:twoCellAnchor>
  <xdr:twoCellAnchor editAs="twoCell">
    <xdr:from>
      <xdr:col>8</xdr:col>
      <xdr:colOff>0</xdr:colOff>
      <xdr:row>1</xdr:row>
      <xdr:rowOff>9720</xdr:rowOff>
    </xdr:from>
    <xdr:to>
      <xdr:col>9</xdr:col>
      <xdr:colOff>687600</xdr:colOff>
      <xdr:row>2</xdr:row>
      <xdr:rowOff>9360</xdr:rowOff>
    </xdr:to>
    <xdr:sp>
      <xdr:nvSpPr>
        <xdr:cNvPr id="7" name="CaixaDeTexto 2"/>
        <xdr:cNvSpPr/>
      </xdr:nvSpPr>
      <xdr:spPr>
        <a:xfrm>
          <a:off x="6035040" y="200160"/>
          <a:ext cx="1375200" cy="1900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1" lang="pt-BR" sz="1200" spc="-1" strike="noStrike">
              <a:solidFill>
                <a:schemeClr val="dk1"/>
              </a:solidFill>
              <a:latin typeface="Arial"/>
            </a:rPr>
            <a:t>Madera</a:t>
          </a:r>
          <a:endParaRPr b="0" lang="pt-BR" sz="1200" spc="-1" strike="noStrike">
            <a:latin typeface="Times New Roman"/>
          </a:endParaRPr>
        </a:p>
      </xdr:txBody>
    </xdr:sp>
    <xdr:clientData/>
  </xdr:twoCellAnchor>
  <xdr:twoCellAnchor editAs="twoCell">
    <xdr:from>
      <xdr:col>9</xdr:col>
      <xdr:colOff>600120</xdr:colOff>
      <xdr:row>1</xdr:row>
      <xdr:rowOff>0</xdr:rowOff>
    </xdr:from>
    <xdr:to>
      <xdr:col>11</xdr:col>
      <xdr:colOff>599760</xdr:colOff>
      <xdr:row>2</xdr:row>
      <xdr:rowOff>9360</xdr:rowOff>
    </xdr:to>
    <xdr:sp>
      <xdr:nvSpPr>
        <xdr:cNvPr id="8" name="CaixaDeTexto 22"/>
        <xdr:cNvSpPr/>
      </xdr:nvSpPr>
      <xdr:spPr>
        <a:xfrm>
          <a:off x="7322760" y="190440"/>
          <a:ext cx="1375200" cy="1998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1" lang="pt-BR" sz="1200" spc="-1" strike="noStrike">
              <a:solidFill>
                <a:schemeClr val="dk1"/>
              </a:solidFill>
              <a:latin typeface="Arial"/>
            </a:rPr>
            <a:t>Tijolo</a:t>
          </a:r>
          <a:endParaRPr b="0" lang="pt-BR" sz="1200" spc="-1" strike="noStrike">
            <a:latin typeface="Times New Roman"/>
          </a:endParaRPr>
        </a:p>
      </xdr:txBody>
    </xdr:sp>
    <xdr:clientData/>
  </xdr:twoCellAnchor>
  <xdr:twoCellAnchor editAs="twoCell">
    <xdr:from>
      <xdr:col>12</xdr:col>
      <xdr:colOff>9360</xdr:colOff>
      <xdr:row>0</xdr:row>
      <xdr:rowOff>181080</xdr:rowOff>
    </xdr:from>
    <xdr:to>
      <xdr:col>14</xdr:col>
      <xdr:colOff>9000</xdr:colOff>
      <xdr:row>1</xdr:row>
      <xdr:rowOff>190440</xdr:rowOff>
    </xdr:to>
    <xdr:sp>
      <xdr:nvSpPr>
        <xdr:cNvPr id="9" name="CaixaDeTexto 25"/>
        <xdr:cNvSpPr/>
      </xdr:nvSpPr>
      <xdr:spPr>
        <a:xfrm>
          <a:off x="8795160" y="181080"/>
          <a:ext cx="1375200" cy="1998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1" lang="pt-BR" sz="1200" spc="-1" strike="noStrike">
              <a:solidFill>
                <a:schemeClr val="dk1"/>
              </a:solidFill>
              <a:latin typeface="Arial"/>
            </a:rPr>
            <a:t>Trigo</a:t>
          </a:r>
          <a:endParaRPr b="0" lang="pt-BR" sz="1200" spc="-1" strike="noStrike">
            <a:latin typeface="Times New Roman"/>
          </a:endParaRPr>
        </a:p>
      </xdr:txBody>
    </xdr:sp>
    <xdr:clientData/>
  </xdr:twoCellAnchor>
  <xdr:twoCellAnchor editAs="twoCell">
    <xdr:from>
      <xdr:col>14</xdr:col>
      <xdr:colOff>0</xdr:colOff>
      <xdr:row>1</xdr:row>
      <xdr:rowOff>9720</xdr:rowOff>
    </xdr:from>
    <xdr:to>
      <xdr:col>15</xdr:col>
      <xdr:colOff>687240</xdr:colOff>
      <xdr:row>2</xdr:row>
      <xdr:rowOff>9360</xdr:rowOff>
    </xdr:to>
    <xdr:sp>
      <xdr:nvSpPr>
        <xdr:cNvPr id="10" name="CaixaDeTexto 31"/>
        <xdr:cNvSpPr/>
      </xdr:nvSpPr>
      <xdr:spPr>
        <a:xfrm>
          <a:off x="10161360" y="200160"/>
          <a:ext cx="1418760" cy="1900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1" lang="pt-BR" sz="1200" spc="-1" strike="noStrike">
              <a:solidFill>
                <a:schemeClr val="dk1"/>
              </a:solidFill>
              <a:latin typeface="Arial"/>
            </a:rPr>
            <a:t>Ovelha</a:t>
          </a:r>
          <a:endParaRPr b="0" lang="pt-BR" sz="1200" spc="-1" strike="noStrike">
            <a:latin typeface="Times New Roman"/>
          </a:endParaRPr>
        </a:p>
      </xdr:txBody>
    </xdr:sp>
    <xdr:clientData/>
  </xdr:twoCellAnchor>
  <xdr:twoCellAnchor editAs="twoCell">
    <xdr:from>
      <xdr:col>15</xdr:col>
      <xdr:colOff>603000</xdr:colOff>
      <xdr:row>1</xdr:row>
      <xdr:rowOff>9720</xdr:rowOff>
    </xdr:from>
    <xdr:to>
      <xdr:col>17</xdr:col>
      <xdr:colOff>602640</xdr:colOff>
      <xdr:row>2</xdr:row>
      <xdr:rowOff>9360</xdr:rowOff>
    </xdr:to>
    <xdr:sp>
      <xdr:nvSpPr>
        <xdr:cNvPr id="11" name="CaixaDeTexto 34"/>
        <xdr:cNvSpPr/>
      </xdr:nvSpPr>
      <xdr:spPr>
        <a:xfrm>
          <a:off x="11495880" y="200160"/>
          <a:ext cx="1418760" cy="1900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15</xdr:col>
      <xdr:colOff>603000</xdr:colOff>
      <xdr:row>0</xdr:row>
      <xdr:rowOff>181080</xdr:rowOff>
    </xdr:from>
    <xdr:to>
      <xdr:col>17</xdr:col>
      <xdr:colOff>602640</xdr:colOff>
      <xdr:row>1</xdr:row>
      <xdr:rowOff>190440</xdr:rowOff>
    </xdr:to>
    <xdr:sp>
      <xdr:nvSpPr>
        <xdr:cNvPr id="12" name="CaixaDeTexto 35"/>
        <xdr:cNvSpPr/>
      </xdr:nvSpPr>
      <xdr:spPr>
        <a:xfrm>
          <a:off x="11495880" y="181080"/>
          <a:ext cx="1418760" cy="1998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1" lang="pt-BR" sz="1200" spc="-1" strike="noStrike">
              <a:solidFill>
                <a:schemeClr val="dk1"/>
              </a:solidFill>
              <a:latin typeface="Arial"/>
            </a:rPr>
            <a:t>Preda</a:t>
          </a:r>
          <a:endParaRPr b="0" lang="pt-BR" sz="1200" spc="-1" strike="noStrike"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6" descr="+1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+1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7" descr="+1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+1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8" descr="+1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+1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10" descr="+1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+1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11" descr="+1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+1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Button 15" descr="Res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Reset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16" descr="Res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Reset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8" name="Button 17" descr="Res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Reset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9" name="Button 18" descr="Res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Reset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10" name="Button 19" descr="Res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Reset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11" name="Button 20" descr="Reset All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Reset All</a:t>
              </a:r>
            </a:p>
          </xdr:txBody>
        </xdr:sp>
        <xdr:clientData/>
      </xdr:twoCellAnchor>
    </mc:Choice>
  </mc:AlternateContent>
  <xdr:twoCellAnchor editAs="oneCell">
    <xdr:from>
      <xdr:col>8</xdr:col>
      <xdr:colOff>38880</xdr:colOff>
      <xdr:row>8</xdr:row>
      <xdr:rowOff>56520</xdr:rowOff>
    </xdr:from>
    <xdr:to>
      <xdr:col>13</xdr:col>
      <xdr:colOff>158040</xdr:colOff>
      <xdr:row>25</xdr:row>
      <xdr:rowOff>37440</xdr:rowOff>
    </xdr:to>
    <xdr:pic>
      <xdr:nvPicPr>
        <xdr:cNvPr id="13" name="Image 1" descr=""/>
        <xdr:cNvPicPr/>
      </xdr:nvPicPr>
      <xdr:blipFill>
        <a:blip r:embed="rId8"/>
        <a:stretch/>
      </xdr:blipFill>
      <xdr:spPr>
        <a:xfrm>
          <a:off x="6073920" y="1580400"/>
          <a:ext cx="3557520" cy="3219480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Tema do Office">
  <a:themeElements>
    <a:clrScheme name="Escritório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12" Type="http://schemas.openxmlformats.org/officeDocument/2006/relationships/ctrlProp" Target="../ctrlProps/ctrlProps11.xml"/><Relationship Id="rId13" Type="http://schemas.openxmlformats.org/officeDocument/2006/relationships/ctrlProp" Target="../ctrlProps/ctrlProps1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2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3" activeCellId="0" sqref="E3"/>
    </sheetView>
  </sheetViews>
  <sheetFormatPr defaultColWidth="8.59765625" defaultRowHeight="15" zeroHeight="false" outlineLevelRow="0" outlineLevelCol="0"/>
  <cols>
    <col collapsed="false" customWidth="true" hidden="false" outlineLevel="0" max="5" min="5" style="0" width="13.14"/>
    <col collapsed="false" customWidth="true" hidden="false" outlineLevel="0" max="6" min="6" style="0" width="10.71"/>
    <col collapsed="false" customWidth="true" hidden="false" outlineLevel="0" max="15" min="15" style="0" width="9.14"/>
    <col collapsed="false" customWidth="true" hidden="false" outlineLevel="0" max="17" min="17" style="0" width="9.14"/>
  </cols>
  <sheetData>
    <row r="1" customFormat="false" ht="15" hidden="false" customHeight="false" outlineLevel="0" collapsed="false">
      <c r="A1" s="1" t="s">
        <v>0</v>
      </c>
      <c r="B1" s="1" t="s">
        <v>1</v>
      </c>
      <c r="E1" s="1" t="s">
        <v>2</v>
      </c>
      <c r="F1" s="1" t="s">
        <v>3</v>
      </c>
      <c r="I1" s="2" t="s">
        <v>4</v>
      </c>
      <c r="J1" s="2"/>
      <c r="K1" s="2"/>
      <c r="L1" s="2"/>
      <c r="M1" s="2"/>
      <c r="N1" s="2"/>
      <c r="O1" s="2"/>
      <c r="P1" s="2"/>
      <c r="Q1" s="2"/>
      <c r="R1" s="2"/>
    </row>
    <row r="2" customFormat="false" ht="15" hidden="false" customHeight="false" outlineLevel="0" collapsed="false">
      <c r="A2" s="3" t="n">
        <v>2</v>
      </c>
      <c r="B2" s="3" t="n">
        <v>1</v>
      </c>
      <c r="D2" s="1" t="s">
        <v>5</v>
      </c>
      <c r="E2" s="4" t="n">
        <v>2</v>
      </c>
      <c r="F2" s="3" t="n">
        <f aca="false">VLOOKUP(E2,$A$2:$B$12,2,FALSE())</f>
        <v>1</v>
      </c>
      <c r="I2" s="5" t="s">
        <v>6</v>
      </c>
      <c r="J2" s="5"/>
      <c r="K2" s="5" t="s">
        <v>7</v>
      </c>
      <c r="L2" s="5"/>
      <c r="M2" s="5" t="s">
        <v>8</v>
      </c>
      <c r="N2" s="5"/>
      <c r="O2" s="5" t="s">
        <v>9</v>
      </c>
      <c r="P2" s="5"/>
      <c r="Q2" s="5" t="s">
        <v>10</v>
      </c>
      <c r="R2" s="5"/>
    </row>
    <row r="3" customFormat="false" ht="15" hidden="false" customHeight="false" outlineLevel="0" collapsed="false">
      <c r="A3" s="3" t="n">
        <v>3</v>
      </c>
      <c r="B3" s="3" t="n">
        <v>2</v>
      </c>
      <c r="D3" s="1" t="s">
        <v>11</v>
      </c>
      <c r="E3" s="4" t="n">
        <v>3</v>
      </c>
      <c r="F3" s="3" t="n">
        <f aca="false">VLOOKUP(E3,$A$2:$B$12,2,FALSE())</f>
        <v>2</v>
      </c>
      <c r="I3" s="1" t="s">
        <v>12</v>
      </c>
      <c r="J3" s="1" t="s">
        <v>3</v>
      </c>
      <c r="K3" s="1" t="s">
        <v>12</v>
      </c>
      <c r="L3" s="1" t="s">
        <v>3</v>
      </c>
      <c r="M3" s="1" t="s">
        <v>12</v>
      </c>
      <c r="N3" s="1" t="s">
        <v>3</v>
      </c>
      <c r="O3" s="1" t="s">
        <v>12</v>
      </c>
      <c r="P3" s="1" t="s">
        <v>3</v>
      </c>
      <c r="Q3" s="1" t="s">
        <v>12</v>
      </c>
      <c r="R3" s="1" t="s">
        <v>3</v>
      </c>
    </row>
    <row r="4" customFormat="false" ht="15" hidden="false" customHeight="false" outlineLevel="0" collapsed="false">
      <c r="A4" s="3" t="n">
        <v>4</v>
      </c>
      <c r="B4" s="3" t="n">
        <v>3</v>
      </c>
      <c r="D4" s="1" t="s">
        <v>13</v>
      </c>
      <c r="E4" s="4" t="n">
        <v>2</v>
      </c>
      <c r="F4" s="6" t="n">
        <f aca="false">VLOOKUP(E4,$A$2:$B$12,2,FALSE())</f>
        <v>1</v>
      </c>
      <c r="I4" s="4" t="n">
        <v>9</v>
      </c>
      <c r="J4" s="3" t="n">
        <f aca="false">VLOOKUP(I4,$A$2:$B$12,2,FALSE())</f>
        <v>4</v>
      </c>
      <c r="K4" s="4" t="n">
        <v>6</v>
      </c>
      <c r="L4" s="3" t="n">
        <f aca="false">VLOOKUP(K4,$A$2:$B$12,2,FALSE())</f>
        <v>5</v>
      </c>
      <c r="M4" s="4" t="n">
        <v>4</v>
      </c>
      <c r="N4" s="3" t="n">
        <f aca="false">VLOOKUP(M4,$A$2:$B$12,2,FALSE())</f>
        <v>3</v>
      </c>
      <c r="O4" s="4" t="n">
        <v>2</v>
      </c>
      <c r="P4" s="3" t="n">
        <f aca="false">VLOOKUP(O4,$A$2:$B$12,2,FALSE())</f>
        <v>1</v>
      </c>
      <c r="Q4" s="4" t="n">
        <v>10</v>
      </c>
      <c r="R4" s="3" t="n">
        <f aca="false">VLOOKUP(Q4,$A$2:$B$12,2,FALSE())</f>
        <v>3</v>
      </c>
    </row>
    <row r="5" customFormat="false" ht="15" hidden="false" customHeight="false" outlineLevel="0" collapsed="false">
      <c r="A5" s="3" t="n">
        <v>5</v>
      </c>
      <c r="B5" s="3" t="n">
        <v>4</v>
      </c>
      <c r="F5" s="7" t="n">
        <f aca="false">SUM(F2:F4)</f>
        <v>4</v>
      </c>
      <c r="G5" s="8" t="s">
        <v>14</v>
      </c>
      <c r="I5" s="4" t="n">
        <v>3</v>
      </c>
      <c r="J5" s="3" t="n">
        <f aca="false">VLOOKUP(I5,$A$2:$B$12,2,FALSE())</f>
        <v>2</v>
      </c>
      <c r="K5" s="4" t="n">
        <v>10</v>
      </c>
      <c r="L5" s="3" t="n">
        <f aca="false">VLOOKUP(K5,$A$2:$B$12,2,FALSE())</f>
        <v>3</v>
      </c>
      <c r="M5" s="4" t="n">
        <v>6</v>
      </c>
      <c r="N5" s="3" t="n">
        <f aca="false">VLOOKUP(M5,$A$2:$B$12,2,FALSE())</f>
        <v>5</v>
      </c>
      <c r="O5" s="4" t="n">
        <v>4</v>
      </c>
      <c r="P5" s="3" t="n">
        <f aca="false">VLOOKUP(O5,$A$2:$B$12,2,FALSE())</f>
        <v>3</v>
      </c>
      <c r="Q5" s="4" t="n">
        <v>8</v>
      </c>
      <c r="R5" s="3" t="n">
        <f aca="false">VLOOKUP(Q5,$A$2:$B$12,2,FALSE())</f>
        <v>5</v>
      </c>
    </row>
    <row r="6" customFormat="false" ht="15" hidden="false" customHeight="false" outlineLevel="0" collapsed="false">
      <c r="A6" s="3" t="n">
        <v>6</v>
      </c>
      <c r="B6" s="3" t="n">
        <v>5</v>
      </c>
      <c r="I6" s="4" t="n">
        <v>11</v>
      </c>
      <c r="J6" s="3" t="n">
        <f aca="false">VLOOKUP(I6,$A$2:$B$12,2,FALSE())</f>
        <v>2</v>
      </c>
      <c r="K6" s="4" t="n">
        <v>5</v>
      </c>
      <c r="L6" s="3" t="n">
        <f aca="false">VLOOKUP(K6,$A$2:$B$12,2,FALSE())</f>
        <v>4</v>
      </c>
      <c r="M6" s="4" t="n">
        <v>12</v>
      </c>
      <c r="N6" s="3" t="n">
        <f aca="false">VLOOKUP(M6,$A$2:$B$12,2,FALSE())</f>
        <v>1</v>
      </c>
      <c r="O6" s="4" t="n">
        <v>5</v>
      </c>
      <c r="P6" s="3" t="n">
        <f aca="false">VLOOKUP(O6,$A$2:$B$12,2,FALSE())</f>
        <v>4</v>
      </c>
      <c r="Q6" s="4" t="n">
        <v>3</v>
      </c>
      <c r="R6" s="3" t="n">
        <f aca="false">VLOOKUP(Q6,$A$2:$B$12,2,FALSE())</f>
        <v>2</v>
      </c>
    </row>
    <row r="7" customFormat="false" ht="15" hidden="false" customHeight="false" outlineLevel="0" collapsed="false">
      <c r="A7" s="3" t="n">
        <v>8</v>
      </c>
      <c r="B7" s="3" t="n">
        <v>5</v>
      </c>
      <c r="E7" s="1" t="s">
        <v>2</v>
      </c>
      <c r="F7" s="1" t="s">
        <v>3</v>
      </c>
      <c r="I7" s="9" t="n">
        <v>8</v>
      </c>
      <c r="J7" s="6" t="n">
        <f aca="false">VLOOKUP(I7,$A$2:$B$12,2,FALSE())</f>
        <v>5</v>
      </c>
      <c r="K7" s="9"/>
      <c r="L7" s="6"/>
      <c r="M7" s="9" t="n">
        <v>9</v>
      </c>
      <c r="N7" s="6" t="n">
        <f aca="false">VLOOKUP(M7,$A$2:$B$12,2,FALSE())</f>
        <v>4</v>
      </c>
      <c r="O7" s="9" t="n">
        <v>11</v>
      </c>
      <c r="P7" s="6" t="n">
        <f aca="false">VLOOKUP(O7,$A$2:$B$12,2,FALSE())</f>
        <v>2</v>
      </c>
      <c r="Q7" s="9"/>
      <c r="R7" s="6"/>
    </row>
    <row r="8" customFormat="false" ht="15" hidden="false" customHeight="false" outlineLevel="0" collapsed="false">
      <c r="A8" s="3" t="n">
        <v>9</v>
      </c>
      <c r="B8" s="3" t="n">
        <v>4</v>
      </c>
      <c r="D8" s="1" t="s">
        <v>5</v>
      </c>
      <c r="E8" s="4" t="n">
        <v>2</v>
      </c>
      <c r="F8" s="3" t="n">
        <f aca="false">VLOOKUP(E8,$A$2:$B$12,2,FALSE())</f>
        <v>1</v>
      </c>
      <c r="I8" s="10"/>
      <c r="J8" s="11" t="n">
        <f aca="false">SUM(J4:J7)</f>
        <v>13</v>
      </c>
      <c r="K8" s="10"/>
      <c r="L8" s="11" t="n">
        <f aca="false">SUM(L4:L7)</f>
        <v>12</v>
      </c>
      <c r="M8" s="12"/>
      <c r="N8" s="11" t="n">
        <f aca="false">SUM(N4:N7)</f>
        <v>13</v>
      </c>
      <c r="O8" s="12"/>
      <c r="P8" s="11" t="n">
        <f aca="false">SUM(P4:P7)</f>
        <v>10</v>
      </c>
      <c r="Q8" s="12"/>
      <c r="R8" s="11" t="n">
        <f aca="false">SUM(R4:R7)</f>
        <v>10</v>
      </c>
    </row>
    <row r="9" customFormat="false" ht="15" hidden="false" customHeight="false" outlineLevel="0" collapsed="false">
      <c r="A9" s="3" t="n">
        <v>10</v>
      </c>
      <c r="B9" s="3" t="n">
        <v>3</v>
      </c>
      <c r="D9" s="1" t="s">
        <v>11</v>
      </c>
      <c r="E9" s="4" t="n">
        <v>3</v>
      </c>
      <c r="F9" s="3" t="n">
        <f aca="false">VLOOKUP(E9,$A$2:$B$12,2,FALSE())</f>
        <v>2</v>
      </c>
    </row>
    <row r="10" customFormat="false" ht="15" hidden="false" customHeight="false" outlineLevel="0" collapsed="false">
      <c r="A10" s="3" t="n">
        <v>11</v>
      </c>
      <c r="B10" s="3" t="n">
        <v>2</v>
      </c>
      <c r="D10" s="1" t="s">
        <v>13</v>
      </c>
      <c r="E10" s="4" t="n">
        <v>0</v>
      </c>
      <c r="F10" s="6" t="n">
        <f aca="false">VLOOKUP(E10,$A$2:$B$12,2,FALSE())</f>
        <v>0</v>
      </c>
    </row>
    <row r="11" customFormat="false" ht="15" hidden="false" customHeight="false" outlineLevel="0" collapsed="false">
      <c r="A11" s="3" t="n">
        <v>12</v>
      </c>
      <c r="B11" s="3" t="n">
        <v>1</v>
      </c>
      <c r="F11" s="7" t="n">
        <f aca="false">SUM(F8:F10)</f>
        <v>3</v>
      </c>
      <c r="G11" s="8" t="s">
        <v>14</v>
      </c>
    </row>
    <row r="12" customFormat="false" ht="15" hidden="false" customHeight="false" outlineLevel="0" collapsed="false">
      <c r="A12" s="3" t="n">
        <v>0</v>
      </c>
      <c r="B12" s="3" t="n">
        <v>0</v>
      </c>
    </row>
    <row r="14" customFormat="false" ht="15" hidden="false" customHeight="false" outlineLevel="0" collapsed="false">
      <c r="B14" s="13" t="s">
        <v>15</v>
      </c>
      <c r="C14" s="13" t="s">
        <v>16</v>
      </c>
      <c r="D14" s="13" t="s">
        <v>17</v>
      </c>
      <c r="E14" s="13" t="s">
        <v>4</v>
      </c>
      <c r="F14" s="13" t="s">
        <v>18</v>
      </c>
    </row>
    <row r="15" customFormat="false" ht="15" hidden="false" customHeight="false" outlineLevel="0" collapsed="false">
      <c r="A15" s="14" t="s">
        <v>19</v>
      </c>
      <c r="B15" s="3" t="n">
        <v>0</v>
      </c>
      <c r="C15" s="3" t="n">
        <v>0</v>
      </c>
      <c r="D15" s="3" t="n">
        <v>0</v>
      </c>
      <c r="E15" s="3" t="n">
        <v>0</v>
      </c>
      <c r="F15" s="3" t="n">
        <v>0</v>
      </c>
    </row>
    <row r="16" customFormat="false" ht="15" hidden="false" customHeight="false" outlineLevel="0" collapsed="false">
      <c r="A16" s="14" t="s">
        <v>20</v>
      </c>
      <c r="B16" s="3" t="n">
        <f aca="false">14-B15</f>
        <v>14</v>
      </c>
      <c r="C16" s="3" t="n">
        <f aca="false">5-C15</f>
        <v>5</v>
      </c>
      <c r="D16" s="3" t="n">
        <f aca="false">2-D15</f>
        <v>2</v>
      </c>
      <c r="E16" s="3" t="n">
        <f aca="false">2-E15</f>
        <v>2</v>
      </c>
      <c r="F16" s="3" t="n">
        <f aca="false">2-F15</f>
        <v>2</v>
      </c>
    </row>
    <row r="21" customFormat="false" ht="15" hidden="false" customHeight="false" outlineLevel="0" collapsed="false">
      <c r="B21" s="15"/>
      <c r="C21" s="15"/>
      <c r="D21" s="15"/>
      <c r="E21" s="15"/>
      <c r="F21" s="15"/>
    </row>
  </sheetData>
  <mergeCells count="7">
    <mergeCell ref="I1:R1"/>
    <mergeCell ref="I2:J2"/>
    <mergeCell ref="K2:L2"/>
    <mergeCell ref="M2:N2"/>
    <mergeCell ref="O2:P2"/>
    <mergeCell ref="Q2:R2"/>
    <mergeCell ref="B21:F21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6">
              <controlPr defaultSize="0" print="false" autoFill="0" autoPict="0" macro="Knight1.somaum">
                <anchor moveWithCells="true" sizeWithCells="false">
                  <from>
                    <xdr:col>1</xdr:col>
                    <xdr:colOff>0</xdr:colOff>
                    <xdr:row>16</xdr:row>
                    <xdr:rowOff>38160</xdr:rowOff>
                  </from>
                  <to>
                    <xdr:col>2</xdr:col>
                    <xdr:colOff>0</xdr:colOff>
                    <xdr:row>17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7">
              <controlPr defaultSize="0" print="false" autoFill="0" autoPict="0" macro="VP1.somaum">
                <anchor moveWithCells="true" sizeWithCells="false">
                  <from>
                    <xdr:col>2</xdr:col>
                    <xdr:colOff>0</xdr:colOff>
                    <xdr:row>16</xdr:row>
                    <xdr:rowOff>38160</xdr:rowOff>
                  </from>
                  <to>
                    <xdr:col>3</xdr:col>
                    <xdr:colOff>0</xdr:colOff>
                    <xdr:row>17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8">
              <controlPr defaultSize="0" print="false" autoFill="0" autoPict="0" macro="Estrada1.somaum">
                <anchor moveWithCells="true" sizeWithCells="false">
                  <from>
                    <xdr:col>3</xdr:col>
                    <xdr:colOff>0</xdr:colOff>
                    <xdr:row>16</xdr:row>
                    <xdr:rowOff>38160</xdr:rowOff>
                  </from>
                  <to>
                    <xdr:col>4</xdr:col>
                    <xdr:colOff>0</xdr:colOff>
                    <xdr:row>17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10">
              <controlPr defaultSize="0" print="false" autoFill="0" autoPict="0" macro="Recursos1.somaum">
                <anchor moveWithCells="true" sizeWithCells="false">
                  <from>
                    <xdr:col>4</xdr:col>
                    <xdr:colOff>0</xdr:colOff>
                    <xdr:row>16</xdr:row>
                    <xdr:rowOff>38160</xdr:rowOff>
                  </from>
                  <to>
                    <xdr:col>5</xdr:col>
                    <xdr:colOff>0</xdr:colOff>
                    <xdr:row>17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11">
              <controlPr defaultSize="0" print="false" autoFill="0" autoPict="0" macro="Monopólio1.somaum">
                <anchor moveWithCells="true" sizeWithCells="false">
                  <from>
                    <xdr:col>5</xdr:col>
                    <xdr:colOff>0</xdr:colOff>
                    <xdr:row>16</xdr:row>
                    <xdr:rowOff>38160</xdr:rowOff>
                  </from>
                  <to>
                    <xdr:col>6</xdr:col>
                    <xdr:colOff>0</xdr:colOff>
                    <xdr:row>17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15">
              <controlPr defaultSize="0" print="false" autoFill="0" autoPict="0" macro="ResetKnight.resetar">
                <anchor moveWithCells="true" sizeWithCells="false">
                  <from>
                    <xdr:col>1</xdr:col>
                    <xdr:colOff>0</xdr:colOff>
                    <xdr:row>18</xdr:row>
                    <xdr:rowOff>38160</xdr:rowOff>
                  </from>
                  <to>
                    <xdr:col>2</xdr:col>
                    <xdr:colOff>0</xdr:colOff>
                    <xdr:row>19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16">
              <controlPr defaultSize="0" print="false" autoFill="0" autoPict="0" macro="ResetVP.resetar">
                <anchor moveWithCells="true" sizeWithCells="false">
                  <from>
                    <xdr:col>2</xdr:col>
                    <xdr:colOff>0</xdr:colOff>
                    <xdr:row>18</xdr:row>
                    <xdr:rowOff>38160</xdr:rowOff>
                  </from>
                  <to>
                    <xdr:col>3</xdr:col>
                    <xdr:colOff>0</xdr:colOff>
                    <xdr:row>19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Button 17">
              <controlPr defaultSize="0" print="false" autoFill="0" autoPict="0" macro="ResetEstrada.resetar">
                <anchor moveWithCells="true" sizeWithCells="false">
                  <from>
                    <xdr:col>3</xdr:col>
                    <xdr:colOff>0</xdr:colOff>
                    <xdr:row>18</xdr:row>
                    <xdr:rowOff>38160</xdr:rowOff>
                  </from>
                  <to>
                    <xdr:col>4</xdr:col>
                    <xdr:colOff>0</xdr:colOff>
                    <xdr:row>19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Button 18">
              <controlPr defaultSize="0" print="false" autoFill="0" autoPict="0" macro="ResetRecursos.resetar">
                <anchor moveWithCells="true" sizeWithCells="false">
                  <from>
                    <xdr:col>4</xdr:col>
                    <xdr:colOff>0</xdr:colOff>
                    <xdr:row>18</xdr:row>
                    <xdr:rowOff>38160</xdr:rowOff>
                  </from>
                  <to>
                    <xdr:col>5</xdr:col>
                    <xdr:colOff>0</xdr:colOff>
                    <xdr:row>19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" r:id="rId12" name="Button 19">
              <controlPr defaultSize="0" print="false" autoFill="0" autoPict="0" macro="ResetMonopólio.resetar">
                <anchor moveWithCells="true" sizeWithCells="false">
                  <from>
                    <xdr:col>5</xdr:col>
                    <xdr:colOff>0</xdr:colOff>
                    <xdr:row>18</xdr:row>
                    <xdr:rowOff>38160</xdr:rowOff>
                  </from>
                  <to>
                    <xdr:col>6</xdr:col>
                    <xdr:colOff>0</xdr:colOff>
                    <xdr:row>19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" r:id="rId13" name="Button 20">
              <controlPr defaultSize="0" print="false" autoFill="0" autoPict="0" macro="ResetAll.resetar">
                <anchor moveWithCells="true" sizeWithCells="false">
                  <from>
                    <xdr:col>1</xdr:col>
                    <xdr:colOff>0</xdr:colOff>
                    <xdr:row>20</xdr:row>
                    <xdr:rowOff>38160</xdr:rowOff>
                  </from>
                  <to>
                    <xdr:col>5</xdr:col>
                    <xdr:colOff>857160</xdr:colOff>
                    <xdr:row>21</xdr:row>
                    <xdr:rowOff>37800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2021-01-08T14:17:52Z</dcterms:created>
  <dc:creator>João Pedro Machado Rodrigues</dc:creator>
  <dc:description/>
  <dc:language>pt-BR</dc:language>
  <cp:lastModifiedBy/>
  <dcterms:modified xsi:type="dcterms:W3CDTF">2025-02-06T12:34:52Z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