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3.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Main" sheetId="1" r:id="rId3"/>
    <sheet state="visible" name="Ecological deficit countries" sheetId="2" r:id="rId4"/>
    <sheet state="visible" name="Ecological reserves countries" sheetId="3" r:id="rId5"/>
    <sheet state="visible" name="Archive" sheetId="4" r:id="rId6"/>
    <sheet state="visible" name="Investigation" sheetId="5" r:id="rId7"/>
  </sheets>
  <definedNames/>
  <calcPr/>
</workbook>
</file>

<file path=xl/sharedStrings.xml><?xml version="1.0" encoding="utf-8"?>
<sst xmlns="http://schemas.openxmlformats.org/spreadsheetml/2006/main" count="2097" uniqueCount="1399">
  <si>
    <t xml:space="preserve">Country </t>
  </si>
  <si>
    <t>iso2c</t>
  </si>
  <si>
    <t>biocapacity ratio 2018/2017</t>
  </si>
  <si>
    <t>footprint ratio 2018/2017</t>
  </si>
  <si>
    <t>population ratio 2018/2017</t>
  </si>
  <si>
    <t>max pop ratio 2018/2017</t>
  </si>
  <si>
    <t>2018 biocapacity Hectares per person in Hectares (GFN)</t>
  </si>
  <si>
    <t>2018 ecological footprint Hectares per person (GFN)</t>
  </si>
  <si>
    <t>2018 Population (GFN)</t>
  </si>
  <si>
    <t>2018 Maximum Population</t>
  </si>
  <si>
    <t>2017 biocapacity per person in Hectares</t>
  </si>
  <si>
    <t>2017 EF per person Hectares</t>
  </si>
  <si>
    <t>2017 Population (GFN)</t>
  </si>
  <si>
    <t>2017 Maximum Population</t>
  </si>
  <si>
    <t>GDP per capita World Bank NY.GDP.PCAP.CD</t>
  </si>
  <si>
    <t>Year most recent GDP data available</t>
  </si>
  <si>
    <t xml:space="preserve"> 2020 Rank A,B,C,D,F</t>
  </si>
  <si>
    <t>Percentage women 15-49 using contraception  0-20 very low     21-40 low    41-60 mid range   61-80 high    81-100 very high (Data from UN Dept of Econ and social Affairs all methods of Birth control, not just modern contraception)</t>
  </si>
  <si>
    <t># threatened species (IUCN Summary Statistics Table 5, accessed Sept 2021)</t>
  </si>
  <si>
    <t># of species Critically Endangered, Endangered and Vulnerable IUCN 7/19</t>
  </si>
  <si>
    <t>Population growth rate, 2020 World Bank SP.POP.GROW</t>
  </si>
  <si>
    <t>Modern methods contraceptive prevalence % World Bank SP.DYN.CONM.ZS</t>
  </si>
  <si>
    <t>Year, modern methods CONM</t>
  </si>
  <si>
    <t>Any method contraceptive prevalence % World Bank SP.DYN.CONU.ZS</t>
  </si>
  <si>
    <t>Year, any method CONU</t>
  </si>
  <si>
    <t>Countries who have signed 1989 UN statement commiting to popualtion stabilization</t>
  </si>
  <si>
    <t xml:space="preserve">Partners in Population and Development: The "Partners" share expertise with each other in reproductive health, appropriate 
technologies, and population policy. 
</t>
  </si>
  <si>
    <r>
      <rPr>
        <b/>
        <color rgb="FF1155CC"/>
        <u/>
      </rPr>
      <t>https://www.worldometers.info/world-population/population-by-country/</t>
    </r>
    <r>
      <rPr>
        <b/>
      </rPr>
      <t xml:space="preserve"> Worldometers gets data from UNn and shows fertility rates and migration, popualtion and pop growth rates         Statista has net migration:      OECD IMMIGRATION STATS </t>
    </r>
    <r>
      <rPr>
        <b/>
        <color rgb="FF1155CC"/>
        <u/>
      </rPr>
      <t>https://stats.oecd.org/Index.aspx?DataSetCode=MIG#</t>
    </r>
    <r>
      <rPr>
        <b/>
      </rPr>
      <t xml:space="preserve"> </t>
    </r>
  </si>
  <si>
    <t xml:space="preserve">comments - Interesting fact   WWF , Mongabay, Earth rights, world resources, UN world Bank, </t>
  </si>
  <si>
    <t>Progress</t>
  </si>
  <si>
    <t>More comments</t>
  </si>
  <si>
    <r>
      <rPr>
        <b/>
      </rPr>
      <t xml:space="preserve">Photos are under a google doc titled:EO Country Data Photos. </t>
    </r>
    <r>
      <rPr>
        <b/>
        <color rgb="FF1155CC"/>
        <u/>
      </rPr>
      <t>creativecommons.org</t>
    </r>
    <r>
      <rPr>
        <b/>
      </rPr>
      <t xml:space="preserve"> is good one</t>
    </r>
  </si>
  <si>
    <t>Actual Comment for Web Site</t>
  </si>
  <si>
    <t>2021.... and after  comments / future updates</t>
  </si>
  <si>
    <t>Photo Themes and specific links that would be good to have</t>
  </si>
  <si>
    <t>Afghanistan</t>
  </si>
  <si>
    <t>AF</t>
  </si>
  <si>
    <t>2020</t>
  </si>
  <si>
    <t>F</t>
  </si>
  <si>
    <t>UN Environment - for information about particular environmental degradation</t>
  </si>
  <si>
    <t>Afghanistanis live very modestly yet have roughly twice as many people than the country can sustain. In 2019, fertility rate for Afghanistan was 4.32 children per woman one of the highest in Asia and the world. Religion and culture impede the education of girls and access to family planning. Due to poor  healthcare the leading cause of death in the country is maternal mortality.</t>
  </si>
  <si>
    <r>
      <rPr>
        <color rgb="FF1155CC"/>
        <u/>
      </rPr>
      <t>https://www.flickr.com/photos/un_photo/4995935995</t>
    </r>
    <r>
      <rPr>
        <color rgb="FF000000"/>
        <u/>
      </rPr>
      <t xml:space="preserve"> </t>
    </r>
    <r>
      <rPr>
        <color rgb="FF1155CC"/>
        <u/>
      </rPr>
      <t>https://commons.wikimedia.org/wiki/File:Afghanistan_children.jpg</t>
    </r>
    <r>
      <rPr>
        <color rgb="FF000000"/>
        <u/>
      </rPr>
      <t xml:space="preserve"> </t>
    </r>
    <r>
      <rPr>
        <color rgb="FF1155CC"/>
        <u/>
      </rPr>
      <t>https://en.wikipedia.org/wiki/Environmental_issues_in_Afghanistan</t>
    </r>
  </si>
  <si>
    <r>
      <rPr>
        <rFont val="Arial"/>
        <sz val="10.0"/>
      </rPr>
      <t xml:space="preserve">Afghanistanis live very modestly yet have roughly twice as many people than the country can sustain. A United Nations environmental assessment reported widespread land and resource degradation, including lowered water tables, desiccation of wetlands, widespread loss of vegetative cover, erosion and loss of wildlife.(1) In 2019, the fertility rate for Afghanistan was 4.32 children per woman, one of the highest in Asia and the world. Religion and culture impede the education of girls and access to family planning. Due to poor healthcare the leading cause of death in the country is maternal mortality.(2) The Taliban seized control of the country in the Fall of 2021. Its history is replete with human rights abuse especially toward women. The near term does not look promising toward improvement of human and, or environmental health and sustainability.
(1) https://www.unenvironment.org/explore-topics/disasters-conflicts/where-we-work/afghanistan
(2) </t>
    </r>
    <r>
      <rPr>
        <rFont val="Arial"/>
        <color rgb="FF1155CC"/>
        <sz val="10.0"/>
        <u/>
      </rPr>
      <t>http://www.actfordev.org/an-overview-of-maternal-mortality-rate-in-afghanistan/</t>
    </r>
  </si>
  <si>
    <t>(1) - Environmental Info: https://www.unenvironment.org/explore-topics/disasters-conflicts/where-we-work/afghanistan; (2) http://www.actfordev.org/an-overview-of-maternal-mortality-rate-in-afghanistan/#:~:text=Jul%202019&amp;text=As%20a%20result%2C%20in%202015,Nations%20Population%20Fund%20(UNFPA).</t>
  </si>
  <si>
    <t>Albania</t>
  </si>
  <si>
    <t>AL</t>
  </si>
  <si>
    <t>B</t>
  </si>
  <si>
    <t>1.95% growth rate -10k migration 2019</t>
  </si>
  <si>
    <r>
      <rPr>
        <rFont val="Arial"/>
        <b/>
        <color rgb="FF333333"/>
      </rPr>
      <t xml:space="preserve">Positives: 1) A new law on environmental protection[7] has been approved and entered into force in 2012. Its objective was to raise the level of environment protection by establishing a consolidated network of environmental institutions at national and regional level linked with environmental policy implementation. 2) Progress was made in terms of drafting the legislation regarding  the  energy efficiency and  renewable energy, based on the EU Directives 2001/77, 2003/54/EC, and 2003/55/EC. Accordingly the National Strategy for Energy (2007-2020)[9] was updated.  3) There has been an improvement in the quality of coastal bathing waters during recent years. This is due to investments made in the waste water treatment infrastructure. </t>
    </r>
    <r>
      <rPr>
        <rFont val="Arial"/>
        <b/>
        <color rgb="FF1155CC"/>
        <u/>
      </rPr>
      <t>https://www.eea.europa.eu/soer/2015/countries/albania</t>
    </r>
  </si>
  <si>
    <t>Demand for natural resources in Albania has caused significant damage: air pollution is a major concern in cities, greenhouse gas emissions continue to rise, while waste management is poor and the protection of soil, forests, freshwater and marine resources is weak. Agriculture accounts for 20% of GDP and half of total employment. The low share of employment in other sectors is a concern for diversified growth and employment. Environmental protection has not kept pace with economic growth.</t>
  </si>
  <si>
    <r>
      <rPr>
        <color rgb="FF1155CC"/>
        <u/>
      </rPr>
      <t>https://commons.wikimedia.org/wiki/File:House_in_Dober,_Albania_(6666814453).jpg</t>
    </r>
    <r>
      <rPr>
        <color rgb="FF000000"/>
      </rPr>
      <t xml:space="preserve"> </t>
    </r>
    <r>
      <rPr>
        <color rgb="FF1155CC"/>
        <u/>
      </rPr>
      <t>https://www.flickr.com/photos/restlessglobetrotter/1303517118/</t>
    </r>
    <r>
      <rPr>
        <color rgb="FF000000"/>
      </rPr>
      <t xml:space="preserve"> </t>
    </r>
    <r>
      <rPr>
        <color rgb="FF1155CC"/>
        <u/>
      </rPr>
      <t>https://pixabay.com/photos/praying-tirana-eid-faith-albania-2914951/</t>
    </r>
    <r>
      <rPr>
        <color rgb="FF000000"/>
      </rPr>
      <t xml:space="preserve"> </t>
    </r>
    <r>
      <rPr>
        <color rgb="FF1155CC"/>
        <u/>
      </rPr>
      <t>https://www.needpix.com/photo/140072/typical-albanian-houses-architecture</t>
    </r>
  </si>
  <si>
    <t xml:space="preserve">With a population twice the size of what is sustainable, demand for limited natural resources in Albania has caused significant damage: air pollution is a major concern in cities, greenhouse gas emissions continue to rise, while waste management is poor and the protection of soil, forests, freshwater and marine resources is weak. A new environmental protection law was established in 2012. Its objective was to raise the level of environment protection by establishing a consolidated network of environmental institutions at national and regional level. Questions remain if the law's implementation has been lacking or had much affect (1).  Albania does have below replacement fertility of 1.62 children per woman and net migration loss of 14,000 in 2020, and as a result population levels are declining and the country is trending toward sustainability.                                                                                                                                                                                                                                                                                                       (1) https://www.researchgate.net/publication/335607875_The_Development_of_Environmental_Law_in_Albania_Historical_Overview_of_Efforts_toward_Full_Approximation_with_the_Acquis_Communautaire                                                                                                                                                                                                            </t>
  </si>
  <si>
    <t xml:space="preserve"> </t>
  </si>
  <si>
    <t>Algeria</t>
  </si>
  <si>
    <t>DZ</t>
  </si>
  <si>
    <t>D</t>
  </si>
  <si>
    <t>yes</t>
  </si>
  <si>
    <t>1.62 fertility rate -14k migration 2020</t>
  </si>
  <si>
    <t xml:space="preserve">According to a 2018 study by Harvard University, Algeria is among the countries at highest risk because of their ‘heavy dependence on foods that lose nutrients when the concentration of CO2 in the air increases’. In a joint 2016 report titled Cost of Air Pollution, the World Bank stressed that Algeria is among the world’s most polluted countries, along with Mexico, China, India and countries in the Middle East. The report also noted that the mortality rate due to pollution was 10 per cent in 2013.
</t>
  </si>
  <si>
    <t>The Algerian government has prioritised investments in climate change adaptation and mitigation measures, including sustainable development, strengthening institutional capacity and mitigation through reforestation efforts.
One example of these mitigation efforts is the ‘green dam’ project, a reforestation program introduced by the government to both act as a carbon sink and help prevent desertification in pre-Saharan areas.                                                                                                                                As in most of Africa, desertification is the major problem facing the environment of Algeria.  Poor farming practices such as overgrazing are leading to soil erosion.  Rivers and coastal waters are becoming extremely polluted due to the dumping of raw sewage, petroleum refining wastes, and other industrial toxins.  These dumping practices are particularly affecting the Mediterranean Sea, which is being polluted with oil wastes and fertilizer runoff, and the soil that erodes from overgrazing also contributes to the pollution in the sea.  All this, plus the ever-present desertification, is leaving Algeria with an inadequate supply of drinkable water.</t>
  </si>
  <si>
    <r>
      <rPr>
        <rFont val="arial, sans-serif"/>
        <color rgb="FF222222"/>
        <sz val="12.0"/>
      </rPr>
      <t xml:space="preserve">As in most of Africa, desertification is the major problem facing the environment of Algeria. Poor farming practices such as overgrazing are leading to soil erosion. Rivers and coastal waters are becoming extremely polluted due to the dumping of raw sewage, petroleum refining wastes, and other industrial toxins. </t>
    </r>
    <r>
      <rPr>
        <rFont val="arial, sans-serif"/>
        <color rgb="FF1155CC"/>
        <sz val="12.0"/>
        <u/>
      </rPr>
      <t>http://darwin.bio.uci.edu/sustain/h90/Algeria.htm</t>
    </r>
  </si>
  <si>
    <r>
      <rPr>
        <color rgb="FF1155CC"/>
        <u/>
      </rPr>
      <t>https://www.peakpx.com/580391/green-tree</t>
    </r>
    <r>
      <rPr/>
      <t xml:space="preserve"> </t>
    </r>
    <r>
      <rPr>
        <color rgb="FF1155CC"/>
        <u/>
      </rPr>
      <t>https://commons.wikimedia.org/wiki/File:Mouton_buvant_au_milieu_des_poissons_morts.jpg</t>
    </r>
    <r>
      <rPr/>
      <t xml:space="preserve"> </t>
    </r>
    <r>
      <rPr>
        <color rgb="FF1155CC"/>
        <u/>
      </rPr>
      <t>https://commons.wikimedia.org/wiki/File:A_Market_in_Algeria.jpg</t>
    </r>
    <r>
      <rPr/>
      <t xml:space="preserve"> </t>
    </r>
  </si>
  <si>
    <t xml:space="preserve">Algeria is a large country by land mass, but 4/5 of that land is desert. Water scarcity and desertification are major challenges. Poor farming practices such as overgrazing have led to soil erosion, and with only 3% of its land arable, the country imports roughly half of all the food it needs for its growing population. Algeria's strong oil and gas industry is powered by its significant oil and gas reserves. The rivers, coastal waters and air of Algeria are considered very poor quality due to lack of pollution controls. The World Bank in a 2016 report declared Algeria one of the most polluted countries in the world. In 2021 after a 19 year campaign by the United Nations Algeria became the last country to finally stop leaded gasoline. The government has recently begun addressing climate change and desertification with various measures like the "green dam" project, a reforestation program. Algeria is greatly overpopulated based on its resource use per citizen. The trends for sustainability look even more bleak with the country's population expanding at a rapid 2% with an average birth rate of 3 children per woman.                                                                                                                                                                        </t>
  </si>
  <si>
    <r>
      <rPr/>
      <t xml:space="preserve">(1) - Climate Change in Algeria: Vulnerability and Strategy of Mitigation and Adaptation- 2013, Energy Procedia journal (2) (Algeria INDC, 2015); (3) </t>
    </r>
    <r>
      <rPr>
        <color rgb="FF1155CC"/>
        <u/>
      </rPr>
      <t>WHO-FWC-PHE-EPE-15.32-eng.pdf</t>
    </r>
  </si>
  <si>
    <t>Angola</t>
  </si>
  <si>
    <t>AO</t>
  </si>
  <si>
    <t>C</t>
  </si>
  <si>
    <t xml:space="preserve">	3.30 % pop growth rate 	1,015,508 	migration 6,413     fertility 5.91</t>
  </si>
  <si>
    <r>
      <rPr>
        <rFont val="Arial"/>
        <color rgb="FF000000"/>
      </rPr>
      <t xml:space="preserve">(WRI) </t>
    </r>
    <r>
      <rPr>
        <rFont val="Arial"/>
        <color rgb="FF000000"/>
        <u/>
      </rPr>
      <t>https://www.wri.org/blog/2014/05/7-unexpected-places-forest-landscape-restoration</t>
    </r>
    <r>
      <rPr>
        <rFont val="Arial"/>
        <color rgb="FF000000"/>
      </rPr>
      <t xml:space="preserve"> Angola is part of an alliance of countries that have committed to phase out existing coal plants and establish a moratorium on any new coal stations unless they’re equipped with carbon capture and storage.                                                                Major Industries: petroleum; diamonds, iron ore, phosphates, feldspar, bauxite, uranium, and gold; cement; basic metal products; fish processing; food processing, brewing, tobacco products, sugar; textiles; ship repair Agricultural Products: bananas, sugarcane, coffee, sisal, corn, cotton, manioc (tapioca), tobacco, vegetables, plantains; livestock; forest products; fish Natural Resources: petroleum, diamonds, iron ore, phosphates, copper, feldspar, gold, bauxite, uranium Major Exports: crude oil, diamonds, refined petroleum products, gas, coffee, sisal, fish and fish products, timber, cotton
      </t>
    </r>
  </si>
  <si>
    <r>
      <rPr/>
      <t xml:space="preserve"> </t>
    </r>
    <r>
      <rPr>
        <color rgb="FF1155CC"/>
        <u/>
      </rPr>
      <t>https://www.wri.org/blog/2018/05/7-signs-progress-year-national-climate-action.</t>
    </r>
    <r>
      <rPr/>
      <t xml:space="preserve"> Angola’s rich agricultural potential, such as traditionally fertile soils and a favorable climate, make the country highly suitable for agroforestry.</t>
    </r>
  </si>
  <si>
    <r>
      <rPr>
        <color rgb="FF1155CC"/>
        <u/>
      </rPr>
      <t>https://www.flickr.com/photos/simusa/14606658046</t>
    </r>
    <r>
      <rPr>
        <color rgb="FF000000"/>
      </rPr>
      <t xml:space="preserve"> https://www.flickr.com/photos/simusa/14441911678/</t>
    </r>
  </si>
  <si>
    <t xml:space="preserve">Prior to the 1975-2002 civil war and the disruption of agricultural production along with the displacement of millions of people, Angola was self-sufficient in all food crops except wheat.  Angola currently imports more than half of its food.  
Angola has had a low deforestation rate relative to its total forest cover, losing only 3 percent of its forests. Some areas are reportedly showing the effects of land clearing, including severe soil erosion, heavy siltation of rivers and dams, and desertification.   A 2017 UN report found 48 per cent of the population still lives in poverty and risks being excluded from development processes. Most of the poor were women, and rural women in particular. Of particular concern was access of girls to education. Contraception use is very low.  Angola is currently sustainable but trending toward unsustainability with one of the fastest population growth rates in Africa. 
</t>
  </si>
  <si>
    <r>
      <rPr/>
      <t xml:space="preserve">1) Pew Research - </t>
    </r>
    <r>
      <rPr>
        <color rgb="FF1155CC"/>
        <u/>
      </rPr>
      <t>https://www.pewresearch.org/fact-tank/2019/07/10/for-world-population-day-a-look-at-the-countries-with-the-biggest-projected-gains-and-losses-by-2100/</t>
    </r>
  </si>
  <si>
    <t>Antigua &amp; Barbuda</t>
  </si>
  <si>
    <t>AG</t>
  </si>
  <si>
    <t>0 migration fertility 2.0</t>
  </si>
  <si>
    <t>One example of these mitigation efforts is the ‘green dam’ project, a reforestation program introduced by the government to both act as a carbon sink and help prevent desertification in pre-Saharan areas.</t>
  </si>
  <si>
    <t xml:space="preserve">Primary and secondary education is free and compulsory.  Secondary school enrollment grew from 7,700 in 2012 to 7,797 in 2015, and there were slightly more females enrolled (50.6%). </t>
  </si>
  <si>
    <t xml:space="preserve">Antigua and Barbuda have the fourth smallest population in the world, however they are grossly overpopulated based on the resource availability. The country is heavily reliant on imports for many goods and services. Most sustainability issues deal with scarcity of freshwater and the destruction of the remaining forests on the islands. Forests today account for only 11% of the land, a large decline from its natural state. Most of the trees were destroyed in order to make room for the sugar cane plantations that the British set up during their colonial occupation. Tourism threatens the remaining forest as well as the mangroves which are being cleared for large-scale hotels, marine recreation facilities and waste disposal. There is only one national park, the only protected forest land.             </t>
  </si>
  <si>
    <r>
      <rPr/>
      <t xml:space="preserve">UC Irvine - </t>
    </r>
    <r>
      <rPr>
        <color rgb="FF1155CC"/>
        <u/>
      </rPr>
      <t>http://darwin.bio.uci.edu/sustain/h90/AntiguaBarbuda.htm</t>
    </r>
    <r>
      <rPr/>
      <t xml:space="preserve"> Antigua and
Barbuda
UN SIDS 2014 Prepatory Progress
Report (July 2013) - https://sustainabledevelopment.un.org/content/documents/1049240Antigua%20and%20Barbuda%20final.pdf
</t>
    </r>
  </si>
  <si>
    <t>Argentina</t>
  </si>
  <si>
    <t>AR</t>
  </si>
  <si>
    <t>2.3 fertility   4800 immigration</t>
  </si>
  <si>
    <t>Pew Research: Early motherhood, especially among lower incomes groups, prevents equity in social development, according to the study led for the Institute for Social Development in Argentina (IDESA). Around 10 percent of women who are between the age of 15 and 24 years-old – that means around 340,000 girls – are the ones in charge of their home. Out of these 80 percent they belong to homes within the two poorest sectors of Argentina. 30 percent of these young women and teens study and/or work outside the home. The remaining 70 percent do not. (Women's News Network, 2012)Even though Argentina has a high literacy rate among its citizens and has many highly-educated women, cultural norms still subject women and girls to second-class status, and threaten their opportunity to obtain jobs in the field of their choice.(Borgen Project) The workforce is a sector of Argentinian society that still awaits progression to grant women as equal an opportunity for the job of their choice. According to the World Bank, as of the year 2016, men over the age of 15 had a 73 percent participation rate in the labor force, compared to 47 percent of women. Argentina had their first female president, Cristina Fernandez De Kirchner, from 2007 to 2015. She was seen as a female role model who empowered young girls and women to strive for higher-up positions and value getting an education.</t>
  </si>
  <si>
    <t>President Alberto Fernandez has vowed to push for legalization of abortion during his administration stating it is a "public health issue". Latin America and the Caribbean, waste generation is constantly increasing: the region produces 541,000 tonnes of garbage per day, a figure that is expected to increase by at least 25 per cent by 2050, according to UN Environment reports.A census in 1914 revealed that Argentina had approximately 105 million ha of forest. Today, studies estimate a remaining 28 to 45 million ha. According to the UN Food and Agriculture Organization (FAO), some 16,288,000 ha of Argentina’s forest cover have been lost between 1980 and 2000. Research in Argentina has shown that deforestation due to agricultural expansion of soybean is threatening the Yungas ‘cloud forest’, and the Chaco ecoregion, one of the largest forested biomes (a major regional group of distinctive plant and animal communities) in South America. In Argentina, while most recent expansion in soybean agriculture has relied on available agricultural land, there are aggressive targets to expand the agricultural area to increase soybean production for export. (Study commissioned by WWF to IIED, with the collaboration of IEE. 180 pp. )</t>
  </si>
  <si>
    <t xml:space="preserve">With its enormous renewable and non-renewable natural resource base and its current consumption and population level, Argentina is currently sustainable. Its population growth rate of just under 1% adds approximately 400,000 new citizens to the country each year. According to the UN Food and Agriculture Organization (FAO), some 16 million hectares, almost 40 million acres of Argentina's forest cover have been lost between 1980 and 2000. Deforestation due to agricultural expansion of soybean is threatening the Yungas "cloud forest", and the Chaco ecoregion, one of the largest forested biomes (a major regional group of distinctive plant and animal communities) in South America. There are aggressive targets to expand the agricultural area to increase soybean production for export. (1) 
Even though Argentina has a high literacy rate among its citizens and has many highly-educated women, cultural norms still subject women and girls to second-class status, and threaten their opportunity to obtain jobs in the field of their choice. (2) According to the World Bank, as of the year 2016, men over the age of 15 had a 73 percent participation rate in the labor force, compared to 47 percent of women. Argentina had its first female president, Cristina Fernandez De Kirchner, from 2007 to 2015. She was seen as a female role model who empowered young girls and women to strive for higher-up positions and value getting an education.                
(1) Study commissioned by WWF to IIED, with the collaboration of IEE. 180 pp.
(2) Borgen Project
</t>
  </si>
  <si>
    <t xml:space="preserve"> (1)   Study commissioned by WWF to IIED, with the collaboration of IEE. 180 pp.
(2) Borgen Project  </t>
  </si>
  <si>
    <t>Armenia</t>
  </si>
  <si>
    <t>AM</t>
  </si>
  <si>
    <t>1.8 fert     -5k migration</t>
  </si>
  <si>
    <t>Armenia has the ambitious goal of increasing the country’s population by a third over the next two decades because of its population decline. They wish to achieve the addition of 4 million people by 2040, calling for a growth rate of 1.2%.") Armenia in its transition towards a market economy is undergoing rapid changes with accompanying environmental issues and problems requiring immediate attention. Some of these problems are inherited from the Soviet era, while others are products of the country’s political and economic transformation.</t>
  </si>
  <si>
    <t>While the environmental movement is gaining momentum in Armenia, the grassroots movement is not yet strong enough to have a major impact on policy and development issues. The movement brings together several non-governmental organizations (NGOs), but these have limited resources and influence. Recently, some of these organizations have successfully combined their efforts to address particular environmental issues, which has resulted in improvements to specific projects that could harm the environment.</t>
  </si>
  <si>
    <t>The Republic of Armenia is a small landlocked country with complex mountainous topography and exhibits both a great range of altitudinal variation and a diversity of climatic zone. However, high level of rural poverty, over-exploitation of natural capital, limited application of environmentally sound technologies in agriculture and industry resulted in loss of habitats and species, pollution and chemical contamination, degradation of forest, water and other ecosystems and their functionality.In addition to anthropogenic impact, the climate change represents an additional significant factor of threat to already at-risk mountain ecosystems and economic sectors.(UNDP) https://www.am.undp.org/content/armenia/en/home/climate-and-disaster-reslience.html</t>
  </si>
  <si>
    <r>
      <rPr>
        <color rgb="FF1155CC"/>
        <u/>
      </rPr>
      <t>https://www.pxfuel.com/en/free-photo-xgkfi</t>
    </r>
    <r>
      <rPr>
        <color rgb="FF000000"/>
      </rPr>
      <t xml:space="preserve"> </t>
    </r>
    <r>
      <rPr>
        <color rgb="FF1155CC"/>
        <u/>
      </rPr>
      <t>https://www.flickr.com/photos/ralf-steinberger/32295343446</t>
    </r>
    <r>
      <rPr>
        <color rgb="FF000000"/>
      </rPr>
      <t xml:space="preserve"> (city hasn't recovered from 1988 earthquake)</t>
    </r>
  </si>
  <si>
    <t xml:space="preserve">The Republic of Armenia is a small landlocked country between the Caspian and Baltic seas. The UN Development Program reports a high level of rural poverty, as well as over-exploitation of natural resources resulting in loss of habitats and species, pollution and chemical contamination, degradation of forest, water and other ecosystems and their functionality. While the environmental movement is gaining momentum in Armenia, the grassroots movement is not yet strong enough to have a major impact on policy and development issues. Despite having an unsustainable population level almost three times greater than what can be supported by the country's renewable resources, Armenia's government aims to increase the country’s population by a third over the next two decades, with a goal of 4 million citizens.
</t>
  </si>
  <si>
    <t xml:space="preserve">(UNDP) https://www.am.undp.org/content/armenia/en/home/climate-and-disaster-reslience.html </t>
  </si>
  <si>
    <t>Australia</t>
  </si>
  <si>
    <t>AU</t>
  </si>
  <si>
    <t>1.8 fert     158,000 migrate</t>
  </si>
  <si>
    <r>
      <rPr/>
      <t xml:space="preserve">Australia exports many raw materials and foodstuffs to countries like China which economic activity eats into carrying capacity for its own citizens. A baby bonus scheme was reintroduced by the Federal Government of Australia in the 2002 budget was aimed at offsetting the expenses associated with bearing a child. The scheme was also introduced as a means of increasing Australia's fertility rate and to mitigate the effects of Australia's ageing population.[3]  As the country's population has grown, the amount has been slashed every year since then.https://en.wikipedia.org/wiki/Baby_bonusThe debate about Australia’s population has intensified after the prime minister, Scott Morrison, signalled the government would lower the migration intake in response to growing concerns “roads are clogged” and “the buses and trains are full”.                                                                 AUSTRALIA has the fastest rate of biological diversity loss. Woinarski et Al </t>
    </r>
    <r>
      <rPr>
        <b/>
      </rPr>
      <t>2019</t>
    </r>
    <r>
      <rPr/>
      <t xml:space="preserve">     </t>
    </r>
    <r>
      <rPr>
        <b/>
      </rPr>
      <t xml:space="preserve">  12/20 </t>
    </r>
    <r>
      <rPr>
        <color rgb="FF1155CC"/>
        <u/>
      </rPr>
      <t>https://www.insideedition.com/great-barrier-reef-status-lowered-from-significant-concern-to-critical-experts-say-63584</t>
    </r>
    <r>
      <rPr/>
      <t xml:space="preserve"> IUCN downgrades Great Barrier reef to "critical" status from "concerned"</t>
    </r>
  </si>
  <si>
    <r>
      <rPr>
        <rFont val="Roboto"/>
        <color rgb="FF333333"/>
        <sz val="12.0"/>
      </rPr>
      <t>Australia surpassed its Kyoto 2008-12 target and is on track to reach its 2020 target.</t>
    </r>
    <r>
      <rPr>
        <rFont val="Roboto"/>
        <color rgb="FF333333"/>
        <sz val="12.0"/>
      </rPr>
      <t>2</t>
    </r>
    <r>
      <rPr>
        <rFont val="Roboto"/>
        <color rgb="FF333333"/>
        <sz val="12.0"/>
      </rPr>
      <t xml:space="preserve"> Under the Paris Agreement, Australia committed to reducing emissions (including emissions from LULUCF) by between 26% and 28% below 2005 levels by 2030 although the Climate Change Authority</t>
    </r>
    <r>
      <rPr>
        <rFont val="Roboto"/>
        <color rgb="FF333333"/>
        <sz val="12.0"/>
      </rPr>
      <t>3</t>
    </r>
    <r>
      <rPr>
        <rFont val="Roboto"/>
        <color rgb="FF333333"/>
        <sz val="12.0"/>
      </rPr>
      <t xml:space="preserve"> had recommended stricter targets (between 45% and 65% below 2005 levels by 2030) (CCA, 2015). (OECD Australia 2019)</t>
    </r>
  </si>
  <si>
    <t xml:space="preserve">Climate change, and introduced plants and animals (invasives), are the agents of the radical changes that are tearing through Australia's environment. The result? Dramatic declines in the distribution and abundance of many species, with natural resources such as water now going scarce. (WWF) Australia's Commonwealth Scientific and Industrial Research Organisation (CSIRO) estimates that land degradation costs about $1 billion annually. Of continuing concern for Australia's is continued population growth along the coastline. The formation of massive metropolitan centres with increasing population density on Australia's coasts could displace much valuable biodiversity and ‘high-value’ agricultural land. Australia is the driest inhabited continent. Water stress at the national level is below the OECD average but resources and use vary widely, with certain regions under serious stress. It will be a challenge to meet demand from rapidly increasing population in places where precipitation is projected to decline (Productivity Commission, 2017a). </t>
  </si>
  <si>
    <r>
      <rPr>
        <rFont val="Arial"/>
        <sz val="10.0"/>
      </rPr>
      <t xml:space="preserve">Australia is currently sustainable based on population and consumption levels however a 2017 study published in the journal </t>
    </r>
    <r>
      <rPr>
        <rFont val="Arial"/>
        <i/>
        <sz val="10.0"/>
      </rPr>
      <t xml:space="preserve">Nature </t>
    </r>
    <r>
      <rPr>
        <rFont val="Arial"/>
        <sz val="10.0"/>
      </rPr>
      <t>found the country has the second fastest biodiversity loss in the world(1).  Additionally the IUCN in 2020 downgraded the iconic Great Barrier reef to "critical" status from "concerned" due to warming waters and ocean acidification impacting marine life.                                                                                                                                                         
The country currently has below replacement level fertility, however its population has been growing in large part due to immigration which has been averaging 200,000 immigrants annually the past decade, making up approximately 2/3 of its annual popualtion growth. A political party called Sustainable Australia is looking to lower the country’s annual permanent immigration program from the current levels to 70,000 and reduce development and pressure on the environment.
 (1) Anthony Waldron et Al Journal Nature Oct 25,2017</t>
    </r>
  </si>
  <si>
    <r>
      <rPr>
        <color rgb="FF1155CC"/>
        <u/>
      </rPr>
      <t>https://www.oecd-ilibrary.org/sites/9789264310452-6-en/index.html?itemId=/content/component/9789264310452-6-en</t>
    </r>
    <r>
      <rPr>
        <color rgb="FF000000"/>
      </rPr>
      <t xml:space="preserve">               10/1/21  </t>
    </r>
    <r>
      <rPr>
        <color rgb="FF1155CC"/>
        <u/>
      </rPr>
      <t>https://www.macrobusiness.com.au/2021/09/big-australia-incompatible-with-nations-scarce-water-supplies/</t>
    </r>
    <r>
      <rPr>
        <color rgb="FF000000"/>
      </rPr>
      <t xml:space="preserve">    Big Australia incompatible with nation’s scarce water supplies </t>
    </r>
  </si>
  <si>
    <t>Austria</t>
  </si>
  <si>
    <t>AT</t>
  </si>
  <si>
    <t>1.5 fert   65,000 migrate</t>
  </si>
  <si>
    <t>Austria attaches vital importance to safeguarding and improving the protective function of forests which is indispensable to a mountainous country. To this end, the Ministry of Agriculture in cooperation with the Federal Provinces elaborated a national concept for the rehabilitation of protective forests. Austria is a renowned pioneer and trendsetter in organic farming. Approximately 16.2% of all agricultural holdings and about 19.2% of the farming area in Austria are organic.https://www.austria.org/environmental-protection</t>
  </si>
  <si>
    <r>
      <rPr>
        <rFont val="Roboto, sans-serif"/>
        <color rgb="FF333333"/>
        <sz val="12.0"/>
      </rPr>
      <t xml:space="preserve">Austria attaches vital importance to safeguarding and improving the protective function of forests which is indispensable to a mountainous country. To this end, the Ministry of Agriculture in cooperation with the Federal Provinces elaborated a national concept for the rehabilitation of protective forests. Austria is a renowned pioneer and trendsetter in organic farming. Approximately 16.2% of all agricultural holdings and about 19.2% of the farming area in Austria are organic. </t>
    </r>
    <r>
      <rPr>
        <rFont val="Roboto, sans-serif"/>
        <color rgb="FF1155CC"/>
        <sz val="12.0"/>
        <u/>
      </rPr>
      <t>https://www.austria.org/environmental-protection.</t>
    </r>
    <r>
      <rPr>
        <rFont val="Roboto, sans-serif"/>
        <color rgb="FF333333"/>
        <sz val="12.0"/>
      </rPr>
      <t xml:space="preserve"> 
</t>
    </r>
  </si>
  <si>
    <r>
      <rPr/>
      <t xml:space="preserve">Austria has taken a multitude of measures in the past years to improve the social and economic conditions of families, further increasing the already high level of family benefits. Financial transfers such as the family allowance, and non-cash benefits such as free textbooks and free transport for school children amount to de-facto benefits of 3.400 Euros per family, per year. A concrete goal of great importance is the fight against maternal, infant and child mortality. Globally, infant and child mortality rates were reduced by a third, in Austria a reduction of even two thirds was achieved. Austria therefore ranks among the top ten countries world-wide which account for the lowest child mortality rates. Similarly, Austria has an extremely low maternal mortality rate of only four to six incidents among all deliveries per year.
</t>
    </r>
    <r>
      <rPr>
        <color rgb="FF1155CC"/>
        <u/>
      </rPr>
      <t>https://www.unfpa.org/sites/default/files/resource-pdf/austria.pdf</t>
    </r>
    <r>
      <rPr/>
      <t xml:space="preserve"> </t>
    </r>
  </si>
  <si>
    <r>
      <rPr>
        <rFont val="Arial"/>
        <sz val="10.0"/>
      </rPr>
      <t xml:space="preserve">Austria has taken a multitude of measures in the past years to improve the social and economic conditions of families. The average citizen now consumes ⅔ more goods and services than two generations before. Even with being a pioneer with almost 20 percent of crops being grown organically, the current population's overall consumption puts greater pressure on available natural resources and is a major factor to its unsustainability.
The commitment to human development has included addressing maternal, infant and child mortality. Austria ranks among the top ten countries world-wide with the lowest maternal and child mortality rates.(1) Austria’s population growth rate is very modest due to a below replacement fertility rate of 1.5 children per mother. Immigration is what drives population growth in the country which, in 2020, accounted for 65,000 new citizens. 
“Austria attaches vital importance to safeguarding and improving the protective function of forests which is indispensable to a mountainous country, and has been a pioneer and trendsetter in organic farming. Approximately 19.2% of the farming area in Austria is organic.”(2)
(1) https://www.unfpa.org/sites/default/files/resource-pdf/austria.pdf                                                                                                                                                                                                                                             .                                                                                                                                                                                                                                                                                                                                                                                                                                                (2) </t>
    </r>
    <r>
      <rPr>
        <rFont val="Arial"/>
        <color rgb="FF1155CC"/>
        <sz val="10.0"/>
        <u/>
      </rPr>
      <t>https://www.austria.org/environmental-protection</t>
    </r>
    <r>
      <rPr>
        <rFont val="Arial"/>
        <sz val="10.0"/>
      </rPr>
      <t xml:space="preserve">
</t>
    </r>
  </si>
  <si>
    <t>Azerbaijan</t>
  </si>
  <si>
    <t>AZ</t>
  </si>
  <si>
    <t>2.1 fert  1200 migrate</t>
  </si>
  <si>
    <t xml:space="preserve"> A part of the Soviet Union until 1991, Azerbaijan has since independence experienced rapid economic growth. The new wealth has come with an environmental cost, adding to decades of pollution from petrochemical industries and poor agricultural practices of Soviet times. IOM: IOM is the leading inter-governmental organization in the field of migration and works closely with governmental, intergovernmental and non-governmental partners.
The International Men and Gender Equality Survey (IMAGES) was conducted by, in part, the UNFPA, in Azerbaijan from April to July 2016 found: Rigid notions of gender and gender equality are pervasive; Many men are skeptical of gender equality and women’s rights, while others believe such movements have not gone far enough; Men continue to dominate decision-making power in intimate relationships. While nearly all men and women agreed that decisions about having children should be made jointly, a substantial proportion (35.1 percent of men and 19.6 percent of women) still reported that it is the woman’s responsibility to avoid getting pregnant.    https://promundoglobal.org/wp-content/uploads/2018/12/IMAGES-Azerbaijan-report.pdf</t>
  </si>
  <si>
    <r>
      <rPr/>
      <t xml:space="preserve">Seals waddling along the waterfront were once a common sight in Baku Bay, the Caspian Sea home of Azerbaijan's capital. Not anymore. Of the more than one million seals which inhabited the shores and islands of the Caspian a century ago fewer than 10 percent remain, and the species has been declared endangered. The UN Environment Programme has warned that the Caspian "suffers from an enormous burden of pollution from oil extraction and refining, offshore oil fields, radioactive wastes from nuclear power plants and huge volumes of untreated sewage and industrial waste introduced mainly by the Volga River". But even if pollution from the oil industry were mitigated, the Caspian could still be inching toward a catastrophe, since global warming is causing it to lose water. (2019, </t>
    </r>
    <r>
      <rPr>
        <color rgb="FF1155CC"/>
        <u/>
      </rPr>
      <t>phys.org</t>
    </r>
    <r>
      <rPr/>
      <t xml:space="preserve">) Azerbaijan has had a markedly high abortion rate and low prevalence of modern family planning (FP) methods. Explanations for the extensive use of abortion and low use of modern methods in the region cover a broad range of factors at both the health care system level and the individual level. 
</t>
    </r>
  </si>
  <si>
    <t xml:space="preserve">For the past decade Azerbaijan has been adding about 100,000 people a year to its population, almost all naturally born and only a very small percentage from immigration. Although rich in certain resources like oil and natural gas, its population is three times greater than the country’s carrying capacity which is not sustainable. 
The country borders the Caspian Sea which "suffers from an enormous burden of pollution from oil extraction and refining, offshore oil fields, radioactive wastes from nuclear power plants and huge volumes of untreated sewage and industrial waste introduced mainly by the Volga River". Both seal and sturgeon populations are down over 90% from a century ago. (1) 
Azerbaijan is the lowest-ranked country, after Armenia and the People’s Republic of China, in terms of failing the gender parity on sex ratio at birth. The international comparisons show that more progress is needed in key areas of gender equality, including improving maternal and child health, reducing the gender wage gap, and increasing women’s political representation. Overall, women earn only 50.6% of what men earn in the labor market. Women are underrepresented as business owners with only 21.5% of registered businesses being operated by women. (2)
(1) https://phys.org/news/2019-04-caviar-oil-caspian-sea-pollution.html 
(2) https://www.adb.org/sites/default/files/institutional-document/546166/azerbaijan-country-gender-assessment-2019.pdf </t>
  </si>
  <si>
    <t>Bahamas</t>
  </si>
  <si>
    <t>BS</t>
  </si>
  <si>
    <t>1.8 fert   1000 migrate</t>
  </si>
  <si>
    <r>
      <rPr/>
      <t xml:space="preserve">In 2003, about 65 percent of the groundwater samples showed signs of microbiological contamination.
Freshwater reserves are also affected by other types and sources of contamination. The nature of the
geology and a deficient sewage collection and treatment system are contributing to groundwater
contamination.
Over-abstraction of groundwater is already occurring on New Providence, where the greatest water
demands of the country exist, causing saltwater intrusion. The aquifers are very shallow and are at great
risk of becoming inundated with saline water even with a small rise in sea level due to climate change.
Decreasing precipitation in some islands is also reducing freshwater availability. Natural disasters and
severe weather, such as hurricanes, are probably the most threatening to the health of the freshwater
reserves (USACE, 2004).
PROSPECTS FOR AGRICULTURAL WATER MANAGEMENT
The demand of water for industry, agriculture, and population are estimated to increase in the following
years. The water resources of the Bahamas are in a dangerous position, threatened by over-abstraction, 
Bahamas 9
misuse and pollution. The need to improve the management of water resources has become more and
more urgent as issues become more complex (GWP, 2011).    UNFAO Report  2015  </t>
    </r>
    <r>
      <rPr>
        <color rgb="FF1155CC"/>
        <u/>
      </rPr>
      <t>http://www.fao.org/3/ca0430en/CA0430EN.pdf</t>
    </r>
    <r>
      <rPr/>
      <t xml:space="preserve"> 
</t>
    </r>
  </si>
  <si>
    <t xml:space="preserve">Bahamian livelihoods are inextricably linked to the health of the country’s marine and coastal environments. However, these environments are increasingly at risk due to unsustainable fishing practices, climate change, coastal development and other threats. The fishing sector in The Bahamas provides employment for tens of thousands of fishers, generates supplemental income, supports food security and underpins the tourism industry. As in many Caribbean nations, Bahamian fisheries face significant challenges from the impacts of climate change, habitat degradation and unsustainable fishing practices, including poaching.A dramatic decline in marine species diversity and abundance is threatening fragile ecosystems, food security and livelihoods.
(Nature Conservancy)
UN - many have been left behind as the country progressed. Youth unemployment, for example, has remained high – rising to as much as 30% in 2015. Some 13% of the population lives in poverty, with 25% of these being children between the ages of 5-14. Key industries are not producing enough growth to drive sufficient employment expansion. 
Challenges prevail in both the public education and health care systems leading to less than optimal results. The country is experiencing serious infrastructure gaps as there is a need to replicate expensive roads, bridges, schools, electricity generation and solid waste management systems throughout the archipelago.
There is an increasing sense of disillusionment among Bahamian students studying abroad and it is manifested in an unwillingness to return home, according to Alfred Sears, the former minister of education who is now chairman of the Council of The College of The Bahamas.
Sears made the statement in an interview with National Review on the issue of brain drain, and the need for greater national focus on attracting bright Bahamian minds back to The Bahamas, particularly young Bahamians who have studied abroad, but who see no hope for a productive and safe existence in their own country. (Nassau Guardian)
</t>
  </si>
  <si>
    <r>
      <rPr/>
      <t xml:space="preserve">The Bahamas consists of over 700 islands and cays scattered across 100,000 square miles of clear turquoise waters.
Its ocean and beaches are not only stunning but also sustain all local economies. The spiny lobster fishery alone generates $70 million annually. It is more important than ever to safeguard against escalating threats like overfishing and climate change.                                                                                                                           In The Bahamas, the current national policies, regulatory responses, and enforcement of
activities in the coastal areas do not adequately protect the environmental, social, and
economic significance of coastal resources to the society. Relevant legislation is lacking
or problematic, compared to the nature and significance of the environmental, social, and
economic problems in the coastal zone. Because the coastal resources are critical and
central to The Bahamas, the current legislative, regulatory, and institutional arrangements
require review and improvements.
The fresh water resources of The Bahamas are both finite and vulnerable. The current
estimate of available water per head of population will decrease with time as the
increased demands from industry, agriculture, and population growth continues. The
uncontrolled development of land is resulting in land use that will limit the abstraction of
water from beneath sites of development due to incompatible land use. The lack of
regulation and enforcement of existing regulations on land use, agriculture, pesticides,
domestic sewage, landfill sites, solid waste disposal, and the abstraction of water has
resulted in the degradation of the resource. To date, the pollution and degradation by
natural as well as anthropogenic sources and causes is yet limited to specific sites, and
limited in magnitude   </t>
    </r>
    <r>
      <rPr>
        <color rgb="FF1155CC"/>
        <u/>
      </rPr>
      <t>http://www.oas.org/reia/IWCAM/pdf/bahamas/Bahamas%20Report.PDF</t>
    </r>
    <r>
      <rPr/>
      <t xml:space="preserve">  Bahamas National Report ICF consulting</t>
    </r>
  </si>
  <si>
    <t xml:space="preserve">The Bahamas located off the southeastern United States consists of over 700 islands and cays. Its crystal clear ocean water and sandy beaches favor a heavy tourism based economy. Agriculture, especially fruits, as well as fishing are large industries.  Half the country is covered by forest. Environmental threats facing the country are fresh water scarcity and contamination, overfishing, pollution from agriculture and deficient sewage collection and treatment, and rising sea levels from climate change. 
A 2015 National Report outlined “the current national policies, regulatory responses, and enforcement of activities in the coastal areas do not adequately protect the environmental, social, and economic significance of coastal resources to the society.” (1)  And in 2021, environmentalists raised serious concerns about significant damage done to coral reefs in the area and documented in video footage by luxury cruise ships anchored offshore. (2) 
The citizenry's rate of consumption and population of just under 400,000 in 2017 can more than be sustained by the ample biodiversity for the foreseeable future.
(1) http://www.oas.org/reia/IWCAM/pdf/bahamas/Bahamas%20Report.PDF  Bahamas National Report ICF consulting                                                                                                                                               (2) https://ewnews.com/negative-impacts-feared-environmentalists-raise-concern-over-cruise-ship-anchored-near-egg-island  </t>
  </si>
  <si>
    <t>Bahrain</t>
  </si>
  <si>
    <t>BH</t>
  </si>
  <si>
    <t>2.0 fert    47,800 migrate</t>
  </si>
  <si>
    <t>Historically, its waters have been known for their richness, hosting more than 200 varieties of fish. Fishing, more specifically pearl fishing, was for centuries the main means of livelihood for the people of Bahrain.However, the booming oil industry and pollution, marine life in the waters of the Gulf of Bahrain have declined drastically. Coral reefs, sea turtles, dugongs and numerous fish species are suffering the effects of marine pollution. With population growth and the increased production and consumption of plastic products and packaging, marine litter exacerbated the problem and contributed to the diminishing fish stocks. (UN Environmental Program, 2020)
The Kingdom of Bahrain is an archipelago made up of a group of islands, and the number varies according to the criteria of calculating the sites of atolls and artificial islands. Calculations indicate that the number of islands in Bahrain ranges between 36 and 44 Island. The island of Bahrain is the largest with 84% of the total area of these islands, whose total area is estimated at 750 square kilometers,                                                                                   On the small island of Bahrain, 77% of the workforce is made up of migrant workers, most of whom come from South Asia and work in low-skilled, low-paid jobs. The majority are highly vulnerable temporary workers, concentrated in the construction industry and domestic service sector, where working and living conditions are harsh.                      Divorce rights. A Bahraini man can divorce his wife for any reason, while women can request divorce only under
certain specific circumstances. It is possible for a woman to seek divorce without the burden of evidence, but shehas to return her dowry.5
Guardianship and custody rights. Upon a divorce Shiite women may be granted custody of their sons until theyreach seven and their daughters until they reach the age of nine. According to the new personal status law, Sunniwomen may be granted custody of their sons until they are 15 and their daughter until they reach the age of 17
or until they marry, if they marry before 17. Even if the mother has custody, the father remains the children’s legalguardian.6Inheritance rights. Women have the right to inherit. The inheritance law is governed by Shari’a and the rules differslightly between Sunni and Shiite Muslims. In general however, women will inherit a smaller share than men. Forinstance, a daughter has the right to a share of the inheritance that is half of her brother’s.7Freedom of movement. In 2004, the passport law was amended to allow married women to apply for a passportwithout the permission of their husband. A woman does not need her husband’s or guardian’s permission in orderto travel abroad.8Protection from child marriage. In 2007 the Minister of Justice and Islamic affairs established minimum ages of
marriage of 15 for girls and 18 for boys. Prior to 2007 there was no set minimum age of marriage. https://www.unicef.org/gender/files/Bahrain-Gender-Eqaulity-Profile-2011.pdf</t>
  </si>
  <si>
    <t>Discrimination in employment on the basis of gender is illegal in Bahrain, and it is illegal to dismiss a woman from employment while she is on maternity leave.
Pregnant women in Bahrain are entitled to 45 days' paid maternity leave, and a further 15 days unpaid. While on maternity leave, a woman receives 100% of her salary. Paid maternity leave is financed by the employern (UN Women)</t>
  </si>
  <si>
    <t>In addition to the more obvious problem of coastal erosion, rising sea levels will likely contribute to water scarcity in Bahrain. A research paper presented at the Twelfth Gulf Water Conference in Bahrain in 2017 notes the dangers of seawater contaminating the aquifers on which many Bahrainis depend for their water. Bahrain’s overreliance on some aquifers his exacerbated this environmental issue.
By 2025, shortages of water may affect as many as 30 percent of Bahrainis. The World Resources Institute expects Bahrain to become one of the world’s seven most “water-stressed” countries by 2040. As of 2007, the minimum age of marriage is fixed at 18 for males and 15 for females. Shari'ah courts have the power to make exceptions in cases of 'urgent need' (not specified). Under the new personal status law, married Sunni women must still obtain their husband's permission before taking employment outside the home.                                                                                                                                                                                                                                                                                             Shia women are not covered by a codified personal status law. Both Sunni and Shia women face discrimination in the right to divorce and other matters.Adultery and sexual relations outside marriage are criminalized. No law prohibits discrimination on the grounds of gender, gender identity, or sexual orientation.https://www.hrw.org/world-report/2018/country-chapters/bahrain#</t>
  </si>
  <si>
    <t xml:space="preserve">Located in the Persian Gulf off the coast of Saudi Arabia, the Kingdom of Bahrain is a cluster of 35 to 45 Islands and atolls an archipelago made up of a group of islands with its main island comprising 85% of the country’s land mass. 
The country’s primary industries are gas, oil and fishing.  “Historically, its waters have been known for their richness, hosting more than 200 varieties of fish. However, the booming oil industry and pollution, marine life in the waters of the Gulf of Bahrain have declined drastically. With population growth and the increased production and consumption of plastic products and packaging, marine litter exacerbated the problem and contributed to the diminishing fish stocks. (1)                                                                              
Bahrain’s overreliance on aquifers for fresh water has exacerbated water scarcity for the nation. The New York Times reported in January 2022 tha rising sea levels and disappearing groundwater may put an end to Bahraini farming, which has been challenging already in this arid country, for good. By 2025, shortages of water may affect as many as 30 percent of Bahrainis. The World Resources Institute expects Bahrain to become one of the world’s seven most “water-stressed” countries by 2040. 
Although women’s rights have improved since the turn of the millenia, they are still treated unequally in many areas of the law. Additionally no laws prohibit discrimination on the grounds of gender, gender identity, or sexual orientation, and girls can be married off at age 15. 
Bahrain’s population growth has been driven almost entirely by immigration of low wage workers from South Asia. The country’s overall population level far exceeds the local resources available to sustain it.
(1) (UN Environmental Program, 2020) 
</t>
  </si>
  <si>
    <r>
      <rPr>
        <color rgb="FF1155CC"/>
        <u/>
      </rPr>
      <t>https://www.unenvironment.org/news-and-stories/story/small-island-big-plans-kingdom-bahrain-commits-environmental-sustainability</t>
    </r>
    <r>
      <rPr/>
      <t xml:space="preserve"> </t>
    </r>
    <r>
      <rPr>
        <color rgb="FF1155CC"/>
        <u/>
      </rPr>
      <t>https://spring-forward.unwomen.org/en/countries/bahrain</t>
    </r>
    <r>
      <rPr/>
      <t xml:space="preserve">                                                     In 2019, half of all registered new businesses in Bahrain were owned by women.
The Middle East is not always known as a friendly business environment for women. At less than 20 percent, the region has the lowest female labor force participation rate in the world. National laws governing property rights, inheritance, and even freedom of movement often discriminate heavily against women. Up until 2018, women in Saudi Arabia were not even allowed to drive.
But beneath these poor regional indicators lie significant signs of progress and hope. The small island kingdom of Bahrain in the Persian Gulf has long been a regional outlier when it comes to women’s rights. The first public school for girls was opened in 1928, and women who owned property were allowed to vote in municipal elections in the 1930s, according to historical archives published by al Watan newspaper.
Economic empowerment of women remains a political priority for the kingdom. Female participation in the labor force is twice the average for the Middle East, and 78% of women enroll in tertiary education – again nearly twice the region’s average. Forty-nine percent of all new businesses registered with the government in 2019 were owned by women. And, with Bahrain moving to position itself as a tech hub in the Gulf, it’s notable that in 2019 more start-ups there were female owned than in Silicon Valley.
Along with the UAE and other Gulf countries, Bahrain is demonstrating that the Arab world is not monolithic when it comes to women’s rights or economic policies. Many challenges remain for women there, but the signs of progress in Bahrain and elsewhere are unmistakable. </t>
    </r>
  </si>
  <si>
    <t>Bangladesh</t>
  </si>
  <si>
    <t>BD</t>
  </si>
  <si>
    <t xml:space="preserve">2.1   fer.     -369,501migrate      median age 28 </t>
  </si>
  <si>
    <t>Contraception has increased from 8% in 1975 with 6.8 children per mother  to 62% contraception rate by 2014 and a total fertility rate of 2.2 children per mother Today 2020 TFR  is 2.05  - Pop connection May 2020. Still 1/3 of pregnancies are unintended so further work is needed there to increase access to contraception.</t>
  </si>
  <si>
    <t xml:space="preserve">60% of the population is under the age of 25 years. The teenage (15 – 19 years) birth rate is twice as high as that of the United States, 3 times as high as that of Canada, and 11 times higher than that of the Netherlands.                                        Percentage of women aged 20 to 49 years who were married or in union before age of 18, in the 10 countries with the highest prevalence of child marriage
The highest rates of child marriage are found in South Asia and Sub-Saharan:
Bangladesh 74%
Data sources: UNICEF global databases, 2014, based on Demographic and Health Surveys (DHS), Multiple Indicator Cluster Surveys (MICS) and other nationally representative surveys, 2005-2013. Population data are from: United Nations, Department of Economic and Social Affairs, Population Division, World Population Prospects: The 2012 revision, CD-ROM edition, United Nations, New York, 2013. Suggested citation: United Nations Children’s Fund, Ending Child Marriage: Progress and prospects, UNICEF, New York, 2014.
</t>
  </si>
  <si>
    <t xml:space="preserve">Bangladesh's population is projected to exceed 200 million by 2045. Limited resources and an increase in the standard of living puts the country in a difficult position with regard to the extraction and consumption of the country's natural resources. This growth also puts stress on agricultural systems that ensure adequate food production. Agriculture is essential to national food security, especially for developing countries like Bangladesh. Methane generated from agricultural practices is the second major source of Greenhouse Gas emission in the world. Ironically Bangladesh is highly exposed to these greenhouse gas induced climate change impacts as a result of its geographical location. Rapid and unplanned urbanisation, rising urban inequalities, food and nutritional insecurity, climate change impacts all driven by an expanding popualtion of over 1.7 million more citizens every year causes major threats to food security and human health in the near future. (1)
Bangladesh currently has twice as many citizens than what it can sustain. Despite slowing population growth and a fertility rate now at replacement the country will need to encourage even lower fertility rates if it hopes to flatten the curve, stabilize and begin to reduce its unsustainable levels. In 1975 contraception was used by 8% of women and the country averaged 6.8 children per mother. By 2019, 62% of women used contraception with a total fertility rate of 2.05 children per mother. Even so, 1/3 of pregnancies are unintended and teenage birth rates are very high, so further work is needed to increase access to contraception. (2)
(1) Mondal, M.S.H., 2019, ‘The implications of population growth and climate change on sustainable development in Bangladesh’, Jàmbá: Journal of Disaster Risk Studies 11(1), a535. hps://doi.org/10.4102/jamba.v11i1.535Copyright:© 2019.  
(2) Population Connection Magazine May 2020. 
</t>
  </si>
  <si>
    <t>Barbados</t>
  </si>
  <si>
    <t>BB</t>
  </si>
  <si>
    <t xml:space="preserve">
</t>
  </si>
  <si>
    <t>Its biodiversity is packed into 430 km2 and up to only 343 metres above sea level. The terrestrial landscape is home to not only 287,105 people but also an array of wildlife and species who not only live on the island but both human and animal alike migrate during northern winter seasons and use Barbados as a resting or transit point. Its compact size is expanded by its marine territory that expands over 400,000 metres in its Exclusive Economic Zone into the Atlantic Ocean. In such, both the land and sea form key components for both lives and livelihoods of the local populations. The island of Barbados has committed to transitioning to be the first 100% green and carbon neutral island state by 2030.
The country spent 4.5% of its GDP on fuel imports in 2016 (IDB 2018), making it a major consumer of the country’s scarce foreign exchange.  Energy is a key input into almost all economic activity, and due to Barbados’s dependence on oil, price spikes can lead to high inflation.</t>
  </si>
  <si>
    <r>
      <rPr>
        <color rgb="FF1155CC"/>
        <u/>
      </rPr>
      <t>https://lh3.googleusercontent.com/proxy/pubyOmfSr4Pan7aoCZd9b2h0DRzP3ex9unLcgLiOjl1w7Jqzji_lvWFn9Y0leOMH7vlg3zkvGrUW9znqLL5bC3XWto8HvRrQsKc.</t>
    </r>
    <r>
      <rPr/>
      <t xml:space="preserve">  (sea turtle project) </t>
    </r>
    <r>
      <rPr>
        <color rgb="FF1155CC"/>
        <u/>
      </rPr>
      <t>https://www.cia.gov/library/publications/the-world-factbook/attachments/images/large/BB_001_large.jpg?1528323224</t>
    </r>
    <r>
      <rPr/>
      <t xml:space="preserve"> (satellite of development on island) </t>
    </r>
    <r>
      <rPr>
        <color rgb="FF1155CC"/>
        <u/>
      </rPr>
      <t>https://barbados.org/blog/wp-content/uploads/ban-on-plastic.jpg</t>
    </r>
    <r>
      <rPr/>
      <t xml:space="preserve"> (Barbados bans single use plastic) </t>
    </r>
    <r>
      <rPr>
        <color rgb="FF1155CC"/>
        <u/>
      </rPr>
      <t>https://images.squarespace-cdn.com/content/v1/531d03dae4b05d85bc53262b/1397877719131-36FQWLIYKMFG3AIZR862/ke17ZwdGBToddI8pDm48kAqfN7oGlv8KtFJD5BWyW8h7gQa3H78H3Y0txjaiv_0fDoOvxcdMmMKkDsyUqMSsMWxHk725yiiHCCLfrh8O1z5QPOohDIaIeljMHgDF5CVlOqpeNLcJ80NK65_fV7S1UanPhY7Hl0CalmFYwABSz6Bf4kqTInkEg-ue_lAjxPPuFFhbnYdC-1zR-VdvdXYm2A/BARBADOS-SOLAR-HOUSE-01.jpg</t>
    </r>
    <r>
      <rPr/>
      <t xml:space="preserve"> (Barbados solar power use)</t>
    </r>
  </si>
  <si>
    <t xml:space="preserve">Located in the southern Caribbean Sea, Barbados is a biodiverse island roughly  20 miles (32 km) long and 15 miles (25 km) wide. With 285,000 residents, the island has almost twenty times more people on it than its resources can naturally support. Barbados is highly reliant on many imports, most notably energy. 
The country spent 4.5% of its GDP on fuel imports in 2016.  Energy is a key input into almost all economic activity, and due to Barbados’s dependence on oil, price spikes can lead to high inflation. That is one major reason why Barbados has committed to being the first 100% Green and carbon neutral island state by 2030. (1) 
Recognizing population growth as precarious and unsustainable in the late-20th and early-21st century, Barbados implemented a nationwide family planning program, slowing its population growth rate to its present rate of roughly 400 additional people a year. If trends continue, the population growth rate could start to decline which would be a  welcome change in direction in progressing to a sustainable balance of people and resources. 
 (1) IDB 2018.
</t>
  </si>
  <si>
    <t>Belarus</t>
  </si>
  <si>
    <t>BY</t>
  </si>
  <si>
    <t>Increased municipal and industrial waste, the continued use of asbestos, the need for effective radiation monitoring at the Ostrovets nuclear power plant and improved conditions for public participation are some of the most pressing environmental sustainability issues in Belarus. These are the main findings of the third Environmental Performance Review (EPR) of Belarus undertaken by UNECE. One of the main things tourists recommend avoiding in Belarus is tap water. Although some places the water might be clean, tourist webpage ‘isthewatersafetodrink’ includes Belarus in a list of the countries where unbottled water is generally unsafe for drinking. Belarus also achieved 28th position among 187 countries in the Gender Equality Index of the UNDP’s Human Development Report 2014, better than the average in countries with very high human development (Unicef 2017). Belarus has achieved most of the Millennium Development Goals (MDGs). IT has achieved universal primary education, attained progress in expanding women’s participation in decision- making and promoting gender equality, and reduced the infant, under-five and maternal mortality rate.</t>
  </si>
  <si>
    <t>The Environmental Performance Index (EPI) appears to place Belarus among the greenest countries. Belarusians themselves express concern about the ecological situation in Belarus, says recently conducted research by Belarus-based organisation SATIO. For example, one in eight Belarusians still live in areas polluted by radiation after the Chernobyl catastrophe. EPI does not access radiation pollution. According to WHO, Belarus still takes the third place in the air pollution death rate per 100,000 people. That is, while China may have a higher total volume of deaths from air pollution, if deaths are measured per 100,000, then Belarus’s air is much deadlier than China’s. https://belarusdigest.com/story/environmental-protection-in-belarus-are-the-rankings-misleading/. Despite this, Belarus still obtains only around 1 per cent of its energy from renewable sources.
Globally, some progress on women’s rights has been achieved. In Belarus, the proportion of women aged 20-24 years old who were married or in union before age 18 is 3.2%. The adolescent birth rate is 16 per 1000 population as of 2016, down from 18.1 per 1000 population in 2015. As of February 2019, 34.5% of parliament seats are held by women. The proportion of women age (aged 15-49 years) who have their need for family planning satisfied with modern methods in year stood at 74.2%.</t>
  </si>
  <si>
    <r>
      <rPr/>
      <t xml:space="preserve">Globally, some progress on women’s rights has been achieved. In Belarus, the proportion of women aged 20-24 years old who were married or in union before age 18 is 3.2%. The adolescent birth rate is 16 per 1000 population as of 2016, down from 18.1 per 1000 population in 2015. As of February 2019, 34.5% of parliament seats are held by women. The proportion of women age (aged 15-49 years) who have their need for family planning satisfied with modern methods in year stood at 74.2%.
However, work still needs to be done in Belarus to achieve gender equality. 66.7% of legal frameworks that promote, enforce and monitor gender equality, with a focus on violence against women, are in place. Also, women and girls aged 10+ spend 19.2% of their time on unpaid care and domestic work compared to 9.5% spent by men.
In Belarus, only 44.9% of indicators needed to monitor the SDGs from a gender perspective are available, with gaps in key areas such as Violence Against Women, Key Labor Market indicators such as Gender Pay Gap and Skills in Information and Communication Technology (ICT). In addition, many areas such as gender and poverty, women’s access to assets including land, physical and sexual harassment, and gender and the environment currently lack comparable methodologies for comprehensive and periodic monitoring. Addressing these gender data gaps is a prerequisite for understanding the situation of women and girls in Belarus and for achieving the gender-related SDGs commitments. UN Women Data: </t>
    </r>
    <r>
      <rPr>
        <color rgb="FF1155CC"/>
        <u/>
      </rPr>
      <t>https://data.unwomen.org/country/belarus</t>
    </r>
  </si>
  <si>
    <r>
      <rPr>
        <color rgb="FF1155CC"/>
        <u/>
      </rPr>
      <t>https://belarusfeed.com/wp-content/uploads/2016/09/tuman_smog_20151106_bas_phsl_tutby_010.jpg</t>
    </r>
    <r>
      <rPr>
        <color rgb="FF000000"/>
        <u/>
      </rPr>
      <t xml:space="preserve"> (Air pollution) </t>
    </r>
    <r>
      <rPr>
        <color rgb="FF1155CC"/>
        <u/>
      </rPr>
      <t>https://www.worldbank.org/content/dam/photos/780x439/2018/dec/belarus-waste-management-1-780x439.jpg</t>
    </r>
    <r>
      <rPr>
        <color rgb="FF000000"/>
        <u/>
      </rPr>
      <t xml:space="preserve"> (Waste management) </t>
    </r>
    <r>
      <rPr>
        <color rgb="FF1155CC"/>
        <u/>
      </rPr>
      <t>https://belarusfeed.com/wp-content/uploads/2018/05/belarus_17052018_tutby_brush_phsl-8215.jpg</t>
    </r>
    <r>
      <rPr>
        <color rgb="FF000000"/>
        <u/>
      </rPr>
      <t xml:space="preserve"> (nature in Belarus - potential) </t>
    </r>
  </si>
  <si>
    <t xml:space="preserve">The Yale Environmental Performance Index (EPI) in 2021 ranked Belarus in the top 1/4 of countries based on overall environmental health. Nevertheless, one in eight Belarusians still live in areas polluted by radiation after the Chernobyl catastrophe. 
Belarus has achieved 28th position among 187 countries in the Gender Equality Index of the UNDP’s Human Development Report 2014, better than the average in countries with very high human development. (Unicef 2017). Belarus has achieved most of the Millennium Development Goals (MDGs). It has achieved universal primary education, attained progress in expanding women’s participation in decision- making and promoting gender equality. As of February 2019, 34.5% of parliament seats are held by women. (1) 
With decent Human Development Indicators Belarus’s fertility rate has remained below replacement fertility.  With minimal immigration the country's population growth rate has essentially remained flat the last few years and is expected to decline slightly in 2020. Because the country’s population currently exceeds sustainable levels this decline should be welcomed and celebrated as a positive step on the path toward long term sustainability. 
</t>
  </si>
  <si>
    <t>Belgium</t>
  </si>
  <si>
    <t>BE</t>
  </si>
  <si>
    <t xml:space="preserve">Biodiversity is under serious threat as a result of human activities. The main reasons for the decline of biodiversity are the destruction and fragmentation of natural habitats, pollution and eutrophication caused by agricultural and industrial practices, excessive water catchments in some areas, climate change and perturbations linked to leisure and tourism. (IUCN 2019) Open land is disappearing and trends in biodiversity losses have not been reversed. The most troublesome aspects of economic development in Belgium are the very rapid growth in national and international road freight traffic, which is likely to continue for a number of years to come, and the very intensive animal husbandry, which generates very large quantities of nitrogen from manure. OECD: While Belgium has made very significant progress over the last ten years, there are nevertheless areas where greater efforts would be needed to meet its EU and other international commitments. </t>
  </si>
  <si>
    <t>In Belgium, the adolescent birth rate is 6.2 per 1000 population as of 2016, down from 6.6 per 1000 population in 2015. The country is now making a determined management effort to make good the environmental neglect of the past. Its activities are partly driven by EU and other international obligations. 
Belgian women are now better educated than their male counterparts: 49% of women aged 25 to 34 have a
tertiary degree compared to 36% of men of the same age. The female labour force participation rate has increased significantly over the past two decades (from 46%
in 1990 to 62% in 2010), but remains below the OECD average (65%) and the male participation rate in
Belgium (73%).</t>
  </si>
  <si>
    <t>In a country as densely populated and as developed as Belgium, the environment is exposed to intense pressures from human activities: as much as one-fourth of the territory consists of built-up areas and very dense networks of roads, railways and navigation canals; industry and very intensive animal breeding and crop cultivation impose further pressures on air, soil, water resources and nature. In spite of its ample rainfall, on a per capita basis Belgium is poor in water resources. Pressures resulting from high population density, industry and very intensive agriculture (animal husbandry and crop cultivation) are correspondingly high. At the present growth rate, the population should double within the next 35 years.</t>
  </si>
  <si>
    <r>
      <rPr/>
      <t xml:space="preserve">https://ecorechte.org/wp-content/uploads/2018/01/e3-991x560.jpg (commercial pollution)  </t>
    </r>
    <r>
      <rPr>
        <color rgb="FF1155CC"/>
        <u/>
      </rPr>
      <t>https://www.sgs.be/-/media/global/images/structural-website-images/hero-images/hero-agri-forestry.jp</t>
    </r>
    <r>
      <rPr/>
      <t xml:space="preserve">g (forests) https://www.travelmag.com/wp-content/uploads/2018/01/Feature.jpg (city) </t>
    </r>
  </si>
  <si>
    <t xml:space="preserve">In a country eight times more populated than what is sustainable, Belgium's environment experiences intense pressures from human activities: as much as one-fourth of the territory consists of built-up areas and very dense networks of roads, railways and navigation canals; industry and very intensive animal breeding and crop cultivation impose further pressures on air, soil, water resources and nature. In spite of its ample rainfall, on a per capita basis Belgium is poor in water resources. Pressures on water resources resulting from high population density, industry and very intensive agriculture are correspondingly high. Open land is disappearing and trends in biodiversity losses have not been reversed.
Belgian women are now better educated than their male counterparts, the female labor force participation rate has increased significantly over the past two decades and contraception adoption rate is high. These factors have led to a below replacement fertility rate of 1.71 children per mother. Immigration, averaging 48,000 new residents a year, causes more than 90% of the country’s population growth.
</t>
  </si>
  <si>
    <t>Belize</t>
  </si>
  <si>
    <t>BZ</t>
  </si>
  <si>
    <t>Belize remains a developing country. Poverty, hunger, poor health, and poor education are immense problems throughout the Central American country.  Its 400,000 citizens rely on agriculture, oil production, and fishing as the main sectors in its economy. (Borgen project)  Little more than a third of Belizeans advance to secondary school. The lack of education coupled with the stark number of children coming from single-parent families, nearly 25 percent, has contributed to poverty and high crime rates among youth in Belize.  The Primary Education Development Project focused on primary education to Belizean children. This included new teacher training systems, improved facilities, and strengthened management which helped improve the national system.</t>
  </si>
  <si>
    <t xml:space="preserve">On Dec. 29, 2018 the Belize government voted to implement an indefinite moratorium on all new oil exploration in its waters. Like most developing countries, Belize relies on its natural resources for its economy. Oil constitutes more than a quarter of its exports. And, yet, thanks to grassroots campaigns, Belizeans were convinced that protecting its coral reefs will be more important to the country, economically, in the long-term. Belize is home to the longest barrier reef in the Western hemisphere, and oil drilling puts at risk all the diversity of life that the reef supports. 
Tourism brings in more than $200 million to Belize, which is more than 10% of its gross domestic product, and the reefs are the country’s biggest tourist attraction. </t>
  </si>
  <si>
    <t xml:space="preserve">
Belize, for its small size, is remarkably diverse ecologically and culturally. However, its forests and marine resources are under significant threat, mainly from high deforestation rates, improper solid waste management, rapid coastal development, increasing poverty, weak institutional and legal frameworks, and the recent discovery of sweet crude oil. Although 1 in 5 people in Belize is aged 10-19 years, adolescents are underserved by the country’s health programmes. In addition to violence, adolescents have high rates of teen pregnancy, sexually-transmitted diseases, road traffic injuries, obesity and depression.
While interventions like free contraception and sexuality education are available, adolescents in Belize either do not access the services, face stigma or shame, or are not provided enough information. </t>
  </si>
  <si>
    <r>
      <rPr/>
      <t xml:space="preserve">https://y8t9r4g5.stackpathcdn.com/wp-content/uploads/2019/11/Central-America-Ultimate-Belize-8-ruins-2.jpg  (nature) </t>
    </r>
    <r>
      <rPr>
        <color rgb="FF1155CC"/>
        <u/>
      </rPr>
      <t>https://www.breakingbelizenews.com/wp-content/uploads/2019/05/oil-field.png</t>
    </r>
    <r>
      <rPr/>
      <t xml:space="preserve"> (oil production) </t>
    </r>
    <r>
      <rPr>
        <color rgb="FF1155CC"/>
        <u/>
      </rPr>
      <t xml:space="preserve">https://images.csmonitor.com/csm/2019/05/1082541_6_0512%20REEF%20%20Lisa%20Elkhorn%20_standard.jpg?alias=standard_900x600 </t>
    </r>
  </si>
  <si>
    <t xml:space="preserve">Poverty, hunger, poor health, and poor education are immense problems throughout the Central American country of Belize. Agriculture, oil production, and fishing are the main sectors in its economy. (1)  As a result, the country’s forests and marine resources are under significant threat, mainly from high deforestation rates, improper solid waste management, rapid coastal development, increasing poverty, weak institutional and legal frameworks, and the recent discovery of sweet crude oil. 
Little more than a third of Belizeans advance to secondary school. The lack of education coupled with the high number of children coming from single-parent families, nearly 25 percent, has contributed to poverty and high crime rates among youth in Belize. In addition to violence, adolescents have high rates of teen pregnancy and sexually-transmitted diseases. While interventions like free contraception and sex education are available, many adolescents in Belize either do not access the services, face stigma or shame, or are not provided enough information. Fertility rates are higher than replacement at 2.3 children per mother but are trending downward from a high of 6 children per mother in the second half of the 20th century.  
 (1) Borgen project.
</t>
  </si>
  <si>
    <r>
      <rPr>
        <color rgb="FF000000"/>
      </rPr>
      <t xml:space="preserve">WHO: </t>
    </r>
    <r>
      <rPr>
        <color rgb="FF1155CC"/>
        <u/>
      </rPr>
      <t>https://www.who.int/news-room/feature-stories/detail/belize-steps-up-to-prioritize-the-health-challenges-faced-by-its-youth</t>
    </r>
  </si>
  <si>
    <t>Benin</t>
  </si>
  <si>
    <t>BJ</t>
  </si>
  <si>
    <t>The main environmental issues facing the people of Benin are desertification, deforestation, wildlife endangerment, and water pollution. The spread of the desert into agricultural lands in the north is accelerated by regular droughts. Female-headed households experience lower levels of poverty (28% compared to 38% for male-headed ones), but generally women suffer from a lack of economic opportunity and are under-represented in high-level decision-making positions. According to FAO figures, Benin has no undisturbed primary forest and has lost 29 percent of its forest cover since 1990. At 2.5 percent, Benin has one of the highest annual deforestation rates in the world</t>
  </si>
  <si>
    <t xml:space="preserve">Benin has made steady progress towards its commitment to country's commitment to providing free family planning services within health centers to the population by the end of 2019. Benin is currently on track to honor this commitment. Adolescents and young people are already accessing family planning services for free, and an executive order is currently awaiting signature to allow for free access for all. </t>
  </si>
  <si>
    <t xml:space="preserve">Part of the Ouagadougou Partnership, a coalition of government officials, religious leaders, civic and youth representatives of nine West African countries working in collaboration with donors to improve family planning outcomes in the region. The 9 country member group doubled the number of new users of modern contraception by adding 3.8 million users over a ten year period. </t>
  </si>
  <si>
    <r>
      <rPr/>
      <t>https://www.usaid.gov/sites/default/files/styles/732_width/public/nodeimage/MosquitoNet.jpg?itok=dygfMBoA (women in Benin at clinic)</t>
    </r>
    <r>
      <rPr>
        <color rgb="FF1155CC"/>
        <u/>
      </rPr>
      <t xml:space="preserve"> https://mongabay-images.s3.amazonaws.com/1800/indonesia-kalbar/kalbar_drone_190438.jpg</t>
    </r>
  </si>
  <si>
    <t xml:space="preserve">Benin is exceeding its carrying capacity by about 40% of its population. It is an impoverished nation with a per capita GDP of $900. Population growth is increasing at a rapid pace due to an average fertility rate of almost 5 children per mother ( a high figure but trending lower the past four decades from 7 children per mother). Contraception use among women is very.  Benin has made steady progress towards its commitment to providing government sponsored family planning services within health centers to the population. Benin is part of the Ouagadougou Partnership, a coalition of government officials, religious leaders, civic and youth representatives of nine West African countries working in collaboration with donors to improve family planning outcomes in the region. 
The main environmental issues facing the people of Benin are desertification, deforestation, wildlife endangerment, and water pollution. According to FAO figures, Benin has lost 29 percent of its forest cover since 1990. Benin has one of the highest annual deforestation rates in the world, much of it due to the intense pressures from its growing population.
</t>
  </si>
  <si>
    <t>Bhutan</t>
  </si>
  <si>
    <t>BT</t>
  </si>
  <si>
    <r>
      <rPr/>
      <t xml:space="preserve">Popularly known as the land of Gross National Happiness, Bhutan faces a number of socio-economic challenges. Poverty and youth unemployment remain high, the healthcare system is in disarray, the ecological landscape is under threat due to climate change and there are high incidences of violence against women. The government has put in place policies and schemes to address some of these challenges. However, most of these measures have not had the desired outcomes. However, women’s representation in the parliament and at the level of local government is 15.27 per cent and 11.6 per cent, respectively. Similarly, only 11.2 per cent women work at the executive level of the civil service. Bhutan too experiences the effect of climate change and a rising population on its ecology. There is an increase in the conversion of forests into land use for various economic purposes. It is estimated that between 2008 and 2014, 9,426 hectares of state reserved forest land were lost to the construction of transmission lines, 5,462 hectares to farm roads and 5,208 hectares to long-term land lease.
 (Institute of South Asian Studies, </t>
    </r>
    <r>
      <rPr>
        <b/>
        <color rgb="FF1155CC"/>
        <u/>
      </rPr>
      <t>https://www.isas.nus.edu.sg/papers/not-a-happy-place-bhutan-faces-serious-socio-economic-problems/</t>
    </r>
  </si>
  <si>
    <r>
      <rPr>
        <rFont val="Georgia, serif"/>
        <color rgb="FF333333"/>
        <sz val="9.0"/>
      </rPr>
      <t xml:space="preserve">King Jigme Singye Wangchuck developed his signature </t>
    </r>
    <r>
      <rPr>
        <rFont val="Georgia, serif"/>
        <color rgb="FF333333"/>
        <sz val="9.0"/>
      </rPr>
      <t>Gross National Happiness</t>
    </r>
    <r>
      <rPr>
        <rFont val="Georgia, serif"/>
        <color rgb="FF333333"/>
        <sz val="9.0"/>
      </rPr>
      <t xml:space="preserve"> index based on four pillars: sustainable development, environmental protection, cultural preservation, and good governance. Other countries have taken note, since the Himalayan kingdom is not only carbon neutral, but carbon negative. In fact, the constitution mandates that 60 percent of its landmass be maintained and protected as forest. One of the ways the country maintains this is controlled, low impact tourism. The health facilities in Bhutan are free and education up to high school is also free. For those who advance, the education is free until the [college] degree. It has won world records for planting the most trees per hour, says Erin Levi, the author of the forthcoming Bradt Travel Guide to Bhutan.
</t>
    </r>
    <r>
      <rPr>
        <rFont val="Georgia, serif"/>
        <color rgb="FF333333"/>
        <sz val="14.0"/>
      </rPr>
      <t xml:space="preserve">
“The ratio of people to land mass—it's about the same size as Switzerland with just one tenth the population. Its slow path to development—the first road was only built in the 1960s, which also means people were very slow to get cars,” Levi said.</t>
    </r>
  </si>
  <si>
    <r>
      <rPr>
        <b/>
      </rPr>
      <t>12/20</t>
    </r>
    <r>
      <rPr/>
      <t xml:space="preserve"> Manas natl forest going to likely be downgraded to danger list by IUCN According to the report published last week, the Manas National Park faces threats such as encroachment (for farm activity), impact from upstream hydroelectric projects in Bhutan, improper protection and management of grasslands, invasive plants as well as "some amount of poaching.
</t>
    </r>
    <r>
      <rPr>
        <color rgb="FF1155CC"/>
        <u/>
      </rPr>
      <t>https://www.sentinelassam.com/topheadlines/manas-national-park-may-again-be-in-danger-list-warns-iucn-515302</t>
    </r>
  </si>
  <si>
    <t xml:space="preserve">Bhutan is a developing nation whose population and consumption are currently sustainable.  For the past 5 years, Bhutan has achieved replacement rate fertility levels and limited immigration which bodes well toward remaining sustainable. It has a young median age so its population is still increasing a little over 1% a year. 
King Jigme Singye Wangchuck developed his signature Gross National Happiness index based on four pillars: sustainable development, environmental protection, cultural preservation, and good governance. Other countries have taken note, since the Himalayan kingdom is not only carbon neutral, but carbon negative. In fact, the constitution mandates that 60 percent of its landmass be maintained and protected as forest. Even with this safegaurd there continues an increase of the conversion of forests into land use for various economic purposes.  Pressures from farm, industrial and other human activity caused the IUCN to recently downgrade to the danger list one of Bhutan’s most recognized National Forests. (1) 
Bhutan faces a number of socio-economic challenges. Poverty and youth unemployment remain high. Healthcare is taxpayer paid and is lacking. Women represent only 11%-15% of executive level civil service and elected positions in local and state governments.
 (1) https://www.sentinelassam.com/topheadlines/manas-national-park-may-again-be-in-danger-list-warns-iucn-515302
</t>
  </si>
  <si>
    <t>Recent info coming out of COP26: "Bhutan is not only carbon negative, but also has 72 percent to 73 percent forest cover and has reserved more than 51 percent of its lands for parks and wildlife sanctuaries, while preserving 60 percent of its land for the future. Bhutan is one of only three countries in the world — along with Panama and Suriname — to become carbon negative — an achievement celebrated with the establishment of a new Coalition of Carbon-Negative Countries. “Yet — we are suffering the impacts of climate change,” Wangdi said. “We have done so much, but we are not protected from the impacts of climate change.”https://thehill.com/policy/equilibrium-sustainability/579855-least-developed-countries-call-for-large-emitters-to-step</t>
  </si>
  <si>
    <t>Bolivia</t>
  </si>
  <si>
    <t>BO</t>
  </si>
  <si>
    <r>
      <rPr/>
      <t>Bolivia's population has been increasing every year but it still maintains a significant amount of biocapacity and will remain sustainable for awhile (how long). http://www.familyplanning2020.org/measurement-hub#country-data. Use of modern contraceptive methods is increasing in Bolivia, but is still very low compared with other countries in the region. Bolivia’s family planning (FP) program is a young one, having been established only in the early 1990s.</t>
    </r>
    <r>
      <rPr>
        <color rgb="FF1155CC"/>
        <u/>
      </rPr>
      <t xml:space="preserve"> https://www.rhsupplies.org/uploads/tx_rhscpublications/DOC22.pdf</t>
    </r>
    <r>
      <rPr/>
      <t xml:space="preserve"> (USAID) Agricultural expansion is causing massive biodiversity loss and eroding protected area connectivity. Bolivia lost 50,000 sq km of forest during an unusually destructive fire season in 2019. Researchers say policies enacted in July 2019 that encouraged agricultural expansion contributed to the fires. After President Morales resigned at the end of 2019, there are signs that these entreaties are being heard. In January, Minister of the Environment and Water María Pinckert said the Áñez government will not proceed with a hydroelectric project; in February, Minister of Hydrocarbons Victor Hugo Zamora ordered a stop to oil exploration and exploitation in Tariquía Flora and Fauna National Reserve. The Áñez government also put a hold on drilling in the San Telmo Norte and Astillero areas after local protests broke out. But activists say much more remains to be done.</t>
    </r>
  </si>
  <si>
    <r>
      <rPr>
        <rFont val="Arial"/>
        <color rgb="FF000000"/>
      </rPr>
      <t xml:space="preserve">Bolivia, bridging Amazonia and the Andes, harbors astonishing biodiversity and ecosystems of outstanding global conservation concern. In the past decade, Bolivia has been a pioneer in environmental policy-making by legally encoding the rights of nature and proposing alternatives moving away from market-based environmental policy instruments. However, recently the government has focused more and more on developing extraction and infrastructure in Bolivia’s wilderness areas, including within its protected area network.  Few countries in the world have advanced so quickly toward gender parity in politics as has Bolivia, where women now hold almost half the seats in congress and laws mandate gender equality at lower levels too. But some male Bolivian politicians have resisted the change, and women’s rights activists report a sharp increase in violence against female politicians as their numbers rise. </t>
    </r>
    <r>
      <rPr>
        <rFont val="Arial"/>
        <color rgb="FF1155CC"/>
        <u/>
      </rPr>
      <t>https://apnews.com/article/c9eee24a05704c25b542b618f93057e2</t>
    </r>
    <r>
      <rPr>
        <rFont val="Arial"/>
        <color rgb="FF000000"/>
      </rPr>
      <t xml:space="preserve"> Bolivia passed a law against harassment and violence against women in public office, a law that has been held up as a model for other nations, said Carolina Taborga, UN Women representative in Bolivia. Perpetrators can be punished with up to five years in prison. (AP News, 2018)</t>
    </r>
  </si>
  <si>
    <t xml:space="preserve">
The majority of national protected areas in Bolivia are directly or indirectly threatened by the rapid expansion of commodity frontiers (Fig. 2). In 2015, despite massive public outcry, the Morales’ government issued a decree enabling hydrocarbon exploration inside Bolivia’s protected areas. Currently, 11 of the 22 national protected areas overlap with gas and oil blocks, which cover at least 17% of Bolivia’s protected surface. In addition, the country’s tropical glaciers (which supply water to several main cities) and rainforests are highly vulnerable to the effects of global warming. The country’s freshwater and terrestrial biodiversity is further threatened by the proliferation of dams, primarily intended to export energy to neighboring Brazil.
</t>
  </si>
  <si>
    <t>https://nacla.org/sites/default/files/imagecache/large_image/wysiwyg_imageupload/5981/Bol-Floods-San-AntonioDam-Rondonia%2C%20LaR.jpg</t>
  </si>
  <si>
    <t xml:space="preserve">Bolivia is one of the poorest countries in South America, with a per capita income of US $7700 (2018) far below the regional average. The country has among the highest fertility and infant mortality rates and lowest average life expectancies in Latin America.
The fertility rate has averaged 3 children per mother the past 5 years which has caused an increase in 160,000 additional citizens every year. The country maintains a significant amount of biocapacity and can withstand five times as many citizens at current consumption rates. Bolivia should remain sustainable for the foreseeable future.
Bridging Amazonia and the Andes, Bolivia harbors astonishing biodiversity and ecosystems of outstanding global conservation concern.  Agricultural expansion is causing massive biodiversity loss and eroding protected area connectivity. The country is blessed with substantial natural resources but monetizing these resources is being met more and more with resistance by its citizens who are increasingly concerned about the consequences of the exploitation and degradation to Bolivia’s countryside. In the past decade, Bolivia has been a pioneer in environmental policy-making by legally encoding the rights of nature and proposing alternatives moving away from market-based environmental policy instruments.  
Few countries in the world have advanced so quickly toward gender parity in politics as has Bolivia, where women now hold almost half the seats in congress and laws mandate gender equality at lower levels too.(1)                                                                                                                                                                                                                                                                                                                                                                                                                                                     (1) https://apnews.com/article/c9eee24a05704c25b542b618f93057e2 </t>
  </si>
  <si>
    <t>Bosnia &amp; Herzegovina</t>
  </si>
  <si>
    <t>BA</t>
  </si>
  <si>
    <t>Women of reproductive age (aged 15-49 years) often face barriers with respect to their sexual and reproductive health and rights: the proportion of women who have their need for family planning satisfied with modern methods in year stood at 21.9%.
(UN Women/Women Count)
According to the UN Environmental Program, the country is now estimated to be the second deadliest in the world for another killer, responsible for more lives lost worldwide than any war – air pollution. In Bosnia and Herzegovina, 44,000 years of life are lost each year due to air pollution. Air pollution such as from this coal power plant is contributing to respiratory diseases and heart problems, cancer and asthma.</t>
  </si>
  <si>
    <r>
      <rPr/>
      <t xml:space="preserve">work still needs to be done in Bosnia and Herzegovina to achieve gender equality. As of February 2019, there are only 21.4% of parliament seats held by women. Moreover, women of reproductive age (aged 15-49 years) often face barriers with respect to their sexual and reproductive health and rights: the proportion of women who have their need for family planning satisfied with modern methods in year stood at 21.9%. </t>
    </r>
    <r>
      <rPr>
        <color rgb="FF1155CC"/>
        <u/>
      </rPr>
      <t>https://data.unwomen.org/country/bosnia-and-herzegovina</t>
    </r>
  </si>
  <si>
    <t>Hydropower in Bosnia &amp; Herzegovina is a hugely destructive issue – the region is home to some of the last wild river systems in Europe, with people and nature in rural areas dependent on them. Damming rivers for hydropower cuts off communities’ access to water for sanitation, drinking and leisure, and rips riverbed and forest ecosystems apart.
There is also no oversight of the construction on the ground. The coronavirus containment measures in Bosnia &amp; Herzegovina mean that official supervision of the construction by local authorities is not permitted. (Friends of the Earth Europe)</t>
  </si>
  <si>
    <t>https://assets.unenvironment.org/s3fs-public/inline-images/bosnia%20dumping%20site.JPG (coal waste and ash pumped into landfills)</t>
  </si>
  <si>
    <t xml:space="preserve">Bosnia &amp; Herzegovina is twice as populated than what is considered a sustainable level. 
According to the UN Environmental Program, the country is now estimated to be the second deadliest in the world for air pollution. In Bosnia and Herzegovina, 44,000 years of life are lost each year due to air pollution. Air pollution is contributing to respiratory diseases and heart problems, cancer and asthma.
Fortunately a decline in the population rate since 2005 has decreased pressure on the environment. The demographic improvement has not been the result of an intentional campaign. The country has one of the lowest fertility rates averaging 1.3 children per mother for the past ten years and a steady stream of emigration in excess of 20,000 citizens a year largely due to the bleak economic opportunities. Parents have fewer children due to their cost and many people emigrate to find higher paying jobs in neighboring countries like Germany. Nevertheless this reduction in population is having a measurable impact to restoring nature and putting the country on a long term path to sustainability.
</t>
  </si>
  <si>
    <t>Botswana</t>
  </si>
  <si>
    <t>BW</t>
  </si>
  <si>
    <t xml:space="preserve">In the past 50 years Botswana has seen fertility declines from 7 children per mother to an average of 3 today. There is a complex range of factors for the decline; economic growth and development of health care and education infrastructure, proactive maternal and child health and family planning services.                                                                                          I DON'T THINK THIS HAPPENED: Botswana has committed additional resources toward educating and empowering women in 2017/2018 by increasing its budget from USD 2.5 million to USD 5.5 million. In August 2017 the government bean offering girls in both private and public schools sanitary pads. It has been almost 2 years since the Law was passed that sanitary pads should be part of school supplies in all schools across the nation of Botswana, but since then we see no progress made.https://genderlinks.org.za/casestudies/botswana-male-member-of-parliament-calls-for-free-sanitary-pads/
 https://botswana.unfpa.org/en/news/we-shouldnt-be-made-feel-ashamed-menstruation-normal-and-essential-process This will allow the girls who cannot afford their own sanitary pads to continue their education during menstrual periods. It is the first country in Africa and the second country in the world to offer free sanitary products to young women. </t>
  </si>
  <si>
    <t xml:space="preserve">Botswana is a signatory to the Gaborone Declaration for Sustainability in Africa which is a commitment to a new model of development that, for the first time, takes into account the role of natural capital in development by bringing the value of natural resources from the periphery to the center of all economic decision-making. About 38% of Botswana’s total area is devoted to national parks, reserves and wildlife management areas. Botswana’s sparse population makes it easy to protect wildlife and conserve landscapes. B is known for having some of the best wildlife areas on the African continent. </t>
  </si>
  <si>
    <r>
      <rPr>
        <rFont val="Roboto, Tahoma, Arial, Helvetica, sans-serif"/>
        <color rgb="FF000000"/>
        <sz val="9.0"/>
      </rPr>
      <t xml:space="preserve">To strengthen its Women Economic Empowerment Programme, Botswana has committed additional resources in 2017/2018 by increasing its budget from USD 2.5 million to USD 5.5 million. </t>
    </r>
    <r>
      <rPr>
        <rFont val="Arial"/>
        <color rgb="FF000000"/>
        <sz val="9.0"/>
      </rPr>
      <t xml:space="preserve">Botswana’s parliament is improving girls’ education in Botswana through a motion on August 2017 that offers girls in both private and public schools sanitary pads. This will allow the girls who cannot afford their own sanitary pads to continue their education during menstrual periods. It is the first country in Africa and the second country in the world to offer free sanitary products to young women. </t>
    </r>
    <r>
      <rPr>
        <rFont val="Roboto, Tahoma, Arial, Helvetica, sans-serif"/>
        <color rgb="FF000000"/>
        <sz val="9.0"/>
      </rPr>
      <t xml:space="preserve">Young 1ove is a non-governmental organization based in Botswana that scales evidence-based programs in health and education. The group is improving girls’ education in Botswana through its program, “No Sugar,” which teaches girls about the likelihood of attracting HIV from older men.
The course has reaches more that 350,000 students in 350 schools across the country. A study conducted by the organization on pregnancy rates — another risk of unprotected sex — revealed that in schools that taught the course, pregnancy dropped 30 to 40 percent. </t>
    </r>
    <r>
      <rPr>
        <rFont val="Roboto, Tahoma, Arial, Helvetica, sans-serif"/>
        <color rgb="FF5E5A55"/>
        <sz val="9.0"/>
      </rPr>
      <t xml:space="preserve">
</t>
    </r>
  </si>
  <si>
    <r>
      <rPr>
        <color rgb="FF1155CC"/>
        <u/>
      </rPr>
      <t>https://live.staticflickr.com/1544/25863125072_345b1f08e0_n.jpg</t>
    </r>
    <r>
      <rPr>
        <color rgb="FF000000"/>
      </rPr>
      <t xml:space="preserve"> (girls education) </t>
    </r>
    <r>
      <rPr>
        <color rgb="FF1155CC"/>
        <u/>
      </rPr>
      <t>https://www.botswanatourism.co.bw/sites/default/files/styles/explore_index_long__image/public/activity-photos/huge-buffalo-herd-at-duba-plains.jpg?itok=n0bJkWqu</t>
    </r>
    <r>
      <rPr>
        <color rgb="FF000000"/>
      </rPr>
      <t xml:space="preserve"> (Botswana nature)</t>
    </r>
  </si>
  <si>
    <t xml:space="preserve">Botswana is currently sustainable, however its population has steadily been growing at about 50,000 citizens a year to the point that the renewable natural resources that it possesses will soon not be enough to support its numbers.
Botswana is a signatory to the Gaborone Declaration for Sustainability in Africa which is a commitment to a new model of development that, for the first time, takes into account the role of natural capital in development by bringing the value of natural resources from the periphery to the center of all economic decision-making. About 38% of Botswana’s total area is devoted to national parks, reserves and wildlife management areas. 
In the past 50 years Botswana has seen fertility decline from 7 children per mother to an average of 3 today. There is a complex range of factors for the decline: economic growth and development of health care and education infrastructure, proactive maternal and child health and family planning services.
Girls who remain in school tend to marry later in life, be more employable, be financially independent and have fewer children - a win for the health and welfare of the women, children and nature of Botswana.
</t>
  </si>
  <si>
    <t>Brazil</t>
  </si>
  <si>
    <t>BR</t>
  </si>
  <si>
    <t>According to the IWHC, Bolsonaro’s opposition to gender equality and his disparaging treatment of women threaten hard-earned sexual and reproductive health and rights in the country. Funding for projects to protect women has dried up since January 2019, when president Jair Bolsonaro took office. The Bolsonaro administration has launched policies that undermine IBAMA, Brazil’s environmental agency, and ICMBio (The Chico Mendes Institute) which protects the nation’s federal conservation units, by effectively dismantling environmental law enforcement and allowing deforestation to proceed unchecked.</t>
  </si>
  <si>
    <t>Deforestation in the Amazon has accelerated under the Brazilian leader—in part, environmentalists say, because his calls for economic development in the jungle have emboldened land grabbers, illegal ranchers and wildcat miners. Official data released in late 2020 showed deforestation at a 12-year high. About 4,300 square miles of forest, more than three quarters the size of Connecticut, were lost in the 12 months to July this year—up 9.5% from the same period a year earlier, according to satellite data from Brazil’s space agency, Inpe. (Wall Street Journal, 2020)</t>
  </si>
  <si>
    <t xml:space="preserve">Brazil is a huge geographical land mass larger than the entire continent of Australia. Located in the equatorial region of South America, it has more animal and plant species than any other country in the world. Because of its massive amount of renewable resources, even with a large and growing population, at current consumption levels the country is sustainable. 
However its leadership is accelerating exploitation of its valuable resources, much of it located in the “Lungs of the World” the Amazonian rain forest, which will not only have negative consequences to the country’s sustainability but that of the world.
Deforestation in the Amazon has accelerated. Brazilian leader Bolsonaro has called for economic development in the jungle which has emboldened land grabbers, illegal ranchers and wildcat miners. Official data released in late 2020 showed deforestation at a 12-year high. About 4,300 square miles of forest were lost in the 12 months to July 2020—up 9.5% from the same period a year earlier, according to satellite data from Brazil’s space agency, Inpe. (1)  Funding for projects to protect women has dried up since January 2019. The Administration has launched policies that undermine IBAMA, Brazil’s environmental agency, and ICMBio (The Chico Mendes Institute) which protects the nation’s federal conservation units, by effectively dismantling environmental law enforcement and allowing deforestation to proceed unchecked.
According to the International Women’s Health Coalition, Bolsonaro’s opposition to gender equality and his disparaging treatment of women threaten hard-earned sexual and reproductive health and rights in the country. 
(1)  Wall Street Journal, 2020
</t>
  </si>
  <si>
    <r>
      <rPr/>
      <t xml:space="preserve">Land grabbing article 2022 </t>
    </r>
    <r>
      <rPr>
        <color rgb="FF1155CC"/>
        <u/>
      </rPr>
      <t>https://theconversation.com/the-great-amazon-land-grab-how-brazils-government-is-turning-public-land-private-clearing-the-way-for-deforestation-173416</t>
    </r>
  </si>
  <si>
    <t>Brunei</t>
  </si>
  <si>
    <t>BN</t>
  </si>
  <si>
    <t>According to Human Rights Watch, the Brunei government’s introduction of a new Sharia penal code poses grave threats to basic rights, especially for the country’s most vulnerable people. The Sharia penal code sets up serious barriers for Muslim women to escape violent marriages or seek equal employment opportunities. Abortion is also criminalized</t>
  </si>
  <si>
    <t>No support from the government for family planning nor do they report anything related to access to family planning. Besides being rich in biodiversity, Brunei has a long history of oil and gas production, with Shell in a leading position. To have access to sufficient and good quality water, pipelines were constructed which cut through the largest peat dome of Brunei, the Badas Peat Dome. The drainage of this peat area has degraded areas in the west of Brunei. This has led to harmful impacts on the animals and plants living in the peat swamps. Drained peat also loses its sponge function, thus causing floods in the coastal region where oil operations and towns are located.</t>
  </si>
  <si>
    <t>Brunei is a tiny nation on the island of Borneo surrounded by Malaysia and the South China Sea. Known for its beaches and biodiverse rainforest, much of it protected within reserves.  Brunei’s economy is supported by exports of crude oil and natural gas, with revenues from the petroleum sector accounting for over half of GDP. With a good standard of living driven primarily by the petroleum economy, Brunei’s population and consumption exceed the country’s carrying capacity.
Brunei’s fertility rate has been below replacement and has declined since 2016 which puts it on a path toward sustainability. However, according to Human Rights Watch, the Brunei government’s introduction of a new Sharia penal code (2019) poses grave threats to fundamental human rights and discriminates against the country’s most vulnerable groups, including children, women, and religious and sexual minorities.  Abortion is criminalized. There is no support from the government for family planning nor does the country report anything related to access to family planning. Setting aside these basic human rights, these laws will adversely impact the environment, increasing unwanted pregnancies and births and further jeopardizing the country’s environmental future.</t>
  </si>
  <si>
    <t>Bulgaria</t>
  </si>
  <si>
    <t>BG</t>
  </si>
  <si>
    <t xml:space="preserve">
Bulgaria has strengthened water management efforts in recent years. It has assigned increasing financial resources to these efforts. Monitoring and information systems for ambient water quality are well-developed and provide a good basis for policy development.  However, overall problems of water quantity and quality remain severe. Availability and distribution of water present serious difficulties. While current water shortages relate mainly to a prolonged drought, major problems exist with antiquated and leaky distribution systems and with wasteful agricultural and industrial use. </t>
  </si>
  <si>
    <t xml:space="preserve"> Soil contamination poses threats to human health and crop production in some parts of Bulgaria and is a barrier in the restitution process for agricultural land. However, waste management practice is still rudimentary, and the bulk of the work needed to achieve a good performance is still to be done. There are numerous uncontrolled municipal landfills, and larger municipalities face a shortage of landfill capacity. Hazardous waste is not separated from other waste. Industrial waste is disposed of on site or mixed with municipal waste. The lack of pollution control measures for landfills has led to significant contamination of soil and groundwater. Waste minimisation in industry is not proceeding. Soil contamination poses threats to human health and crop production in some parts of Bulgaria and is a barrier in the restitution process for agricultural land.
</t>
  </si>
  <si>
    <t>Bulgaria, an EU member-state with a population of 7.1 million, is among the highest performing economies in women's legal rights affecting work, according to a new index presented by the World Bank in 2019. Bulgarian government is committed to continue creating equal opportunities for women and men. Recent data shows that women are more flexible and adaptable to the needs of the labor market than men – only 39.7% among the jobless Bulgarians are women. We hold the first place in the EU of women in the IT sector – 30%. Nearly one-third of Bulgarian businesses are owned by women entrepreneurs.”</t>
  </si>
  <si>
    <t xml:space="preserve">Bulgaria saw its population peak at nine million citizens in 1985. Through a below replacement fertility rate and emigration Bulgaria has reduced its population by two million people in the last four decades. Its economy has prospered during this period of population contraction, growing from a $17 billion USD economy in 1985 to a $68 billion USD economy in 2020. With continued population decline, the country is on track to be sustainable in the next few years.
Bulgaria’s lack of pollution control measures for landfills has led to significant contamination of soil and groundwater. Soil contamination poses threats to human health and crop production in some parts of Bulgaria and is a barrier in the restitution process for agricultural land. Bulgaria has strengthened water management efforts in recent years. However, overall problems of water quantity and quality remain severe. 
Bulgaria is among the highest performing economies in women's legal rights affecting work, according to a new index presented by the World Bank in 2019. The government is committed to continue creating equal opportunities for women and men. Bulgaria holds the first place in the EU for women in the IT sector – 30%. Nearly one-third of Bulgarian businesses are owned by women entrepreneurs.
</t>
  </si>
  <si>
    <t>Burkina Faso</t>
  </si>
  <si>
    <t>BF</t>
  </si>
  <si>
    <t xml:space="preserve">Burkina Faso is a low-income Sahelian country with limited natural resources.  Its economy is largely based on agriculture, which employs close to 80% of the working population. (World Bank) Despite the progress made in the past two decades, Burkina Faso faces many development challenges, particularly in terms of health and education.  Furthermore, insecurity linked to frequent terrorist attacks since 2016 has created an unprecedented humanitarian crisis. It ranks 144th among 157 countries in the new human capital index created by the WB. Country has adopted some policies to reduce fertility - reported by popconnection May 2020. At present, Burkina Faso has a population of 18.5 million and the country is becoming more rapidly urbanized, putting significant pressure on scarce water resources and limited infrastructure. There is only one permanent river in the country, water resources are limited, and the cost associated in making them available are high. Until 2007, the capital, Ouagadougou, was mainly supplied with water from the heavily polluted Loumbila Dam (20 km north of the city) and supplemented by wells around the city. Water shortages were frequent.                                                                                           Percentage of women aged 20 to 49 years who were married or in union before age of 18, in the 10 countries with the highest prevalence of child marriage
Burkina Faso 52%
Data sources: UNICEF global databases, 2014, based on Demographic and Health Surveys (DHS), Multiple Indicator Cluster Surveys (MICS) and other nationally representative surveys, 2005-2013. Population data are from: United Nations, Department of Economic and Social Affairs, Population Division, World Population Prospects: The 2012 revision, CD-ROM edition, United Nations, New York, 2013. Suggested citation: United Nations Children’s Fund, Ending Child Marriage: Progress and prospects, UNICEF, New York, 2014.   </t>
  </si>
  <si>
    <r>
      <rPr>
        <rFont val="Arial"/>
        <color rgb="FF2E3436"/>
        <sz val="9.0"/>
      </rPr>
      <t xml:space="preserve">The economy in this Sahelian nation of 20.5 million people, located in the hinterland and within the confines of the Sahara, depends heavily on agriculture, forestry and livestock farming. Farmers in Burkina Faso, and especially those living in the Sahelian areas of this country, are now facing a serious problem of food security and growing impoverishment, SOS Enfants has pointed out. Conflicts over land use and massive migrations are persistent. Armed conflict and terrorism have exacerbated food insecurity, with regular attacks being perpetrated against security forces and civilians by unknown gunmen. Nearly 600 civilians have been killed, and scores wounded in recent years, according to independent figures.                                                                               Part of the Ouagadougou Partnership, a coalition of government officials, religious leaders, civic and youth representatives of nine West African countries working in collaboration with donors to improve family planning outcomes in the region. The 9 country member group doubled the number of new users of modern contraception by adding 3.8 million users over a ten year period
</t>
    </r>
    <r>
      <rPr>
        <rFont val="Arial"/>
        <color rgb="FF2E3436"/>
        <sz val="12.0"/>
      </rPr>
      <t xml:space="preserve">
</t>
    </r>
  </si>
  <si>
    <r>
      <rPr>
        <rFont val="Roboto, Arial, sans-serif"/>
        <color rgb="FF222222"/>
        <sz val="9.0"/>
      </rPr>
      <t xml:space="preserve">There are many urgent issues facing Burkina Faso, a low-income country ranking 183 on the United Nation’s human development index of 189 countries. The security situation in the North and East is extremely volatile and unrest in the region around Burkina Faso has driven 25,000 refugees to camps within its borders. Dozens of teachers have been attacked and some even killed by militant extremists. In that environment, students are afraid to go to school, and girls are among the most vulnerable. While approximately 1,000 schools have been closed, leaving 120,000 children without access to formal education, the government works hard to reopen the schools. (Global Partnership for Education)
</t>
    </r>
    <r>
      <rPr>
        <rFont val="Roboto, Arial, sans-serif"/>
        <color rgb="FF222222"/>
        <sz val="14.0"/>
      </rPr>
      <t xml:space="preserve">
</t>
    </r>
    <r>
      <rPr>
        <rFont val="Roboto, Arial, sans-serif"/>
        <color rgb="FF222222"/>
        <sz val="10.0"/>
      </rPr>
      <t>Gender equality in general – and violence against women and children in particular – represent major concerns in Burkina Faso. Women’s access to sexual and reproductive services particularly contraceptives is limited by poor coverage of health facilities, adverse reactions from families and cost issues. This leads to high maternal mortality, illegal abortions and high birth rates. (Ministry of Foreign Affairs Denmark)</t>
    </r>
  </si>
  <si>
    <t xml:space="preserve">Burkina Faso is an African country with limited natural resources.  Its economy is largely based on agriculture and the majority of its citizens live in poverty. Even with very limited per person consumption the country currently exceeds its carrying capacity and is unsustainable. For the past 5 years Burkina Faso has averaged a very high fertility rate of 5 ½ children per mother. As a result, even with low consumption per person, population growth is putting immense pressure on the available natural and human resources of the country. It would take 40 years of women in Burkina Faso choosing to have one child just to level off and flatten the population growth curve.
With only one permanent river in the country, water resources are limited, and the cost associated in making them available are high. Water pollution and shortages are frequent.                                                                                          
Gender inequality  – including child marriage and violence against women – is a major concern in Burkina Faso. Women’s access to sexual and reproductive services particularly contraceptives is limited by poor coverage of health facilities, social resistance and cost. This leads to high maternal mortality, illegal abortions and high birth rates.(1) 
The government is recognizing the spiraling human and ecological crisis and through partnerships with other African countries and NGOs is trying to improve family planning outcomes in the region which will hopefully slow population growth and improve the ecology and lives of its citizens. 
(1) Ministry of Foreign Affairs Denmark
</t>
  </si>
  <si>
    <t>Burundi</t>
  </si>
  <si>
    <t>BI</t>
  </si>
  <si>
    <t xml:space="preserve">Burundi recognizes population as a major impediment to growth and health of the nation.     http://regionweek.com/burundi-senate-president-calls-for-mindset-change-and-work-with-vision/                     </t>
  </si>
  <si>
    <t xml:space="preserve">A member of the East African Community and a FP2020 commitment maker since 2014, Burundi views family planning through a holistic, integrated, and multi sectoral lens with its Integrated Population, Health and Environment Strategic Plan. To support this plan and sustainable progress, the country has created a National Office of the Population to support this multi-sectoral work and promote coordination between sectors, highlighting their belief that people, their health, and the environment are all interrelated and interdependent.                                                         (Gaurdian link in N Korea cell has slave info-        Burundi  slave labor  9.3 %
 </t>
  </si>
  <si>
    <t>Burundi’s focus on increasing quality family planning services at the community level, with 62.1% of health centers providing the full range of contraceptive methods in their last survey and their increased focus on integration of family planning services with HIV, immunizations, and postpartum services. Like many countries in the region, a lack of financing and, in particular, domestic financing for commodities and the need to increase the existing budget line, remains one of the biggest barriers to progress. Key environmental issues in Burundi include: a high population density; soil erosion; deforestation; an inadequate protected area system; political context; and economic performance. Most environmental problems in Burundi are related to the large population concentration within a small land area.</t>
  </si>
  <si>
    <t>Burundi is a small country by land mass with a high population density. It is one of the world's poorest countries. Approximately 80% of Burundi's population lives in poverty and 90% work in predominantly subsistence agriculture.
Averaging between 5 ½ to 6 children per mother, the country has an astonishingly high population growth rate. Recently it has recognized population growth as a major impediment to the health and welfare of the nation, but lacking domestic financing it has been limited in its efforts and progress to increase quality family planning services, healthcare and education that could address it.</t>
  </si>
  <si>
    <t>Cabo Verde</t>
  </si>
  <si>
    <t>CV</t>
  </si>
  <si>
    <r>
      <rPr>
        <b val="0"/>
      </rPr>
      <t xml:space="preserve">Cabo Verde, also called Cape Verde, country comprising a group of islands that lie 385 miles (620 km) off the west coast of Africa. Praia, on Santiago, is the capital. There are few permanent watercourses in the islands, which generally suffer from seasonal rains, cyclical drought, and chronic water shortages. When precipitation does occur, it is often in the form of torrential downpours that cause significant damage through water erosion, flooding, and the destruction of containment dams. Only a fraction of the total area has proper humus and sufficient water supplies for significant irrigation agriculture. Soil loss through wind and water erosion is a serious challenge. Since independence a nationwide campaign to prevent erosion—e.g., by promoting reforestation—has been under way. Both the birth and death rates of the country are among the lowest in sub-Saharan Africa, but, when compared with global averages, Cabo Verde’s birth rate is slightly higher and the death rate is slightly lower. The emigration of young males seeking employment abroad and one of the lowest birth rates in sub-Saharan Africa have served to limit Cabo Verde’s population growth. 
</t>
    </r>
    <r>
      <rPr>
        <b/>
      </rPr>
      <t xml:space="preserve">
Brittanica 2020</t>
    </r>
  </si>
  <si>
    <t>The postcolonial governments have made a major effort to plant drought-resistant acacia trees and build dikes, retaining dams, and terracing in order to curb intense water erosion, improve water retention in the subsoil, and improve and expand the limited areas available for subsistence and small-scale commercial farming. Use of firewood as a source of fuel has placed a strain on Cabo Verde’s woodland resources. While the use of wood fuel continued to increase in the late 20th century, the level of forested area on the islands was simultaneously on the increase because of governmental reforestation efforts. At the beginning of the 21st century, about one-fifth of Cabo Verde was forested. Cabo Verde has few natural resources. Supplies of sand, limestone, puzzolane (a cement or plaster additive), and salt are of some commercial and utilitarian value. The very limited water supply is a grave liability, and there are no domestic sources of energy except firewood, wind, and sunlight. The country on the whole relies on imported petroleum fuel; on the local level, most domestic energy needs are met by the use of firewood, although the resulting demand placed upon these resources poses an environmental threat. (Brittanica 2020)</t>
  </si>
  <si>
    <t>Agriculture in Cabo Verde is limited by the severe and recurrent droughts that affect the islands. The harsh conditions have long posed serious challenges to agricultural pursuits, resulting in irregular crop output and periodic bouts of large-scale famine. Poor grazing practices for sheep and goats and little effort toward reforestation and water conservation under the centuries of Portuguese colonialism only aggravated this poor ecological condition. There is a heavy reliance on imported foodstuffs, however, and the importation of food has long been an absolute necessity.  Brittanica 2020. Although Cabo Verde benefits from a relatively high rate of youth literacy at 98 percent, there is a gender divide in longer-term education opportunities that is apparent in more specific statistics. Even though the female youth literacy rate is at 98 percent, the female adult literacy rate drops to 86 percent. (Borgen Project)</t>
  </si>
  <si>
    <t xml:space="preserve">Cabo Verde, also called Cape Verde, is a group of islands that lie 385 miles (620 km) off the west coast of Africa. The country has more than twice as many people than the renewable resources can support. As a result there is a heavy reliance on imported foodstuffs.  Soil loss through wind and water erosion is a serious challenge. The very limited water supply is a grave liability, and there are no domestic sources of energy except firewood, wind, and sunlight. (1) 
The government has made a major effort to plant drought-resistant acacia trees and build dikes, retaining dams, and terracing in order to curb intense water erosion, improve water retention in the subsoil, and improve and expand the limited areas available for subsistence and small-scale commercial farming.
Cabo Verde benefits from a relatively high rate of youth literacy at 98 percent (2) and its percentage use of contraception by women is higher than most African countries. As a result, since 2000, the fertility rate has dropped from 4 children per mother to just over replacement level. This welcoming trend, if it continues, will eventually help move the country toward sustainability.
 (1) Britannica 2020
 (2) Borgen Project
</t>
  </si>
  <si>
    <t>Cambodia</t>
  </si>
  <si>
    <t>KH</t>
  </si>
  <si>
    <t>In rural communities of Cambodia information related to family planning and reproductive health is difficult to access. The information shared, particularly when it is not spread by health workers, often perpetuates myths and stigmas. Inaccurate information often comes from long-standing beliefs in rural communities that modern family planning methods make women who use them infertile for life. As a result, Cambodia has recently seen a rise in the use of traditional contraceptive methods, especially withdrawal. And although Cambodia’s maternal mortality rate has decreased over the years, it remains a problem in the countryside where access to health services is often difficult and requires clients to travel long distances.   (PSI, Population Services International 2020)
Cambodia has made significant economic progress since peace was established in the early 1990s. The institutional framework for a market economy has been set up, private investment – both domestic and foreign – has expanded, and the country has become more integrated within Southeast Asia. Successful transformation of Cambodia’s economic system has fostered strong economic growth, averaging 7% between 1994 and 2015. It has also transformed itself from a primarily agrarian economy to one based on a more balanced mix of agriculture, industry and services, and lifted per capita income from USD 248 in 1994 to USD 1 159 in 2015. OECD 2017 report
Despite such impressive achievements, a number of challenges remain – especially in the context of the country’s new growth strategy. The economic structure remains narrowly-based and the industrial sector is dominated by the labour-intensive, low value-added production of garments and footwear. The quality of Cambodia’s human capital, measured by the Human Development Index, is one of the lowest in the Association of Southeast Asian Nations (ASEAN) region (HDI, 2015). The labour market is still dominated by poorly educated and low skilled workers; there is a serious lack of semi-skilled and skilled workers to meet changing labour market needs (CDRI, 2013). Poverty and rising inequality remain serious concerns in Cambodia, despite recent declines in the poverty headcount. Another challenge facing Cambodia is the uneven quality of its public institutions (CDRI, 2013). In the World Bank’s Country Policy and Institutional Assessment (CPIA),1 Cambodia scored lowest for transparency, accountability, and corruption in the public sector rating among the series in 2015.                                                                                                             more and more Cambodians are emigrating to find jobs abroad, driven by considerable wage differences and limited employment opportunities in the domestic labour market. There were an estimated 1.19 million Cambodian emigrants in 2015, around 7.6% of Cambodia’s total population (Table 2.1). This marks an increase of 160% from 2000. Thailand is the most common destination country, receiving 68% of Cambodia’s emigrants. OECD 2017 report</t>
  </si>
  <si>
    <t>Declining fertility and increasing proportions of youth are opening a window of opportunity for a demographic dividend in Cambodia. One in three Cambodians is currently in between the age of 15 and 29, representing a large and potential labour force in the form of youth. Athough it is an unfortunate reality that many hopes for girls’ education in Cambodia are destroyed and unfulfilled due to cultural norms, poverty and gender disparities, the gap between boys and girls in education is continuing to narrow, and organizations such as UNICEF and the World Bank are working to bring about a future where more Cambodian girls will receive a quality education.The trade in endangered fish species is posing a serious threat to Cambodia’s fisheries resources, especially the mega fish species and the Mekong Irrawaddy Dolphins, which are considered as the Kingdom’s living treasure the Fisheries Administration, provincial and local authorities, WWF and other relevant partners have been working to protect from disappearing.</t>
  </si>
  <si>
    <t>Wildlife in protected areas from across the region, Cambodia included, become more vulnerable to poachers since the imposed restriction of movement and isolation to avoid the spread of coronavirus. Cambodian rangers from WWF’s supported protected areas are witnessing the increased pressures of illegal activities on the forests including land encroachment, harvesting of non-timber forest products inside restricted zones and hunting with homemade guns and snares. They removed a total of 3,658 sets of snare during the dry season of December 2019-May 2020. This represents an increase of 15% if compared with the number of 2,451 sets of snare removed during the same period of the last dry season. In parallel, the number of illegal land clearing has also increased by 36% with 29 occurrences recorded during period of December 2019-May 2020 and only 12 occurrences registered in December 2018-May 2019.
“In Cambodia, enforcement efforts by the Ministry of Environment and Ministry of Agriculture, Forestry and Fisheries have been valiant, and the 2019 Mondulkiri Governor’s Circular No. 5 has contributed to reducing the availability of wildlife products and wild meat at the provincial markets and restaurants,” said Mr Seng Teak, Country Director of WWF-Cambodia. “In order to ensure that Cambodian people remain safe and healthy and that the next zoonotic outbreak doesn’t start here, urgent and appropriate measures are needed to end the trade in wild animals – especially mammals, birds and reptiles which are at high risk of transmitting diseases to humans.”</t>
  </si>
  <si>
    <t xml:space="preserve">Cambodia currently exceeds its carrying capacity by about 20%.  Population growth is slowing based on a decrease in fertility rates from more than 4 children per mother in 2000 to approximately 2 ½  children today. In addition, an increase of emigration by young Cambodians seeking employment opportunities abroad has also played a role. 
Still a large population continues to put pressure on much of Cambodia’s forests resulting in land encroachment, harvesting of non-timber forest products inside restricted zones, and poaching. The number of illegal land clearing has also increased by 36% with 29 occurrences recorded during the period of December 2019-May 2020 and only 12 occurrences registered in December 2018-May 2019.
Economic growth since achieving peace in the 1990’s, coupled with better access to contraception and an emphasis in narrowing the gap in education between boys and girls, bodes well for continued decline in population growth and improvement in the health and welfare of its people. 
Despite such impressive achievements, a number of challenges remain –The labour market is still dominated by poorly educated and low skilled workers; there is a serious lack of semi-skilled and skilled workers to meet changing labour market needs (CDRI, 2013) and in the World Bank’s Country Policy and Institutional Assessment, Cambodia scored lowest for transparency, accountability, and corruption in the public sector rating among the series in 2015.      
</t>
  </si>
  <si>
    <t>Cameroon</t>
  </si>
  <si>
    <t>CM</t>
  </si>
  <si>
    <t>Approximately 2.3 million Cameroonian women of reproductive age—43% of all women aged 15–49—are sexually active and want to delay having a child or want no more children. However, just 37% of these women use a modern contraceptive method. The remaining 63% have an unmet need for contraception.CURRENT CONTRACEPTIVE USE IN CAMEROON IS INADEQUATE. NONUSE OF CONTRACEPTION ACCOUNTS FOR MOST UNINTENDED PREGNANCIES. WOMEN HAVE MORE CHILDREN THAN THEY WANTThough the government has approved a strategic plan that includes doubling contraceptive prevalence by 2020,[10] this goal will remain elusive unless investments in reproductive health are significantly increased. (Guttmacher.org-2014)</t>
  </si>
  <si>
    <t>In 2012, Socapalm (owner of the country's largest palm oil plantation) attempted to expand the plantation into new areas. However, efforts to do so were met with opposition from the community, according to local residents who said they were living in the places the company wanted to take over. There is pressure that wild gorillas in Cameroon face due to widespread habitat loss and fragmentation, largely due to logging and slash-and-burn agriculture. According to Global Forest Watch, the country lost 553,653 hectares (1.37 million acres) of forest and tree cover from 2002-2018.
The country’s great apes, which include the western lowland gorilla, Cross River gorilla (G. g. diehli), central chimpanzee (Pan troglodytes troglodytes) and Nigeria-Cameroon chimpanzee (P. t. ellioti), are also up against a number of other threats: the trade of ape skulls and body parts, demand for bushmeat, the illegal pet trade, and climate change.</t>
  </si>
  <si>
    <t xml:space="preserve">A brand-new highway, which will link Cameroon to the Republic of Congo by road for the first time  cuts right through the heart of one of the least disturbed forests of the Congo Basin, threatening biodiversity that has been tucked away from human reach for ages.
By almost every account, the greatest risk is to a declining elephant population, along with tens of thousands of gorillas, chimpanzees and a host of other wildlife, some of which conservation workers suspect have never experienced human contact. ---------------------------------------------------------------------------------------------------------------------------------                                                   The Central African country has one of the highest literacy rates on the continent, but its economic progress has been hampered by corruption and decades of authoritarian rule.BBC news     </t>
  </si>
  <si>
    <t>Lying in the equatorial region of Africa, Cameroon with its rich tropical biodiversity is sustainable at its current population level. However its population growth rate of over 4 ½ children per mother indicates that there will be too many people consuming too many resources in excess of the country’s carrying capacity before the end of the decade.
Mongabay reports that deforestation is having a significant environmental impact in parts of the country. In the north, deforestation has been blamed for increasing soil erosion, desertification, and reduced quality of pastureland. A brand-new highway, which will link Cameroon to the Republic of Congo by road for the first time cuts right through the heart of one of the least disturbed forests of the Congo Basin, threatening biodiversity that has been tucked away from human reach for ages. By almost every account, the greatest risk is to a declining elephant population, along with tens of thousands of gorillas, chimpanzees and a host of other wildlife, some of which conservation workers suspect have never experienced human contact.
According to a report by Guttmacher in 2014 approximately 2.3 million Cameroonian women of reproductive age—43% of all women aged 15–49—are sexually active and want to delay having a child or want no more children. However, very few women have access to modern contraception leaving a huge unmet need. Though the government has approved a strategic plan that includes doubling contraceptive prevalence by 2020, this goal will remain elusive unless investments in reproductive health are significantly increased.</t>
  </si>
  <si>
    <t>Canada</t>
  </si>
  <si>
    <t>CA</t>
  </si>
  <si>
    <t xml:space="preserve">Canada still maintains a healthy biocapacity reserve but it is decreasing each year as Canada adds to its population. </t>
  </si>
  <si>
    <t xml:space="preserve">Not only does Canada contain a disproportionate amount of the world’s intact ecosystems, but support of Indigenous-led governance there has shown great potential for advancing ambitious, effective, and socially just conservation goals. (Mongabay) In 2015, Canada committed to conserve at least 17% of its terrestrial lands and waters and 10% of coastal and marine areas by 2020. </t>
  </si>
  <si>
    <t>Canada has the world's longest coastline and is responsible for 2.76 million square kilometers of ocean. Approximately 72,000 Canadians make their living directly from fishing and fishing-related activities.  Canada announced in 2019 that they will ratify the UN Food and Agriculture Organization's Agreement on Port State Measures, officially closing their ports to illegal fishers.</t>
  </si>
  <si>
    <t xml:space="preserve">Canada has the world’s longest coastline, is the world’s second-largest country by land area, and has its 10th-largest economy. Abundant in natural resources,  Canada still maintains a healthy biocapacity reserve and is sustainable. However this surplus in resources is diminishing faster each year as the country both adds to its population and exports ever-greater amounts of goods 75% of which go to a growing population in the United States.
In 2015, Canada committed to conserve at least 17% of its terrestrial lands and waters and 10% of coastal and marine areas by 2020. Not only does Canada contain a disproportionate amount of the world’s intact ecosystems, but support of indigenous-led governance has shown great potential for advancing ambitious, effective, and socially-just conservation goals. (Mongabay)
Canada has very high literacy rates (99%), contraception adoption, and scores well on several metrics of gender equality as reported by the OECD. As a result, the average mother in Canada has 1.5 children (below replacement).  Yet Canada’s population growth increases each year driven largely by immigration (75%-85% of total popualtion growth) averaging approximately 250,000-350,000 immigrants annually for the past two decades. In 2021 the government announced an all time high of 401,000 new immigrants.
</t>
  </si>
  <si>
    <t>Central African Republic</t>
  </si>
  <si>
    <t>CF</t>
  </si>
  <si>
    <t xml:space="preserve">The DRC, along with CAR, has a human development index in the bottom 10 percent, meaning that lifespans, education levels and per capita GDP there are among the lowest in the world. Years of civil war and poaching have virtually wiped out elephants from one of their historical strongholds in Central Africa. An aerial survey last year found that elephants might be locally extinct in northern Central African Republic.
The survey also showed that the poaching crisis had taken a considerable toll on many other large mammals, including giraffe, African buffalo and the giant eland.                                                                                                         Percentage of women aged 20 to 49 years who were married or in union before age of 18, in the 10 countries with the highest prevalence of child marriage
The highest rates of child marriage are found in South Asia and Sub-Saharan:
Central African Republic 60%
Data sources: UNICEF global databases, 2014, based on Demographic and Health Surveys (DHS), Multiple Indicator Cluster Surveys (MICS) and other nationally representative surveys, 2005-2013. Population data are from: United Nations, Department of Economic and Social Affairs, Population Division, World Population Prospects: The 2012 revision, CD-ROM edition, United Nations, New York, 2013. Suggested citation: United Nations Children’s Fund, Ending Child Marriage: Progress and prospects, UNICEF, New York, 2014.                                                                                                                              The Central African Republic (CAR) is one of the world’s poorest countries.
The UN Refugee Agency reports CAR has been troubled by unrest for years, but since May 2017, fresh and fierce clashes between armed groups have wrought increasing suffering, deaths and destruction of property.  Back in December 2013, hundreds of thousands of people were forced to flee their homes as violence spread in the Central African Republic (CAR), with armed groups controlling parts of the country. Today, CAR continues to experience sporadic surges of violence forcing over 623,400 CAR refugees to remain in neighbouring Cameroon, Chad, the Democratic Republic of the Congo, and the Republic of the Congo, with smaller numbers in Sudan and South Sudan. In addition to the refugees, 684,004 people have been forced to flee inside the country.
</t>
  </si>
  <si>
    <t xml:space="preserve">The civil war that erupted in 2013 not surprisingly severely undermined conservation efforts. Rangers were forced out of Manovo-Gounda St. Floris National Park, Elkan says, though some remain in Bamingui-Bangoran. But the CAR government currently controls just 10 percent of the country, with the rest divided between 23 different armed groups. Such instability leaves little space for regulating cattle or providing any security for people and wildlife.                                          Central Africa Rep... slave labor in Gaurdian link in N korea cell          2.2 %
    </t>
  </si>
  <si>
    <t>Africa’s Congo Basin is home to the second-largest rainforest on the planet. But according to a new study, this may soon not be the case. It finds that at current rates of deforestation, all primary forest will be gone by the end of the century. the dominant force behind rising Congo deforestation, driving more than 80 percent of the region’s total forest loss, is actually small-scale clearing for subsistence agriculture. 
According to the authors, the preponderance of small-scale deforestation of Congo rainforest is due largely to poverty stemming from political instability and conflict in the region. The Congo Basin rainforest is shared by six countries: Cameroon, the Central African Republic (CAR), the Democratic Republic of the Congo (DRC), Equatorial Guinea, the Republic of the Congo (RoC) and Gabon.                                                              
CAR had been experiencing a gradual transition towards peace and stability since late 2016, when both refugees and internally displaced people started to go back home. Now, insecurity is plaguing areas in the centre, northwest, east and south-east of CAR – some not previously affected by violence.
Thousands of people walk for weeks and hide in the forests in a desperate bid to escape, sometimes with nothing to eat or drink. Those who arrive at sites for the displaced have witnessed traumatic scenes of violence, and malnutrition rates have risen to serious levels.
In what is one of the most poorly funded emergency situations globally, many people lack even basic survival assistance. Food, health, shelter, and water and sanitation are all primary concerns for refugees living outside formal sites and for the communities hosting them.</t>
  </si>
  <si>
    <t xml:space="preserve">The Central Africa Republic (CAR) is one of the world’s most economically impoverished countries. CAR has a human development index in the bottom 10 percent, meaning that lifespans, education levels and per capita GDP there are among the lowest in the world. The country, however, is rich in biocapacity and biodiversity. It is in the equatorial region of Africa and much of the country is part of the Congo Basin, home to the second-largest rainforest on the planet. As a result of this rich biodiversity, CAR’s current population is more than sustainable. Unfortunately this verdant environment may be completely transformed by the end of the century by the dominant force of population growth driven by a very high average fertility rate of 5 children per mother over the past decade. More than 80 percent of the region’s total forest loss is actually small-scale clearing for subsistence agriculture to feed the growing population.
The civil war that erupted in 2013 not surprisingly severely undermined conservation efforts virtually wiping out elephants from one of their historical strongholds in Central Africa. Recent aerial surveys found that elephants might be locally extinct in the northern Central African Republic. The country still experiences much political instability, violence and human rights abuse leaving little security for people or wildlife.
</t>
  </si>
  <si>
    <t>Chad</t>
  </si>
  <si>
    <t>TD</t>
  </si>
  <si>
    <t xml:space="preserve">The Ouadi Rimé-Ouadi Achim Faunal Reserve in Chad is one of the two most important protected areas in the Sahelian subdesert zone of Africa. It probably contains the last viable populations of many of the larger ungulates of this ecoregion. However, both reserves have been plagued by political insecurity and civil unrest, and the current situation of their wildlife is far from certain.Chad have suffered severe degradation of their natural resources in recent decades. Prolonged droughts and overgrazing by livestock are primarily responsible. The most severe degradation has occurred in the higher rainfall areas, or around boreholes, due to overwhelming local pressure on resources. Threats to the larger animals are quite intense. The populations of many ungulate species and ostriches have been greatly reduced by subsistence and recreational hunting, particularly by military personnel and rebel forces, as well as through intense competition with humans and their livestock.                                                                     Percentage of women aged 20 to 49 years who were married or in union before age of 18, in the 10 countries with the highest prevalence of child marriage
Chad 69%
Data sources: UNICEF global databases, 2014, 
</t>
  </si>
  <si>
    <r>
      <rPr/>
      <t xml:space="preserve"> the Government of Chad faces many challenges in accelerating progress, including an ongoing humanitarian crisis, frequent and consistent stockouts, and limited domestic resources allocated to family planning. Despite this, the Government of Chad has an optimistic focus on adolescents and youth, who make up 45% of its population, within its commitment to increase modern contraceptive utilization from 5% to 8% by 2020. The development of a National Sexual Health Strategy for Adolescents and Youth in 2018 points to positive action. After 16 years of persistent advocacy led by stakeholders and FP2020 focal points in country, in July 2018, the Council of the Ministry approved the decree of application, creating legal framework and rendering effective Chad’s reproductive health law.                                                                                                                         ______________</t>
    </r>
    <r>
      <rPr>
        <b/>
      </rPr>
      <t xml:space="preserve">11/13/20 </t>
    </r>
    <r>
      <rPr/>
      <t>Chad along with Niger have the world’s lowest median age of marriage among girls (around 16 years old) together with Mali — among the highest rates of adolescent births. In these three countries, 36–40% of women give birth before they are 18 years old.</t>
    </r>
    <r>
      <rPr>
        <color rgb="FF1155CC"/>
        <u/>
      </rPr>
      <t>https://www.nature.com/articles/d41586-019-03445-z</t>
    </r>
    <r>
      <rPr/>
      <t xml:space="preserve">
</t>
    </r>
  </si>
  <si>
    <t xml:space="preserve">One of the world’s poorest countries with the fourth highest fertility rate. With an average of nearly seven children per mother — and rising — the country defies the typical global pattern of so-called “demographic transition”. Normally, improved health and development reduces early deaths and a fall in birth rates follows, resulting in a balanced population for each age group. Instead, rising overall numbers of young dependants in Chad are exacerbating health and nutrition problems, triggering conflicts and forcing communities to spread any gains very thinly at the expense of improved services. Most of Chad’s population is concentrated in pockets of the west and the more verdant south, where rising fertility rates are driving malnutrition and unnecessary deaths of mothers and infants as well as creating environmental pressures such as overfishing and farming and desertification of agricultural land. As resources are squeezed, periodic conflicts break out.
</t>
  </si>
  <si>
    <t>Chad is one of the world’s poorest countries with the fifth highest fertility rate. With an average of nearly six children per mother the country is adding 450,000 more citizens a year. The current population and consumption levels are borderline sustainable with the country’s available resources. 
However with its current fertility rate it will very quickly begin to exceed the carrying capacity of the country. Chad along with Niger have the world’s lowest median age of marriage among girls (around 16 years old) together with Mali — among the highest rates of adolescent births. In these three countries, 36–40% of women give birth before they are 18 years old. (1)  The government of Chad has committed to increase its extremely low modern contraceptive utilization. The development of a National Sexual Health Strategy for Adolescents and Youth in 2018 points to positive action. 
Most of Chad’s population is concentrated in pockets of the west and the more verdant south, where rising populations are driving malnutrition and unnecessary deaths of mothers and infants as well as creating environmental pressures such as overfishing, overgrazing and farming and desertification of agricultural land. 
(1) https://www.nature.com/articles/d41586-019-03445-z</t>
  </si>
  <si>
    <t>Chile</t>
  </si>
  <si>
    <t>CL</t>
  </si>
  <si>
    <r>
      <rPr>
        <rFont val="Roboto, &quot;Helvetica Neue&quot;, Arial, sans-serif"/>
        <color rgb="FF1E1E1E"/>
        <sz val="9.0"/>
      </rPr>
      <t xml:space="preserve">The current Constitution reinforces a development model based on the exploitation and export of natural resources. The consequences of this exploitation of natural resources—including the deterioration of biodiversity— affect the entire country. They have transformed natural areas at the whim of the global demand for the country’s most valuable resources (copper, lithium, avocados, salmon, paper pulp). In the North, mining has destabilized and weakened the local fauna and flora, covering the desert landscape with the ridges of giant excavations. In Chile’s central region, intensive monocultures dominate—such as the Hass avocado, a product that is not native to these areas, grown for consumption by the European and American markets. In the South, the forestry industry depletes native forests, while locals track growing sea pollution caused by overproduction of salmon. These salmon are fish-farmed in underwater cages, and their intensive farming both destroys ecosystems in the long-term5and harms the local seashell and fishing industries. (NORIA- Network of Researchers in International Affairs: </t>
    </r>
    <r>
      <rPr>
        <rFont val="Roboto, &quot;Helvetica Neue&quot;, Arial, sans-serif"/>
        <color rgb="FF1155CC"/>
        <sz val="9.0"/>
        <u/>
      </rPr>
      <t>https://www.noria-research.com/chile-the-social-crisis/)</t>
    </r>
    <r>
      <rPr>
        <rFont val="Roboto, &quot;Helvetica Neue&quot;, Arial, sans-serif"/>
        <color rgb="FF1E1E1E"/>
        <sz val="9.0"/>
      </rPr>
      <t xml:space="preserve">
</t>
    </r>
  </si>
  <si>
    <r>
      <rPr/>
      <t>Chile’s successful integration of family planning into its National Health System coincided with improved maternal and child health. Chile is now a leader in South American for maternal, perinatal, and infant mortality reduction. This is partially attributable to the long-term continuity of its family planning program. Modern contraceptive use among married women increased from 24 percent in 1970 to 50 percent by 1992, when USAID ended family planning assistance to Chile. Modern contraceptive use continued to rise to 62 percent in 2015. Every year in Chile, air pollution costs the health sector at least $670 million and is the root cause of the 127,000 emergency health consultations and more than 4,000 premature deaths.To address this challenge, in 2014, the Government launched a programme in the centre-south region to replace 200,000 firewood heaters with more energy-efficient heaters such as new gas, paraffin or wood pellet-based heaters. This has resulted in a reduction in emissions and improved indoor air quality. (</t>
    </r>
    <r>
      <rPr>
        <color rgb="FF1155CC"/>
        <u/>
      </rPr>
      <t>https://www.unenvironment.org/news-and-stories/story/chile-takes-action-air-pollution</t>
    </r>
    <r>
      <rPr/>
      <t>)</t>
    </r>
  </si>
  <si>
    <t>(2018 - Pulitzer) Coyhaique, a city of roughly 60,000 people in southern Chile, is the capital of the Southern Patagonian Aysén Region, and for years it was promoted as a pristine natural reserve — a gateway to Patagonia surrounded by mountains, streams, and fresh air. Today, the air in Coyhaique is widely considered to be the most polluted in South America. On certain days and at some specific hours, it can be among the most polluted cities in the world.                                                                           One of South America’s most stable countries economically and politically, Chile has become an attractive destination for migrants from the Americas and other regions. Following the country’s emergence from dictatorship in 1990, the foreign-born population increased more than four-fold, to nearly 478,000 in 2016. The pace of arrivals has quickened in recent years: Between 2010 and 2015, immigration to Chile grew at a faster rate than anywhere else in Latin America.</t>
  </si>
  <si>
    <t>Chile has been exceeding ecologically sustainable levels for the past decade. Fertility rates have been below replacement since the turn of the century thanks to successful integration of family planning into its National Health System that coincided with improved maternal and child health. Chile is now a leader in South American for maternal, perinatal, and infant mortality reduction. However Chile’s population is still growing, largely driven by immigration. One of South America’s most stable countries economically and politically, Chile has become an attractive destination for migrants from the Americas and other regions. Between 2010 and 2015, immigration to Chile grew at a faster rate than anywhere else in Latin America.
The country’s current Constitution reinforces a development model based on the exploitation and export of natural resources. The consequences of this exploitation of natural resources—including the deterioration of biodiversity— affect the entire country. They have transformed natural areas at the whim of the global demand for the country’s most valuable resources copper, lithium, avocados, salmon, paper pulp. In the North, mining has destabilized and weakened the local fauna and flora, covering the desert landscape with the ridges of giant excavations. (1)
 (1) (NORIA- Network of Researchers in International Affairs: https://www.noria-research.com/chile-the-social-crisis/)</t>
  </si>
  <si>
    <t>China</t>
  </si>
  <si>
    <t>CN</t>
  </si>
  <si>
    <r>
      <rPr>
        <rFont val="Arial"/>
        <color rgb="FF121212"/>
        <sz val="8.0"/>
      </rPr>
      <t xml:space="preserve">There were 14.6 million births in China in 2019, a drop of about 500,000 from the year before and the third year in a row that the number of births fallen, according to a report from the National Bureau of Statistics.  As China faces an increasingly elderly population, the fastest-growing segment of the country, policymakers have made efforts to bolster the population after decades of strict family planning, better known as the “one child policy” that restricted many families to one offspring since the early 1980s. In 2015 China reversed the policy to allow all couples to have two children and policymakers have since hinted that restrictions could be dropped altogether.  Many families have still chosen not to have more children, citing the high costs of school, housing and medical care. Others said the energy required to ensure their children can compete in modern Chinese society was too exhausting. Divorce rates have increased and more women were marrying later or not at all.                                                                                                                                                                                                                                    </t>
    </r>
    <r>
      <rPr>
        <rFont val="Arial"/>
        <b/>
        <color rgb="FF121212"/>
        <sz val="8.0"/>
      </rPr>
      <t xml:space="preserve">February 2021-China on Friday announced </t>
    </r>
    <r>
      <rPr>
        <rFont val="Arial"/>
        <color rgb="FF121212"/>
        <sz val="8.0"/>
      </rPr>
      <t xml:space="preserve">its first major revision in 32 years of its list of endangered wild animals as a further step toward wildlife conservation and increasing biodiversity.
Based on changes in wildlife resources and the latest research results, China added another 517 species and classes of animals to the list of state-protected wildlife. The new list now includes 980 species and eight categories of wild animals, said a statement jointly released by the National Forestry and Grassland Administration and the Ministry of Agriculture and Rural Affairs.
Under its two-tier protection system for wildlife under state protection, the country will elevate the conservation of 65 types of wild animals to the highest level, the statement said.
The move indicates that these endangered species, such as jackal and the Yangtze finless porpoise, will be under the strictest level-one protection.
China will also reduce the protection level for three species of wild animals due to their stable populations and relatively wide distribution.
With the revision as guidance, the country will impose stricter measures on wildlife conservation. It will urge local governments to protect the habitats where listed endangered animals live, the statement said. </t>
    </r>
    <r>
      <rPr>
        <rFont val="Arial"/>
        <color rgb="FF1155CC"/>
        <sz val="8.0"/>
        <u/>
      </rPr>
      <t>http://www.ecns.cn/m/news/society/2021-02-07/detail-ihahmipz5725363.shtml</t>
    </r>
    <r>
      <rPr>
        <rFont val="Arial"/>
        <color rgb="FF121212"/>
        <sz val="8.0"/>
      </rPr>
      <t xml:space="preserve"> </t>
    </r>
  </si>
  <si>
    <t>More than 50% of China’s fresh water has been polluted by industrial, agricultural or domestic waste. Not surprisingly, China is facing freshwater shortages. The amount of water available to people in Beijing is 75% below the international standard. China faces serious problems from overfishing in coastal waters. During the past four decades, the quality and diversity of the country’s fisheries has declined significantly, resulting in a loss of economic benefits and livelihoods and a risk of collapse for the fisheries.  https://www.conservation.org/places/china</t>
  </si>
  <si>
    <r>
      <rPr>
        <rFont val="Arial"/>
        <color rgb="FF666666"/>
      </rPr>
      <t xml:space="preserve">Using measures from the </t>
    </r>
    <r>
      <rPr>
        <rFont val="Arial"/>
        <color rgb="FF666666"/>
        <u/>
      </rPr>
      <t>International Union for the Conservation of Nature (IUCN) red list</t>
    </r>
    <r>
      <rPr>
        <rFont val="Arial"/>
        <color rgb="FF666666"/>
      </rPr>
      <t>, a study published in the Journal of Nature calculated that Indonesia has the worst record, accounting for 21% of global biodiversity loss, with Australia coming in second. The other main offenders were Papua New Guinea, Malaysia, China, India, and the United States (largely due to Hawaii’s influence).(1) Anthony Waldron et Al Journal Nature Oct 25,2017                                                                                               As a result of market-oriented reforms beginning in the 1970s that reduced barriers to leaving the country, China has become one of the world’s leading sources of migrants. Emigration from China may be categorized in two major streams: those who are highly skilled and/or wealthy, and those who are low-skilled or unskilled.
As this report for MPI's Transatlantic Council on Migration explores, high-skilled and high-value emigration from China is rising fast, while low-skilled and unskilled emigration is stagnant—a divergence that has been widening since the late 2000s. The emigration rate of China’s highly educated population is now five times as high as the country’s overall rate. China’s wealthy elites and growing middle class are increasingly pursuing educational and work opportunities overseas for themselves and their families, facilitated by their rising incomes.</t>
    </r>
  </si>
  <si>
    <t xml:space="preserve">China is the second largest country in the world by land mass. It is the largest by population. With the introduction of market oriented reforms in the late 1970s China has experienced tremendous economic expansion the last 40 years that has had major negative environmental consequences both in China and abroad. In the same period the “one child policy” implemented by the government reduced fertility rates from 5 children per mother in the mid 1970’s to below replacement 20 years later. Fertility rates now stand at 1.69 children per mother.
Even with this draconian policy in place (which has recently been lifted) China’s population has been increasing by 7 million to as many as 20 million more citizens every year, although this growth will diminish and popualtion levels may eventually decline. Based on its growing affluence and consumption over the past 4 decades, China currently has four times the number of citizens than is sustainable. The country is grossly overpopulated and is heavily reliant on imports of many goods to maintain its citizen’s lifestyles. 
With the demand on the environment from nearly one and a half billion people at home more than 50% of China’s fresh water has been polluted by industrial, agricultural or domestic waste. Not surprisingly, China is facing freshwater shortages. The amount of water available to people in Beijing is 75% below the international standard. China faces serious problems from overfishing in coastal waters. During the past four decades, the quality and diversity of the country’s fisheries has declined significantly, resulting in a loss of economic benefits and livelihoods and a risk of collapse for the fisheries. (1) China has additionally been categorized by the International Union for the Conservation of Nature (IUCN) as one of the seven worst countries when it comes to biodiversity loss. 
(1) https://www.conservation.org/places/china
</t>
  </si>
  <si>
    <r>
      <rPr>
        <b/>
      </rPr>
      <t>2/10/21</t>
    </r>
    <r>
      <rPr/>
      <t xml:space="preserve"> </t>
    </r>
    <r>
      <rPr>
        <color rgb="FF1155CC"/>
        <u/>
      </rPr>
      <t>https://www.voanews.com/east-asia-pacific/china-records-fewer-births-2020-2019</t>
    </r>
    <r>
      <rPr/>
      <t xml:space="preserve">
The numbers are an indication that relaxation of China’s “one-child policy,” previously aimed at curbing overpopulation, has not yet taken root.
In 2016, China relaxed decades of policy to allow families to have up to two children, as the country began facing an aging population and shrinking workforce.
But data released Monday by the Public Security Ministry showed that 10.04 million births were recorded in 2020 — down from 14.65 million in 2019.
Monday’s data marks a fourth consecutive year that birth numbers declined. Since reversing the one-child policy, which was enacted in the 1970s, China has yet to see a baby boom.                </t>
    </r>
    <r>
      <rPr>
        <b/>
      </rPr>
      <t xml:space="preserve"> 9/30/21</t>
    </r>
    <r>
      <rPr/>
      <t xml:space="preserve"> This article states current fertility is 1.3 children per woman and will half the population in 45 years at that rate </t>
    </r>
    <r>
      <rPr>
        <color rgb="FF1155CC"/>
        <u/>
      </rPr>
      <t>https://www.scmp.com/news/china/science/article/3150699/chinas-population-could-halve-within-next-45-years-new-study</t>
    </r>
    <r>
      <rPr/>
      <t xml:space="preserve">                                                                                                                                                                                                                                                                                                   12/2/21 According to Leta Hong Fincher (Politico) , “The Chinese government aggressively perpetuates traditional gender norms and reduces women to their roles as dutiful wives, mothers and baby breeders in the home, to minimize social unrest and give birth to future generations of skilled workers… policymakers continue to view women primarily as reproductive tools to realize the nation’s development goals”  </t>
    </r>
    <r>
      <rPr>
        <color rgb="FF1155CC"/>
        <u/>
      </rPr>
      <t>https://www.politico.com/newsletters/politico-china-watcher/2021/04/29/feminists-in-china-thwarting-governments-population-planning-objectives-492643</t>
    </r>
    <r>
      <rPr/>
      <t xml:space="preserve">  </t>
    </r>
  </si>
  <si>
    <t>Colombia</t>
  </si>
  <si>
    <t>CO</t>
  </si>
  <si>
    <t xml:space="preserve">Among the most intense issues for Colombia in 2019 were deforestation, the murders of social, environmental, and indigenous leaders, the debate over fracking, the increase in extractive activities, and restrictions on citizen participation in deciding the latter. (MongaBay) According to Castaño, Colombia has one of Latin America’s lowest rates of investment in its national parks per hectares of protected land. “It is important to support the service of the National Natural Parks System so that they can do their job,” he said. In addition to financial constraints, those who protect Colombia’s national parks also face death threats. </t>
  </si>
  <si>
    <t>Colombia in 1960 had a fertility rate of 6.76 children per mother and by 2015 1.9 due to intentional campaign UN data, The average number of school years girls complete grew about 23 percent, from 3 to 3.7 years, between 1900 and 2000. Girls’ education has led to increased participation in the workforce, growing from 30 percent to 43 percent between 1990 and 2012. (Borgen Project)</t>
  </si>
  <si>
    <t>In an effort to propel the economy forward, the government is pursuing fiscal, constitutional, judicial, and other reforms that would improve judicial effectiveness and government integrity and reduce the tax burden.</t>
  </si>
  <si>
    <t xml:space="preserve">Columbia has a very diverse geography, abundant natural resources and as National Geographic declared in 2022 the second most biodiverse country on Earth. Based on its current per capita consumption the country is very sustainable. However there is ever greater lawlessness and exploitation of natural resources putting more pressure on the environment. Monga Bay reported among the most intense issues for Colombia in 2019 were deforestation, the debate over fracking, the increase in extractive activities, and restrictions on citizen participation in deciding the latter. In 2020 there were 284 assasinations of social, environmental, and indigenous leaders trying to protect and defend pristine lands. Global Witness reported Colombia as the most dangerous country in the world for environmental defenders.
Thanks to intentional campaigns to provide access to reproductive health care, Columbia has had high contraception adoption rates in the recent decade. Additionally girls’ education has led to increased participation in the workforce, growing from 30 percent to 43 percent between 1990 and 2012.(1) 
Between 2010 to 2020 the fertility rate has trended and remained below replacement, however the population is growing primarily from immigration. In an effort to propel the economy the government has reformed many areas that have improved security, the economy and overall quality of life. As a result since 2015 the country has seen immigration of over 200,000 new residents a year. Many are coming from neighboring Latin American countries like Venezuela as well as Europe, North America and Asia.
(1) (Borgen Project)
</t>
  </si>
  <si>
    <t>Comoros</t>
  </si>
  <si>
    <t>KM</t>
  </si>
  <si>
    <t>Comoros, an independent state comprising three of the Comoro Islands in the Indian Ocean, off the coast of East Africa. Comoros is poor, witnessing an ongoing exodus of educated and skilled workers to France and a steady decline in gross domestic product. The capital, Moroni, located on the island of Grande Comore (N’gazidja), has most of the modern commercial and manufacturing facilities located in the country; in the absence of other possibilities, most islanders must rely on subsistence farming. Less than one-sixth of the land remains covered with forest, and rapid deforestation caused mainly by domestic firewood consumption threatens to reduce the islands’ forested land still more. (Brittanica)\</t>
  </si>
  <si>
    <t>The UN has embarked upon a project will help build people’s resilience to climate change by supporting reforestation. As well as providing tree seedlings to protect farmland from being eroded, the project also aims to make forests more valuable to the communities surrounding them by planting fruit trees and species sought by the pharmaceutical industry to make medicines and cosmetics.</t>
  </si>
  <si>
    <t>The expanding human population has put a number of wildlife species under threat of extinction. Comoros is one of the world's poorest countries with few natural resources and a high population growth rate. Islanders are dependent on forest lands for subsistence cultivation and fuelwood. Since the close of the 1990s, deforestation rates have more than doubled, while the country lost 58 percent of its forest cover between 1990 and 2005. Today forests cover less than 3 percent of Comoros.(Mongabay) migration is directly linked to the degradation of farmland. Telling people to stop cutting down trees to save their soils is difficult in a country where almost half the population lives on less than US$1.25 a day. 
Gender inequality remains a significant concern in the Comoros. In a 2012 survey, about three in 10 women reported they had been child brides. Fourteen per cent of women had experienced physical violence since reaching age 15. Women also have lower levels of literacy and labour force participation than men, and they face barriers in accessing health care. Nearly one third of married women have an unmet need for family planning, and almost half of married women say that decisions about their own health are primarily made by their husband. (UNFP- United Nations Population FUnd)</t>
  </si>
  <si>
    <t xml:space="preserve">Comoros is a tiny nation comprising three islands off the coast of East Africa. 
Comoros is poor, and its citizens consume little and rely on subsistence farming. The country has approximately four times as many residents as its natural resources can support. Less than one-sixth of the land remains covered with forest, and rapid deforestation caused mainly by domestic firewood consumption threatens to reduce the islands’ forested land still more.(1) Monga Bay reports deforestation rates have more than doubled, while the country lost 58 percent of its forest cover between 1990 and 2005.Telling people to stop cutting down trees to save their soils is difficult in a country where almost half the population lives on less than US$1.25 a day. The expanding human population and consequent habitat loss has put a number of wildlife species under threat of extinction. 
Gender inequality remains a significant concern in the Comoros. In a 2012 survey, about three in 10 women reported they had been child brides. Fourteen per cent of women had experienced physical violence since reaching age 15. Women also have lower levels of literacy and labour force participation than men, and they face barriers in accessing health care. Nearly one third of married women have an unmet need for family planning, and almost half of married women say that decisions about their own health are primarily made by their husband. (2) 
(1) Britannica
(2)  UNFP- United Nations Population Fund
</t>
  </si>
  <si>
    <t>Costa Rica</t>
  </si>
  <si>
    <t>CR</t>
  </si>
  <si>
    <t xml:space="preserve">Costa Rica has long punched above its weight as a global green pioneer with a strong social conscience, but now the Central American nation is preparing to cross the ultimate environmental frontier with a detailed plan to decarbonize its economy by 2050. Through the electrification of transport, smart and resilient cities, sound waste management, sustainable agriculture and improved logistics(UN) Costa Rica is a country of exceptionally rich and well-protected biodiversity. It is a solid democracy where people live long, relatively healthy and happy lives while leaving a small ecological footprint. Together with its good and improving environmental performance and overall well-being, the country is characterized by a below replacement fertility level, the lowest in Central America, and by decreasing population growth. </t>
  </si>
  <si>
    <t>In the 1950's Costa Rican women were average 6 children per mother . The conservative Catholic president instituted a govt. publicized program to increase contraception use because of the massive deforestation occuring and the country's fertility reate declined over 60 years to today less than 2. It pioneered in developing a strict biodiversity law in 1998 embracing conservation of biodiversity, sustainable use of resources, and the fair and equitable sharing of the benefits arising from the utilization of natural resources. The country introduced payments for Ecosystem Services to farmers and other land managers to achieve conservation, and also invented and developed ecotourism in the 90’s so strict nature protection became very profitable. In addition, Costa Rica now is leading the world in clean energy production as 98% of its electricity is derived from renewable resources (mostly hydropower) and recently set the ambitious goal of carbon neutrality by 2050.Adding to the social aspect of the country’s success, the infant mortality rate is half the average for Latin America and life expectancy (79.8 years) is comparable with many much richer countries – higher than in the US since the 80’s. This is due to one of the most effective primary health care systems in the world, covering almost every citizen. Relatively high education levels have been achieved by introducing obligatory education already in 1886 and by high education spending (8% of GDP, while the global average is 4.8%). The combination of high wellbeing and a good state of nature gave Costa Rica the top rank in the Happy Planet Index three times in a row</t>
  </si>
  <si>
    <t xml:space="preserve">Costa Rica is a country of exceptionally rich and well-protected biodiversity. With overall healthy lives, the people live modestly without a heavy footprint on their environment. Nevertheless its current population is almost twice what the country can sustainably support and it must reduce its size to be in better balance and sustainable.
Costa Rica was one of the first countries in the world to pioneer a biodiversity law in 1998 “embracing conservation of biodiversity, sustainable use of resources, and the fair and equitable sharing of the benefits arising from the utilization of natural resources. The country introduced payments for Ecosystem Services to farmers and other land managers to achieve conservation, and also invented and developed ecotourism in the 90’s so strict nature protection became very profitable. In December of 2021 Costa Rica announced that it will expand its protected ocean area from 2.7 percent to more than 30 percent of its territorial waters, a massive increase that if enforced wil preserve substantial marine biodiversity. In addition, Costa Rica now is leading the world in clean energy production as 98% of its electricity is derived from renewable resources (mostly hydropower) and recently set the ambitious goal of carbon neutrality by 2050.” (UN)
In the 1950's Costa Rican women had an average 6 children per mother. The conservative Catholic president instituted a government publicized program to increase contraception use because of the massive deforestation occuring and the country's fertility rate has declined over 60 years to today less than 2 children per woman. It is expected if this trend continues Costa Rica will start to see a reduction in population very shortly.
Adding to the social aspect of the country’s success, the infant mortality rate is half the average for Latin America and life expectancy (79.8 years) is comparable with many much richer countries.This is due to one of the most effective primary health care systems in the world, covering almost every citizen. Relatively high education levels have been achieved by introducing obligatory education and by high spending (8% of GDP, while the global average is 4.8%). The combination of high wellbeing and a good state of nature gave Costa Rica the top rank in the Happy Planet Index three times in a row. 
</t>
  </si>
  <si>
    <t>Croatia</t>
  </si>
  <si>
    <t>HR</t>
  </si>
  <si>
    <t xml:space="preserve">Fisheries are a significant element of the traditional lifestyle in the coastal areas and islands of Croatia. The state of the fish stocks in the open sea of the Adriatic, especially in the area around the island of Jabuka (a natural spawning area and nursery habitat of commercial fish stocks) and in the Ecological and Fisheries Protection Zone (ZERP[8]) is unfavorable.Croatian tourism is mostly seasonal, occurs in coastal counties (96%), and is continuously growing (in 2012, there were nearly 12 million visits and 63 million overnight stays). Each year protected areas (e.g. national parks, the Plitvice Lakes, Krka, and Kornati) attract more visitors. Cruising and nautical tourism are the fastest-growing types of tourism and require efforts for adequate management of the marine environment.   (European Environment Agency) </t>
  </si>
  <si>
    <r>
      <rPr>
        <color rgb="FF1155CC"/>
        <u/>
      </rPr>
      <t>https://www.unfpa.org/sites/default/files/resource-pdf/FINAL_Croatia.pdf</t>
    </r>
    <r>
      <rPr/>
      <t xml:space="preserve"> - This has great stats on Croatia's declining fertility rate, government support of family planning and the high level of female education but also refers the government's concern for the shrinking population. 
Croatia, the EU’s newest member, is the fifth-fastest shrinking country in the world, and is set to lose 17 per cent of its 2017 population by 2050, according to the UN.
</t>
    </r>
  </si>
  <si>
    <r>
      <rPr>
        <color rgb="FF000000"/>
        <sz val="12.0"/>
      </rPr>
      <t xml:space="preserve">The EU must confront an “existential” problem of population decline faced by a swath of its member states, Croatia’s prime minister has warned. Andrej Plenkovic, the centre-right prime minister, told the Financial Times that countries including his own were grappling with a shrinking population and rural depopulation because of low birth rates and emigration to more prosperous </t>
    </r>
    <r>
      <rPr>
        <color rgb="FF1155CC"/>
        <sz val="12.0"/>
        <u/>
      </rPr>
      <t>regions.Mr</t>
    </r>
    <r>
      <rPr>
        <color rgb="FF000000"/>
        <sz val="12.0"/>
      </rPr>
      <t xml:space="preserve"> Plenkovic (Croatia's center-right Prime Minister) wants Brussels to examine which countries are most affected and what policies and measures have been implemented to boost birth rates, helping the EU to confront the problem.
“We really did a lot in terms of demographic politics, tax, childcare, amounts of money that we give to parents for motherhood, etc — we are doing as much as we can. But I think we should do something at the European level,” he said. </t>
    </r>
    <r>
      <rPr>
        <color rgb="FF1155CC"/>
        <sz val="12.0"/>
        <u/>
      </rPr>
      <t>https://www.ft.com/content/410a0116-241a-11ea-9a4f-963f0ec7e134</t>
    </r>
    <r>
      <rPr>
        <color rgb="FF000000"/>
        <sz val="12.0"/>
      </rPr>
      <t xml:space="preserve">
</t>
    </r>
  </si>
  <si>
    <t xml:space="preserve">Since 1990 Croatia’s population has been gradually declining.  Croatia has invested in family planning as well as a high level of female education that can be attributed to the declining fertility rate which for the past 10 years has averaged 1 ½ children per mother. Emigration by citizens to more prosperous regions accounts for approximately one third of the roughly 25,000 fewer citizens annually. Regarding contraception use The World Bank did not have data for Croatia.
Croatia’s graceful downsizing has been a boost to restoring the environment. Its population, although declining, is still 20% greater than a sustainable level for the country. Unfortunately the political leadership misguidedly considers the population decline an existential problem and is looking at incentives to boost birth rates even though annual economic growth has hummed along between 4%-5% prior to the global recession in 2008 and more recently at respectable levels once emerging from it. 
</t>
  </si>
  <si>
    <t>https://www.eea.europa.eu/soer/2015/countries/croatia</t>
  </si>
  <si>
    <t>Cuba</t>
  </si>
  <si>
    <t>CU</t>
  </si>
  <si>
    <t>A middle-income country with progressive social policies, Cuba is updating its economic model. Contraceptive prevalence is high, and sexuality education has expanded. But unwanted pregnancies and high abortion rates indicate gaps, particularly among young people. (UNFPA) Gender occupational segregation and relevant norms about feminine and masculine types of work, the persistent male breadwinner model, the difficulty of combining work and household responsibilities (which are still perceived to be women’s priority), and exposure to sexual harassment emerged as key challenges facing young women in the Cuban labour market. (ODI Think Tank)                                                          Over the last two decades, Cuba has taken steps to preserve its natural resources and promote sustainable development. Environmental problems remain, including overfishing and the erosion and deforestation left from earlier eras. But the ministry overseeing environmental issues has a strong voice. And since 1992, when Fidel Castro denounced “the ecological destruction threatening the planet” in a speech to the Rio de Janeiro Earth Summit, a series of tough environmental laws has been passed, including regulations governing the management of the coastal zone. The government has designated 104 marine protected areas, though some still exist only on paper, with no administration or enforcement, and it has set a goal of conserving 25 percent of the country’s coastal waters.  Cuba’s green sensitivities evolved as much out of necessity as ideology. NYT July 1, 2015.
The collapse of the Soviet bloc in 1991 and the continued isolation by the United States forced the country to fend for itself. With the tools of big agriculture — fuel for heavy machinery, chemical fertilizers, pesticides — out of reach, farming moved away from the increased sugar production that characterized the Soviet era, turning more to organic techniques and cooperatives of small farmers. Oxen replaced tractors, and even today, a farmer walking behind his plow is a common sight in the countryside. NYT July 1, 2015</t>
  </si>
  <si>
    <t>While Cuban women have a life expectancy close to 81 years of age, the direct maternal mortality rate is one of the lowest in the world, and women make up 66.8 per cent of the labour force, Cuba recognizes it still has much to do. It will continue to work to change cultural patterns so that men and women share the care of their family. It pledges to increase the number of women in decision-making positions in government. Some achievements have been made but are fragile and insufficient. UN Women</t>
  </si>
  <si>
    <t xml:space="preserve">According to a 2020 research study by the think tank ODI funded by the Canadian government found while gender parity has been achieved in primary education, girls are more likely to be enrolled in secondary education and they account for the most university graduates. Getting an education is perceived to be more important for women than for men as a necessary condition
for achieving self-reliance. However, young women dominate university and skills training courses that lead to careers aligned with feminine caring qualities, which are also less well-paid than male-dominated jobs. </t>
  </si>
  <si>
    <t xml:space="preserve">Over the past 5 years Cuba has seen its population growth stabilize and begin to reverse. The fertility rate has been below replacement for over three decades and combined with emigration of approximately 14,000 residents annually, the country the last three years has seen a small overall population decline. This is good news from an ecological perspective. The current population and consumption levels are unsustainable as the country has twice as many people than it can sustain. 
The New York Times reported “Cuba has taken steps to preserve its natural resources and promote sustainable development. Environmental problems remain, including overfishing and the erosion and deforestation left from earlier eras. And since 1992, when Fidel Castro denounced “the ecological destruction threatening the planet” in a speech to the Rio de Janeiro Earth Summit, a series of tough environmental laws has been passed, including regulations governing the management of the coastal zone. The government has designated 104 marine protected areas, though some still exist only on paper, with no administration or enforcement, and it has set a goal of conserving 25 percent of the country’s coastal waters. Cuba’s green sensitivities evolved as much out of necessity as ideology.” (1) 
Contraceptive prevalence in Cuba is high, and sexuality education has expanded. But unwanted pregnancies and high abortion rates indicate gaps, particularly among young people. (2) 
(1) NYT July 1, 2015.
(2) UNFPA
</t>
  </si>
  <si>
    <t>https://www.odi.org/sites/odi.org.uk/files/resource-documents/cuba_wee-en-web_0.pdf</t>
  </si>
  <si>
    <t>Curacao</t>
  </si>
  <si>
    <t>CW</t>
  </si>
  <si>
    <t>No Data</t>
  </si>
  <si>
    <t>Problems in waste management that threaten environmental sustainability on the island include pollution of marine areas from domestic sewage, inadequate sewage treatment facilities, industrial effluents and agricultural runoff, the mismanagement of toxic substances, and ineffective regulations; the refinery in Sint Anna Bay, at the eastern edge of Willemstad’s large natural harbor, processes heavy crude oil from Venezuela; it has caused significant environmental damage to the surrounding area because of neglect and a lack of strict environmental controls; the release of noxious fumes and potentially hazardous particles causes schools downwind to regularly close (CIA FActbook)</t>
  </si>
  <si>
    <t>Adolescent fertility continues to decrease and life expectancy continues to rise accordng to the World Bank social development indicators: https://data.humdata.org/dataset/world-bank-social-development-indicators-for-curacao</t>
  </si>
  <si>
    <t xml:space="preserve"> Curacao has limited natural resources, poor soil, and inadequate water supplies, and budgetary problems complicate reform of the health and education systems. The pollution by the former Shell Isla refinery on Curaçao has been a problem for many years. Curaçaoans living downwind of the refinery experience many health issues on account of its toxic emissions. (CIA Factbook) Overall, the health related indicators on Curaçao are very good for both the general population and for children. However, some challenges still exist, particularly in addressing emerging health concerns such as increasing levels of obesity (discussed below) as well as some environmental health issues. The percentage of teenage mothers fluctuated between 8.1 per cent and 9.6 per cent from 1999 to 2007 (Table 4). While the total number of teenage pregnancies has declined slightly in recent years, the number of teenagers who have more than one child before age 18 has increased.
(Unicef)</t>
  </si>
  <si>
    <t xml:space="preserve">Curacao is a small island nation off the coast of venezuela. There is no ecological data from the Global Footprint Network available on the carrying capacity of Curacao. At this point Earth Overshoot is unable provide a sustainable population level for the country, nor a sustainability ranking.Additionally The World Bank does lacks data to report contraception use. 
For the past decade the population growth rate has slowed due to below replacement level fertility. There is some immigration, but overall population growth is slowing. This trend is a good sign because the CIA Factbook reports “Curacao has limited natural resources, poor soil, and inadequate water supplies, and budgetary problems complicate reform of the health and education systems. Problems in waste management that threaten environmental sustainability on the island include pollution of marine areas from domestic sewage, inadequate sewage treatment facilities, industrial effluents and agricultural runoff, the mismanagement of toxic substances, and ineffective regulations.”
Overall, the health related indicators on Curaçao are very good. Adolescent fertility continues to decrease and life expectancy continues to rise according to the World Bank social development indicators. Because of missing ecological footprint data, a sustainability ranking was not given for Curacao.
</t>
  </si>
  <si>
    <t>https://www.unicef.nl/media/1371720/curacao_sitan_full_public_version__28english_29.pdf</t>
  </si>
  <si>
    <t>Cyprus</t>
  </si>
  <si>
    <t>CY</t>
  </si>
  <si>
    <t xml:space="preserve">Cyprus is a country already experiencing climate change, especially through extensive droughts and the associated impacts on water supply, biodiversity and other sectors. Due to very high consumption patterns Cyprus has one of the fastest rising waste generation rates. The environmental, health and socioeconomic impacts of the uncontrolled disposal of waste are also considerable given the size of the island. The most serious threats to nature and biodiversity in Cyprus are the effects of climate change, land use change, invasive species, illegal hunting, long drought periods and forest fires. Residential development, infrastructure, tourism and quarrying are among the most serious threats that ecosystems are facing today. Furthermore highway and rural road construction has led to habitat loss and a fragmentation of nature areas. (European Env Agency, 2015/2020)
</t>
  </si>
  <si>
    <r>
      <rPr/>
      <t xml:space="preserve">In 2018, economist Jeffrey Sachs, director of the Earth Institute at Columbia University in New York City, proposed a pathway for the Mediterranean to create strategies that would help countries transition to low-carbon energy by 2050. It would also aim to improve agriculture resilience, anti-pollution measures, disaster preparedness and water sustainability. Sachs also announced plans to launch a Cyprus chapter of the United Nations Sustainable Development Solutions Network — which he directs — in the autumn. The network promotes education, research and policies to achieve the UN’s sustainable development goals, which include meeting Paris targets. </t>
    </r>
    <r>
      <rPr>
        <color rgb="FF1155CC"/>
        <u/>
      </rPr>
      <t>https://www.nature.com/articles/d41586-018-05528-9</t>
    </r>
  </si>
  <si>
    <r>
      <rPr>
        <rFont val="Arial"/>
        <color rgb="FF000000"/>
      </rPr>
      <t xml:space="preserve">With fragmented and badly coordinated strategies, Cyprus falls into the bottom ranks internationally (rank 38) with regard to environmental policies. Its score on this measure is unchanged relative to 2014. </t>
    </r>
    <r>
      <rPr>
        <rFont val="Arial"/>
        <color rgb="FF1155CC"/>
        <u/>
      </rPr>
      <t>https://www.sgi-network.org/2016/Cyprus/Environmental_Policies</t>
    </r>
    <r>
      <rPr>
        <rFont val="Arial"/>
        <color rgb="FF000000"/>
      </rPr>
      <t xml:space="preserve"> Despite the remarkable work performed in the sector of water development, water was often not enough to satisfy the increasing water demand, while the depletion of water resources became more evident. Due to the limited supply of surface runoff in Cyprus and the prevailing semi-arid conditions on the island, groundwater has traditionally provided the resource needed for domestic use and irrigation. Throughout the years, groundwater resources have been heavily over-pumped, especially during periods of drought. It is estimated that groundwater resources are overexploited by about 40% of the sustainable extraction level. These conditions have resulted in saline water intrusion and the deterioration of coastal and inland aquifers. Seawater intrusion has also resulted in the deterioration of valuable underground water storage room. The demand for water is expected to increase in the following years, placing additional pressures on the limited water resources of the island. Over the years, the Government of Cyprus has recognized that placing sole emphasis on increasing the supply of water does not provide a sustainable solution for effective water management and conservation. https://wedocs.unep.org/bitstream/handle/20.500.11822/9468/-Cyprus_Agriculture,_Natural_Resources_and_Environment-2005Cyprus_MinistryofAgriculture,N.pdf?sequence=3&amp;amp%3BisAllowed=  (2005)</t>
    </r>
  </si>
  <si>
    <t xml:space="preserve">Cyprus, an island nation in the eastern Mediteranean Sea. Due to high consumption patterns and a large population level, Cyprus has almost 20 times more people than can be sustainably supported. As a result environmental, health and socioeconomic challenges are considerable. Residential development, infrastructure, tourism and quarrying are among the most serious threats that ecosystems are facing today. Furthermore highway and rural road construction has led to habitat loss and a fragmentation of nature areas.(1) 
The United Nations Environment Program reports groundwater resources are overexploited by about 40% of the sustainable extraction level. The demand for water is expected to increase in the following years, placing additional pressures on the limited water resources of the island. Over the years, the Government of Cyprus has recognized that placing sole emphasis on increasing the supply of water does not provide a sustainable solution for effective water management and conservation.
Likely due to its small population The World Bank did not have data for contraception percentage use for the tiny island nation. On a positive note the island has maintained below replacement fertility rates for two decades and the overall population growth rate is declining. However half of the country’s current population growth still comes from immigration which slows the country’s steps toward the path to sustainability.
(1) European Env Agency, 2015/2020
</t>
  </si>
  <si>
    <t>Czech Republic / Czechia</t>
  </si>
  <si>
    <t>CZ</t>
  </si>
  <si>
    <t xml:space="preserve">B </t>
  </si>
  <si>
    <t>The Czech economy remains one of the most energy- and carbon-intensive economies in the OECD due to its strong industrial base and reliance on coal. This brings severe consequences. The mortality rate from air pollution in the Czech Republic is nearly twice the OECD average, about 633 premature deaths per million inhabitants in 2016 compared to 352 in the OECD.
Waste management is another big challenge, which, despite progress, remains in urgent need of reform. In particular, landfilling remains the most common waste treatment method, accounting for 50% of waste treated by municipalities in 2016. Tackling urban sprawl is another growing concern. Czech cities are continuing to invest in public transport, but this is counterbalanced by increased car use, exacerbating air pollution. (OECD)</t>
  </si>
  <si>
    <t>The Czech Republic has made progress in decoupling economic growth from freshwater abstractions, energy consumption, GHG and other air pollutants emissions. However, its strong industrial base and reliance on coal place the country among the most energy- and carbon-intensive in the OECD and air pollution is a serious health concern. Progressing towards sustainable development will require strengthening political commitment to a low-carbon economy and implementing more cost-effective environmental policies. (OECD)</t>
  </si>
  <si>
    <t>The Czech Republic has experienced a process of suburbanisation. In Prague’s outer zone, built-up areas are growing and car traffic volume is increasing, exacerbating air and noise pollution. Allowing women to play a greater role is also a priority to address labour shortages. Female labour force participation tends to fall with childbirth, partly due to long parental leave rules. In addition to reducing the maximum duration of parental leave by expanding affordable and quality childcare, helping women to re-enter the labour market can also be supported by providing rights for part-time work, flexible teleworking arrangements and shared jobs. (OECD)</t>
  </si>
  <si>
    <t xml:space="preserve">The Czech Republic has seen below replacement fertility for the better part of four decades. However its population growth has modestly been increasing every year due to immigration policies that for the past two decades have permitted anywhere from twenty thousand to one hundred thousand new citizens a year. The country has over twice as many citizens than what its current resources can sustain.
The Organization for Economic Cooperation and Development (OECD) reports the Czech economy remains one of the most energy- and carbon-intensive economies in the OECD due to its strong industrial base and reliance on coal. This brings severe consequences. The mortality rate from air pollution in the Czech Republic is nearly twice the OECD average. Waste management is another big challenge, which, despite progress, remains in urgent need of reform. In particular, landfilling remains the most common waste treatment method, accounting for 50% of waste treated by municipalities in 2016. Tackling urban sprawl is another growing concern. Czech cities are continuing to invest in public transport, but this is counterbalanced by increased car use, exacerbating air pollution.
</t>
  </si>
  <si>
    <t>https://www.oecd.org/environment/oecd-2018-launch-economic-survey-and-environmental-performance-review-of-czech-republic-prague-july-2018.htm</t>
  </si>
  <si>
    <t>Democratic Republic of The Congo</t>
  </si>
  <si>
    <t>CD</t>
  </si>
  <si>
    <r>
      <rPr>
        <rFont val="Arial"/>
        <color rgb="FF333333"/>
        <sz val="12.0"/>
      </rPr>
      <t xml:space="preserve">In spite of efforts to limit hunting, animal life has diminished. Several national parks, most in the eastern highlands, and wildlife preserves protect remaining species. (Brittanica) </t>
    </r>
    <r>
      <rPr>
        <rFont val="Arial"/>
        <color rgb="FF1155CC"/>
        <sz val="12.0"/>
        <u/>
      </rPr>
      <t>https://www.britannica.com/place/Democratic-Republic-of-the-Congo/Plant-and-animal-life</t>
    </r>
    <r>
      <rPr>
        <rFont val="Arial"/>
        <color rgb="FF333333"/>
        <sz val="12.0"/>
      </rPr>
      <t xml:space="preserve"> Fertility rate remains one of the highest in the world (Demographic Dividend)  Despite the 27.7% of married Congolese women who would like to delay or prevent childbearing, only 7.8% of them use a modern method of contraception [1]. In December 2018, DRC's President signed a revised comprehensive public health bill into law creating a new legal environment favorable to family planning and reproductive health in the country. </t>
    </r>
    <r>
      <rPr>
        <rFont val="Arial"/>
        <color rgb="FF1155CC"/>
        <sz val="12.0"/>
        <u/>
      </rPr>
      <t>https://www.advancefamilyplanning.org/democratic-republic-congo-drc</t>
    </r>
  </si>
  <si>
    <t xml:space="preserve">
Sustainability Comment: 
Aug 2017- The DRC has the highest level of biodiversity in Africa, yet 190 species are classified as critically endangered, endangered or vulnerable on the IUCN Red List of Threatened Species. Elephants and mountain gorillas are among the species under threat.
Up to 1.7 million tonnes of bushmeat (mainly antelope, duiker, monkey and wild boar) are harvested annually from unregulated hunting and poaching, contributing to species depletion.
The DRC's tropical rainforests extend over 1.55 million km2 and account for more than half of Africa's forest resources - making them a critical global ecosystem service provider and a potential source of up to US$900 million in annual revenue up to 2030 through REDD+.
The DRC has the largest artisanal mining workforce in the world - around two million people - but a lack of controls have led to land degradation and pollution. Its untapped mineral reserves are of global importance and are estimated to be worth US$24 trillion.
Around 15 tonnes of mercury are used annually in the DRC's artisanal gold mining operations, making it the second largest source of mercury emissions in Africa.
The Congo basin supports Africa's largest inland fisheries with an estimated production potential of 520,000 tonnes per year. While at the national level this resource is under-exploited, there are many instances of serious over-fishing pressures at the local level.
https://www.unep.org/news-and-stories/story/unep-study-confirms-dr-congos-potential-environmental-powerhouse-warns
</t>
  </si>
  <si>
    <t xml:space="preserve">With half of Africa's forests and water resources and trillion-dollar mineral reserves, the Democratic Republic of Congo (DRC) could become a powerhouse of African development provided multiple pressures on its natural resources are urgently addressed.Kinshasa, 10 October 2011 - With half of Africa's forests and water resources and trillion-dollar mineral reserves, the Democratic Republic of Congo (DRC) could become a powerhouse of African development provided multiple pressures on its natural resources are urgently addressed.
A major Post-Conflict Environmental Assessment of the DRC by the United Nations Environment Programme (UNEP) underlines the global significance and extraordinary potential of the country's natural and mineral resources.
However, the study warns of alarming trends including increased deforestation, species depletion, heavy metal pollution and land degradation from mining, as well as an acute drinking water crisis which has left an estimated 51 million Congolese without access to potable water.
The outcomes of the two-year assessment have been released today in Kinshasa, by UNEP's Executive Director, Mr Achim Steiner, and the DRC's Environment Minister, Mr José Endundo.
Conducted in conjunction with the DRC's Ministry of Environment, Nature Conservation and Tourism, the assessment highlights successful initiatives and identifies strategic opportunities to restore livelihoods, promote good governance and support the sustainability of the DRC's post-conflict economic reconstruction, and reinforce ongoing peace consolidation.
The study's good news is that most of the DRC's environmental degradation is not irreversible and there has been substantial progress in strengthening environmental governance.
For example, through steps such as regular anti-poaching patrols, the Congolese Wildlife Authority has secured the Virunga National Park, which at the peak of the DRC's crisis was losing the equivalent of 89 hectares of forest each day due to illegal fuelwood harvesting.
However, the country's rapidly growing population of nearly 70 million people - most of whom directly depend on natural resources for their survival - and intense international competition for raw materials are adding to the multiple pressures on the 
</t>
  </si>
  <si>
    <t xml:space="preserve">The vast Democratic Republic of Congo (DRC) is blessed and cursed with enormous natural resources. 
With half of Africa's forests and water resources and trillion-dollar mineral reserves the country has a difficult future ahead navigating the pressures on the demand for the extraction of its natural resources from a growing global population adding eight million more people a year and the consequential environmental damages it causes.
The 2017 United Nation Environmental Program study warns of alarming trends including increased deforestation, species depletion, heavy metal pollution and land degradation from mining, as well as an acute drinking water crisis which has left an estimated 51 million Congolese without access to potable water.
The UNEP also notes the DRC has the highest level of biodiversity in Africa, yet large numbers of species are classified as critically endangered, endangered or vulnerable on the IUCN Red List of Threatened Species. Up to 1.7 million tonnes of bushmeat are harvested annually from unregulated hunting and poaching, contributing to species depletion.
The country’s enormous natural resources and minimal per capita GDP, can support its current population and remain sustainable for quite some time. However a fertility rate averaging 6 children per mother contributes to an alarming population growth rate whose numbers highly depend on those natural resources for their survival.  (1) 
With over a quarter of Congolese married women preferring to delay or prevent childbearing DRC's President in December of 2018 signed a revised comprehensive public health bill into law creating a new legal environment favorable to family planning and reproductive health in the country (2) The implementation of the law will bring much desired reproductive autonomy, health and economic improvement to women and children’s lives and slow population growth and destruction of the environment.
(1) UNEP August 2017
(2) https://www.advancefamilyplanning.org/democratic-republic-congo-drc
</t>
  </si>
  <si>
    <t>Denmark</t>
  </si>
  <si>
    <t>DK</t>
  </si>
  <si>
    <t>15k immigrate 1.76 fertility rate 2020</t>
  </si>
  <si>
    <t>Denmark's parliament overwhelmingly passed an aggressive new climate law on Dec. 6. The legislation aims to reduce the country's carbon emissions to 70% below its 1990 levels by 2030, with carbon neutrality targeted for 2050. More importantly, the law has teeth. Denmark has been on the forefront of the move to carbon neutrality for the past three decades. The country began reorienting its energy policies to replace coal with wind and biofuels following the 1970s oil crisis.</t>
  </si>
  <si>
    <t>Denmark, home to Vestas, the world's largest developer of wind turbines, supplied almost half of its electricity needs from wind power last year, according to the country's grid operator. That is the highest level in Europe,</t>
  </si>
  <si>
    <t xml:space="preserve">Denmark is among the countries with the world's lowest income inequality, according to the OECD, which looks at income inequality as measured by the GINI coefficient across all 35 member states. It also has the lowest poverty rate among the OECD countries. Denmark scores well on the World Economic Forum's gender equality index. Women in Denmark generally work outside the home and pursue careers while raising a family, assisted by the country's generous parental leave and tax-subsidised daycare.
Women are well-represented in Denmark's government. About 40 % of the representatives in Denmark's parliament, the Folketing, are female, and so are many of the country's ministers. </t>
  </si>
  <si>
    <t xml:space="preserve">Denmark has the lowest poverty rate of all the OECD countries and the lowest income inequality. With a high level of gender equality and most women working outside the home, Denmark has for over 40 years experienced below replacement fertility. However its population still gradually grows primarily from immigration averaging over 15,000 immigrants a year.
Denmark has been on the forefront of the move to carbon neutrality for the past three decades and the country leads Europe in deriving  almost half of its electricity needs from wind power. Due to a high level of consumption per citizen, even with a focus on clean energy, Denmark’s current population size uses more renewable resources than its country can support and is unsustainable.
</t>
  </si>
  <si>
    <t>Djibouti</t>
  </si>
  <si>
    <t>DJ</t>
  </si>
  <si>
    <t>2.76 fertility rate 2020  900 immigrants</t>
  </si>
  <si>
    <t xml:space="preserve"> The population growth rate of 2.2% as of 2014 is high by developed country standards, but unexceptional for the developing world. Djibouti is the 40th-fastest-growing country globally.
(UN). Djibouti has few natural resources and has limited capacity for agricultural and industrial pursuits; the country also has extensive unemployment, foreign debt, and regular budget deficits. (Brittanica) In Djibouti, 60.5 percent of women are illiterate.  Furthermore, only 19 percent of women are employed as compared to 81percent of men, increasing the number of Djiboutian women that suffer from the effects of poverty.  Although, the Government of Djibouti (GoDj) has made significant efforts to support women’s economic empowerment, women’s access to income-generating activities remains limited.(US AID)
</t>
  </si>
  <si>
    <r>
      <rPr/>
      <t xml:space="preserve">The Government of Djibouti, UN Environment and partners are trying to restore forest areas, unblock canals and improve the drinking water supply. With just over US$2 million in funding from the Global Environment Facility, the project supported the restoration of mangrove forests to provide a buffer for important ecosystems and communities from seawater intrusion. Khor Angar is the biggest mangrove forest in Djibouti and the most important. It used to span 120 hectares and dropped to 60 hectares,” says climate change adaptation specialist Mohamed Ahmed Djibril, who works for Djibouti’s Ministry of Environment. “To make sure it didn’t disappear, we had to intervene.” </t>
    </r>
    <r>
      <rPr>
        <color rgb="FF1155CC"/>
        <u/>
      </rPr>
      <t>https://www.unenvironment.org/news-and-stories/story/oasis-dreaming-regreening-djiboutian-desert</t>
    </r>
    <r>
      <rPr/>
      <t xml:space="preserve">
</t>
    </r>
  </si>
  <si>
    <t>Women are affected disproportionately by unemployment whereby only 35% of women participate in the labor force, and often, many are employed in risky and insecure informal sector jobs such as “khat” redistribution. In a 2018 survey of health facilities in 10 African countries, only 57% of Djibouti health facilities offered family planning (putting it among the lowest among those compared) and where it was offered it offered few choices. According to SARA data, unmarried adolescents, in particular, are underserved. The data from Benin, Djibouti, the DRC, Niger, Togo, and Uganda showed especially low percentages of facilities with family planning services available for unmarried adolescents, which is a missed opportunity for country programs. By meeting the unmet need for modern contraception of women aged 15 to 19 years, countries could reduce unintended pregnancies by 6 million annually, thereby averting 2.1 million unplanned births, 3.2 million abortions, and 5,600 maternal deathsThough water management is a serious issue, water-intensive projects continue to be approved. Waste generation is a serious problem, with the country generating three times the EU average in municipal waste, and recycling less than one-third of the EU average.</t>
  </si>
  <si>
    <t xml:space="preserve">Djibouti has few natural resources and is the 40th-fastest-growing country globally. Its current population is three times greater than what is sustainable under their modest consumption levels. Waste generation is a serious problem, with the country generating three times the EU average in municipal waste, and recycling less than one-third of the EU average. The Government of Djibouti, UN Environment and partners are trying to restore forest areas, unblock canals and improve the drinking water. 
One good trend: twenty years ago women on average had 5 children. Today the average is 2.76. 
Djibouti however, needs to do better. US AID reports  60.5 percent of women remain illiterate with only 19 percent employed increasing the number of Djiboutian women that suffer from the effects of poverty.  
In a 2018 survey of health facilities in 10 African countries, only 57% of Djibouti health facilities offered family planning and where it was offered it offered few choices. According to SARA data, unmarried adolescents, in particular, are underserved.
</t>
  </si>
  <si>
    <t>Dominica</t>
  </si>
  <si>
    <t>DM</t>
  </si>
  <si>
    <t>The island’s warm waters are also one of the world’s most populous summer habitats for migrating sperm whales. Protecting these populations adds urgency to the effort to eliminate plastics that are known to be harmful to marine mammals. National Geographic explorer Shane Gero has spent 15 years working in Dominica studying sperm whales. He says that compared to other regions, Dominica's waters still look pristine, but seeing floating plastic is not uncommon. (Nat Geo)</t>
  </si>
  <si>
    <t xml:space="preserve">The most significant environmental issues are shortage of drinking water; deforestation; soil erosion; pollution of the coastal zone by chemicals used in farming and factories, and untreated sewage. Dominica is known as the nature island of the Caribbean. Dense forest and woodland cover 59 per cent of the land area, with subtropical vegetation and orchids in the valleys. By January 2019, Dominica, home to 70,000 people, plans to fully ban all common plastic and styrofoam single-use food containers. In an announcement detailing the decision last month, the government explained that the decision builds on an earlier initiative to restrict imports of non-biodegradable containers, an attempt to cut off their flow into the stores and restaurants that distribute them.
</t>
  </si>
  <si>
    <t xml:space="preserve">Dominica, a tiny island nation to roughly 70,000 residents has maintained a fairly steady population level for thirty years. The country’s largest industries  are agriculture and tourism. Dominica is known as the nature island of the Caribbean. Dense forest and woodland cover 59 per cent of the land area, with subtropical vegetation and orchids in the valleys. 
Having twice as many residents than the country can sustainably support and experiencing a robust tourist industry, Dominica suffers shortages of drinking water; deforestation; soil erosion and and overdevelopment and pollution of the coastal zone by chemicals used in farming, factories, and untreated sewage. 
</t>
  </si>
  <si>
    <t>Dominican Republic</t>
  </si>
  <si>
    <t>DO</t>
  </si>
  <si>
    <t>2.36 and 30k emigration 2020</t>
  </si>
  <si>
    <t xml:space="preserve">A coalition of environmentalists is fighting to prevent Spanish company Globalia from building an ecotourism resort bordering Cotubanamá National Park, one of the last remaining patches of pristine lowland rainforest in the Dominican Republic. The battle over the development has even reached the president’s office, raising concerns that tourism revenue is being prioritized over the preservation of an ecosystem crucial to the survival of endangered species and water availability to the region. (Mongabay) Sixteen years ago, the government officially downgraded the western coastline of Cotubanamá National Park, designating it the Guaraguao-Punta Catuano Recreation Area and essentially opening it up to the potential of future development. </t>
  </si>
  <si>
    <t>the Dominican Republic continues to be one of the few countries in the world that criminalises abortion under all circumstances and maintains a high rate of maternal mortality. The Dominican Republic has one of the highest rates of teenage pregnancy in Latin American and the Caribbean. Dominican Women are now significantly the breadwinners for their households, and the unemployment rate of the female labor force dropped from 33.6 percent in 1991 to 22.2 percent in 2016. It is much easier for women to find a job in rural areas in spite of lower income. In recent years, there has been considerable traction in anti-violence campaigns pursuing women’s empowerment in the Dominican Republic. (borgen project)</t>
  </si>
  <si>
    <t>Building projects often violate planning rules, with construction wastewater dumped into the sea. Environmental protection rules are often relaxed in the interest of profit. Though the country has helped shape EU maritime policies, it is not an agenda setter.</t>
  </si>
  <si>
    <t xml:space="preserve">The Dominican Republic has almost three times as many citizens than can be sustained under the current consumption and economic activity. The country with above replacement fertility that has averaged 2.5 children per mother the past decade is trending downward but it needs to reduce its population faster to achieve long term sustainability. The country is adding over 100,000 new citizens a year even with the emigration of over 30,000 citizens a year.  
Agriculture and mining are important industries as well as tourism which generates over $1 billion in revenue annually and is being prioritized over the preservation of ecosystems crucial to the survival of endangered species and water availability to the region. Environmental protection rules are often relaxed in the interest of profit. 
In the Dominican Republic, it is common to use rivers and beaches as places to dump trash. When trash is dumped in these areas the majority of the garbage makes it to the high seas, while a small percentage washes up onto shore.(1) 
The Dominican Republic continues to be one of the few countries in the world that criminalizes abortion under all circumstances and maintains a high rate of maternal mortality. The Dominican Republic has one of the highest rates of teenage pregnancy in Latin American and the Caribbean. Dominican Women are now significantly the breadwinners for their households, and the unemployment rate of the female labor force dropped from 33.6 percent in 1991 to 22.2 percent in 2016. It is much easier for women to find a job in rural areas in spite of lower income. In recent years, there has been considerable traction in anti-violence campaigns pursuing women’s empowerment in the Dominican Republic. (2) 
(1) Karasz.
(2) Borgen project
</t>
  </si>
  <si>
    <t>East Timor</t>
  </si>
  <si>
    <t>TL</t>
  </si>
  <si>
    <t>4.1 fertility and -5k emigration</t>
  </si>
  <si>
    <r>
      <rPr>
        <rFont val="Arial, Helvetica, sans-serif"/>
        <color rgb="FF000000"/>
        <sz val="9.0"/>
      </rPr>
      <t xml:space="preserve">“In East Timor, </t>
    </r>
    <r>
      <rPr>
        <rFont val="Arial, Helvetica, sans-serif"/>
        <color rgb="FF000000"/>
        <sz val="9.0"/>
      </rPr>
      <t xml:space="preserve">80 % of men and women </t>
    </r>
    <r>
      <rPr>
        <rFont val="Arial, Helvetica, sans-serif"/>
        <color rgb="FF000000"/>
        <sz val="9.0"/>
      </rPr>
      <t>believe that a husband is justified in beating his wife for a specific reason, such as neglecting children, arguing or burning food.”East Timor, also called Timor Leste, is one of the poorest countries in the world. Indonesia and Portugal introduced a patriarchal social structure in East Timor giving men most of the decision-making power. This, combined with the history of violence within the society, along with cultural beliefs and traditions that imply that men have the right to discipline women through violence, contribute to the widespread discrimination against women and gender-based violence in Timor Leste. Women’s work, both in the home and outside the home is generally undervalued and taken for granted as this is considered “women’s natural role” in society. They have very limited access to education, paid employment, politics and healthcare. It is common for young women to be forced into arranged marriages. Furthermore, tradition still prevents them from inheriting or owning property, despite laws against this in the constitution.</t>
    </r>
  </si>
  <si>
    <t>tara bandu, a customary law common to Timor-Leste’s various indigenous ethnic groups, who collectively refer to themselves as Maubere. Tara bandu was outlawed during the two and a half decades of Indonesian occupation of Timor-Leste. But since the country became independent in 2002, it has been reviving the tradition in an attempt to control the exploitation of its marine and terrestrial resources. There are signs tara bandu has had a positive effect on the mangroves, forests and reefs of Biacou.  He described the law as a customary natural resources management system that “governs the relationships among humans and between human and non-human entities — seas, forests, spaces, objects, animals, crops, the state.”</t>
  </si>
  <si>
    <t>An island nation of 1.29 million people, Timor-Leste sits in the heart of the Coral Triangle, a 6-million-square-kilometer (2.32-million-square-mile) area of the western Pacific Ocean endowed with the world’s richest marine biodiversity, according to the NGO World Wide Fund for Nature. The area is home to about three-quarters of the world’s coral species, more than one-third of coral reef fish species, and six of the world’s seven marine turtle species. It also sustains at least 120 million people, 2.25 million of whom are fishers.</t>
  </si>
  <si>
    <t xml:space="preserve">East Timor, a small island nation north of Australia is surrounded by some of the world’s richest marine biodiversity, according to the NGO World Wide Fund for Nature. The area is home to about three-quarters of the world’s coral species, more than one-third of coral reef fish species, and six of the world’s seven marine turtle species. 
It is economically a very poor country. The 1.2 million people subsist on less than $1600 USD a year per person. Because of their minimal consumption the current population is sustainable. The nation could manage to double its current numbers and remain sustainable assuming no increase in per capita consumption.
Cultural beliefs and traditions imply that men have the right to discipline women through violence, contribute to the widespread discrimination against women and gender-based violence. Women’s work, both in the home and outside the home is generally undervalued and taken for granted. They have very limited access to education, paid employment, politics and healthcare. It is common for young women to be forced into arranged marriages. Furthermore, tradition still prevents them from inheriting or owning property, despite laws against this in the constitution. Due to the disparity in equality for women and their rights, births per mother average four children and the population continues to rise rapidly negatively impacting human health and welfare and that of the environment.
</t>
  </si>
  <si>
    <t>Ecuador</t>
  </si>
  <si>
    <t>EC</t>
  </si>
  <si>
    <t>2.44 fertility   36.4k immigrants</t>
  </si>
  <si>
    <t xml:space="preserve">Triple crisis of pipelines, pesticides and pandemic is an existential threat to Ecuador’s indigenous peoples. Days after Ecuador declared a state of emergency for COVID-19, the Secoya people’s principal fishing river, the Shushufindi, was poisoned by a massive pesticide runoff from nearby African palm plantations, decimating local fish stocks.
Three weeks later, a devastating rupture of the country’s biggest oil pipelines spilled crude oil into the Napo river, a tributary of the Amazon, leaving dozens of indigenous villages and tens of thousands of peoples without access to clean water
</t>
  </si>
  <si>
    <t>Ecuadorian society values the patriarchal, nuclear family with delineated gender roles.  In most families, women are not allowed to work and completely depend on their husbands financially.  Most men dictate what women can and cannot do, which tends to include the expectation that women should stay at home, tend to the housework and raise children. Even young women who receive an education usually leave their studies or jobs after marriage.  Furthermore, because home roles are not taken seriously, women who have outside jobs are given no extra help from their spouses in taking care of house duties.</t>
  </si>
  <si>
    <t>Ecuador had one of the highest teenage pregnancy rates in the region, often as a result of rape or incest, a criminal justice system that prohibited therapeutic abortion in cases of rape, incest or unviable pregnancies, and overly restrictive interpretations of the right to life and health exemptions.</t>
  </si>
  <si>
    <t xml:space="preserve">Ecuador has been trending negatively toward a deficit in its carrying capacity the past half century. The population increase over the past 50 years has been the primary driver of this trend to unsustainability.  Fortunately fertility rates have declined from 6 ½ children per mother in 1970 to just under 2 ½ children today.  Ecuador is currently sustainable, but with the population growing at 270,000 more citizens every year the country is expected to exceed its carrying capacity by 2030 without more drastic reduction in births. 
Ecuador is the first country to recognize Rights of Nature in its Constitution. Rather than treating nature as property under the law, Rights for Nature articles acknowledge that nature in all its life forms has the right to exist, persist, maintain and regenerate its vital cycles. Even with a focus on the importance of nature, serious environmental issues arise frequently, such as in 2020 when the Shushufindi river was poisoned by a massive pesticide runoff from nearby African palm plantations, decimating local fish stocks. Three weeks later, a devastating rupture of the country’s biggest oil pipelines spilled crude oil into the Napo river, a tributary of the Amazon, leaving dozens of indigenous villages and tens of thousands of peoples without access to clean water.
Ecuadorian society values the patriarchal, nuclear family with delineated gender roles. In most families, women are not allowed to work and completely depend on their husbands financially.  Most men dictate what women can and cannot do, which tends to include the expectation that women should stay at home, tend to the housework and raise children. Even young women who receive an education usually leave their studies or jobs after marriage. 
</t>
  </si>
  <si>
    <t>Egypt</t>
  </si>
  <si>
    <t>EG</t>
  </si>
  <si>
    <t>Egyptian parliament has proposed a draft law criminalising child marriage, Egyptian newspaper, Youm7, reported yesterday. 1/21/20 The 14-clause bill seeks to not only criminalize child marriage, but also to incentivize family planning in order to address Egypt’s overpopulation crisis. The bill defines ‘ideal families’ as families that constitute of four members or less—heterosexual parents and two children, according to Al Bawaba News. The eighth clause of the bill calls for the empowerment of women through regular awareness campaigns and free access to contraceptive methods. The bill also aims to promote family planning through economic incentives. Articles eight, nine and 10 call for the institution of special social security benefits for ideal families, including a five percent admission quota into military and police colleges for children of ideal families and pay and pension increases for parents. According to a report by UNICEF, four percent of girls between the ages of 15 and 17 and 11 percent of young women aged 15 to 19 in Egypt are either currently married or were previously married. The report also found that girls who marry before the age of 18 are highly likely to suffer negative health, education and career implications, as well as gender-based violence and domestic abuse.</t>
  </si>
  <si>
    <r>
      <rPr>
        <color rgb="FF1155CC"/>
        <u/>
      </rPr>
      <t>http://www.egypttoday.com/Article/3/71630/The-Way-Out-of-the-Poverty-Trap</t>
    </r>
    <r>
      <rPr/>
      <t xml:space="preserve"> Population growth, too, has levied a heavy toll. More people means more agriculture, and so instead of the fields around the temples lying dry and fallow for part of the year as they once did, they’re now under constant cultivation. It’s raised the water table throughout the East and West Banks (hydrologists suspect that the dam has also played a part), and swamped the foundations with far more water than they were designed to handle.
</t>
    </r>
  </si>
  <si>
    <t>Egypt is a typical example of a developing country that is highly vulnerable to climate change and faces numerous threats to its economic, social and environmental sustainability – including energy, water, and food security. This causes enormous fundamental pressures on Egypt’s competitiveness, and presents a growing threat to national security. These threats are fueled by a growing population and rising associated demand, coupled with the constraints of a finite resource base. 4 An analysis of the 2008 DHS in Egypt shows that if
Egyptian women could successfully avoid births resulting from
unintended pregnancies, the country’s total fertility rate (lifetime
births per woman) would decline from 3.0 children per woman
to 2.4.15 In Egypt, 14 percent of pregnancies are unintended. (UN/PRB)</t>
  </si>
  <si>
    <t xml:space="preserve">Egypt has roughly five times as many people than the country can sustain. For the past five years Egypt’s population has increased by approximately two million citizens a year as its high fertility rate has hovered just under 3.5 children per mother. The average citizen in 2020 lived on approximately $3500 US dollars. Understanding that limiting his citizens already minimal consumption is untenable, the president has openly declared that overpopulation is one of the greatest dangers facing its country. His declaration could not come sooner as this population growth has created greater energy, food and water insecurity in a country with limited natural resources. 
In 2020  the Egyptian parliament proposed a bill that seeks to not only criminalize child marriage, but also to incentivize family planning in order to address Egypt’s overpopulation crisis. The bill defines ‘ideal families’ as families that constitute four members or less—heterosexual parents and two children, according to Al Bawaba News. The eighth clause of the bill calls for the empowerment of women through regular awareness campaigns and free access to contraceptive methods. The bill also aims to promote family planning through economic incentives. </t>
  </si>
  <si>
    <t>https://www.who.int/evidence/resources/policy_briefs/UNFPAPBunmentneed2012.pdf</t>
  </si>
  <si>
    <t>El Salvador</t>
  </si>
  <si>
    <t>SV</t>
  </si>
  <si>
    <r>
      <rPr>
        <rFont val="Arial"/>
        <color rgb="FF000000"/>
        <sz val="9.0"/>
      </rPr>
      <t xml:space="preserve">Girls as young as 12 are pressured to start a family. Having to maintain so much responsibility leads to education exclusion for females while males continue education. Logically, boys have a better chance at pursuing a career due to the advantage of staying in school longer. Marriage is illegal in El Salvador if you are under the age of 18,and a loophole that exempted pregnant girls was just closed..                          One of the worst rates of femicide in the world, </t>
    </r>
    <r>
      <rPr>
        <rFont val="Arial"/>
        <color rgb="FF000000"/>
        <sz val="9.0"/>
      </rPr>
      <t>according to the United Nations</t>
    </r>
    <r>
      <rPr>
        <rFont val="Arial"/>
        <color rgb="FF000000"/>
        <sz val="9.0"/>
      </rPr>
      <t>. Due to the culture in the country that as implies the El Salvadorian women running the household while the men bring in income, girls usually spend a lesser amount of time in school compared to boys. Boys spend around 4.6 years in school while girls only spend around 3.4 years. Many girls are forced to end their education prematurely in order to help with duties at home.</t>
    </r>
  </si>
  <si>
    <t xml:space="preserve">   Positive Note -  The country's total fertility rate went from 5.44 births per woman in the mid-1970s -- when 28% of women used birth control -- to 2.72 births in the mid-2000s, when contraceptive prevalence had more than doubled    </t>
  </si>
  <si>
    <t xml:space="preserve">The matter of water shortages is becoming one of the most pressing issues faced by El Salvador. According to National Geographic, in rural villages, “more than 600,000 people have no access to drinking water, and hundreds of thousands more experience limited or intermittent access” (Source). El Salvador is rich in water resources, with many rivers and lakes that were once able to sustain the needs of Salvadorans; however, its large population in relation to its small land area, as well as the overexploitation and pollution of water resources, the Salvadoran people are suffering. Deforestation is another major threat for El Salvador, and as the population grows and exploitation of its natural resources by big businesses increases, the Salvadoran people and wildlife suffer. In 2003, only ten hectares of primary forest were lost total, compared to 413 hectares of primary forest that was lost 13 years later in 2016 (Mongabay, 2019). One main reason for deforestation in El Salvador is the overharvesting of forests for timber, as well as the expansion of industries to new pristine lands. </t>
  </si>
  <si>
    <t>El Salavador has three times as many residents than its country can support sustainably.  The pressure the population is having on the country can be witnessed with its once rich water resources that could sustain the country, but as both National Geographic and Mongabay reported the overexploitation and pollution of rivers and lakes has led to millions suffering from not having access to water or very limited or intermittent access. Deforestation is an increasing threat to biodiversity as the human population grows and places greater demand on forests for timber and conversion to farming.
A patriarchal culture exists in the country with one of the worst rates of femicide in the world, according to the United Nations. Many girls are forced to end their education prematurely in order to help with duties at home. Boys spend around 4.6 years in school while girls only spend around 3.4 years.
In a positive direction thanks to a doubling in contraception use the past 40 years, fertility rates have declined from 5.5 children per mother to a current replacement level of 2.</t>
  </si>
  <si>
    <t>Equatorial Guinea</t>
  </si>
  <si>
    <t>GQ</t>
  </si>
  <si>
    <t>Despite the agricultural potential, national production is insufficient to meet the needs of the population, and the country imports more than 80 percent of its food (MPMA, 2013c). Studies are currently under way to relaunch agriculture and various programmes, plans and strategies have been approved, such as the National Food Security Programme (NFSP), a national plan for medium-term investment in agriculture and rural development, and the New Partnership for African Development. Urgent efforts are needed to improve women's access to land and credit, in order to increase their productivity and their contribution to the farming sector.</t>
  </si>
  <si>
    <t xml:space="preserve">Equatorial Guinea is located in a region of high animal diversity, including 194 species of mammals, 418 birds, and 91 reptiles (World Resources Institute). The country is also home to 3,250 species of plants.  Over the last 35 years, agriculture and timber harvesting have taken their toll. Primary rainforest covered 50 percent of the country and secondary forest 10 percent in 1959. By 1985, primary coverage had been reduced to 28 percent, while secondary coverage had fallen to 8 percent. The most diverse region, the coastal Mbini, has been hit the hardest by deforestation. Most of the remaining primary forests are located in inaccessible parts of the interior.  Additional threats to the forest come from natural gas fields and oil exploration. Extensive hunting for food and trapping for the exotic pet trade are taking their toll on this country's wildlife. </t>
  </si>
  <si>
    <t>In 1992, the country’s Ministry of Health created The National Plan of Action for Women and Children to increase access to family planning services, prenatal care and skilled delivery. A key component of this plan included strengthening the health care infrastructure by establishing a system of polyclinics, regional, provincial and district hospitals. This introduced accessible care throughout the country, especially in vulnerable regions. (Borgen) women of reproductive age (aged 15-49 years) often face barriers with respect to their sexual and reproductive health and rights: the proportion of women who have their need for family planning satisfied with modern methods in year stood at 20.7%. work still needs to be done in Equatorial Guinea to achieve gender equality. The proportion of women aged 20-24 years old who were married or in union before age 18 is 29.5%. The adolescent birth rate is 176 per 1000 population as of 2010, though down from 177 per 1000 population in 2008. As of February 2019, there are only 20% of parliament seats held by women. (UN Women)</t>
  </si>
  <si>
    <t xml:space="preserve">Equatorial Guinea is a small African country adjacent to Gabon and near the equator.  It is currently sustainable but unless its population growth rate, due primarily to a high fertility rate of 4.5 children per mother, reduces drastically, its population will exceed the carrying capacity of the country in less than a decade. 
The World Resources Institute noted the country is located in a region of high animal diversity, including 194 species of mammals, 418 birds, 91 reptiles and 3,250 species of plants.  Over the last 35 years, agriculture and timber harvesting have taken their toll. Additional threats to the forest come from natural gas fields and oil exploration. Extensive hunting for food and trapping for the exotic pet trade are taking their toll on this country's wildlife. 
The UN reports the country has a very low contraception percentage use for women of reproductive age (aged 15-49 years) and work still needs to be done in Equatorial Guinea to achieve gender equality. The proportion of women aged 20-24 years old who were married or in union before age 18 is 29.5%. As of February 2019, there were only 20% of parliament seats held by women. (UN Women)
</t>
  </si>
  <si>
    <t>https://unfccc.int/sites/default/files/resource/INC%20of%20Equatorial%20Guinea_English%20version.pdf</t>
  </si>
  <si>
    <t>Eritrea</t>
  </si>
  <si>
    <t>ER</t>
  </si>
  <si>
    <t>2011</t>
  </si>
  <si>
    <t>This valuable nature and wildlife in Eritrea, however, is threatened. The primary threat to wildlife in Eritrea is habitat loss, where both traditional practices, such as unsustainable grazing, cultivation and forestry, and emerging drivers such as mining and tourism is contributing. In the highland ‘green belt’, deforestation is a substantial threat. A century ago, 30% of Eritrea was covered by forest, but less than 1% of this remained in 1995. Today, commercial fishing coupled by effects of climate change also poses significant threat to Eritrea’s biodiversity.</t>
  </si>
  <si>
    <t xml:space="preserve">The proportion of women who have their need for family planning satisfied with modern methods in 2002 year stood at 21%. girls’ education in Eritrea has steadily increased. Unfortunately, the numbers are still low: UNICEF reports only 43 percent of girls are enrolled in primary school education, while 50 percent of boys are enrolled. Enrollment in secondary school is much lower with about 25 percent of girls enrolled and 32 percent of boys. Fortunately, the literacy rates in Eritrea are higher with women at 87.7 percent compared to men at 92.6 percent. the number of women graduating from universities is already growing rapidly. A decade ago, only 25 percent of university graduates were women. Today that number ranges between 40 to 50 percent, depending on the institution and field of study.                                                                                                                                                                  Eritrea         slave labor 9.3 % Gaurdia (link is inNorth korea cell)
</t>
  </si>
  <si>
    <t xml:space="preserve">An internal survey on water supply coverage carried out by Water Resources Department in 2011 realizes the issues on the lack of operation, maintenance and management capacity within the community water and sanitation committees. Groundwater is the basis of domestic water supply and can be tapped in all parts of the country, even though not in the quantities and qualities desired. Problems of groundwater depletion have been reported in various parts of the country. The country therefore needs to ensure sustainability of available ground water resources. 
</t>
  </si>
  <si>
    <t xml:space="preserve">Eritrea’s citizens live very modestly with 80% working in the agricultural sector. Eritrea sees approximately 40,000 of its citizens emigrate each year. However with a high fertility rate of over 4 children per mother, the country’s population growth rate, although not verified by The World Bank is substantial adding over 40,000 more people every year. 
The primary threat to wildlife in Eritrea is habitat loss, where both traditional practices, such as unsustainable grazing, cultivation and forestry, and emerging drivers such as mining. A century ago, 30% of Eritrea was covered by forest, but less than 1% of this remained in 1995. 
Girls’ education in Eritrea has steadily increased. Unfortunately, the numbers are still low: UNICEF reports only 43 percent of girls are enrolled in primary school education, while 50 percent of boys are enrolled. Enrollment in secondary school is much lower with about 25 percent of girls enrolled and 32 percent of boys. Fortunately, the literacy rates in Eritrea are higher with women at 87.7 percent compared to men at 92.6 percent. The number of women graduating from universities is already growing rapidly. A decade ago, only 25 percent of university graduates were women. Today that number ranges between 40 to 50 percent.
</t>
  </si>
  <si>
    <t xml:space="preserve">Estonia </t>
  </si>
  <si>
    <t>EE</t>
  </si>
  <si>
    <t>Estonia, where despite the formal commitment to equality and human rights, there is not enough state-level engagement with the country’s huge gender-based pay gap, struggles with domestic violence, and gender imbalances in the legislative and executive branches.    (Health &amp; Human Rights, 2017) https://www.ncbi.nlm.nih.gov/pmc/articles/PMC5473046/  On top of individual child benefits, the state pays $335 a month to families with three or more children. The approach seems to be working. Estonia’s fertility rates are rising, and in 2018, the country had 600 more births than the previous year.  (World Economic Forum)</t>
  </si>
  <si>
    <t xml:space="preserve">Reproductive health services covering childbirth, pregnancy, and women's and girls' health as a whole are important to Estonia both nationally and in development policy,.  In Estonia, the state provides health insurance to all pregnant women, and there is health insurance for minors, students and working women. The high-quality work of the Estonian Sexual Health Society—which brings together not only gynecologists, obstetricians, and midwives but also people from other disciplines—has proved an essential force in supporting reproductive rights in Estonia in the 2000s.
</t>
  </si>
  <si>
    <t>In terms of environmental policy, Estonia faces the problem of the legacy of the Soviet era and obsolete industries, while at the same time - in common with most of the CECs it has valuable and untouched natural areas. Pollution of the environment has been cut considerably since 1990 following the economic collapse and as a result of investments in the environment. European Union renewable energy subsidies are fueling a dramatic surge in the logging of protected forests in Estonia.
The Estonian government has issued logging permits for 82,000 hectares of forest – the equivalent to 115,000 football fields – which have been designated protected habitats under Natura 2000.</t>
  </si>
  <si>
    <t xml:space="preserve">Estonia’s population and consumption are currently sustainable. Estonia has had below replacement fertility for four decades and as a result its population growth rate has remained relatively level. Pollution of the environment has been cut considerably since 1990 following the economic collapse and as a result of investments in the environment. However logging concessions are causing greater deforestation of the country.
Reproductive health services covering childbirth, pregnancy, and women's and girls' health as a whole are important to Estonia. The high-quality work of the Estonian Sexual Health Society has proved an essential force in supporting reproductive rights in Estonia in the 2000s.
A few years ago the government in its attempt to spur greater economic growth began paying families who had three or more children $300-$400 a month and the World Economic Forum reported 600 more births in 2018 over 2017.  
</t>
  </si>
  <si>
    <t>Eswatini</t>
  </si>
  <si>
    <t>SZ</t>
  </si>
  <si>
    <r>
      <rPr/>
      <t xml:space="preserve">Despite its small size, the Kingdom of Eswatini has a rich natural landscape and supports a high degree of biodiversity. Grassland and savanna ecosystems make up over 90 per cent of the country, allowing for a plethora of different animal and plant species to thrive.
But the country’s natural beauty could well be under threat due to gaps in chemicals and waste management programmes. Industrial pollution continues to threaten the Usushwana River, for example, while urban waste and agricultural chemicals pose a serious risk both to the environment and to public health. (UN ENvironment, 2019 </t>
    </r>
    <r>
      <rPr>
        <color rgb="FF1155CC"/>
        <u/>
      </rPr>
      <t>https://www.unenvironment.org/news-and-stories/story/eswatini-stepping-efforts-curb-threat-mismanagement-chemicals-and-waste</t>
    </r>
  </si>
  <si>
    <r>
      <rPr/>
      <t xml:space="preserve">Women are disproportionately affected by Eswatini’s HIV epidemic: of the 210,000 people living with HIV in 2018 (190,000 adults), 120,000 were women. Within the entire population, 35.1% of all women are living with HIV, compared to 19.3% of men.8
Women’s increased vulnerability to HIV stems from gender inequality within Eswatini’s society. Women are often subordinate to men, with high levels of gender-based violence and men engaged in multi-concurrent partnerships. For example, around 12% of women aged 15-49 are in a polygamous marriages.9 Married women also need their husbands’ consent to access sexual and reproductive health services.10
 In 2018, the UN’s Human Development Report ranked Eswatini 137 out of 159 countries for gender inequality, indicating just how severe the issue is.11
This is demonstrated by the progress of the 2015 Sexual Offences and Domestic Violence Bill, which was passed by parliament but delayed from becoming law for three years. A 2017 report found that King Mswati III withheld royal assent, the final step to pass the Bill into law, due to the perception that the Bill would encroach on traditional Swazi laws and customs. For example, the concept of marital rape is widely disputed among both men and women, as is a woman’s right to be in control of her reproductive choices.12
In July 2018 the King finally signed the bill into law, seen as a significant milestone for gender equality in the country. </t>
    </r>
    <r>
      <rPr>
        <color rgb="FF1155CC"/>
        <u/>
      </rPr>
      <t>https://www.avert.org/professionals/hiv-around-world/sub-saharan-africa/swaziland</t>
    </r>
    <r>
      <rPr/>
      <t>d</t>
    </r>
  </si>
  <si>
    <t>In Swaziland, the total fertility rate for women in the reproductive age group of 15 – 49 years is 3.3. The adolescent birth rate is still high at 87 births per 1000 adolescents aged 15-19 years, though having declined from 111 births per 1000 in 2007. The percentage of women aged 20-24 who have at least one live birth before age 18 is 16.7%. Contraceptive prevalence stands at 66.1% (i.e. the percentage of women aged 15-49 years currently married or in a union who are using or whose partners are using a modern or traditional contraceptive method). The unmet need for family planning stands at 15.2% among women aged 15-49, and is higher among adolescents at 28.6%, and highest among the poorest, rural-based and least educated young women.</t>
  </si>
  <si>
    <r>
      <rPr>
        <rFont val="Arial"/>
        <sz val="10.0"/>
      </rPr>
      <t xml:space="preserve">Eswatini currently has over twice as many people that can be sustained by its current consumption and renewable resource availability.  Despite its small size, the Kingdom of Eswatini has a rich natural landscape and supports a high degree of biodiversity. Grassland and savanna ecosystems make up over 90 per cent of the country, allowing for many different animal and plant species to thrive. But the country’s natural beauty could well be under threat due to gaps in chemicals and waste management programmes. Industrial pollution, urban waste and agricultural chemicals pose a serious risk both to the environment and to public health. (1) 
Eswatini has the highest prevalence of HIV/AIDS in the world. Avert.org reported women are disproportionately affected by Eswatini’s HIV epidemic: of the 210,000 people living with HIV in 2018 (190,000 adults), 120,000 were women. Within the entire population, 35.1% of all women are living with HIV, compared to 19.3% of men. Women’s increased vulnerability to HIV stems from gender inequality within Eswatini’s society. Women are often subordinate to men, with high levels of gender-based violence and men engaged in multi-concurrent partnerships. In 2018, the UN’s Human Development Report ranked Eswatini 137 out of 159 countries for gender inequality, indicating just how severe the issue is. In July 2018 the King finally signed the bill into law, seen as a significant milestone for gender equality in the country. (2)
(1) UN Environment, 2019 
(2) </t>
    </r>
    <r>
      <rPr>
        <rFont val="Arial"/>
        <color rgb="FF1155CC"/>
        <sz val="10.0"/>
        <u/>
      </rPr>
      <t>https://www.avert.org/professionals/hiv-around-world/sub-saharan-africa/swaziland</t>
    </r>
  </si>
  <si>
    <t>Ethiopia</t>
  </si>
  <si>
    <t>ET</t>
  </si>
  <si>
    <r>
      <rPr/>
      <t xml:space="preserve">Ethiopia is a classic example of how severe degradation of ecosystems and productive agricultural lands, and poor utilization of water resources increase poverty, food insecurity, loss of biodiversity, and even conflict. (USAID) Ethiopia’s ambitious programme of reforestation and management of existing forest cover, which had reduced from covering about 35 percent of the country a century ago to around 3 percent in 2000—it’s now back up to around 15 percent. In Ethiopia, however, about 60% of the population still doesn’t have access to energy, due to an obsolete and incomplete grid.
Crop productivity in the highlands of Ethiopia is critically challenged by land degradation and climate change and variability. Massive plantations and several kilometers of soil and water conservation technologies have been practiced in response to those challenges. Yet land degradation and the level of sustainability of the technologies have continued to be critical challenges. Thus, the objective of this research was to examine the sustainability, challenges and future prospect of climate smart community-based soil and water conservation practices. </t>
    </r>
    <r>
      <rPr>
        <color rgb="FF1155CC"/>
        <u/>
      </rPr>
      <t>https://agricultureandfoodsecurity.biomedcentral.com/articles/10.1186/s40066-018-0206-0biomedcentral</t>
    </r>
  </si>
  <si>
    <r>
      <rPr>
        <b/>
      </rPr>
      <t xml:space="preserve">UN World Family Planning Report 2020: The success of family planning programmes in Ethiopia is due, in part, to significant investments by the government and international donors in the Ethiopian health-care system as well as in skilled community health workers, women from the local community who are trained to administer health packages and to provide family planning and other health services (Olson and Piller, 2013).11/13/2 0 </t>
    </r>
    <r>
      <rPr/>
      <t xml:space="preserve"> Legislation passed in Niger earlier this year, for instance, now permits community health workers to give people injectable contraceptives. (The World Health Organization approved this practice more than 20 years ago.) Ethiopia is a leader on this. Thanks to the country’s investments in rural health services, and the steps taken to enable community health workers to provide contraceptives and related services, Ethiopia might achieve the UN’s medium population projection of 191 million by 2050, as opposed to the high projection of 212 million. This could result in around one million fewer malnourished children by mid-century16.  </t>
    </r>
    <r>
      <rPr>
        <color rgb="FF1155CC"/>
        <u/>
      </rPr>
      <t>https://www.nature.com/articles/d41586-019-03445-z</t>
    </r>
    <r>
      <rPr/>
      <t xml:space="preserve"> </t>
    </r>
  </si>
  <si>
    <t xml:space="preserve">Percentage of women aged 20 to 49 years who were married or in union before age of 18, in the 10 countries with the highest prevalence of child marriage
The highest rates of child marriage are found in South Asia and Sub-Saharan:
Ethiopia 58%
Data sources: UNICEF global databases, 2014, based on Demographic and Health Surveys (DHS), Multiple Indicator Cluster Surveys (MICS) and other nationally representative surveys, 2005-2013. Population data are from: United Nations, Department of Economic and Social Affairs, Population Division, World Population Prospects: The 2012 revision, CD-ROM edition, United Nations, New York, 2013. Suggested citation: United Nations Children’s Fund, Ending Child Marriage: Progress and prospects, UNICEF, New York, 2014.
</t>
  </si>
  <si>
    <t xml:space="preserve">In the 80’s and 90’s Ethiopia averaged 7 children per mother. Since 2000 the country has been able to reduce the average fertility rate per mother to just over 4 children. Unfortunately Ethiopia has almost twice as many people than the country’s current carrying capacity and that population is increasing at a pace of three million more citizens a year and they United Nations estimates it may climb to around 200 million by 2050. 
This population pressure has caused severe degradation of ecosystems, productive agricultural lands, and poor utilization of water resources increasing poverty, food insecurity, loss of biodiversity, and even conflict. Reducing people's consumption is not a realistic goal because the average Ethiopian lives on less than $1000 a year. Recognizing this challenge the government and international NGOs have invested both in family planning and health services. One good trend; childhood marriage before age 18 which leads to multiple births was at 40% in 2017 as reported by Unicef. Although still very high this percentage is dropping where it was reported at 58% in 2014. 
</t>
  </si>
  <si>
    <t>Nov 2021 Nat Geo article Ethiopia has a long history of inner conflict. The country has more than 80 distinct ethnic groups many of which desire self rule and others who support a unitary state. The northern state of Tigray whch has seen constant armed conflict has a staggering 90% (5 million people) of its total population need emergency food assistance.</t>
  </si>
  <si>
    <t>Fiji</t>
  </si>
  <si>
    <t>FJ</t>
  </si>
  <si>
    <r>
      <rPr/>
      <t xml:space="preserve">Home to more than 850,000 people, Fiji is one of the most populated islands in the South Pacific. Its forests, mountains and coral reefs, spread across 300 islands, contain a wealth of biodiversity. But as the effects of climate change intensify, Fiji’s natural resources are at risk. Swift action is needed to protect them so they can support the island’s rapidly growing population. Fiji’s food security is threatened by climate change impacts such as increasingly intense weather events. Fiji has one of the most developed economies in the Pacific Islands region. The economy relies on natural resources such as timber, fish, gold, copper and hydropower; a growing tourism industry; and payments from Fijians working abroad. The tourism and agriculture sectors are among the largest employers and are heavily reliant on a healthy and productive natural environment.(Conservation International </t>
    </r>
    <r>
      <rPr>
        <color rgb="FF1155CC"/>
        <u/>
      </rPr>
      <t>https://www.conservation.org/places/fiji)</t>
    </r>
    <r>
      <rPr/>
      <t xml:space="preserve">  to the NY Times (2018) The steady stream of hulking ships is emblematic of Fiji’s popularity, and a major source of income. But the country’s reliance on tourism, combined with vigorous development and the effects of rising global temperatures, have conspired against Fiji’s fragile environment.The country now faces major environmental challenges, including deforestation, unsustainable fishing practices, and the introduction of invasive species, such as the crown-of-thorns starfish, that have led to the destruction of coral reefs. Rising sea levels has led to the erosion of Fiji’s coastal areas, and the intrusion of saltwater has destroyed farmland and forced residents to move to safer ground.</t>
    </r>
  </si>
  <si>
    <r>
      <rPr>
        <rFont val="Arial"/>
        <color rgb="FF000000"/>
        <sz val="12.0"/>
      </rPr>
      <t xml:space="preserve">Fiji is home to the third-largest number of threatened endemic species and the largest remaining intact, unprotected forests in the entire Polynesia-Micronesia biodiversity hotspot (which contains about 4,500 islands). Nearly 50 percent of Fiji’s forests are intact, and 87 percent of Fiji’s land is owned by indigenous Fijians. </t>
    </r>
    <r>
      <rPr>
        <rFont val="Arial"/>
        <color rgb="FF1155CC"/>
        <sz val="12.0"/>
        <u/>
      </rPr>
      <t>https://www.conservation.org/places/fiji</t>
    </r>
    <r>
      <rPr>
        <rFont val="Arial"/>
        <color rgb="FF000000"/>
        <sz val="12.0"/>
      </rPr>
      <t xml:space="preserve">                            The 3 issues facing Fiji are: 1) Fishing Practices: Unsustainable management of local fisheries, overfishing and inshore poaching have depleted fish stocks and degraded marine habitats. Without the tools and skills for enforcement and monitoring, communities are ill-equipped to cope, jeopardizing a vital resource for Fiji's economy and livelihoods of coastal communities; 2) Loss of Forests: While more than 50% of Fiji's landmass is still forested, the country faces significant challenges for national capacity for forest and land management. Insufficient legislation, illegal logging and lack of monitoring continues to adversely affect native and plantation forests. and 3) Climate Change: Fiji and other Pacific islands are on the front lines of climate change, experiencing unpredictable weather and sea level rise. Together, these impacts have degraded Fiji’s coasts, destroyed natural resources and threatened the safety of Fijians. Conservation International - https://www.conservation.org/places/fiji                                                                                                                                                  </t>
    </r>
  </si>
  <si>
    <r>
      <rPr>
        <rFont val="Arial"/>
        <color rgb="FF333333"/>
        <sz val="9.0"/>
      </rPr>
      <t xml:space="preserve">Mr. Katz said he focuses on steps the villagers can take on their own rather than broad concepts like fighting climate change. He pointed to </t>
    </r>
    <r>
      <rPr>
        <rFont val="Arial"/>
        <color rgb="FF333333"/>
        <sz val="9.0"/>
        <u/>
      </rPr>
      <t>a study</t>
    </r>
    <r>
      <rPr>
        <rFont val="Arial"/>
        <color rgb="FF333333"/>
        <sz val="9.0"/>
      </rPr>
      <t xml:space="preserve"> that showed that 48 percent of the damage to the Great Barrier Reef in Australia was from tropical storms and cyclones, and another 42 percent from crown-of-thorns starfish, whose population has exploded because of an increase in phosphorus runoff from sewage, and other issues. This, he said, was similar in Fiji. (NY TImes) </t>
    </r>
    <r>
      <rPr>
        <rFont val="Arial"/>
        <color rgb="FF333333"/>
        <sz val="15.0"/>
      </rPr>
      <t>Overfishing by locals depleted the reefs’ aquatic population, and forests cleared by developers led to more pollutants being dumped into rivers that flowed into the ocean, damaging the reefs.</t>
    </r>
  </si>
  <si>
    <t xml:space="preserve"> Fiji’s forests, mountains and coral reefs, spread across 300 islands and contain a wealth of biodiversity. Even with this abundance it is one of the more heavily populated countries in the South Pacific. Its current population is larger than what its renewable resources are able to support. Even with Fiji losing roughly five to ten thousand paople a year to emmigration the overall population is growing at approximately 6000 residents a year. Total fertility rate averages 2.8 children per woman. Fiji has one of the most developed economies in the Pacific Islands region. The economy relies on natural resources such as timber, fish, gold, copper and hydropower; a growing tourism industry; and payments from Fijians working abroad. The tourism and agriculture sectors are among the largest employers and are heavily reliant on a healthy and productive natural environment. However, the country faces major environmental challenges, including deforestation, unsustainable fishing practices, and the introduction of invasive species causing the country to have the third-largest number of threatened endemic species. Rising sea levels have led to the erosion of Fiji’s coastal areas, and the intrusion of saltwater has destroyed farmland and forced residents to move to safer ground.(1)                        Likely due to the limited size of this tiny island nation, The World Bank did not provide data on contraception percentage use.
Conservation International https://www.conservation.org/places/fiji  </t>
  </si>
  <si>
    <t>Finland</t>
  </si>
  <si>
    <t>FI</t>
  </si>
  <si>
    <t>A</t>
  </si>
  <si>
    <t>According to the EPI index in year 2016 (Environmental Performance Index) prepared by Yale and Columbia Universities, Finland is the world’s cleanest and greenest country.
The index compares how ecosystems and people’s health are protected in different countries. The index takes into account how states take care of air quality, clean water and their water resources and how they manage agriculture, forests and fish stocks.
The index score is also influenced by energy solutions and the states’ attitude to the diversity of nature and climate change.
Finland’s air, forests, lakes and drinking water are exceptionally clean by global standards. More than 80% of Finland’s lakes are either good or excellent in quality. More than 70% of Finland’s land area is forest, which makes Finland one of the most forested countries in the world. The air quality in Finland is good, because Finland is situated far from big sources of emissions and because Finland’s own emissions have been successfully curtailed. According to WHO, Finland has the cleanest air of the EU countries and the third cleanest air in the world after Canada and Iceland.</t>
  </si>
  <si>
    <r>
      <rPr/>
      <t xml:space="preserve">European Environment Agency (2015): </t>
    </r>
    <r>
      <rPr>
        <color rgb="FF1155CC"/>
        <u/>
      </rPr>
      <t>https://www.eea.europa.eu/soer/2015/countries/finland.</t>
    </r>
    <r>
      <rPr/>
      <t xml:space="preserve"> Many of the indicators show an improvement in the state of the environment. Air and water pollution have clearly declined over recent decades. Trends earlier seen as irreversible, e.g. increases in private car use and energy consumption, are showing signs of leveling off. Emissions are decreasing, mainly as a consequence of advances in fuel technology and improvements in industrial processes and treatment technologies. A considerable share of Finland's economic growth in recent decades has been based on natural resources from overseas which explains the reduction in local impacts. Discharges from industry and communities have reduced sharply since 1980 but rivers still carry high quantities of nutrients. In addition, since the 1990s, the nutrient balance of cropland has declined in Finland, with the phosphorus balance in particular falling by up to one quarter from 1996 to 2011. In recent years the use of natural resources has been reduced by producing goods and services using smaller amounts of resources with lower emissions. These increases in eco-efficiency have been most pronounced since the mid-1990s Finland has such clean air because of strong environmental regulations. The government invests in renewable energy, protects forests and lakes, and promotes the adoption of electric vehicles. 
The country is also well on its way to reach the goals it set under the Paris Climate Agreement.</t>
    </r>
  </si>
  <si>
    <r>
      <rPr>
        <rFont val="Roboto, &quot;Helvetica Neue&quot;, Helvetica, Arial, sans-serif"/>
        <color rgb="FF3E4047"/>
      </rPr>
      <t xml:space="preserve"> Finland has a long history of endorsing and mainstreaming gender equality.</t>
    </r>
    <r>
      <rPr>
        <rFont val="Roboto, &quot;Helvetica Neue&quot;, Helvetica, Arial, sans-serif"/>
        <color rgb="FF1155CC"/>
        <u/>
      </rPr>
      <t>https://eige.europa.eu/gender-mainstreaming/countries/finland</t>
    </r>
    <r>
      <rPr>
        <rFont val="Roboto, &quot;Helvetica Neue&quot;, Helvetica, Arial, sans-serif"/>
        <color rgb="FF3E4047"/>
      </rPr>
      <t>.According to the Finnish Constitution, no one shall be treated differently to others on the grounds of gender or other personal attributes. Gender equality is to be promoted in societal activity, working life, pay and employment (Constitution 731/1999). The background to mainstreaming gender equality policy thus lies in the Constitution, as well as in the 1995 Equality Act, which requires authorities to systematically promote equality and to change circumstances that prevent de facto equality between women and men. (The Guardian:Finland has always been a pioneer in political gender equality, the first country in Europe to give women the vote in 1906, and the first in the world to allow them to stand as candidates in elections that same year. Since the start of this century it has had two female prime ministers – though both served only brief terms – and a widely liked female president who served for 12 years. Finland is so proud of its commitment to gender equality, and its achievements, that it has even made a quirky international campaign out of its gender-neutral pronoun “hän” – trying to export its linguistic commitment to a world where no one is defined as “he” or “she”.https://www.theguardian.com/world/2019/dec/14/feminism-finland-gender-equaity-sanna-marin</t>
    </r>
  </si>
  <si>
    <r>
      <rPr>
        <rFont val="Arial"/>
        <sz val="10.0"/>
      </rPr>
      <t xml:space="preserve">Finland has experienced below replacement fertility for the better part of half a century. For the past six years the country has seen its population increase annually by an average of 14,000 citizens, which is approximately equal to the number of immigrants entering the country each year. Blessed with abundant renewable resources, Finland’s current consumption of them is well below what is considered sustainable.
According to the EPI index in year 2016 (Environmental Performance Index) prepared by Yale and Columbia Universities, Finland is the world’s cleanest and greenest country.The index compares how ecosystems and people’s health are protected in different countries. The index takes into account how states take care of air quality, clean water and their water resources and how they manage agriculture, forests and fish stocks.
Finland’s air, forests, lakes and drinking water are exceptionally clean by global standards. More than 80% of Finland’s lakes are either good or excellent in quality. More than 70% of Finland’s land area is forest, which makes Finland one of the most forested countries in the world. The air quality in Finland is good, because Finland is situated far from big sources of emissions and because Finland’s own emissions have been successfully curtailed. According to WHO, Finland has the cleanest air of the EU countries and the third cleanest air in the world after Canada and Iceland.
Finland has a long history of endorsing and mainstreaming gender equality. According to the Finnish Constitution, no one shall be treated differently to others on the grounds of gender or other personal attributes. Gender equality is to be promoted in societal activity, working life, pay and employment (Constitution 731/1999). The background to mainstreaming gender equality policy thus lies in the Constitution, as well as in the 1995 Equality Act, which requires authorities to systematically promote equality and to change circumstances that prevent de facto equality between women and men. (1) 
 </t>
    </r>
    <r>
      <rPr>
        <rFont val="Arial"/>
        <color rgb="FF1155CC"/>
        <sz val="10.0"/>
        <u/>
      </rPr>
      <t>https://eige.europa.eu/gender-mainstreaming/countries/finland</t>
    </r>
  </si>
  <si>
    <t>France</t>
  </si>
  <si>
    <t>FR</t>
  </si>
  <si>
    <t>France’s commitments are ambitious, but at the current rate, they are unlikely to be met,” Le Quéré said. “As long as actions to cut carbon emissions remain at the margins of public policies, France does not stand a chance of achieving carbon neutrality by 2050.</t>
  </si>
  <si>
    <r>
      <rPr>
        <rFont val="Arial, Verdana, Helvetica, sans-serif"/>
        <color rgb="FF4B5D68"/>
        <sz val="9.0"/>
      </rPr>
      <t xml:space="preserve">France has initatied a five-year great cause has been declared, devoted to gender equality. 50% of development aid will be devoted to projects in support for equality between girls and boys by 2022. France will increase by 10 million euros our support for the She decides initiative for sexual and reproductive rights. (UN) Many national and territorial action plans are being implemented to reduce emissions of pollutants (pesticides, nitrates, etc.) into the water: the Ecophyto action plan[4] and the introduction of nitrate vulnerable zones[5] are leading to changes in agricultural practices. In 2012, organic farming accounted for 3.8% of the total agricultural area. In addition, wastewater treatment plants are being upgraded. </t>
    </r>
    <r>
      <rPr>
        <rFont val="Arial, Verdana, Helvetica, sans-serif"/>
        <color rgb="FF1155CC"/>
        <sz val="9.0"/>
        <u/>
      </rPr>
      <t>https://www.eea.europa.eu/soer/2015/countries/france</t>
    </r>
    <r>
      <rPr>
        <rFont val="Arial, Verdana, Helvetica, sans-serif"/>
        <color rgb="FF4B5D68"/>
        <sz val="9.0"/>
      </rPr>
      <t xml:space="preserve">
</t>
    </r>
  </si>
  <si>
    <r>
      <rPr>
        <rFont val="Roboto, &quot;Helvetica Neue&quot;, Helvetica, Arial, sans-serif"/>
        <color rgb="FF3E4047"/>
      </rPr>
      <t>Environmental contamination, destruction of natural areas, proliferation of invasive species and over-exploitation of resources all contribute to the decline in biodiversity. For instance, the numbers of specialist farmland birds have decreased by 35% since 1990.</t>
    </r>
    <r>
      <rPr>
        <rFont val="Roboto, &quot;Helvetica Neue&quot;, Helvetica, Arial, sans-serif"/>
        <color rgb="FF1155CC"/>
        <u/>
      </rPr>
      <t>https://www.eea.europa.eu/soer/2015/countries/france</t>
    </r>
    <r>
      <rPr>
        <rFont val="Roboto, &quot;Helvetica Neue&quot;, Helvetica, Arial, sans-serif"/>
        <color rgb="FF3E4047"/>
      </rPr>
      <t>e</t>
    </r>
  </si>
  <si>
    <t xml:space="preserve">Based on its consumption per person, France has twice as many citizens than its country can sustain. It has maintained a below replacement fertility rate the past four decades of just under two children per mother. Immigration has made up approximately 25% of its population growth each year. The country’s population has been increasing roughly 160,000 a year the past five years. .
The European Environment Agency indicates environmental contamination, destruction of natural areas, proliferation of invasive species and over-exploitation of resources all contribute to the decline in biodiversity in France. 
The UN states that many national and territorial action plans are being implemented to reduce emissions of pollutants (pesticides, nitrates, etc.) into the water.  In 2012, organic farming accounted for 3.8% of the total agricultural area. In addition, wastewater treatment plants are being upgraded. France and its citizens have devoted much attention to the singular symptom of global climate change and less so on all symptoms caused by too many people consuming too many resources and generating too much waste. </t>
  </si>
  <si>
    <t>French Guiana</t>
  </si>
  <si>
    <t>GF</t>
  </si>
  <si>
    <t xml:space="preserve">Very small population compared to its natural resources. Population doubled from 146,000 in 2007 to 282,000 in 2017. At this population growth rate of doubling every 20 years without a drastic change in its per citizen consumption or exports of resources, French Guiana will remain sustainable for the next century. 
</t>
  </si>
  <si>
    <r>
      <rPr>
        <rFont val="Roboto, &quot;Helvetica Neue&quot;, Helvetica, Arial, sans-serif"/>
        <color rgb="FF3E4047"/>
      </rPr>
      <t xml:space="preserve">Overall, more than 90 percent of French Guiana is forested, about 95 percent of which consists of primary forest.Average annual deforestation rates have actually declined by 17 percent since the close of the 1990s. 
</t>
    </r>
    <r>
      <rPr>
        <rFont val="Roboto, &quot;Helvetica Neue&quot;, Helvetica, Arial, sans-serif"/>
        <color rgb="FF1155CC"/>
        <u/>
      </rPr>
      <t>https://rainforests.mongabay.com/20frenchg.htm</t>
    </r>
  </si>
  <si>
    <t xml:space="preserve">
French Guiana is a territory under France. Technically not its own country, the World Bank does not provide population growth rate or contraception use statistics. The Global Footprint Network, however, performs a separate ecological analysis for this territory so Earth Overshoot includes it in its Sustainable country analyses.                                                                         French Guiana  has a very small population compared to its enormous natural resource base. 
Overall, more than 90 percent of French Guiana is forested, about 95 percent of which consists of primary forest. Average annual deforestation rates have actually declined by 17 percent since the end of the 1990s. (1) 
French Guiana has the largest biocapacity percentage compared to economic consumption than any country in the world. Even though its population growth rate is high thanks to an average fertility rate of 3.5 children per mother for the past decade, at current economic activity levels, the country is projected to remain sustainable for a long time. 
https://rainforests.mongabay.com/20frenchg.htm
</t>
  </si>
  <si>
    <t>Gabon</t>
  </si>
  <si>
    <t>GA</t>
  </si>
  <si>
    <t xml:space="preserve">Of even greater concern to conservationists is the construction of logging roads, which open interior forest areas to exploitation by colonists, poachers, oil companies, and gold miners. Cheap weapons, abundant wildlife, and soaring cross-border demand for wildlife products mean that poaching is increasingly a problem in Gabon despite new legislation enacted to control the trade. Gabon is now a major source of bush meat for urban centers in Central Africa. </t>
  </si>
  <si>
    <t>Gabon's forests are rapidly being developed by the logging industry.
Gabon's forest industry may be vulnerable to market swings because of a lack of diversification.
Current laws designed to manage and protect forests in Gabon have been poorly applied and enforced.
The proposed reform of Gabon's forestry policy provides an opportunity to help rectify these problems by setting new standards for better natural resources management.</t>
  </si>
  <si>
    <t>Considered as the most prosperous and stable country in Africa, Gabon gained its independence in 1960 from France. Gabon, the second largest economic power in equatorial Africa has some serious assets: vast forest resources, arable land, and exceptional biodiversity. Yet the country must still fight against inequality, develop its infrastructures and improve access to healthcare and education.
Women's empowerment in Gabon is promoted by several NGOs that work with the government to respond to incidents of domestic violence and harassment. Some positives include a very low rate of female genital mutilation (FGM), which is prohibited in Gabon.</t>
  </si>
  <si>
    <t xml:space="preserve">Gabon is considered one of the more prosperous and stable countries in Africa. It has enormous ecological reserves of vast forests, arable land and exceptional biodiversity, and can sustainably support a population ten times its size at current levels of consumption. However population growth rate is high due to an average four children per mother and greater exploitation of its natural resources are quickly eroding its ecological surplus.
Construction of logging roads open interior forest areas to exploitation. Logging is rampant. Abundant wildlife, and demand for it both in Urban centers and cross borders has meant that poaching is impacting its biodiversity.
Women's empowerment in Gabon is promoted by several NGOs that work with the government to respond to incidents of domestic violence and harassment. As evidenced by the high fertility rate, education, healthcare, access to modern day contraception and gender equality all have much room to improve. 
</t>
  </si>
  <si>
    <t>Gambia</t>
  </si>
  <si>
    <t>GM</t>
  </si>
  <si>
    <t xml:space="preserve">Over the last fifty years cropland area in Gambia increased from under 100,000 ha to over 300,000 at the expense of natural woodland and wetland ecosystems. The over-reliance on wood fuels as the primary source of domestic energy is continuously affecting the country’s forest resources and natural vegetation cover at an alarming rate, causing general environmental degradation and hence low biological productivity(IMF 2009). Efforts to reduce this dependence through the use of Liquefied Petroleum Gas (LPG) have met little success primarily due to its high cost and irregular supply. The Gambia - a densely populated West African country with approximately 2.4 million people - has a high maternal mortality rate at 400 deaths per 100,000 live births and a fertility rate of 4 children born per woman. The Gambia has a youthful population with 42% and 64% of the country’s 1.9 million population below the ages of 15 and 24 years respectively, and young people aged 15-24 years representing 22% of the population. 41% of women aged 20-49 years are married by age 18, indicating a high rate of Child Marriage, with risks of longer lifetime fertility and its consequences on socio-economic development. The Country has a Total Fertility Rate (TFR) of 5.6, a Contraceptive Prevalence Rate (CPR) of 9% and an unmet need for Family Planning of 24.9%. As a result of the high fertility, the population is projected to double by 2030. (UNFPA)
</t>
  </si>
  <si>
    <t>Occupying a total area of 11,300 sq km, with a population density of 130 persons per sq km, The Republic of the Gambia is one of the most densely populated countries on continental Africa. Because The Gambia possesses only minimal commercial mineral resources and manufacturing sector, agriculture is the primary source of livelihood for many Gambians, employing more than 68% of the workforce and accounting for about 40% of the Gambia’s export earnings contributing about 26% of the Gross Domestic Product (GDP). (Earth Institute) Over the last fifty years cropland area increased from under 100,000 ha to over 300,000 at the expense of natural woodland and wetland ecosystems.</t>
  </si>
  <si>
    <r>
      <rPr>
        <rFont val="Arial"/>
        <b/>
        <color rgb="FF4A4A4A"/>
      </rPr>
      <t>The Gambia, one of the world's poorest countries, is faced with rapid population growth which is putting tremendous pressure on its few resources and remaining forests. The government has enacted laws to promote sustainable development, but these are widely disregarded and not understood by the largely illiterate population. In addition, the government lacks the funds and staff to enforce this legislation. Over the past generation the environment in Gambia suffered from fuelwood collection, subsistence agriculture, and clearing for livestock, as well as hunting and desertification. In the past five years the situation in Gambia has changed. FAO figures show a net increase in forest cover, likely resulting from increased plantations. Nevertheless, Gambia no longer has any intact primary forests.</t>
    </r>
    <r>
      <rPr>
        <rFont val="Arial"/>
        <b/>
        <color rgb="FF1155CC"/>
        <u/>
      </rPr>
      <t>https://rainforests.mongabay.com/20gambia.htm</t>
    </r>
  </si>
  <si>
    <t xml:space="preserve">Monga Bay reports The Gambia is one of the world's poorest countries, and is faced with rapid population growth which is putting tremendous pressure on its few resources and remaining forests. The government has enacted laws to promote sustainable development, but these are widely disregarded and not understood by the largely illiterate population. In addition, the government lacks the funds and staff to enforce this legislation. Over the past generation the environment in Gambia suffered from fuelwood collection, subsistence agriculture, and clearing for livestock, as well as hunting and desertification. (1) 
The Gambia has a very high total fertility rate averaging 5 ½ children per woman over the last decade, adding an additional 65,000 citizens every year pushing the country further from achieving sustainability. Additionally the country has a high maternal mortality rate at 400 deaths per 100,000 live births and 41% of women aged 20-49 years are married by age 18, indicating a high rate of child marriage, with risks of longer lifetime fertility and its consequences on socio-economic development. The country has a low Contraceptive Prevalence Rate (CPR) and an unmet need for Family Planning of 24.9%. As a result of the high fertility, the population is projected to double by 2030. (2)
(1) https://rainforests.mongabay.com/20gambia.htm
      (2) UNFPA
</t>
  </si>
  <si>
    <t>Georgia</t>
  </si>
  <si>
    <t>GE</t>
  </si>
  <si>
    <r>
      <rPr/>
      <t xml:space="preserve">Gender perceptions in Georgia place men in a dominant position in many areas of social, economic and political life. Data confirms persistent inequalities between women and men. There is a significant gender gap in labour force participation with the gender wage gap reaching 35 per cent. Women’s entrepreneurship is limited. Female-headed households, marginalized social groups among the internally displaced and conflict affected populations, and women from other excluded groups often experience poverty or at a high risk. Women’s political participation is low with women only constituting 11 per cent of parliamentarians in the national and local governments. Violence against women and girls in Georgia is also a recognized public concern. (UN Women: </t>
    </r>
    <r>
      <rPr>
        <color rgb="FF1155CC"/>
        <u/>
      </rPr>
      <t>https://eca.unwomen.org/en/where-we-are/georgia)</t>
    </r>
    <r>
      <rPr/>
      <t xml:space="preserve"> In the Republic of Georgia the rate of 3.1 abortions per woman in 2003-05 may be the highest in the world. The abortion rate had declined from 3.8 in 1996-99. This report is a study of that change based on interview data collected in the Reproductive Health Surveys conducted in 1999 and 2005 by the Centers for Disease Control and Prevention. Couples in Georgia are clearly aiming for very small families with a total fertility rate of 1.6 births per woman. Because their desired family size is reached early in marriage, women are exposed to the risk of unintentional pregnancy over a long period of time. The latest survey showed that 62 percent of pregnancies were unintended with almost all (96 percent) of these terminated by abortion. Contraceptive use is relatively low in Georgia with only 27% of married women using a modern method, a slight increase from five years earlier. Contraceptive failure rates are particularly high among women using traditional methods, mostly withdrawal. Nonuse of any contraception is the main explanation of the high abortion rate, accounting for nearly two-thirds of all abortions. Several simulations showed the large effect on the reduction of abortion by increases in the use of modern contraceptive methods. For example, if nonusers at high risk of unintended pregnancy and those using a traditional method were to use a modern method, the abortion rate could be expected to drop by 53%. </t>
    </r>
    <r>
      <rPr>
        <color rgb="FF1155CC"/>
        <u/>
      </rPr>
      <t>https://dhsprogram.com/publications/publication-fa55-further-analysis.cfm</t>
    </r>
    <r>
      <rPr/>
      <t xml:space="preserve"> (USAID)</t>
    </r>
  </si>
  <si>
    <r>
      <rPr>
        <rFont val="Arial"/>
        <color rgb="FF000000"/>
        <sz val="14.0"/>
      </rPr>
      <t xml:space="preserve">In 2016, when the International Energy Agency released a </t>
    </r>
    <r>
      <rPr>
        <rFont val="Arial"/>
        <color rgb="FF000000"/>
        <sz val="14.0"/>
        <u/>
      </rPr>
      <t>report</t>
    </r>
    <r>
      <rPr>
        <rFont val="Arial"/>
        <color rgb="FF000000"/>
        <sz val="14.0"/>
      </rPr>
      <t xml:space="preserve"> on air pollution (based on data from 2012), it named the small Eurasian country of Georgia as having the highest mortality rate in the world caused by air pollution, with close to 300 deaths per 100,000 people. By comparison, China, which is known for the bad air quality in its cities, reported slightly over 150 deaths per 100,000 people. In 2016, when the International Energy Agency released a report on air pollution (based on data from 2012), it named the small Eurasian country of Georgia as having the highest mortality rate in the world caused by air pollution, with close to 300 deaths per 100,000 people. By comparison, China, which is known for the bad air quality in its cities, reported slightly over 150 deaths per 100,000 people. (Bloomberg)</t>
    </r>
  </si>
  <si>
    <r>
      <rPr>
        <rFont val="Arial"/>
        <sz val="10.0"/>
      </rPr>
      <t xml:space="preserve">
Georgia has almost twice as many citizens than what is considered sustainable. Georgians live very modestly. Georgia was a very industrialized country which has left a legacy of toxic waste. It is also known for its very poor air quality. In 2016, when the International Energy Agency released a report on air pollution (based on data from 2012), it named Georgia as having the highest mortality rate in the world caused by air pollution, with close to 300 deaths per 100,000 people. By comparison, China, which is known for the bad air quality in its cities, reported slightly over 150 deaths per 100,000 people.
There is a significant gender gap in labour force participation with the gender wage gap reaching 35 per cent. Women’s entrepreneurship is limited. Women’s political participation is low with women only constituting 11 per cent of parliamentarians in the national and local governments. Violence against women and girls in Georgia is also a recognized public concern. (1) 
For the past five year fertility rates have trended at replacement. With emigration annually in excess of  10,000 citizens since the 1990’s Georgia has seen its population gradually decline from a peak of approximately five and one half million citizens to roughly four million today. Even with this decline its economy continues to do extremely well seeing economic production increase an average of 6% annually the past decade of 2009-2019 
 (1) UN Women: </t>
    </r>
    <r>
      <rPr>
        <rFont val="Arial"/>
        <color rgb="FF1155CC"/>
        <sz val="10.0"/>
        <u/>
      </rPr>
      <t>https://eca.unwomen.org/en/where-we-are/georgia</t>
    </r>
  </si>
  <si>
    <t>Germany</t>
  </si>
  <si>
    <t>DE</t>
  </si>
  <si>
    <t xml:space="preserve">Germany’s population shrank for the first time in a decade after the coronavirus pandemic triggered a sharp drop in immigration this year, accelerating the country’s recent demographic slowdown, according to data published on Tuesday. The number of people living in Germany fell by 40,000 in the first six months of this year to 83.1m, which the Federal Statistical Office said was the first decline in the population of Europe’s largest economy since the second half of 2010. Germany has long been grappling with a Japanese-style combination of low birth rates, an ageing society and a stagnant population of working-age people, which economists say raises concerns about productivity, growth and public finances in the future. For several years, the natural demographic decline caused by Germany’s low birth rate has been more than offset by large numbers of immigrants — especially after the country agreed to accept more than 1m mainly Muslim migrants during the 2015-16 refugee crisis.
The influx of refugees, many of them Syrians who prefer larger families, combined with more generous childcare and parental leave policies to boost Germany’s fertility rate from 1.33 children per woman in 2007 to 1.57 a decade later — taking it slightly above the EU average.
 (Financial Times, Oct 2020)
</t>
  </si>
  <si>
    <r>
      <rPr/>
      <t>Emergency contraception - also known as the morning after pill - has been available at pharmacies without a prescription since 2015. Women under age 20 can have this pill covered by insurance, if the woman sees a doctor and gets a prescription, meaning those without a prescription or over 20 have to pay out of pocket. Emergency contraception - also known as the morning after pill - has been available at pharmacies without a prescription since 2015. Women under age 20 can have this pill covered by insurance, if the woman sees a doctor and gets a prescription, meaning those without a prescription or over 20 have to pay out of pocket. Just over 30 percent of Germany's current parliamentary representatives are women, the worst ratio that has existed since 1998.
Germany is a leading industrial economy in western Europe with one of the highest GDP per capita income in the entire world (Bank 2020). Germany is also the front-runner in adopting clean energy initiatives, e.g., renewable energy significantly increased from 6% in 2000 to 34% in 2016 (Mez 2020). Germany plans to expand this share by up to 95% until the year 2050. Such initiatives have drastically increased environmental quality and have reduced air pollution in Germany.</t>
    </r>
    <r>
      <rPr>
        <color rgb="FF1155CC"/>
        <u/>
      </rPr>
      <t xml:space="preserve"> Bilal, Bashir, M.F., Benghoul, M. et al. Environmental pollution and COVID-19 outbreak: insights from Germany. Air Qual Atmos Health 13, 1385–1394 (2020). https://doi.org/10.1007/s11869-020-00893-9</t>
    </r>
  </si>
  <si>
    <r>
      <rPr>
        <rFont val="Georgia, Times, serif"/>
        <color rgb="FF3E3E3E"/>
        <sz val="11.0"/>
      </rPr>
      <t xml:space="preserve">Germany enacted new government regulations restricting the use of fertilizer, manure and insecticides. Germany has seen a </t>
    </r>
    <r>
      <rPr>
        <rFont val="Georgia, Times, serif"/>
        <color rgb="FF3E3E3E"/>
        <sz val="11.0"/>
        <u/>
      </rPr>
      <t>catastrophic crash in insect populations in recent years</t>
    </r>
    <r>
      <rPr>
        <rFont val="Georgia, Times, serif"/>
        <color rgb="FF3E3E3E"/>
        <sz val="11.0"/>
      </rPr>
      <t xml:space="preserve">, while nitrate levels in the water table are a growing concern. Agriculture Minister Julia Klöckner has argued that environmental measures — delayed for many years — are necessary to avoid  punitive fines from the European Union: up to €800,000 per day in taxpayers' money. At the same time, in an interview published Friday by news portal t-online, Klöckner said she is sympathetic to the LsV's demands for more transparency in nitrate measuring systems.
Klöckner also said German consumers need to be prepared to pay more for food. </t>
    </r>
    <r>
      <rPr>
        <rFont val="Georgia, Times, serif"/>
        <color rgb="FF1155CC"/>
        <sz val="11.0"/>
        <u/>
      </rPr>
      <t>https://www.dw.com/en/explainer-what-are-germanys-farmers-so-angry-about/a-52054387</t>
    </r>
  </si>
  <si>
    <r>
      <rPr>
        <rFont val="Arial"/>
        <sz val="10.0"/>
      </rPr>
      <t xml:space="preserve">
Germany is a leading industrial economy in western Europe with one of the highest GDP per capita income in the entire world. Germany is also the front-runner in adopting clean energy initiatives, e.g., renewable energy significantly increased from 6% in 2000 to 34% in 2016. Germany plans to expand this share by up to 95% until the year 2050. Such initiatives have drastically reduced air pollution in Germany. (1)  It additionally has enacted more stringent regulations restricting the use of fertilizer, manure and insecticides to combat worsening water quality and insect loss from industrial agriculture operations.
Even with these efforts Germany is far from sustainable. It is highly reliant on massive imports of minerals, fuels, oils, petroleum and biomass products. Based on current consumption levels Germany needs to reduce its population by roughly 2/3 to approach sustainability.
Germany has had below replacement fertility rates for four decades averaging approximately 1.5 children per woman. The low fertility rate has concerned politicians fearing erroneously a slowing of its economy. As a result the country has both increased subsidies to families with children as well as made liberal immigration policies. The OECD ranks Germany with the highets number of immigrants since 2013 over any other country in the world, (2) which has been the driver of population growth, and continues to increase the country's overall environmental footprint further distancing itself from achieving long term sustainability. 
(1)  Bilal, Bashir, M.F., Benghoul, M. et al. Environmental pollution and COVID-19 outbreak: insights from Germany. Air Qual Atmos Health 13, 1385–1394 (2020). </t>
    </r>
    <r>
      <rPr>
        <rFont val="Arial"/>
        <color rgb="FF1155CC"/>
        <sz val="10.0"/>
        <u/>
      </rPr>
      <t>https://doi.org/10.1007/s11869-020-00893-9</t>
    </r>
    <r>
      <rPr>
        <rFont val="Arial"/>
        <sz val="10.0"/>
      </rPr>
      <t xml:space="preserve">                                                                                                                                                                                                                                   (2) https://stats.oecd.org/Index.aspx?DataSetCode=MIG#</t>
    </r>
  </si>
  <si>
    <t>Ghana</t>
  </si>
  <si>
    <t>GH</t>
  </si>
  <si>
    <t>Catholic Church has a large footprint in Ghana. The new ED of the National Population Council in Ghana Dr. Leticia Adelaide Appiah, a Catholic herself has never the less proposed free family planning services in State Insurance, sex education in schools (14% of adolescent females are pregnant or already mothers) and limits to public benefits if families exceed three children.  New York Times 5/23/20</t>
  </si>
  <si>
    <t>Deforestation of Ghana’s primary forests jumped 60 percent between 2017 and 2018 – the biggest jump of any tropical country. Most of this occurred in the country’s protected areas, including its forest reserves. illegal logging in forest reserves is commonplace, with sources claiming officers from Ghana’s Forestry Commission often turn a blind eye and even participate in the activity. he technical director of forestry at Ghana’s Ministry of Lands and Natural Resources said attempts at intervention have met with limited success, and are often thwarted by loggers who know how to game the system.(Mongabay)</t>
  </si>
  <si>
    <t>A community-based monitoring project has helped curtail illegal logging in some reserves, but additional buy-in from other communities is needed to scale up its results. Meanwhile, the Ghanaian government is reportedly starting its own public outreach program, as well as coordinating with the EU on an agreement that would allow only legal wood from Ghana to enter the EU market.                                               The Catholic Church has a large footprint in Ghana posing challenges to adopting modern family planning practices in a country where the Vatican's longstanding doctrine "condemns as always unlawful the use of means which directly prevent contraception"  population has soared from 12 million in 1984 to 30 million today (2020) . Only 20% of reproductive age women or their partners use modern family planning methods.</t>
  </si>
  <si>
    <t xml:space="preserve">Ghana’s population has soared, doubling in just 30 years to roughly 30 million citizens in 2020. The total fertility rate has been persistently over 4 children per mother adding 650,000 more citizens to the country’s population every year increasing the gap to achieving sustainability. The Catholic Church has a large footprint in Ghana posing challenges to adopting modern family planning practices based on church doctrine. However, The New York Times reported in May 2020 the new executive director of the National Population Council in Ghana, a Catholic herself has,  proposed free family planning services, sex education in schools (14% of adolescent females are pregnant or already mothers) and limits to public benefits if families exceed three children.  These measures will hopefully reduce fertility rates, improve women’s and children’s lives and the environment in Ghana which suffers from increasing population pressures.
Monga Bay reported deforestation of Ghana’s primary forests jumped 60 percent between 2017 and 2018 – the biggest jump of any tropical country. Most of this occurred in the country’s protected areas, including its forest reserves. illegal logging in forest reserves is commonplace, with sources claiming officers from Ghana’s Forestry Commission often turn a blind eye and even participate in the activity. 
</t>
  </si>
  <si>
    <t>Greece</t>
  </si>
  <si>
    <t>GR</t>
  </si>
  <si>
    <r>
      <rPr/>
      <t xml:space="preserve">3-5-20 Guardian report -Italy and Greece have also introduced “baby bonuses” for each child. The tourism industry has experienced increased growth. However, while the number of arrivals of foreign tourists presents a long-term upward trend, income from tourism has been falling as a result of the growth in mass tourism. Such tourism has also a significant impact on the environment thereby undermining long-term development. </t>
    </r>
    <r>
      <rPr>
        <color rgb="FF1155CC"/>
        <u/>
      </rPr>
      <t>https://www.eea.europa.eu/soer/2015/countries/greece</t>
    </r>
    <r>
      <rPr/>
      <t xml:space="preserve"> “Currently, Greece has one of the lowest rates of women’s employment in the European Union and is the lowest ranking country in the Gender Equality Index for EU countries. The situation for marginalised groups, such as migrant and Roma women, is even worse,” the experts said.
The experts also noted that the law in relation to maternity protection was not being implemented uniformly, and expressed concern about ongoing discrimination based on pregnancy and family responsibilities, as well as the persistence of a gender pay gap and the absence of women in leadership roles. </t>
    </r>
    <r>
      <rPr>
        <color rgb="FF1155CC"/>
        <u/>
      </rPr>
      <t>https://www.ohchr.org/en/NewsEvents/Pages/DisplayNews.aspx?NewsID=24480&amp;LangID=E</t>
    </r>
  </si>
  <si>
    <r>
      <rPr/>
      <t xml:space="preserve">During the country’s deep and prolonged crash, which began in late 2009 and worsened in 2011 and beyond, an already low birthrate ticked down further, as happened throughout the troubled economies of southern Europe. Greece was also hit by a second factor, with half a million people fleeing the country, many of them young potential parents. Although Greece has been on the front lines of the migrant wave from the Middle East and North Africa, the majority of new arrivals have moved on to other parts of Europe, and the newcomers don’t make up for the losses. (Washington Post, 2018 </t>
    </r>
    <r>
      <rPr>
        <color rgb="FF1155CC"/>
        <u/>
      </rPr>
      <t>https://www.washingtonpost.com/world/europe/where-are-all-the-children-how-greeces-financial-crisis-led-to-a-baby-bust/2018/11/30/b2cf7ee6-deae-11e8-8bac-bfe01fcdc3a6_story.html)</t>
    </r>
  </si>
  <si>
    <t>Greece is considered as a "hot spot" for biodiversity, with more than 6 200 endemic species[2][3].
There has been a downward trend in the Red List Index (RLI) for Greek bird species during the last 17 years. This indicates that the number of bird species facing extinction is increasing. This trend is mainly associated with the loss of natural habitats, their structural and functional degradation, pollution and disturbance. The main causes of loss of biodiversity in Greece are related to past and current policies relating to land use, agriculture, fisheries, forest use, transport, tourism and production and consumption patterns. https://www.eea.europa.eu/soer/2015/countries/greece</t>
  </si>
  <si>
    <t xml:space="preserve">Greece has three times more people than its country’s renewable resources can support based on its current consumption and economic activity. Fortunately Greece has seen a population decline of roughly 8% since 2004 attributed to both a low fertility rate of 1.3 children per mother and in recent years emigration accounting for approximately 30% of its annual population decline. Greece introduced baby bonuses in 2020 to combat this declining population trend.
Unfortunately incentivizing population growth will only further the downward trend in biodiversity for the country. This trend is mainly associated with the loss of natural habitats, their structural and functional degradation, pollution and disturbance. The main causes of loss of biodiversity in Greece are related to past and current policies relating to land use, agriculture, fisheries, forest use, transport, tourism and production and consumption patterns. (1) 
 (1) https://www.eea.europa.eu/soer/2015/countries/greece
</t>
  </si>
  <si>
    <t>Grenada</t>
  </si>
  <si>
    <t>GD</t>
  </si>
  <si>
    <r>
      <rPr/>
      <t xml:space="preserve">Some of the "unsustainable livelihood and development practices potentially increasing vulnerability to the effects of climate change: - Uncontrolled/poorly managed exploration of the coral reefs; Sand mining on beaches; Mangrove harvesting for firewood; Use of sensitive land and marine areas for developmental purposes, without the necessary safeguards being in place. Improper land use practices and storage of water, which facilitate the spread of disease carrying vectors (e.g. Aedes aegypti mosquito). </t>
    </r>
    <r>
      <rPr>
        <color rgb="FF1155CC"/>
        <u/>
      </rPr>
      <t>https://www4.unfccc.int/sites/NAPC/Documents/Parties/Grenada_National%20Climate%20Change%20Policy%202017-2021.pdf</t>
    </r>
    <r>
      <rPr/>
      <t xml:space="preserve"> National Climate Change Policy for Grenada, Carriacou and Petite Martinique (2017-2021) </t>
    </r>
  </si>
  <si>
    <r>
      <rPr>
        <rFont val="Arial"/>
        <color rgb="FF292B2C"/>
        <sz val="13.0"/>
      </rPr>
      <t xml:space="preserve">More than 8 million tons of plastic goes into the ocean every year. To that end, Norway, Sweden and Grenada committed to establishing and supporting a global, legally binding treaty to combat marine plastic pollution by 2023. </t>
    </r>
    <r>
      <rPr>
        <rFont val="Arial"/>
        <color rgb="FF1155CC"/>
        <sz val="13.0"/>
        <u/>
      </rPr>
      <t>https://news.mongabay.com/2019/10/commitments-worth-63-billion-pledged-for-ocean-protection/</t>
    </r>
    <r>
      <rPr>
        <rFont val="Arial"/>
        <color rgb="FF292B2C"/>
        <sz val="13.0"/>
      </rPr>
      <t xml:space="preserve"> Since 1995, Grenada has made significant strides and realised many achievements with regard to its obligations under the Beijing Platform for the advancement of women’s equality and empowerment. These achievements include: building up of existing legal frameworks; continued provision of universal primary education; provision of universal primary health care services; and programmes to address poverty, sustainable development; youth programmes and leadership.Women have achieved positions of highest prominence, including Governor General and in the parliamentary life in Grenada, including serving as President of the Senate, the upper House of Parliament. The literacy rate is currently indicated to be 98%. Grenada has reached its goal of providing equal access of girls to education. This feat was accomplished when Grenada achieved the benchmark of providing free, compulsory universal primary education to all. Free secondary education is accessible by all who qualify. UN/ECLAC </t>
    </r>
    <r>
      <rPr>
        <rFont val="Arial"/>
        <color rgb="FF1155CC"/>
        <sz val="13.0"/>
        <u/>
      </rPr>
      <t>https://www.cepal.org/mujer/noticias/paginas/3/51823/Grenada_Review_Beijing_20.pdf</t>
    </r>
    <r>
      <rPr>
        <rFont val="Arial"/>
        <color rgb="FF292B2C"/>
        <sz val="13.0"/>
      </rPr>
      <t xml:space="preserve"> </t>
    </r>
  </si>
  <si>
    <r>
      <rPr>
        <rFont val="Garamond"/>
        <color rgb="FF00000A"/>
        <sz val="12.0"/>
      </rPr>
      <t xml:space="preserve">Grenada’s economy is largely dependent on tourism, agriculture and fisheries. In 2008, up to thirty seven per cent of Grenada’s population was below the poverty line and lived with less than EC$16 a day, which corresponds to 6 USD nowadays. </t>
    </r>
    <r>
      <rPr>
        <rFont val="Garamond"/>
        <color rgb="FF1155CC"/>
        <sz val="12.0"/>
        <u/>
      </rPr>
      <t>https://ophi.org.uk/targeting-grenadas-most-deprived-population-a-multidimensional-living-conditions-assessment/</t>
    </r>
  </si>
  <si>
    <t xml:space="preserve">Grenada is a small island nation in the South Caribbean Sea. Its current population and consumption level exceeds the carrying capacity by about 30% for the island to be sustainable. Grenada’s economy is largely dependent on tourism, agriculture and fisheries. The intensity of sand mining on beaches; mangrove harvesting for firewood; use of sensitive land and marine areas for developmental purposes without the necessary safeguards being in place are all having negative environmental impacts on Grenada’s environment. (1) 
Grenada’s fertility rate hovers around replacement level. Since 1995, Grenada has made significant strides toward health and social equity through the building up of existing legal frameworks; continued provision of universal primary education; provision of universal primary health care services; and programmes to address poverty, sustainable development; youth programmes and leadership.Women have achieved positions of highest prominence, including Governor General and serving as President of the Senate and the upper House of Parliament. The literacy rate is currently indicated to be 98%. Grenada has reached its goal of providing equal access of girls to education. This feat was accomplished when Grenada achieved the benchmark of providing tax payer funded compulsory universal primary education to all. (2) 
If Grenada can stay the course it will begin to realize a declining population in the near future and be on a positive path to achieving long term sustainability.
(1)https://www4.unfccc.int/sites/NAPC/Documents/Parties/Grenada_National%20Climate%20Change%20Policy%202017-2021.pdf National Climate Change Policy for Grenada, Carriacou and Petite Martinique (2017-2021) 
UN/ECLAC                                                                                                                                (2) https://www.cepal.org/mujer/noticias/paginas/3/51823/Grenada_Review_Beijing_20.pdf </t>
  </si>
  <si>
    <t>Guatemala</t>
  </si>
  <si>
    <t>GT</t>
  </si>
  <si>
    <r>
      <rPr/>
      <t xml:space="preserve">Approximately one million people are expected to fall into poverty this year in Guatemala, according to estimates revealed by the World Bank.  
Indigenous women are the most vulnerable as only one in 10 indigenous do paid work and they normally get paid less than men and non-indigenous women.
According to the Population Council, 39% of all indigenous women in the country are illiterate. 
Traditional practices inhibit girls from attending schools. They are expected to stay at home and help with childcare and household chores.  
Guatemalan indigenous girls make up the majority of the two million school age children who do not attend school.  
But several innovative aid and education programs are targeting women in indigenous areas, helping to bring them out of poverty with astounding results. This economic stability, however, has not translated to a significant reduction in poverty and inequality. Measured by its GDP per capita (US$ 4,549 in 2018), Guatemala is the fifth poorest economy in Latin America and the Caribbean (LAC), with persistently high rates of poverty and inequality.
Guatemala also has the sixth highest rate of chronic malnutrition in the world and the highest in LAC. Chronic childhood malnutrition (and stunting) affects 47 % of all children under the age of five, 58 % of indigenous children, and 66 % of children in the lowest income quintile. In 2019, Guatemala ranked 68th in food security out of 113 countries, with only 40 % of Guatemalan families enjoying food security. World Bank </t>
    </r>
    <r>
      <rPr>
        <color rgb="FF1155CC"/>
        <u/>
      </rPr>
      <t>https://www.worldbank.org/en/country/guatemala/overview</t>
    </r>
  </si>
  <si>
    <t xml:space="preserve">Guatemala’s immense biodiversity is a crucial resource to Guatemalan society, owing to the multiple livelihood benefits it generates. These natural resources represent the potential for significant income generation through sustainable forestry and fisheries, sustainable tourism, and other livelihood opportunities. Despite this rich biological and cultural heritage, natural resources throughout the country are threatened by habitat loss, over-exploitation, trafficking of flora and fauna, agricultural encroachment, climate change, weak governance, and organized criminal activity. Guatemalan agencies responsible for managing the country’s natural resources suffer from chronic underfunding, insufficient human resources for management and protection, and limited institutional capacity.                                                             </t>
  </si>
  <si>
    <t>Guatemala's main environmental problems are deforestation—over 50% of the nation's forests have been destroyed since 1890—and consequent soil erosion. As recently as 1993, the nation obtained 90% of its energy from wood, losing 40,000-60,000 hectares of forest per year. Between 1965 and 1990, Guatemala also lost over 30% of its mangrove area, which totaled 16,000 hectares in the early 1990. The nation's water supply is at risk due to industrial and agricultural toxins. Guatemala has 27.8 cu mi of water with 74% used for agriculture and 17% used in farming activity. Fifty-seven percent of the people living in rural areas do not have access to pure water, compared with 8% of urban dwellers. Guatemala's cities produce 0.7 million tons of solid waste per year, which, together with thousands of tons of fertilizer annually, contribute to the pollution of the nation's soil. United Nations sources show that environmental contamination is responsible for a significant number of deaths due to respiratory and digestive illnesses. Despite the establishment in 1975 of a ministerial commission charged with conserving and improving the human environment, coordination of antipollution efforts remains inadequate, and Guatemala still suffers from a lack of financial resources and well-trained personnel to implement environmental control programs.
Read more: https://www.nationsencyclopedia.com/Americas/Guatemala-ENVIRONMENT.html#ixzz6mP61zuta</t>
  </si>
  <si>
    <t>Guatemala has approximately 40% more citizens than it can support sustainably. Cutting its consumption per person is not really an option. It is the fifth poorest country in Latin America with high rates of poverty and inequality and has the sixth highest rate of chronic malnutrition in the world. It still suffers significant increasing population growth from a total fertility rate of approximately 3 children per mother down from 5 at the turn of the century.
Guatemala's main environmental problems are deforestation—over 50% of the nation's forests have been destroyed since 1890—and consequent soil erosion. As recently as 1993, the nation obtained 90% of its energy from wood, losing 40,000-60,000 hectares of forest per year. Between 1965 and 1990, Guatemala also lost over 30% of its mangrove area, which totaled 16,000 hectares in the early 1990. The nation's water supply is at risk due to industrial and agricultural toxins. Guatemala still suffers from a lack of financial resources and well-trained personnel to implement environmental control programs.(1) 
According to the Population Council, 39% of all indigenous women in the country are illiterate. Traditional practices inhibit girls from attending schools. They are expected to stay at home and help with childcare and household chores. Guatemalan indigenous girls make up the majority of the two million school age children who do not attend school. But several innovative aid and education programs are targeting women in indigenous areas, helping to bring them out of poverty with astounding results.
(1) https://www.nationsencyclopedia.com/Americas/Guatemala-ENVIRONMENT.html#ixzz6mP61zuta</t>
  </si>
  <si>
    <t xml:space="preserve">Guinea </t>
  </si>
  <si>
    <t>GN</t>
  </si>
  <si>
    <t xml:space="preserve">Percentage of women aged 20 to 49 years who were married or in union before age of 18, in the 10 countries with the highest prevalence of child marriage
The highest rates of child marriage are found in South Asia and Sub-Saharan:
Guinea 58%
Data sources: UNICEF global databases, 2014, based on Demographic and Health Surveys (DHS), Multiple Indicator Cluster Surveys (MICS) and other nationally representative surveys, 2005-2013. Population data are from: United Nations, Department of Economic and Social Affairs, Population Division, World Population Prospects: The 2012 revision, CD-ROM edition, United Nations, New York, 2013. Suggested citation: United Nations Children’s Fund, Ending Child Marriage: Progress and prospects, UNICEF, New York, 2014.
</t>
  </si>
  <si>
    <t xml:space="preserve">Guinea is currently living sustainably but with a total fertility rate of just under 5 children per mother causing its population to grow by over 350,000 additional citizens each year, the country will possibly by the end of the decade be exceeding its carrying capacity. 
Centuries of slash-and-burn agriculture have caused forested areas to be replaced by savanna woodland, grassland, or brush. As of 2001, 11 of Guinea's 190 mammal species and 12 of its 409 bird species were endangered, as well as 3 types of reptiles, 1 amphibian, and 29 of the nation's plant species. Human encroachment and hunting have reduced Guinea's wildlife, especially its large mammals, and overfishing represents a threat to the nation's marine life. (1) 
UNICEF reports Guinea has one of the highest Percentages in the world  (58%) of women aged 20 to 49 years who were married or in union before age of 18.
The country is part of the Ouagadougou Partnership, a coalition of government officials, religious leaders, civic and youth representatives of nine West African countries working in collaboration with donors to improve family planning outcomes in the region. 
(1) https://www.nationsencyclopedia.com/Africa/Guinea-ENVIRONMENT.html#ixzz6mZUgGnH6
</t>
  </si>
  <si>
    <t>Guinea Bissau</t>
  </si>
  <si>
    <t>GW</t>
  </si>
  <si>
    <t xml:space="preserve"> the age of consent to sex is  Guinea Bissau 12 years.   https://www.ghanaweb.com/GhanaHomePage/NewsArchive/Review-law-on-age-for-consent-to-sex-Population-Council-1179637</t>
  </si>
  <si>
    <t>Despite its small land area, Guinea-Bissau has extensive natural resources including coastal mangrove swamps, rich tropical forests, and unexploited petroleum fields. More than 70 percent of the country is forested—more than 45 percent of which is primary forest. Guinea-Bissau has a monsoon-like climate with a distinct rainy season (June to November) and a dry season (December to May).
About 1,000 plants species are known to exist in Guinea-Bissau. The country is also home to 108 species of mammals, 459 species of birds, and 110 types of freshwater fish.
While Guinea-Bissau's net deforestation rate is relatively low at 0.5 percent per year between 2,000 and 2,005, there is concern about increasing development, especially in a new era of relative political stability. In particular, coastal mangrove swamps—some of the most important in Africa—are giving way to rice fields and hydroelectric projects. Slash-and-burn agriculture, coal production, fires, fuelwood cutting, and logging for timber have resulted in forest loss and subjected Guinea-Bissau to serious soil degradation and erosion in some areas. Hunting and poaching threaten wildlife in virtually all areas.</t>
  </si>
  <si>
    <t xml:space="preserve">Mongabay reports Guinea-Bissau has extensive natural resources including coastal mangrove swamps, rich tropical forests, and unexploited petroleum fields. More than 70 percent of the country is forested—more than 45 percent of which is primary forest. About 1,000 plants species are known to exist in Guinea-Bissau. The country is also home to 108 species of mammals, 459 species of birds, and 110 types of freshwater fish.
There is concern about increasing development, especially in a new era of relative political stability. In particular, coastal mangrove swamps—some of the most important in Africa—are giving way to rice fields and hydroelectric projects. Slash-and-burn agriculture, coal production, fires, fuelwood cutting, and logging for timber have resulted in forest loss and subjected Guinea-Bissau to serious soil degradation and erosion in some areas. Hunting and poaching threaten wildlife in virtually all areas.
The country is currently sustainable and could double its population level and not overshoot its carrying capacity, but with a fertility rate averaging 4 ½ children per mother and population increasing at a pace of adding almost 50,000 more citizens a year it will approach a level of unsustainability within about three decades.
</t>
  </si>
  <si>
    <t>Guyana</t>
  </si>
  <si>
    <t>GY</t>
  </si>
  <si>
    <t>Guyana for the past 53 years has seen its popualtion increase by less than 200,000 people. It has abundant resources to sustain its meager popualtion for a very long time at current population and economic growth rates.</t>
  </si>
  <si>
    <r>
      <rPr>
        <rFont val="Times"/>
        <color rgb="FF000000"/>
      </rPr>
      <t xml:space="preserve">The environmental priorities for Guyana were identified as natural disasters, particularly floods; land and water pollution, increased pressure on biodiversity; noise pollution; air quality in Georgetown; land tenure security; and access to housing and basic social services. The general feedback from key informants was that Guyana has already developed adequate policies that provide useful overarching frameworks for dealing with current environmental issues, however, implementation and continuity are generally lacking. Many programs and, plans originated from MEAs are perceived as ‘government led’; as such the public do not see their roles clearly and their relevance to the process. Three common issues that emanated from the study are: greater political will, funding and lack of public support. </t>
    </r>
    <r>
      <rPr>
        <rFont val="Times"/>
        <color rgb="FF1155CC"/>
        <u/>
      </rPr>
      <t>http://www.pnuma.org/publicaciones/FINAL%20NATIONAL%20ENVIRONMENTAL%20SUMMARY-%20GUYANA-%2030-6-10.pdf</t>
    </r>
  </si>
  <si>
    <t xml:space="preserve">Guyana for the past 50 years has seen its population increase by less than 100,000 citizens. It has abundant resources to sustain its population for a very long time at current population and economic growth rates.
Because of a low population and consumption level over 80% of Guyana still remains wilderness including dense rainforests. The country has so far sustained little serious environmental damage. The air is clean, but water supplies are threatened by sewage and by agricultural and industrial chemicals. 
The country’s total fertility rate hovers just above replacement at around 2 ½ children per mother. With emigration of roughly 6000 citizens annually, the net increase in its population averages three to four thousand citizens annually.
</t>
  </si>
  <si>
    <t>Haiti</t>
  </si>
  <si>
    <t>HT</t>
  </si>
  <si>
    <r>
      <rPr/>
      <t xml:space="preserve">Widespread deforestation is a critical concern in Haiti and poses a serious threat to the lives of Haitian citizens. This deforestation has led to flooding, dramatic rates of soil erosion, and subsequent declines in agricultural productivity. Haiti’s valuable coastal and marine resources have been degraded by sediment deposit and overfishing, resulting in considerable loss in biodiversity. Waste management in Haiti’s urban areas is a major challenge, especially in Port-au-Prince, one of the largest cities in the world without a sewer system.
</t>
    </r>
    <r>
      <rPr>
        <color rgb="FF1155CC"/>
        <u/>
      </rPr>
      <t>https://www.usaid.gov/haiti/environment</t>
    </r>
  </si>
  <si>
    <t>Gender-based violence is common. The new penal code lists sexual harassment and gender-based violence as punishable offenses. Rape is punishable by up to life imprisonment.
Until it comes into force in June 2022, there is no specific legislation against domestic violence, sexual harassment, or other forms of violence targeted at women and girls. Rape was only explicitly criminalized in 2005, by ministerial decree.
The new penal code also will legalize abortion in all circumstances up to the twelfth week of pregnancy, in cases of rape or incest, or if the mental or physical health of the woman is in danger. Abortion was previously prohibited in all circumstances. The penal code also lowers the legal age for consensual sex to 15 while only allowing legal abortion starting at age 18.   https://www.hrw.org/world-report/2021/country-chapters/haiti#</t>
  </si>
  <si>
    <t>The country’s most vulnerable communities face environmental risks, including widespread deforestation, industrial pollution, and limited access to safe water and sanitation. According to international agencies, some 4.1 million Haitians—more than a third—live with food insecurity, and 2.1 percent of children suffer severe malnutrition. Low rainfall, exacerbated by rising temperatures due to climate change, chronically affects much of the country.
Since its introduction by UN peacekeepers in 2010, cholera has infected more than 819,000 people and claimed nearly 10,000 lives. Intensified control efforts—including an ambitious vaccination campaign—have achieved zero confirmed cases since the last week of January 2019. But over a third of the population lacks access to clean water and two-thirds has limited or no sanitation service, leaving Haiti vulnerable to a resurgence, and now to Covid-19.                                                                                                                                                                               
Environmental issues in Haiti include an historical deforestation problem, overpopulation, a lack of sanitation, natural disasters, and food insecurity. A major reason for these environmental issues is that there is not sufficient protection or management of the country's natural resources. Other environmental issues, such as decreases in precipitation and more severe natural disasters, will likely arise in Haiti as a result of climate change. Experts agree that Haiti needs to adopt new policies to address both the issues that already exist and to prepare for the effects of climate change. (World Bank 2016)
Population -
Studies show that more than 60% of Haitians live in low environmental quality urban areas near the coast, such as Port-au-Prince. (Habitat International)
The areas with the lowest environmental quality have the highest population density, and are subject to pollution and an array of natural hazards,which can destroy natural resources and cause environmental degradation.[12] These individuals face a situation of environmental injustice. In rural areas, overpopulation causes over-cultivation of land and therefore soil erosion, as nutrients are quickly depleted from the soil.[13] Although many Haitian farmers are aware of the effects of their practices on the soil, they are often reluctant to change their practices because political and economic factors, such as insecure property rights and high prices of capital, prohibit them from adopting proper technologies.[13]"Woodfuel Use and Sustainable Development in Haiti: EBSCOhost". web.a.ebscohost.com. Retrieved 2016-11-14.</t>
  </si>
  <si>
    <t xml:space="preserve">Haiti is the poorest country in the western hemisphere and even under impoverished minimal consumption the country has twice the population than its renewable resources can support. 
Widespread deforestation is a critical concern in Haiti and poses a serious threat to the lives of Haitian citizens. This deforestation has led to flooding, dramatic rates of soil erosion, and subsequent declines in agricultural productivity. Haiti’s valuable coastal and marine resources have been degraded by sediment deposit and overfishing, resulting in considerable loss in biodiversity. Waste management in Haiti’s urban areas is a major challenge, especially in Port-au-Prince, one of the largest cities in the world without a sewer system. (1) 
According to international agencies, some 4.1 million Haitians—more than a third—live with food insecurity and a third of the population lacks access to clean water.
Gender-based violence is common. The new penal code lists sexual harassment and gender-based violence as punishable offenses. Rape is punishable by up to life imprisonment. Until it comes into force in June 2022, there is no specific legislation against domestic violence, sexual harassment, or other forms of violence targeted at women and girls. The new penal code also will legalize abortion in all circumstances up to the twelfth week of pregnancy, in cases of rape or incest, or if the mental or physical health of the woman is in danger. Abortion was previously prohibited in all circumstances. The penal code also lowers the legal age for consensual sex to 15 while only allowing legal abortion starting at age 18.  (2) Haiti’s total fertility rate is 3 children per woman. Even with 35,000 citizens emigrating annually for better economic opportunity elsewhere Haiti’s overall population continues to grow around 140,000 more citizens every year.
 (1) https://www.usaid.gov/haiti/environment
 (2) https://www.hrw.org/world-report/2021/country-chapters/haiti# </t>
  </si>
  <si>
    <t>Honduras</t>
  </si>
  <si>
    <t>HN</t>
  </si>
  <si>
    <r>
      <rPr/>
      <t xml:space="preserve">Honduras since 1961 has seen its popualtion increase four fold from 2 to now 8 million people and for the first time since records have een kept will start to exceed its country's carrying capacity.          A "trash tsunami" has washed ashore on the beaches of Honduras, endangering both wildlife and the local economy. The trash is mostly plastic waste, Voice of America reported Tuesday, and it is polluting the typically pristine tropical beaches of Omoa in the country's north. Honduran officials said Saturday that the refuse was coming from the mouth of the Motagua River in neighboring Guatemala. It poses a problem for the local economy because it depends on the tourism the beaches attract. </t>
    </r>
    <r>
      <rPr>
        <color rgb="FF1155CC"/>
        <u/>
      </rPr>
      <t xml:space="preserve">https://www.ecowatch.com/trash-tsunami-honduras-beaches-2647778961.html?rebelltitem=1#rebelltitem1 </t>
    </r>
    <r>
      <rPr/>
      <t xml:space="preserve"> 
In addition, Honduras struggles with high levels of violence, with over 38 homicides per 100,000 inhabitants (2018). Moreover, Honduras is vastly exposed to adverse natural events and climate change, especially heavy rainfall and drought that occur regularly and disproportionately affect the poor.</t>
    </r>
  </si>
  <si>
    <r>
      <rPr>
        <color rgb="FF1155CC"/>
        <u/>
      </rPr>
      <t>http://www.familyplanning2020.org/measurement-hub#country-data.</t>
    </r>
    <r>
      <rPr/>
      <t xml:space="preserve"> Rainforests are an important defense against climate change because they absorb carbon. But many are being destroyed on a massive scale. In the tropics, farmers often slash and burn forests to clear fertile land for crops. The practice involves cutting down vegetation and burning it. But the soil’s fertility does not last long, so the farmers must clear a new patch of forest every few years. “People believe it’s the only possible way of growing crops,” says ecologist Michael Hands. But he says there’s an alternative. Hands directs the Inga Foundation, which teaches farmers in Honduras and Costa Rica a method called inga alley cropping. The inga is a fast-growing tree with roots that fix nitrogen, so it replenishes the soil. In alley cropping, farmers plant inga trees in rows. Their shade kills weeds and creates space for planting maize or beans. Then the trees are pruned back so sunlight can reach the crops until harvest. “And you can repeat the process the following year,” Hands says. The ingas’ roots keep the soil rich, so the farmer does not need to slash and burn more land. That means less carbon pollution and less labor. </t>
    </r>
    <r>
      <rPr>
        <color rgb="FF1155CC"/>
        <u/>
      </rPr>
      <t>https://yaleclimateconnections.org/2020/07/farmers-learn-alternative-to-slashing-and-burning-rainforests/</t>
    </r>
  </si>
  <si>
    <t>In 2019, after four years of El Niño-driven droughts, the agricultural monitoring organisation GEOGLAM reported that small-scale subsistence farmers in the wider Dry Corridor region had experienced crop losses of 50 to 75 percent. In a 13 November news release, the UN’s World Food Programme predicted that the food emergency in Honduras would deepen. It said the combined effects of catastrophic flooding and pre-existing economic precarity worsened by COVID-19 lockdowns meant the number of food insecure Hondurans would jump from 1.6 million in 2019 to three million by the end of 2020.
Edy Banegas, a forestry expert and human rights advocate working with the San Alonso Foundation, a Honduran human rights group supporting farmers, has observed the longer-term deterioration of food yields. “The harvests have fallen an extreme amount in recent years,” he told TNH. “People are having far less access to food, and therefore can’t even eat in many cases.”</t>
  </si>
  <si>
    <t xml:space="preserve">Honduras since 1961 has seen its population increase four fold from 2 to now 8 million people. With average fertility rates at 2.5 children per mother and population increasing at roughly 160,000 more citizens a year, the country has now started to exceed its carrying capacity and become unsustainable and with its current population growth it will be extremely difficult to reverse this trajectory anytime soon.
Rainforests are being destroyed on a massive scale. In the tropics, farmers often slash and burn forests to clear fertile land for crops. But the soil’s fertility does not last long, so the farmers must clear a new patch of forest every few years. As a result of the increasing pressures from population growth much of the biodiversity of the country is under serious threat. Open pit mining has wreaked destruction on ecosystems. In March 2022 President Xiomara Castro banned open pit mining declaring it harmful to its citizens and to the fragile environment.                                                                                           Honduras is a poor country. The UN’s World Food Programme predicted the combined effects of catastrophic flooding and pre-existing economic precarity worsened by COVID-19 lockdowns meant the number of food insecure Hondurans would jump from 1.6 million in 2019 to three million by the end of 2020.
Human Rights Watch reported in 2021 a quarter of women and girls become pregnant before turning 18—the second-highest rate in Latin America. Half of underage pregnancies result from rape.
</t>
  </si>
  <si>
    <t>Hungary</t>
  </si>
  <si>
    <t>HU</t>
  </si>
  <si>
    <t>Hungary 2019 president Orban subsidizing large families - personal income tax is waived for women who give birth to 4 children and raise them. $8825 subsidy in buying a 7 seat vehicle for families with at least 3 kids.  /         Gaurdian 3/4/20 -We Hungarians have a different way of thinking. Instead of just numbers, we want Hungarian children. Migration for us is surrender.”
Newly nationalised IVF clinics will offer free treatment cycles for all women who want them (as long as they are under 40 and not lesbian), and Orbán recently promised to extend the lifetime exemption from income tax to include mothers with three children.
Most strikingly of all, various loans offer money upfront, based on a future promise to have children. One of these loans provides 10 million forint (£25,400) to young married couples. Each time a child is born, payments are deferred. If the couple have three children within the requisite timeframe, the loan is written off. If they don’t, they have to pay it back.</t>
  </si>
  <si>
    <r>
      <rPr/>
      <t xml:space="preserve">8/06/2018 - Hungary has made progress in greening its economy and cutting emissions, but it needs to speed up efforts to replace fossil fuels with renewable energy sources, improve energy efficiency in buildings and promote sustainable transport, according to a new OECD Review.
 The OECD’s third Environmental Performance Review of Hungary says more also needs to be done to address air and water pollution. The level of exposure in Hungary to air pollution from particulate matter is among the highest of OECD countries. Nearly four in 10 people have poor quality drinking water, and almost a third of the population is not connected to public wastewater treatment facilities.
The Review says that while Hungary has strengthened its environmental laws, their implementation has been hindered by frequent institutional changes and fragmentation of national-level responsibilities following successive administrative reorganisations. It recommends making environmental goals more ambitious, stepping up the enforcement of regulations, bringing water management back under the same roof as environmental management, and regrouping staff working on compliance and inspection under one authority.
“Rising industrial activity and energy consumption are intensifying pressures on Hungary’s environment. Yet the economic rebound is an opportunity to invest more in energy efficiency and renewables, to accelerate the transition to green growth and circular economy." Hungary has made good progress on biodiversity. The conservation status of most habitats and species has improved in recent years and Hungary now protects over 22% of its land and inland waters, well above internationally agreed targets. However, as in much of Europe, pressures are still high with 62% of species in an unfavourable state. More will need to be done to reduce pressures from land use change, habitat fragmentation, pollution, invasive species and climate change. </t>
    </r>
    <r>
      <rPr>
        <color rgb="FF1155CC"/>
        <u/>
      </rPr>
      <t>https://www.oecd.org/environment/hungary-has-made-progress-on-greening-its-economy-and-now-needs-to-raise-its-ambitions.htm</t>
    </r>
  </si>
  <si>
    <r>
      <rPr>
        <rFont val="&quot;Open Sans&quot;, sans-serif"/>
        <color rgb="FF333333"/>
        <sz val="11.0"/>
      </rPr>
      <t xml:space="preserve">Amidst a disturbing global uptick in reports of domestic violence during Covid-19 lockdowns, Hungary has taken a leap backwards in protecting women. On May 5, parliament, where ruling party Fidesz has a two-thirds majority, blocked ratification of a regional treaty on violence against women. </t>
    </r>
    <r>
      <rPr>
        <rFont val="&quot;Open Sans&quot;, sans-serif"/>
        <color rgb="FF1155CC"/>
        <sz val="14.0"/>
        <u/>
      </rPr>
      <t>https://www.hrw.org/news/2020/05/08/hungary-rejects-opportunity-protect-women-violenc</t>
    </r>
    <r>
      <rPr>
        <rFont val="&quot;Open Sans&quot;, sans-serif"/>
        <color rgb="FF1155CC"/>
        <sz val="11.0"/>
        <u/>
      </rPr>
      <t>e#</t>
    </r>
    <r>
      <rPr>
        <rFont val="&quot;Open Sans&quot;, sans-serif"/>
        <color rgb="FF333333"/>
        <sz val="11.0"/>
      </rPr>
      <t xml:space="preserve">  </t>
    </r>
    <r>
      <rPr>
        <rFont val="&quot;Open Sans&quot;, sans-serif"/>
        <color rgb="FF333333"/>
        <sz val="14.0"/>
      </rPr>
      <t xml:space="preserve">The COVID-19 pandemic is exacerbating the longstanding problem of gender inequality in workplaces and the labour market in Hungary with women experiencing even higher levels of job insecurity and discrimination, a new report by Amnesty International finds. </t>
    </r>
    <r>
      <rPr>
        <rFont val="&quot;Open Sans&quot;, sans-serif"/>
        <color rgb="FF1155CC"/>
        <sz val="14.0"/>
        <u/>
      </rPr>
      <t>https://www.amnesty.org/en/latest/news/2020/06/hungary-women-face-stark-increase-in-discrimination-and-job-insecurity-in-the-workplace-due-to-covid19-crisis/</t>
    </r>
    <r>
      <rPr>
        <rFont val="&quot;Open Sans&quot;, sans-serif"/>
        <color rgb="FF333333"/>
        <sz val="14.0"/>
      </rPr>
      <t xml:space="preserve">
</t>
    </r>
  </si>
  <si>
    <t xml:space="preserve">Hungary’s population has been declining gradually since 1980 and has seen an overall population decline of about one million citizens or about 10%. Even with this trend Hungary is still unsustainable and would benefit ecologically from continuing decrease.                                However,Hungary’s president in 2019 started subsidizing large families. Among numerous incentives personal income tax is waived for women who give birth to 3 children and raise them. 
 The OECD’s third Environmental Performance Review of Hungary says more also needs to be done to address air and water pollution. The level of exposure in Hungary to air pollution from particulate matter is among the highest of OECD countries. Nearly four in 10 people have poor quality drinking water, and almost a third of the population is not connected to public wastewater treatment facilities.
Hungary has made good progress on biodiversity. The conservation status of most habitats and species has improved in recent years and Hungary now protects over 22% of its land and inland waters, well above internationally agreed targets. 
Human Rights Watch reports amidst a disturbing global uptick of domestic violence during Covid-19 lockdowns, Hungary has taken a leap backwards in protecting women having blocked ratification of a regional treaty on violence against women. </t>
  </si>
  <si>
    <t>Iceland</t>
  </si>
  <si>
    <t>IS</t>
  </si>
  <si>
    <t>There is no ecological data from the Global Footprint Network available on the carrying capacity of Iceland. At this point Earth Overshoot is unable provide a sustainable population level for the country, nor a sustainability ranking. Additionally due to the tiny popualtion size of this island nation The World Bank did not provide any contraception percentage statistics.</t>
  </si>
  <si>
    <t>India</t>
  </si>
  <si>
    <t>IN</t>
  </si>
  <si>
    <t xml:space="preserve">https://www.tribuneindia.com/news/himachal/shanta-for-check-on-rising-population/816538.html  Modi 8/15/19 declares Inida's overpopualtion a major issue: https://www.healthissuesindia.com/2019/08/15/modi-calls-for-family-planning-to-fight-overpopulation/                                                       Using measures from the International Union for the Conservation of Nature (IUCN) red list, a study published in the Journal of Nature calculated that Indonesia has the worst record, accounting for 21% of global biodiversity loss, with Australia coming in second. The other main offenders were Papua New Guinea, Malaysia, China, India, and the United States (largely due to Hawaii’s influence). 
 (1) Anthony Waldron et Al Journal Nature Oct 25,2017                                                                                                                  Percentage of women aged 20 to 49 years who were married or in union before age of 18, in the 10 countries with the highest prevalence of child marriage
The highest rates of child marriage are found in South Asia and Sub-Saharan:
India 58%
Data sources: UNICEF global databases, 2014, based on Demographic and Health Surveys (DHS), Multiple Indicator Cluster Surveys (MICS) and other nationally representative surveys, 2005-2013. Population data are from: United Nations, Department of Economic and Social Affairs, Population Division, World Population Prospects: The 2012 revision, CD-ROM edition, United Nations, New York, 2013. Suggested citation: United Nations Children’s Fund, Ending Child Marriage: Progress and prospects, UNICEF, New York, 2014.
</t>
  </si>
  <si>
    <r>
      <rPr/>
      <t xml:space="preserve">From Popualtion Connection Volume 51 issue 3 Sept 2019 letter from president. Chennai India with 9 million people - wells are running dry. More than half the nation is dealing with high to extreme water stress which results in 200,000 deaths a year.   </t>
    </r>
    <r>
      <rPr>
        <color rgb="FF1155CC"/>
        <u/>
      </rPr>
      <t xml:space="preserve"> https://www.tandfonline.com/doi/abs/10.1080/10042857.2013.874517</t>
    </r>
    <r>
      <rPr/>
      <t xml:space="preserve"> The rapid economic growth and expansion of infrastructure development in recent decades have not come without serious environmental consequences particularly in the southern, northern, and western regions. But in the eastern, north-eastern, and central regions of the country, environmental damage has been mainly due to rapid population growth. </t>
    </r>
  </si>
  <si>
    <t>Journal of Economics and Sustainable Development www.iiste.org ISSN 2222-1700 (Paper) ISSN 2222-2855 (Online)
Vol.2, No.8, 2011
Rapid population growth in a country like India is threatening the environment through expansion and intensification of agriculture, uncontrolled growth of urbanization and industrialization, and destruction of natural habitats. The present paper is an attempt to study the population change and its impacts on land, forest and water and energy resources. Rapid population growth plays an important role in declining per capita agricultural land, forest and water resources. The analysis reveals that outcomes of high population growth rates are increasing population density and number of people below poverty line. Population pressure contributes to land degradation and soil erosion, thus affecting productive resource base of the economy. The increasing population numbers and growing affluence have resulted in rapid growth of energy production and consumption in India. The environmental effects like ground water and surface water contamination; air pollution and global warming are of growing concern owing to increasing consumption levels. The paper concludes with some policy reflections and emphasizes the potential importance of natural resources.</t>
  </si>
  <si>
    <t xml:space="preserve">India has over three times as many citizens than what the country’s renewable resources can sustain, and it is adding over thirteen million more residents a year. This continued rapid population growth threatens the destruction of natural habitats and contributes to land degradation, soil erosion, air pollution and declining water tables. Population Connection reported in September 2019 that more than half the nation is dealing with high to extreme water stress which results in 200,000 deaths a year.
The Journal Nature in 2017 cited India as one of the ten worst countries for biodiversity loss with a huge number of endangered species. To improve human health and biodiversity    reducing consumption for the average Indian who lives on less than $2000 US dollars a year is not very realistic.
In 2019 President Modi seeing this predicament called for-family-planning-to-fight-overpopulation. Continued attention to gender equality, women’s empowerment and girl’s education will additionally slow the fertility rate which has been gradually declining from three children per mother in 2005 to almost replacement level today. </t>
  </si>
  <si>
    <t>Indonesia</t>
  </si>
  <si>
    <t>ID</t>
  </si>
  <si>
    <r>
      <rPr>
        <color rgb="FF1155CC"/>
        <u/>
      </rPr>
      <t>https://mail.google.com/mail/u/0/?tab=cm#inbox/WhctKJVJdpmWTKNtpWTlzjjqjFfPspkFwcfNQplZSqWgtTmpHSwclHRtTFQbJtwDZvSgXCv</t>
    </r>
    <r>
      <rPr/>
      <t xml:space="preserve">                                                                                                                                          Using measures from the International Union for the Conservation of Nature (IUCN) red list, a study published in the Journal of Nature calculated that Indonesia has the worst record, accounting for 21% of global biodiversity loss, with Australia coming in second. The other main offenders were Papua New Guinea, Malaysia, China, India, and the United States (largely due to Hawaii’s influence). 
 (1) Anthony Waldron et Al Journal Nature Oct 25,2017  </t>
    </r>
  </si>
  <si>
    <r>
      <rPr/>
      <t xml:space="preserve">BKKBN, Indonesia’s national family planning agency, has adopted a program developed by the Johns Hopkins Center for Communication Programs that has boosted the use of modern contraception in several regions of the country and is now scaling it up nationwide.
The MyChoice model, as it is known, is built on creating demand for modern contraception by improving family planning counseling, providing easy-to-use digital tools for consumers and providers and increasing access to a variety of contraceptive methods, especially the long-acting reversible contraceptives such as IUDs and implants that weren’t widely available in Indonesia. </t>
    </r>
    <r>
      <rPr>
        <color rgb="FF1155CC"/>
        <u/>
      </rPr>
      <t>https://ccp.jhu.edu/2019/09/09/family-planning-indonesian-government/</t>
    </r>
    <r>
      <rPr/>
      <t xml:space="preserve">
</t>
    </r>
  </si>
  <si>
    <r>
      <rPr>
        <rFont val="&quot;Open Sans&quot;, sans-serif"/>
        <color rgb="FF1155CC"/>
        <sz val="10.0"/>
        <u/>
      </rPr>
      <t>Indonesia was known as a success in family planning circles until the use of modern contraception stagnated in the country in the late 1990s. Currently, modern contraception use is significantly lower in Indonesia than in many other Asian countries. Family planning decisions, once made at the national government level, have been decentralized and the power over policies and resources now rests in 535 district governments across the country</t>
    </r>
    <r>
      <rPr>
        <rFont val="&quot;Open Sans&quot;, sans-serif"/>
        <color rgb="FF0071BC"/>
        <sz val="10.0"/>
      </rPr>
      <t xml:space="preserve">.   </t>
    </r>
    <r>
      <rPr>
        <rFont val="&quot;Open Sans&quot;, sans-serif"/>
        <color rgb="FF000000"/>
        <sz val="10.0"/>
      </rPr>
      <t xml:space="preserve">In Indonesia, students’ enrollment in school seems no longer influenced by gender. According to UNICEF, 92.8 percent of girls and 92.7 percent of boys are enrolled in primary school. Also, 62.4 percent of girls and 60.9 percent of boys are enrolled in secondary school.  In Indonesia, girls are more likely than boys to drop out of school. According to UNICEF, for every 10 children that drop out of school at the secondary level, seven are girls. One of the primary reasons for this is early marriage and the stereotypical mindset of society. </t>
    </r>
    <r>
      <rPr>
        <rFont val="&quot;Open Sans&quot;, sans-serif"/>
        <color rgb="FF1155CC"/>
        <sz val="10.0"/>
        <u/>
      </rPr>
      <t>https://borgenproject.org/top-10-facts-about-girls-education-in-indonesia/</t>
    </r>
  </si>
  <si>
    <t xml:space="preserve">Indonesia is a vast equatorial nation spanning 17,500 islands. It has more than 1 1/2 times as many citizens than can be sustained indefinitely with available renewable resources and has been adding an average of three million more citizens a year from 2015.
Using measures from the International Union for the Conservation of Nature (IUCN) red list, a study published in the Journal of Nature calculated that Indonesia has the worst record, accounting for 21% of global biodiversity loss.
Johns Hopkins reported that Indonesia was known as a success in family planning circles until the use of modern contraception stagnated in the country in the late 1990s. Currently, modern contraception use is significantly lower in Indonesia than in many other Asian countries. Family planning decisions, once made at the national government level, have been decentralized and the power over policies and resources now rests in 535 district governments across the country.   
According to UNICEF, 92.8 percent of girls and 92.7 percent of boys are enrolled in primary school. Also, 62.4 percent of girls and 60.9 percent of boys are enrolled in secondary school.  In Indonesia, girls are more likely than boys to drop out of school. According to UNICEF, for every 10 children that drop out of school at the secondary level, seven are girls.
</t>
  </si>
  <si>
    <t>Iran</t>
  </si>
  <si>
    <t>IR</t>
  </si>
  <si>
    <t>The population growth rate in Iran has decreased from 3·13% in 1966 to 1·29% in 2011. 2 Despite Iran's successful family planning and population control policies, serious concerns now exist that Iran has overshot the target, which has led to a total fertility rate of 1·92—less than the replacement fertility level. Recent policy announcement by Su[reme ruler Khameni (2014) have been promoting greater fertility and more children inthe face of declining birth trends : According to the data released by the National Organization for Civil Registration, comparing past three years shows some 1,196,134 infants were born in the country whose births were registered last year, while 1,366,509 births occurred a year before it, and 1,487,913 births have been recorded in the Iranian calendar year 1395 (March 2016-March 2017), a difference of roughly over 100,000 per year. A major contributing factor to this trend has been diminishing fertility rates in recent decades, further compounded by longer lifespans.
Moreover, socioeconomic factors led to fertility rate decrease and reproductive behavior in the country, including urbanization, education, financial issues, first marriage age, as well as increased access to family planning services along with increased time gap between the firstborn and marriage. Tehran Times May 18 , 2020</t>
  </si>
  <si>
    <t>In Iran, where women give birth to 1.9 children on average, 79 percent of married women ages 15 to 49 use contraception, with 60 percent using a modern method. Such a high level of family planning use can be attributed in part to counseling and the use of long-term contraceptive methods.  In rural areas, health
workers called behvarz counsel women and couples on modern family planning methods; in cities, women volunteers connect women to neighborhood clinics for family planning and other health services. Since the mid-1990s, prospective brides and grooms have been required to take government-sponsored family planning classes in order to receive a marriage license. Young Iranian women and men are also exposed to age-appropriate and reliable sources of information on reproductive health issues when they are in high school and college. (PRB)</t>
  </si>
  <si>
    <t xml:space="preserve"> In Iran, a birthrate of 1.7 children per woman has alarmed the government; it recently announced that state clinics would no longer hand out contraceptives or offer vasectomies. Guardian Jan 24,2021</t>
  </si>
  <si>
    <t xml:space="preserve">Iran has over four times as many citizens than its country’s renewable resources can sustain at current modest consumption levels. In November 2020 National Geographic reported that just a few decades ago, Iran boasted the greenest government in the Middle East. An expansive national park network protected species found almost nowhere else in the world. The nation’s rivers delivered potable water; air pollution was minimal. But now, the parks are being subsumed by development. The country’s waterways are withering away, in no small part because neither conservationists nor campaigners dare voice their concerns about the environment for fear of retribution. 
Overpopulation was a very real threat in the 1980s when the average Iranian mother had six children. Through a concerted government effort at improving health and education, Iran was able to reduce its fertility rate to below replacement. 
Ironically this success has concerned certain factions of the government that shrinking its population too far would be a national security threat, and the Guardian in January 2021 reported the Iranian leadership had recently announced that state clinics would no longer hand out contraceptives or offer vasectomies. 
</t>
  </si>
  <si>
    <t>Some, like Iran’s Ayatollah Khamenei and Russia’s Putin, see low fertility rates (particularly among the religious or ethnic majority group) as a national security threat. Iran, for instance, recently tasked its Ministry of Intelligence with monitoring abortion after parliamentarian Nasrollah Pejmanfar claimed that “The enemy has been implementing a consistent plan to reduce the birthrate”.  https://populationmatters.org/news/2021/11/welcome-gilead-how-population-fears-drive-womens-rights-abuses</t>
  </si>
  <si>
    <t>Iraq</t>
  </si>
  <si>
    <t>IQ</t>
  </si>
  <si>
    <t>Due to waste, mismanagement, and unconscionable diplomatic missteps (both international and inter-ethnic), Iraq’s water situation has become dire. Only half of the demand for water in Iraq is being met, and the amount of water available per capita has declined over the last half century by a whopping 75 percent.  Iraq's population is steadily growing, raising concerns about a future economic crisis and the government's inability to provide basic services. Population growth combined with the need to produce more food from a limited and shrinking resource base of land and water have resulted in farming systems that tend to maximize short-term returns at the expense of long-term sustainability.http://www.fao.org/iraq/fao-in-iraq/iraq-at-a-glance/en/ Technical Officer responsible for the program in the United Nations Population Fund Dr. Radouan Belouali illustrated that: " Family planning services in Iraq need more improving efforts considering the 2011 indicators which show that rate of modern contraceptive prevalence was 28%, total fertility was 4.6 live-birth per woman, unmet needs rate was 22%, population growth rate was 3%, and unwanted pregnancies rate was 12%." Both UN officials agreed that the above indicators negatively affect the health of women, families, and population development plans.</t>
  </si>
  <si>
    <t xml:space="preserve">Iraq has been averaging a fertility rate of just over four children per mother since 2015
With ⅔ of the country arid or semi arid, Iraq’s renewable resources are limited.  The country’s population exceeds its sustainable carrying capacity by nine times, and it is adding an average of one million more citizens a year since 2015.
The UN FAO reports only half of the demand for water in Iraq is being met, and the amount of water available per capita has declined over the last half century by a whopping 75 percent. Iraq's population is steadily growing, raising concerns about a future economic crisis and the government's inability to provide basic services. Population growth combined with the need to produce more food from a limited and shrinking resource base of land and water have resulted in farming systems that tend to maximize short-term returns at the expense of long-term sustainability. 
</t>
  </si>
  <si>
    <t xml:space="preserve">Ireland </t>
  </si>
  <si>
    <t>IE</t>
  </si>
  <si>
    <t>“The Irish economy has almost doubled since 1990, but the biggest driver was actually education. That was the indicator that made relatively more progress since 1990,” Mr Conceição said.
Average life expectancy at birth was 74.8 in Ireland in 1990 and has risen to 82.3, while average years of schooling were 9.7 and are now 12.7.
When the index was introduced 30 years ago it was designed to capture a more well-rounded picture of development than simply measuring for economic growth, as was the norm at the time.                         second highest HDIs in 2020 as measured by the UN development program</t>
  </si>
  <si>
    <t>47.2% of Irish surface water bodies were assessed by the government as being in moderate, poor, or bad ecological status. Fossil fuels such as coal, peat and gas continue to be key contributors to emissions from the power generation sector in Ireland.
Agriculture emissions are projected by the EPA (link is external) to continue to grow steadily over the period up to 2040, mainly due to an increase in farm animal numbers, particularly for dairy herds. Ireland has been placed among the worst European performers in a range of environmental areas, according to detailed new statistical analysis. A biennial report published by the Central Statistics Office (CSO) shows a relatively poor performance in a number of areas including emissions, greenhouse gases, bathing water standards and the amount of land designated as protected areas for birds. (Irish Times, 2018) As regards biodiversity, the index of common bird species increased from 100 in 1998 to 121.5 by 2016 but the amount of land given over to their habitats was lacking. The CSO ranked Ireland’s special protected areas under the EU Birds Directive as the second smallest in Europe.  Ireland’s sexual health services lag well behind many of our European neighbours when it comes to education, prevention, accessible and prompt treatment and aftercare in the area of sexual health. Sexual health is currently delivered by a number of different agencies and services, with many aspects being ad hoc and inequitable, as well as the general public having little awareness of STI risks and subsequently the availability of STI services.</t>
  </si>
  <si>
    <t>Ireland has maintained a fertility level slightly lower than replacement since the early 1990’s. Based on its consumption and production and its available natural resources, Ireland’s current population level is unsustainable. Its population has been growing averaging approximately 50,000 new citizens annually since 2016 of which about half of that growth comes from net immigration. 
Ireland is one of the least forested European countries with 9% of its land covered by trees. The once abundant cod fisheries are non existent.
Absolute emissions of greenhouse gases in agriculture and land use have increased in Ireland relative to 2005 largely due to a 20% increase in its total population over the same period.
The United Nations Development Program ranked Ireland the second best in the world in overall human health standards.  Average life expectancy at birth was 74.8 in Ireland in 1990 and has risen to 82.3, while average years of schooling were 9.7 and are now 12.7.</t>
  </si>
  <si>
    <t>Israel</t>
  </si>
  <si>
    <t>IL</t>
  </si>
  <si>
    <r>
      <rPr>
        <rFont val="Arial"/>
        <color rgb="FF333333"/>
        <sz val="9.0"/>
      </rPr>
      <t>With urban development taking over about five square miles of open space every five years, Israel’s wildlife is in steep decline. Israel’s Central Bureau of Statistics projects that by 2059 the population will have doubled to 15 million, and possibly more than 20 million, which would make Israel’s population density far in excess of today’s most crowded countries, like Japan or the Netherlands. Israel’s high fertility rate — 50 percent higher than most other Western</t>
    </r>
    <r>
      <rPr>
        <rFont val="Arial"/>
        <color rgb="FF333333"/>
        <sz val="15.0"/>
      </rPr>
      <t xml:space="preserve"> </t>
    </r>
    <r>
      <rPr>
        <rFont val="Arial"/>
        <color rgb="FF333333"/>
        <sz val="9.0"/>
      </rPr>
      <t>countries —  is the result of decades of government programs that encouraged large families and created obstacles to abortion.</t>
    </r>
  </si>
  <si>
    <t>Israel compares well with other developed nations on issues such as environmental health in general, composed of air quality (25th), sanitation and drinking water (22nd), and exposure to lead (13th),  and it is way ahead of the developed world on the state of its fisheries, where it comes in 9th. (Yale Environmental Performance Index) However it fares poorly (64th) on progress to combat global climate change, particularly when it comes to emissions of methane (147th) and black carbon (104th). And it is positioned way down the list on biodiversity and habitat, where it is in 122nd position, just above Bangaldesh and Sudan.</t>
  </si>
  <si>
    <t>Prof. Alon Tal, chair of the Tel Aviv University Department of Public Policy and a veteran environmental activist, said, “Failing grades in both climate change and biodiversity protection reflects the policies of a government that even during years of unprecedented economic prosperity, made sure that Israel’s environment would enjoy no environmental dividend.</t>
  </si>
  <si>
    <t xml:space="preserve">Israel is grossly overpopulated based on its renewable natural resource availability and its citizens consumption of those resources and corresponding waste production.  
Prof. Alon Tal, chair of the Tel Aviv University Department of Public Policy and a veteran environmental activist wrote in the New York Times “With urban development taking over about five square miles of open space every five years, Israel’s wildlife is in steep decline. Israel’s Central Bureau of Statistics projects that by 2059 the population will have doubled to 15 million, and possibly more than 20 million, which would make Israel’s population density far in excess of today’s most crowded countries, like Japan or the Netherlands. Israel’s high fertility rate (averaging three children per woman)  — 50 percent higher than most other Western countries —  is the result of decades of government programs that encouraged large families and created obstacles to abortion.
Tal has also said in the Times of Israel, “Failing grades in both climate change and biodiversity protection reflects the policies of a government that even during years of unprecedented economic prosperity, made sure that Israel’s environment would enjoy no environmental dividend."
</t>
  </si>
  <si>
    <t>Italy</t>
  </si>
  <si>
    <t>IT</t>
  </si>
  <si>
    <r>
      <rPr>
        <rFont val="Arial"/>
        <color rgb="FF000000"/>
      </rPr>
      <t xml:space="preserve">Italy has a very low fertility rate. /     3-5-20 Gaurdian report Italy and Greece have also introduced “baby bonuses” for each child. - According to the European Environment Agency,  in Italy and the Mediterranean, marine coastal zones remain among the most vulnerable and most seriously threatened natural ecosystems. There are many sources of pollution that can render water unfit for swimming, but the most significant source is microbiological pollution. Of all the European countries, Italy has one of the largest stores of biodiversity, accounting for half the plant species and a third of the animal species occurring in Europe. About 31% of vertebrate species are threatened, with amphibians and cartilaginous fishes a particular cause for concern. About 15% of the higher plants and 22% of the lower plants (bryophytes and lichens) are threatened.Italy is particularly susceptible to hydro-geological instability, due to its geological and geomorphological characteristics, the impact of weather and climate factors, and the widespread, uncontrolled presence of human activities. Land use is an especially important policy area in this regard. </t>
    </r>
    <r>
      <rPr>
        <rFont val="Arial"/>
        <color rgb="FF1155CC"/>
        <u/>
      </rPr>
      <t>https://www.eea.europa.eu/soer/2015/countries/italy</t>
    </r>
  </si>
  <si>
    <t xml:space="preserve">Reductions in local air pollutants were among the highest in OECD but more than half of the 30 most polluted cities are in Italy. # of vascular plants endangered is low compared to other EU countries but threats to mammals, freshwater fish, and amphibians are higher than any other OECD countries. Economic growth in Italy is among the lowest in OECD countries as a result of severe economic recession. Weak growth has eased environmental pressure but Italy should integrate environmental into strategy to relaunch economic strategy. </t>
  </si>
  <si>
    <t xml:space="preserve">Fertility has stalled at around 1.4 births per woman in recent years. The number of births is declining and is expected to decline even further in the future because there will be fewer women in the Italian population at reproductive age. Inflexible work schedules make it difficult for parents, especially mothers, to reconcile work and family responsibilities. Women who are employed under temporary contracts also face a high level of job insecurity. In addition, most Italians have a negative view of working mothers, stating in opinion surveys that young children suffer when their mothers work. Many young women drop out of the labour market after they have children. UN Dept of Social and Economic Affairs
</t>
  </si>
  <si>
    <t xml:space="preserve">Italy has five times the population than can be sustained by its consumption of renewable resources. In its favor toward achieving a sustainable population level has been a persistently low fertility rate of approximately 1.4 children per woman since the 1990s. If it wasn't for a liberal immigration of 150,000 new citizens a year recently to as many as 300,000 in the mid 2000s population levels in the country would have reduced significantly more. 
With misplaced fear of the supposed negative consequences of declining population levels, the government in June 2020 passed the “Family Act to support parenting, combat the falling birth rate, encourage the growth of children and young people, and the help parents reconcile family life with work, especially for women," Premier Giuseppe Conte told reporters after parliament passed the bill.
Some of the biggest environmental issues for Italy cited by the OECD were air pollution, clean water, waste management and habitat loss. Further reduction in population levels will relieve each of these environmental problems.
</t>
  </si>
  <si>
    <t>Ivory Coast</t>
  </si>
  <si>
    <t>CI</t>
  </si>
  <si>
    <t xml:space="preserve">Côte d’Ivoire, a nation with exceptional biodiversity, vast mineral deposits and significant revenue from cocoa and other exports, has put environmental health and sound natural resource governance at the heart of its vision for sustainable development and conflict prevention. </t>
  </si>
  <si>
    <t xml:space="preserve">Many have left the Ivory Coast because the government had mismanaged its forests. Ivory Coast ran out of trees, today it has only 3 percent forest cover. Eighty percent of its protected areas have been deforested. According to Global Forest Watch, in 2018 forest loss in Ghana and Ivory Coast increased more than anywhere else in the world, rising by 26% in the former, and 60% in the latter. Cocoa production in Ghana and Ivory Coast – the world’s biggest cocoa producers – is tainted by child labor and deforestation. (Mongabay)                                                                      Part of the Ouagadougou Partnership, a coalition of government officials, religious leaders, civic and youth representatives of nine West African countries working in collaboration with donors to improve family planning outcomes in the region. The 9 country member group doubled the number of new users of modern contraception by adding 3.8 million users over a ten year period
</t>
  </si>
  <si>
    <t xml:space="preserve">With a recent history of conflict, Côte d'Ivoire has some of the highest rates of population growth and maternal mortality in sub-Saharan Africa. Almost half its citizens live in poverty. 96% of the country’s health facilities offer at least three modern contraceptive methods (compared to 75% in 2013) According to UNFPA, less than a third of girls between 15-19 are enrolled in secondary schools  (2009-2019). Almost a third of all women (currently between ages 20-24) gave birth before the age of 18.  Many have left the Ivory Coast because the government had mismanaged its forests. Ivory Coast ran out of trees, today it has only 3 percent forest cover. Eighty percent of its protected areas have been deforested. According to Global Forest Watch, in 2018 forest loss in Ghana and Ivory Coast increased more than anywhere else in the world, rising by 26% in the former, and 60% in the latter. Cocoa production in Ghana and Ivory Coast – the world’s biggest cocoa producers – is tainted by child labor and deforestation. (Mongabay)                           </t>
  </si>
  <si>
    <t xml:space="preserve">Côte d’Ivoire, is blessed with exceptional biodiversity, vast mineral deposits and significant revenue from cocoa and other exports. Unfortunately the government has mismanaged its forests and as a result forest loss has increased more here than any other country in the world.  Eight percent of the country’s protected areas have been deforested.
The country has been racked by civil conflict since the turn of the century, making human rights achievements including girls education and access to reproductive health difficult to prioritize.
Almost half the country’s citizens live in poverty. According to UNFPA, less than a third of girls between 15-19 are enrolled in secondary schools  (2009-2019). Almost a third of all women (currently between ages 20-24) gave birth before the age of 18.  Although the population level is currently sustainable, due to high fertility rates of over 4 ½ children per woman, the population is increasing by over 600,000 more people a year which will continue to add to the environmental pressures the country is experiencing.  
Côte d’Ivoire  recognizing these health and environmental challenges became part of the Ouagadougou Partnership, a coalition of government officials, religious leaders, civic and youth representatives of nine West African countries working in collaboration with donors to improve family planning outcomes in the region. </t>
  </si>
  <si>
    <t>Jamaica</t>
  </si>
  <si>
    <t>JM</t>
  </si>
  <si>
    <r>
      <rPr/>
      <t xml:space="preserve">Today, women are dominating school enrollment, closing the gender gap in education. According to a News America Now article, out of the total population of 2.7 in Jamaica, around 40 percent of women go into tertiary education. That’s 2.29 times more than the number of men going to universities and colleges. Apart from gender parity education enrollment, a pressing issue for girls’ education in Jamaica revolves around teenage pregnancy, mostly due to poverty, limited reproductive health care and sexual abuse. According to Brookings, Jamaica’s teen pregnancy rate is higher than the global average, with 59 out of 1,000 adolescent girls becoming pregnant. The education policy states that pregnant teens must be dismissed from school until they are allowed to re-enroll once they have the baby. This deprives teen mothers of the education they need and often discourages them to go back. </t>
    </r>
    <r>
      <rPr>
        <color rgb="FF1155CC"/>
        <u/>
      </rPr>
      <t>https://borgenproject.org/top-10-fact-about-girls-education-in-jamaica/</t>
    </r>
  </si>
  <si>
    <t>Jamaica is one of the most heavily indebted countries in the world, and the government has struggled to stimulate economic growth in order to break out of a pattern of stagnation, which has underpinned persistent poverty, high unemployment rates, high crime rates and large income inequalities.
Jamaica’s tourism industry has been the most successful in the competition for international markets. However, tourists are demanding cleaner and healthier environments, and enhanced efficiency. In addition, high expenditures on petroleum supplies from the international market  are crippling local production, transportation, and consumption. The recovery of bauxite/alumina production has been stalled partly because of the insistence of the industry on cheaper energy supplies, which is pressuring the government to concede permission for coal-fired plants.</t>
  </si>
  <si>
    <t>Jamaica ranks fifth among the worlds islands in terms of endemic plant life (Davis et al. 1997). This ecoregion is home to more than twenty species of endemic birds and when looking at the island as a whole; more than on any other Caribbean island (Stattersfield et al. 1998) as well as numerous endemic reptiles and amphibians. This ecoregion comprises approximately 15% of the land area on the island and covers most of the dry forests near the coast. The forests in this ecoregion have suffered significant pressure due to deforestation, widespread plantation agriculture and other population-related development. With increased tourism, more emphasis has been directed toward developing a system of protected areas within this ecoregion. (WWF)</t>
  </si>
  <si>
    <t xml:space="preserve">Jamaica is a tropical biodiverse caribbean island. It’s population and consumption levels exceed the carrying capacity of the country. Due to population pressure and tourism, the forests have seen significant losses to widespread agriculture and population related development. 
Jamaica is one of the most heavily indebted countries in the world, and the government has struggled to stimulate economic growth in order to break out of a pattern of stagnation, which has underpinned persistent poverty, high unemployment rates, high crime rates and large income inequalities. Emigration for better opportunities abroad has been slowing overall population growth. A good sign, fertility rates have been at or below replacement for the past six years. 
Today, women are dominating school enrollment, closing the gender gap in education. Significantly more women than men now go on to higher education at universities and colleges. According to the Borgen Project, Jamaica’s teen pregnancy rate is higher than the global average, with 59 out of 1,000 adolescent girls becoming pregnant. The education policy states that pregnant teens must be dismissed from school until they are allowed to re-enroll once they have the baby. This deprives teen mothers of the education they need and often discourages them to go back. </t>
  </si>
  <si>
    <t>Japan</t>
  </si>
  <si>
    <t>JP</t>
  </si>
  <si>
    <r>
      <rPr/>
      <t xml:space="preserve">Japan has experienced two fertility transitions. The first, a decline to the replacement level of about 2.1 children per woman shortly after World War II, and the second, a decline since the mid-1970s to very low rates of 1.3 to 1.4 children per woman. According to Japan's latest official population projection, the country's population is projected to decrease from 128 million in 2010 to 87 million by 2060, when roughly 40 per cent of the population will be age 65 and above. (2016) - </t>
    </r>
    <r>
      <rPr>
        <color rgb="FF1155CC"/>
        <u/>
      </rPr>
      <t>https://www.un.org/en/development/desa/population/events/pdf/expert/24/Policy_Briefs/PB_Japan.pdf</t>
    </r>
    <r>
      <rPr/>
      <t xml:space="preserve">
</t>
    </r>
  </si>
  <si>
    <t>According to the IMF, Japan is "the world’s laboratory for drawing policy lessons on aging, dwindling populations." One key differentiator is: Immigration flows are too small to make an impact —on aging and shrinking demographics. In comparison with other G7 economies, Japan is an outlier in terms of its very limited use of imported labor. Foreign workers accounted for only about 2.2 percent of Japan’s total labor force in 2018, compared with an estimated 17.4 percent in the United States and 17 percent in the United Kingdom.</t>
  </si>
  <si>
    <t>Japan's affluence and increased interest in leisure have put a different type of strain on the natural environment. Forests are being cleared for ski resorts and golf courses, and more roads are being built to accommodate the steady increase in automobiles and the growing desire to use private rather than public transportation. In addition, improvements in public transportation, such as the bullet train, have made it even easier to travel to once remote and little developed areas of the country.</t>
  </si>
  <si>
    <t xml:space="preserve">Japan has over seven times as many citizens than its country can sustain with its renewable resources. The affluent nation has seen a below replacement fertility rate for 4 decades.  The past decade has seen an increasing decline in actual population levels which will continue for the foreseeable future. 
This population contraction is an economic concern because of the enormous debt level of the country, which as the population declines increases each citizen’s obligation. However reducing population to more sustainable levels will ultimately provide greater national security for Japan. From an environmental perspective diminishing population has been a windfall for natural restoration in many places where human numbers and economic activity on land and waters once existed but have since pulled back. 
</t>
  </si>
  <si>
    <t xml:space="preserve">Jordan </t>
  </si>
  <si>
    <t>JO</t>
  </si>
  <si>
    <r>
      <rPr/>
      <t xml:space="preserve">Jordan is one of the most water-scarce countries in the world. The country’s renewable water supply currently only meets about half of the population’s water demands, with groundwater being used twice as quickly as it can be recharged. A high rate of population growth and the influx of refugees from regional conflicts like the recent Syrian civil war put additional strain on an already stressed water supply, while changing rain patterns threaten to exacerbate the problem. Sustainable and inclusive access to safe drinking water and proper sanitation services is critical to the country’s long-term economic stability. (2021- </t>
    </r>
    <r>
      <rPr>
        <color rgb="FF1155CC"/>
        <u/>
      </rPr>
      <t>https://www.usaid.gov/jordan/water-and-wastewater-infrastructure</t>
    </r>
    <r>
      <rPr/>
      <t xml:space="preserve"> )</t>
    </r>
  </si>
  <si>
    <r>
      <rPr>
        <rFont val="Arial"/>
        <color rgb="FF1155CC"/>
        <u/>
      </rPr>
      <t>https://gulfnews.com/world/mena/zarqa-river-is-now-a-foul-smelling-stream-1.64810491</t>
    </r>
    <r>
      <rPr>
        <rFont val="Arial"/>
        <color rgb="FF000000"/>
        <u/>
      </rPr>
      <t xml:space="preserve">  Modern family planning uptake is stalling in Jordan, despite nearly universal knowledge of contraceptive methods, high rates of female literacy, support for spacing births, and several years of increase in the contraceptive prevalence rate. To understand exactly what caused this plateau in Jordan, the Institute for Reproductive Health (IRH) at Georgetown University conducted an assessment of USAID/Jordan’s family planning contributions over the last decade. (2016). </t>
    </r>
    <r>
      <rPr>
        <rFont val="Arial"/>
        <color rgb="FF1155CC"/>
        <u/>
      </rPr>
      <t>https://www.usaid.gov/jordan/water-and-wastewater-infrastructure</t>
    </r>
    <r>
      <rPr>
        <rFont val="Arial"/>
        <color rgb="FF000000"/>
        <u/>
      </rPr>
      <t xml:space="preserve"> </t>
    </r>
    <r>
      <rPr>
        <rFont val="Arial"/>
        <color rgb="FF1155CC"/>
        <u/>
      </rPr>
      <t xml:space="preserve">Jordan has some of the lowest indicators in the world on labor force participation, productivity, and gender equality due to chronically low female labor force participation rates, which represent a high cost to the Jordanian economy and a missed opportunity cost that negatively impacts the gross domestic product and results in a loss of return on public spending on education. Simultaneously, the lack of trust and collaborative strategizing between government and civil society hinders progress on women’s rights and gender equality. </t>
    </r>
    <r>
      <rPr>
        <rFont val="Arial"/>
        <color rgb="FF1155CC"/>
        <u/>
      </rPr>
      <t>https://pdf.usaid.gov/pdf_docs/PA00WDSP.pdf</t>
    </r>
  </si>
  <si>
    <t xml:space="preserve">Jordan’s renewable resources are far less than what can sustain its population at current modest consumption levels per citizen. And the country is moving farther away from sustainability with total fertility rates just under three children per mother in 2020. The other major challenge has been immigration, specifically refugees from wars in the region.  Carnegie Endowment for International Peace stated the Syrian refugee influx into Jordan has been massive. As of June 2015, more than 620,000 Syrians were registered with the United Nations Refugee Agency in Jordan. Syrian refugees have stressed economic and resource infrastructure in Jordan, which was already suffering from structural issues before the refugee crisis. For example, the country’s renewable water supply currently only meets about half of the population’s water demands, with groundwater being used twice as quickly as it can be recharged.
In March 2019 the Wilson Center reported Jordan had some of the lowest indicators in the world on labor force participation, productivity and gender equality due to the chronically low female labor force participation rates that currently stand at around 14%.
An International Labor Organization study estimated that the gender gap in labor force participation in Jordan results in a loss in the value of the GDP by 21 per cent, which is valued at $8 billion based on 2014 figures.
</t>
  </si>
  <si>
    <t>Kazakhstan</t>
  </si>
  <si>
    <t>KZ</t>
  </si>
  <si>
    <r>
      <rPr/>
      <t xml:space="preserve">With its aging coal plants and transmission network, Kazakhstan is one of the world’s largest emitters of greenhouse gas emissions (GHGs), and, as of 2015, its energy sector accounts for 82 percent of the GHG emissions. More than 80 percent of electricity comes from coal-fired generation, followed by 7 percent from natural gas and 8 percent from hydropower. </t>
    </r>
    <r>
      <rPr>
        <color rgb="FF1155CC"/>
        <u/>
      </rPr>
      <t>https://www.usaid.gov/kazakhstan/energy-and-environment</t>
    </r>
  </si>
  <si>
    <r>
      <rPr/>
      <t xml:space="preserve">The Republic of Kazakhstan, located in Central Asia, has experienced many years of environmental degradation, largely as a result of the poor management of its significant natural resources. It was found that: warming trends are seen in sensitive areas (e.g. the steppe and near glaciers); drying trends are seen where there is already water stress (e.g. the Aral Sea); air quality has been declining recently (following improvements on the decadal timescale) in major urban centres, particularly Almaty; water quality appears to be improving in some areas (e.g. important lakes in the Aktobe and Zhambyl regions); and levels of exposure to radioactivity are below internationally recommended levels (where data have been found). It is the ninth largest country in the world and is estimated to hold vast reserves of many natural resources, including uranium, chromium, lead, zinc, manganese, copper, coal, iron and gold. However, health indicators such as life expectancy are lagging behind nations with similar economies (WHO 2005, 2014). It is likely that this “health lag” is, to a large extent, caused or aggravated by the poor state of Kazakhstan’s natural environment. This degradation has been largely caused by lax environmental regulations, poor enforcement of regulations and exploitation of its natural resources. </t>
    </r>
    <r>
      <rPr>
        <color rgb="FF1155CC"/>
        <u/>
      </rPr>
      <t>https://link.springer.com/article/10.1007/s41742-018-0134-7</t>
    </r>
  </si>
  <si>
    <t xml:space="preserve">Kazakhstan is the ninth largest country in the world and is estimated to hold vast reserves of many non renewable natural resources, including uranium, chromium, lead, zinc, manganese, copper, coal, iron and gold. 
Since 2015 Kazakhstan’s fertility rate has averaged 2.7 children per woman which has led to an increase of over 225,000 new citizens every year to a country that already has almost twice as many citizens than can live sustainably on the country’s renewable resources.
With its aging coal plants and transmission network, Kazakhstan is one of the world’s largest emitters of greenhouse gas emissions (GHGs), and, as of 2015, its energy sector accounts for 82 percent of the GHG emissions. More than 80 percent of electricity comes from coal-fired generation, followed by 7 percent from natural gas and 8 percent from hydropower. (1) 
The United Nations Women organization reported Kazakhstan has high levels of violence against women and traditional patriarchal norms, and stereotypes pose a great obstacle to gender equality. Persistent gender imbalances remain, particularly in wages and access to employment and career opportunities.
(1) https://www.usaid.gov/kazakhstan/energy-and-environment
</t>
  </si>
  <si>
    <t>Kenya</t>
  </si>
  <si>
    <t>KE</t>
  </si>
  <si>
    <r>
      <rPr/>
      <t xml:space="preserve"> Kenya, like many countries in Africa, is incredibly young. Kenya’s median age is only 20 and nearly three quarters of the population – 37.5 million people – is under 30, according to Bernard Onyango, a knowledge translation scientist at the African Institute for Development Policy. Such a young population puts incredible pressure on already overburdened government services like public schools, which are facing swelling enrolment and massive underfunding. And, eventually, the bulge student population will transition into the job market, where a surplus of workers could either lead to accelerated growth or an unemployment crisis. But despite the equal population split, Kenya is still coping with challenges in equal rights across genders. For example, on average, men make 55% more money than Kenyan women, according to the 2018 World Economic Forum Global Gender Gap Report. Similarly women only hold 9% of all elected positions in Kenya and attempts to pass bills requiring more equal gender quotas have been snubbed by parliament. Differences like this will pose a problem for not only the growing number of young women as they seek opportunity, but also for Kenya’s future writ large. “We don’t get to tap into the full potential of our women and girls, and so more investment has to be made there,” says the African Institute for Development Policy’s Onyango. while birth rates are expected to slow in coming years, the overall population of Africa will continue seeing massive growth, reaching more than 2 billion people by 2050. It’s a tall order to keep a country booming as its population swells. Without proper planning and investments in infrastructure and job creation, critics say that many of these 2 billion citizens will face immense challenges. </t>
    </r>
    <r>
      <rPr>
        <color rgb="FF1155CC"/>
        <u/>
      </rPr>
      <t>https://www.bbc.com/worklife/article/20190924-kenyas-changing-population-captured-in-100-photos</t>
    </r>
  </si>
  <si>
    <t>In 2012, the government of Kenya passed a landmark policy to manage its rapid population growth. The new population policy aims to reduce the number of children a woman has over her lifetime from 5 in 2009 to 3 by 2030.2 The policy also includes targets for child mortality, maternal mortality, life expectancy, and other reproductive health measures. prb.org.                     Kenya showed a substantial increase in girls' educational attainment, from 12% reaching the lower secondary level in the mid-1970s to 59% in the mid-2010s. Contraceptive prevalence in Kenya also grew steadily, from 5% to 51%, while the total fertility rate dropped from 7.64 births per woman to 4.06.</t>
  </si>
  <si>
    <r>
      <rPr/>
      <t>Kenya puts human development - particularly education - at the center of its development strategy. The introduction of free primary education in 2003 and free secondary education in 2008, spring boarded Kenya towards remarkable progress in increasing access to education for both girls and boys.</t>
    </r>
    <r>
      <rPr>
        <color rgb="FF1155CC"/>
        <u/>
      </rPr>
      <t>https://www.globalpartnership.org/blog/putting-girls-education-first-kenya</t>
    </r>
    <r>
      <rPr/>
      <t>a</t>
    </r>
  </si>
  <si>
    <t xml:space="preserve">Kenya is known for its vast savannah and rich wildlife. It’s economy and its citizen's livelihoods depend on their natural resources and nature-based tourism. 
However the Nations Encyclopedia reported that growing population pressure which creates increased demands for food production and firewood has caused much deforestation and soil erosion. By the mid 1980s, Kenya had lost 70% of its original mangrove areas.  Water pollution from urban and industrial wastes poses another environmental problem. In an effort to preserve wildlife, the government has set aside more than 3.5 million hectares as national parks and game preserves.
Nevertheless with approximately twice the number of citizens than its renewable natural resources can support and a fertility rate in 2020 of 3.5 children per woman, Kenya has witnessed its population increasing at over one million new citizens annually since 2010 further stressing its natural resources. Getting Kenyans to reduce their consumption makes little sense since the average citizen lives modestly on less than $2000 US dollars a year.
The Population Reference Bureau cited that in 2012, the government of Kenya passed a landmark policy to manage its rapid population growth. The new population policy aims to reduce the number of children a woman has over her lifetime from 5 in 2009 to 3 by 2030.  The policy also includes targets for child mortality, maternal mortality, life expectancy, and other reproductive health measures. Even with these these improved human rigths initiatives, it would take 40 plus years of women choosing only to have one child to stabilize the population level.
</t>
  </si>
  <si>
    <r>
      <rPr/>
      <t xml:space="preserve">11/21 Kenya is in the grip of an acute shortage of condoms amid rising cases of teenage pregnancy, HIV/Aids among the youth and resurgence of sexually transmitted illnesses.
Most public health facilities, hotels, offices and restaurants that the Nation visited have not had free condoms in their dispensers for the past one year.
Experts have blamed the shortage on heavy taxation of the commodity in a country where free condom programmes are mainly donor-funded.
The country needs 455 million condoms annually, but the government is able to provide only 1.6 million per month.
Last year, about 20 million condoms were distributed to Kenyans for free under a programme funded by the Global Fund and the United Nations Population Fund (UNFPA).
The last time the government procured condoms was last year, exposing vulnerable groups such as teenagers, who cannot afford to buy the commodity, to the risk of unwanted pregnancies, HIV/Aids and STIs
At a stakeholders' meeting on commodity security yesterday, Dr Ngugi underscored the need to address condom shortage because of the high number of teenage girls getting pregnant and the resurgence of sexually transmitted diseases, including syphilis.Syphilis prevalence in teenagers has risen to 28 per cent, with the most affected counties also recording high HIV prevalence and incidence. This means that, on average, out of 10 girls in the said population, two are testing positive for syphilis.
The data further shows 61 per cent of all new HIV infections are being recorded among adolescents and young people in Kenya.
The average global usage is 40 condoms per man while in Kenya, the figure stands at 14 condoms per man per year.
"The reality is that these children are having sex. We need to give them comprehensive information and commodities. We must start having different conversations on how to pack the information and ensure we are ending pregnancy and HIV among adolescents," she said.Ms Lilian Langat, a program analyst for HIV and disability at United Nations Population Fund termed the heavy taxes Kenya imposes on commodities provided by donors demoralising.
"There was a time that we had to reroute some commodities to neighbouring countries since they do not levy taxes on donations. The lengthy procurement processes is also another battle for the donors," she said.  </t>
    </r>
    <r>
      <rPr>
        <color rgb="FF1155CC"/>
        <u/>
      </rPr>
      <t>https://allafrica.com/stories/202111180502.html?fbclid=IwAR0zhayGpw-Hhj4G3QmZE0PynUfcVDmX8AmgpIDTP-tfuXzYuHbpJNYPjsk</t>
    </r>
    <r>
      <rPr/>
      <t xml:space="preserve"> </t>
    </r>
  </si>
  <si>
    <t>Kuwait</t>
  </si>
  <si>
    <t>KW</t>
  </si>
  <si>
    <r>
      <rPr/>
      <t xml:space="preserve">For years, Kuwait’s climate has been steadily heating up. In the summer months, the Gulf state now frequently touches 50C, and was last year awarded the grim prize of being the hottest place on earth, when temperatures reached a staggering high of 54C. There are growing concerns for those residents who cannot afford to shelter inside, and mounting questions about how such an energy-intensive city can survive as resources such as water and oil dwindle. Nearly 70% of Kuwait’s population is made up of migrant workers. Between 2010 and 2035, Kuwait’s annual average temperature will increase by 1.6% to 28.7C , according to the country’s Environmental Public Authority (EPA). Adapting to rising temperatures will require a radical shift in thinking in Kuwait, especially concerning the most vulnerable. </t>
    </r>
    <r>
      <rPr>
        <color rgb="FF1155CC"/>
        <u/>
      </rPr>
      <t>https://www.theguardian.com/cities/2017/aug/18/kuwait-city-hottest-place-earth-climate-change-gulf-oil-temperatures</t>
    </r>
    <r>
      <rPr/>
      <t xml:space="preserve"> According to UN Women, the UN's entity for gender equality and the empowerment of women, Kuwait ranked 176 out of 193 for its percentage of women in parliament in 2020. </t>
    </r>
  </si>
  <si>
    <r>
      <rPr/>
      <t xml:space="preserve">While women continued to face violence in the family including killings, authorities passed a new law on domestic violence providing new protections from domestic violence for the first time and for the establishment of shelters for domestic violence, which Kuwait does not have. </t>
    </r>
    <r>
      <rPr>
        <color rgb="FF1155CC"/>
        <u/>
      </rPr>
      <t>https://www.hrw.org/world-report/2021/country-chapters/kuwai</t>
    </r>
    <r>
      <rPr/>
      <t xml:space="preserve">t A man can prohibit his wife from working if it is deemed to negatively affect the family’s interests. </t>
    </r>
    <r>
      <rPr>
        <color rgb="FF1155CC"/>
        <u/>
      </rPr>
      <t>https://www.hrw.org/world-report/2021/country-chapters/kuwai</t>
    </r>
    <r>
      <rPr/>
      <t xml:space="preserve">t  The literacy rate among both female and male youth is 99 per cent. The net enrolment ratios of girls and boys in primary school are roughly equal (87 and 89 per cent respectively), according to statistics from 2008. In secondary school, girls’ and boys’ net enrolment ratios are also similar: 80 per cent for girls and 77 per cent for boys, according to data from 2002. </t>
    </r>
    <r>
      <rPr>
        <color rgb="FF1155CC"/>
        <u/>
      </rPr>
      <t>https://www.unicef.org/gender/files/Kuwait-Gender-Eqaulity-Profile-2011.pdf</t>
    </r>
  </si>
  <si>
    <r>
      <rPr/>
      <t xml:space="preserve">Around 99% of the country’s fresh water comes from desalination, itself an energy-intensive process currently heavily dependent on oil. Water is heavily subsidised by the government: the average consumer pays just over £2 [0.8 Kuwaiti dinars] per 1,000 gallons, supplementing the real price of £25.50 [10 KWD]. </t>
    </r>
    <r>
      <rPr>
        <color rgb="FF1155CC"/>
        <u/>
      </rPr>
      <t>https://www.theguardian.com/cities/2017/aug/18/kuwait-city-hottest-place-earth-climate-change-gulf-oil-temperatures</t>
    </r>
    <r>
      <rPr/>
      <t xml:space="preserve">  One of the main climate change impacts is sea level rise on coastal areas of all Arabian Gulf states. Kuwait is highly vulnerable to the impacts of sea level rise as it could lead to severe impacts on industrial and socio-economic development. Climate change-induced sea level rise may lead to flooding of low-lying urban infrastructure, inundation of coastal ecosystems and deterioration of groundwater quality. Inundation will severely affect cities, roads, agricultural areas, as well as beaches and salt marshes across Kuwait. </t>
    </r>
    <r>
      <rPr>
        <color rgb="FF1155CC"/>
        <u/>
      </rPr>
      <t>https://www.ecomena.org/climate-change-kuwait/</t>
    </r>
    <r>
      <rPr/>
      <t xml:space="preserve"> The minimum age of marriage is 15 for girls and 17 for boys.</t>
    </r>
    <r>
      <rPr>
        <color rgb="FF1155CC"/>
        <u/>
      </rPr>
      <t>Polygyny is legal in Kuwait. https://www.unicef.org/gender/files/Kuwait-Gender-Eqaulity-Profile-2011.pdf</t>
    </r>
  </si>
  <si>
    <t xml:space="preserve">Kuwait is an economically rich country thanks to its oil reserves. From an ecological perspective there is very little wealth of biodiversity in its largely flat, sandy, desert terrain. Because of its limited renewable resources and its high per capita consumption, Kuwait is far from sustainable and highly dependent on many imports. 
The Guardian reports for years, Kuwait’s climate has been steadily heating up. In the summer months, the Gulf state now frequently touches 50C, and was last year awarded the grim prize of being the hottest place on earth, when temperatures reached a staggering high of 54C. There are growing concerns for those residents who cannot afford to shelter inside, and mounting questions about how such an energy-intensive city can survive as resources such as water and oil dwindle. Around 99% of the country’s fresh water comes from desalination, itself an energy-intensive process currently heavily dependent on oil. Water is heavily subsidised by the government.
Women’s rights are a mixed bag in Kuwait. The literacy rate among both female and male youth is 99 percent (1).  The minimum age of marriage is 15 for girls and 17 for boys (2), and while women continued to face violence in the family including killings, authorities passed a new law on domestic violence providing new protections from domestic violence for the first time. (3). 
Kuwait’s fertility rate has hovered in recent years around replacement levels but immigration has fueled over half its population growth for the past decade.
(1) https://www.unicef.org/gender/files/Kuwait-Gender-Eqaulity-Profile-2011.pdf
 (2) Polygyny is legal in Kuwait. https://www.unicef.org/gender/files/Kuwait-Gender-Eqaulity-Profile-2011.pdf
(3) https://www.hrw.org/world-report/2021/country-chapters/kuwait </t>
  </si>
  <si>
    <t>Kyrgyzstan</t>
  </si>
  <si>
    <t>KG</t>
  </si>
  <si>
    <r>
      <rPr/>
      <t xml:space="preserve">Kyrgyzstan ranks 120 out of 188 on the Human Development Index (HDI 2015).  Agriculture accounts for about 40% of total employment (70% of the poor) and over one-third of GDP. However, more than 40% of agricultural land is degraded and over 85% of land is exposed to erosion, posing serious threats to food security and agricultural production. Key poverty-environment issues include land degradation and desertification; threats to food security and agricultural production; natural hazards. Poverty-environment issues have explicit gender dimension as rural women are more disadvantaged because of their limited access to natural and economic resources, decision making in private and public life, labour market, information and technologies. </t>
    </r>
    <r>
      <rPr>
        <color rgb="FF1155CC"/>
        <u/>
      </rPr>
      <t>https://www.unpei.org/kyrgyzstan-2</t>
    </r>
    <r>
      <rPr/>
      <t>/ Although a reduction in pesticides supplies occurred following the collapse of the USSR as well as a reduction in purchasing capacity of agricultural enterprises in Kyrgyzstan, farmers’ yields had been steadily on the decline, as they shifted to using an excessive amount of synthetic products that harm soil fertility.</t>
    </r>
    <r>
      <rPr>
        <color rgb="FF1155CC"/>
        <u/>
      </rPr>
      <t>https://www.unep.org/news-and-stories/press-release/un-environment-helps-kyrgyzstan-detox</t>
    </r>
    <r>
      <rPr/>
      <t>x</t>
    </r>
  </si>
  <si>
    <r>
      <rPr/>
      <t xml:space="preserve">Reduction of unmet need for modern contraception is a priority for Kyrgyzstan and Tajikistan. Both countries are quite similar, e.g. total fertility rate is high (on average 3.2 children per one woman in 2015 in Kyrgyzstan and on average 3.5 children per one woman in 2015 in Tajikistan) and death rate is relatively low (5.8 per 1 000 people in 2015 in Kyrgyzstan and 5.6 per 1 000 people in 2015 in Tajikistan).   For nearly two decades, the United Nations Population Fund fully subsidized birth control pills in Kyrgyzstan. UNFPA ended funding for contraceptives in 2015, and supplies slowly dwindled by 2017. Osmonbek Artykbaev, the head of the National Committee of Kyrgyzstan’s Parliamentarians for Population and Development, said that Kyrgyzstan’s government was not planning to take over UNFPA’s initiative to fund contraceptives. For women in rural communities, limited access to reproductive health services also poses a serious problem.Even in areas where women enjoy regular, affordable access to contraception, education about sexual health in Kyrgyzstan is generally lacking.  </t>
    </r>
    <r>
      <rPr>
        <color rgb="FF1155CC"/>
        <u/>
      </rPr>
      <t>https://thediplomat.com/2019/01/kyrgyzstans-persistent-urban-rural-divide-in-reproductive-health/</t>
    </r>
  </si>
  <si>
    <t xml:space="preserve">Since 2010 Kyrgyzstan has averaged three children per mother. With minimal emigration its population has been growing by over 100,000 additional citizens a year and burdening a natural environment already exceeding its carrying capacity.
Agriculture accounts for about 40% of total employment and over one-third of GDP. However, more than 40% of agricultural land is degraded and over 85% of land is exposed to erosion, posing serious threats to food security and agricultural production. Air and water pollution are problematic due to mining and toxic waste.
For nearly two decades, the United Nations Population Fund fully subsidized birth control pills in Kyrgyzstan. UNFPA ended funding for contraceptives in 2015, and supplies slowly dwindled by 2017. For women in rural communities, limited access to reproductive health services also poses a serious problem. Even in areas where women enjoy regular, affordable access to contraception, education about sexual health in Kyrgyzstan is generally lacking.  (1) 
(1) https://thediplomat.com/2019/01/kyrgyzstans-persistent-urban-rural-divide-in-reproductive-health/
</t>
  </si>
  <si>
    <t>Laos</t>
  </si>
  <si>
    <t>LA</t>
  </si>
  <si>
    <r>
      <rPr/>
      <t xml:space="preserve">Despite a small population, undeveloped mineral deposits, and forest covering nearly 70 percent of the country, Lao's forests are threatened. Slash-and-burn agriculture, uncontrolled fires, commercial and illegal logging, and fuelwood collection resulted in the loss of 6.8 percent of the country's forests between 1990 and 2005. The deforestation rate has increased moderately since the close of the 1990s, but there is concern that the shift from a command economy toward a market-oriented economy will put increasing pressure on the forest resources of Laos. </t>
    </r>
    <r>
      <rPr>
        <color rgb="FF1155CC"/>
        <u/>
      </rPr>
      <t>https://rainforests.mongabay.com/20laos.htm</t>
    </r>
    <r>
      <rPr/>
      <t xml:space="preserve"> In Lao PDR, 15% of the married women want to postpone or prevent having a child, yet most are not using contraceptives to achieve this. Literature shows that usage of contraceptives is strongly dependent on the quality of family planning services. However, little is known about the quality of family planning services in Lao PDR. </t>
    </r>
    <r>
      <rPr>
        <color rgb="FF1155CC"/>
        <u/>
      </rPr>
      <t>https://www.ncbi.nlm.nih.gov/pmc/articles/PMC7480436/</t>
    </r>
  </si>
  <si>
    <r>
      <rPr/>
      <t xml:space="preserve">With the prospect of expanded mining operations in Laos, there is considerable concern over the environmental impact. Clear-cutting and the use of chemicals, especially mercury and cyanide, can cause severe ecological damage. Mining also exposes previously buried metal sulfides to atmospheric oxygen, causing their conversion to sulfuric acid and metal oxides, which run off into local waterways. Oxides tend to be more soluble in water and contaminate local rivers with heavy metals, affecting human populations and wildlife. </t>
    </r>
    <r>
      <rPr>
        <color rgb="FF1155CC"/>
        <u/>
      </rPr>
      <t>https://rainforests.mongabay.com/20laos.htm</t>
    </r>
  </si>
  <si>
    <t>The average woman in Laos at the turn of the century was having just under five children. Today that number has been cut almost in half to 2.7. Even with annual emigration of approximately 14,000 citizens in  recent times Laos’ population has increased by over 100,000 citizens every year for the past ten years. In just the past year Laos has reached its carrying capacity based on its citizens consumption of goods and production of wastes. 
Mongabay reported that slash-and-burn agriculture, uncontrolled fires, commercial and illegal logging, and fuelwood collection resulted in the loss of 6.8 percent of the country's forests between 1990 and 2005. With the prospect of expanded mining operations in Laos, there is considerable concern over the environmental impact. Clear-cutting and the use of chemicals, especially mercury and cyanide, can cause severe ecological damage. (1) 
In Laos 15% of the married women want to postpone or prevent having a child, yet most are not using contraceptives to achieve this. Literature shows that usage of contraceptives is strongly dependent on the quality of family planning services. However, little is known about the quality of family planning services in Laos. (2) 
With above replacement birth rates the country will be living unsustainably going forward without greater effort in empowering women and providing family planning.
(1) https://rainforests.mongabay.com/20laos.htm
(2)  https://www.ncbi.nlm.nih.gov/pmc/articles/PMC7480436/</t>
  </si>
  <si>
    <t>Latvia</t>
  </si>
  <si>
    <t>LV</t>
  </si>
  <si>
    <r>
      <rPr/>
      <t xml:space="preserve"> </t>
    </r>
    <r>
      <rPr>
        <color rgb="FF1155CC"/>
        <u/>
      </rPr>
      <t>https://bnn-news.com/latvia-does-a-lot-but-can-do-more-un-reports-on-prevention-of-discrimination-of-women-211005</t>
    </r>
    <r>
      <rPr/>
      <t xml:space="preserve"> Latvia has high maternal mortality. Even
though since the previous reporting period a slow trend of decreasing perinatal mortality indicator has been observed, its indicators in Latvia remain higher than the EU average.  in general, especially young people, are well informed about contraception use. The survey shows that in the age group 15–19 66.3% of girls and
48.3% of boys received complete and rather complete information during “health education” classes, but 19.2 and
26.2 % of young women and men, respectively, in this age
group assess it as incomplete or totally incomplete. Another 5.4% of girls and 6.8% of boys have not had health
education. At the same time the
survey reveals that safe methods and means of contraception are not chosen or are used incorrectly, which shows hat the respondents are unable to apply their knowledge in practice. Less than a half of sexually active respondents always use contraception in casual sexual relations; the risk of getting infected with STI is assessed as being low. Women with lower income more frequently use the calendar method (men’s responses do not confirm this trend), however, the frequency of use of the unsafe method interrupted intercourse is equal among the respondents of all income groups. Compared to the previous reporting periods – 1997 and 2003 – the use of interrupted intercourse has not decreased, this unsafe method is used by one fifth of sexually active Latvian inhabitants of reproductive age. The analysis of statistical data related to birth planning shows the positive fact of decreasing trends of the number of both general and induced abortions. In general
during the reporting period since 2003 the number of abortions per 1000 live births has continued to decrease, the rates of decrease slowing down after 2006. However, compared to the average EU member states’ indicator, the number of abortions remains high in Latvia. </t>
    </r>
    <r>
      <rPr>
        <color rgb="FF1155CC"/>
        <u/>
      </rPr>
      <t>https://papardeszieds.lv/wp-content/uploads/2017/03/Study-Reproductive-Health-of-the-Population-in-Latvia.pdf</t>
    </r>
  </si>
  <si>
    <r>
      <rPr/>
      <t xml:space="preserve">According to Eurostat projections, the Latvian
population will decline drastically in the coming decades, from
about 2.0 million in 2015 to 1.4 million in 2060. This 31% drop is
very different from the EU average population which is expected
to increase by 3%. With a growing old-age dependency ratio, fiscal
pressures beyond the health system can be expected to include
increased long-term care needs and pressures on pension systems. </t>
    </r>
    <r>
      <rPr>
        <color rgb="FF1155CC"/>
        <u/>
      </rPr>
      <t>https://www.euro.who.int/__data/assets/pdf_file/0009/355986/Health-Profile-Latvia-Eng.pdf</t>
    </r>
  </si>
  <si>
    <r>
      <rPr>
        <color rgb="FF1155CC"/>
        <u/>
      </rPr>
      <t>https://www.euro.who.int/__data/assets/pdf_file/0009/355986/Health-Profile-Latvia-Eng.pdf</t>
    </r>
    <r>
      <rPr>
        <color rgb="FF000000"/>
        <u/>
      </rPr>
      <t xml:space="preserve"> The performance of the Latvian health care system
must be considered in the light of the limited resources
available. Health spending in Latvia is among the lowest
in the EU, resulting in considerable resource constraints
within the health system. The low level of health
spending is a challenge to sustainable improvements in
population health and health system performance. Recent
government plans to increase public spending on health
should produce real inroads into problems with access
and quality of care and contribute to improving health
outcomes for the population.</t>
    </r>
  </si>
  <si>
    <t xml:space="preserve">Latvia is currently sustainable and its population has decreased 30% from a high of almost 2.7 million citizens in 1990. Latvia has abundant water and forests that make up half its territory.  With a history of heavy manufacturing from Soviet times without much environmental protection, Latvia suffered much pollution in its air, across the land and throughout its waterways. A combination of both declining population and a shift toward a more service based economy since independence, and an emphasis on the environment all have led to improvements in water and air quality and overall health of the people and their country.
In general human rights and civil liberties are protected, although improvements in the law to protect gender rights and equality are recommended by Amnesty International. 
</t>
  </si>
  <si>
    <r>
      <rPr/>
      <t xml:space="preserve">8/21 Latvia stopping immigration (emrgency) from Iraqis crossing in from Belarus  </t>
    </r>
    <r>
      <rPr>
        <color rgb="FF1155CC"/>
        <u/>
      </rPr>
      <t>https://www.france24.com/en/europe/20210810-latvia-declares-state-of-emergency-over-belarus-migrant-influx</t>
    </r>
  </si>
  <si>
    <t>Lebanon</t>
  </si>
  <si>
    <t>LB</t>
  </si>
  <si>
    <r>
      <rPr/>
      <t xml:space="preserve">The previous government did very little to prevent Lebanon’s infrastructure from crumbling. Mainly due to corruption, Interior Minister Nohad Machnouk failed to find a permanent solution for trash collection. As a result, people continue to burn toxic trash near urban developments and dump rubbish into coastal landfills as well as the Mediterranean Sea with disastrous effects for the environment and public health. Contamination and depletion of the ground water have reached catastrophic levels. https://foreignpolicy.com/2019/02/20/lebanon-is-facing-an-environmental-and-economic-disaster-hezbollah-hariri-aoun/ Contamination from hazardous chemicals, landfill sites at capacity, and water pollution, are among the most urgent challenges faced by the Lebanese authorities and UN teams tackling the huge task of clearing up Beirut, following the massive explosion in the city’s port on 4 August. The destruction of the Port of Beirut has created up to 800,000 tonnes of construction and demolition waste in the city said Ms. Seoud, and it is likely to contain hazardous chemicals, given the types of material known to be normally stored there, such as pesticides, pharmaceutical products, industrial chemicals, lead from vehicles, and various types of heavy metals. The chemicals can damage health, through direct exposure, or soil and water contamination, said Ms. Seoud, adding that, although air pollution from the blast is currently considered to be limited, chemical contamination of particles scattered by the explosion may become airborne again, and could pose a new public health threat.  The cost of cleaning up the environmental degradation resulting from the explosion has been estimated by UNDP at over $100 million, which comes on top of the country’s existing environmental cleanup costs, estimated at $2.35 billion by UNDP in 2018. </t>
    </r>
    <r>
      <rPr>
        <color rgb="FF1155CC"/>
        <u/>
      </rPr>
      <t>https://news.un.org/en/story/2020/09/1071462</t>
    </r>
  </si>
  <si>
    <t>Lebanon adopted its first law on solid waste management in September 2018, but its implementation has been stalled. Trash began piling up on the streets in Beirut and surrounding areas in scenes reminiscent of the 2015 trash crisis after the Borj Hammoud/Jdeideh landfill reached capacity on April 30, 2020 and stopped receiving waste.
On May 5, the Cabinet approved the vertical expansion of the landfill, one of two main landfills serving Beirut and surrounding areas, but only as a stopgap measure. https://www.hrw.org/news/2020/06/09/lebanon-huge-cost-inaction-trash-crisis#</t>
  </si>
  <si>
    <r>
      <rPr>
        <rFont val="Arial"/>
        <color rgb="FF000000"/>
      </rPr>
      <t xml:space="preserve">Current prevalence of contraceptive use is 55.6%, the unmet need is 11.4%, the total demand for FP is 67% and the percentage of satisfied demand for FP is 83%. Despite favourable knowledge of and access to FP methods as well as positive attitudes towards FP; there is a clear stagnation in the rate of contraception use over the past four decades. The identified major factors hindering the use of FP methods in Lebanon appear to be religion, age and lower educational levels. </t>
    </r>
    <r>
      <rPr>
        <rFont val="Arial"/>
        <color rgb="FF1155CC"/>
        <u/>
      </rPr>
      <t>https://srh.bmj.com/content/45/4/269</t>
    </r>
    <r>
      <rPr>
        <rFont val="Arial"/>
        <color rgb="FF000000"/>
      </rPr>
      <t xml:space="preserve"> The Syrian conflict has displaced approximately 1.5 million people to Lebanon. In this setting of
forced displacement, child marriage, insecurity, and limited access to sexual and reproductive health services can
lead to increased rates of adolescent pregnancy, which have been linked to exacerbated maternal morbidity and
mortality. Family planning can help to delay childbirth, increase time between pregnancies, and empower women
to make their own reproductive health choices. While contraceptive use was generally deemed acceptable by women and girls, husbands’ and mother-inlaws’ attitudes towards fertility influenced their decisions about its use in practice. Additionally, reliable family planning services and sexual and reproductive health education were perceived as seldom available to Syrian refugees in
Lebanon. Participants suggested that family planning awareness programs were needed for both parents and girls. </t>
    </r>
    <r>
      <rPr>
        <rFont val="Arial"/>
        <color rgb="FF1155CC"/>
        <u/>
      </rPr>
      <t>https://svri.org/sites/default/files/attachments/2020-10-29/Qualitative%20Analysis%20Family%20Planning%20Syrian%20Refugee%20Families.pdf.pdf</t>
    </r>
  </si>
  <si>
    <t xml:space="preserve">Lebanon’s population has seen replacement level fertility for the past decade but with a massive displacement of Syrians (estimated around 1.5 million into Lebanon) from its civil war beginning in 2011 and a median age of under 30 years old its population has been generally increasing.  The past few years with annual emigration reaching 30,000 population levels have remained steady.
The country is one of the most densely populated areas in the world and at current population, consumption and waste production levels it is very unsustainable. Contamination from hazardous chemicals, landfill sites at capacity, and water pollution, are among the most urgent environmental and public health challenges faced by Lebanese citizens. 
Despite favourable knowledge of and access to family planning methods as well as positive attitudes towards family planning, there is a clear stagnation in the rate of contraception use over the past four decades.The identified major factors hindering the use of family planning methods in Lebanon appear to be religion, age and lower educational levels. (1) 
(1)  https://srh.bmj.com/content/45/4/269 </t>
  </si>
  <si>
    <t>Lesotho</t>
  </si>
  <si>
    <t>LS</t>
  </si>
  <si>
    <r>
      <rPr/>
      <t xml:space="preserve">Waste disposal presents a huge challenge in Lesotho. Plastic waste is dumped in many areas, often on empty stream and river banks, from where - even in a landlocked country - it will eventually reach the sea. There have been reports in the media of explosions and fire deep beneath the waste at the capital Maseru’s main rubbish dump. </t>
    </r>
    <r>
      <rPr>
        <color rgb="FF1155CC"/>
        <u/>
      </rPr>
      <t>https://www.thomsonfoundation.org/latest/climate-change-and-environment-helping-journalists-raise-awareness-in-lesotho/</t>
    </r>
    <r>
      <rPr/>
      <t xml:space="preserve"> The climate of Lesotho is characterised by the occurrence of dry spells and wet spells over recorded time. These climatic fluctuations have had serious impacts on the environment. The impacts associated with dry spells include food shortages, famine, disease epidemics, invasion by exotic plants and destructive insects, dust bowls and the initiation of down cutting by rivers. </t>
    </r>
    <r>
      <rPr>
        <color rgb="FF1155CC"/>
        <u/>
      </rPr>
      <t>https://www.adaptation-undp.org/explore/africa/lesotho</t>
    </r>
    <r>
      <rPr/>
      <t xml:space="preserve"> Farmers in Lesotho have to cope with droughts, rising temperatures and more frequent extreme weather events. And, as the changing climate forces more people to migrate, new conflicts are being triggered. Ecosystems have been pushed to their limits by over-cultivation, overgrazing, and over-harvesting, as communities are forced to adopt measures that push the land beyond its capacity, while Lesotho’s people, the Basotho, suffer the consequences. Drought, rising temperatures, and an increase in extreme weather, are pushing people to migrate, and triggering new conflicts. This creates a vicious cycle that drives climate change and increases of deeply-rooted poverty. Recent droughts induced by El Niño are pushing even more Basotho into poverty and hunger, with one out of three people facing acute levels of food insecurity and more than half of the country living below the poverty line. </t>
    </r>
    <r>
      <rPr>
        <color rgb="FF1155CC"/>
        <u/>
      </rPr>
      <t>https://stories.undp.org/drought-rising-temperatures-and-extreme-weather-pose-risks-to-lesotho</t>
    </r>
    <r>
      <rPr/>
      <t xml:space="preserve">
</t>
    </r>
  </si>
  <si>
    <r>
      <rPr/>
      <t xml:space="preserve">With the support of the UNDP and funding from the Global Environment Facility (GEF), the Government of Lesotho is building innovative incentive programmes its Reducing Vulnerability from Climate Change (RVCC) project. These incentives allowing farmers to rehabilitate and protect their environment and foster climate-resilient agricultural that will transform the way they plant crops, raise livestock and manage their natural resources. </t>
    </r>
    <r>
      <rPr>
        <color rgb="FF1155CC"/>
        <u/>
      </rPr>
      <t>https://stories.undp.org/drought-rising-temperatures-and-extreme-weather-pose-risks-to-lesotho</t>
    </r>
    <r>
      <rPr/>
      <t xml:space="preserve"> The gender gap favoring males in education is largest in low-income countries. But in Lesotho, a small, poor, landlocked country surrounded by South Africa, the gender gap in education favors females. The ratio of female-to-male enrollment rates in secondary education is the highest in the world, with 1.6 females enrolled for every male. </t>
    </r>
    <r>
      <rPr>
        <color rgb="FF1155CC"/>
        <u/>
      </rPr>
      <t>https://borgenproject.org/female-educationinlesotho/#:~:text=Female%20education%20in%20Lesotho%20is,by%20high%20unemployment%20and%20poverty.&amp;text=Women's%20literacy%20rates%20and%20other,have%20lower%20status%20and%20pay.</t>
    </r>
  </si>
  <si>
    <r>
      <rPr/>
      <t xml:space="preserve">Equal access to education and employment does not necessarily result in gender equality. In Lesotho, the gender gap in education is in some sense evidence of the lower perceived value of women. Women’s literacy rates and other levels of education are higher than those for men, yet most Basotho women work jobs that have lower status and pay.
Other indications of gender inequality in Lesotho include gender‐based violence and related developmental problems. Gender-based violence is a serious problem in Lesotho, where females are marginalized, making them susceptible to HIV/AIDS, abuse and rape. In 2011, the rate of sexual assault in Lesotho was among the highest in the world, with 88.6 rape cases per 100,000 female inhabitants. In 2016, Lesotho had one of the highest numbers of new HIV infections worldwide. Illegal marriages are also prevalent, with 19 percent of Basotho females under age 18 being forced into illegal marriages, often with older men.
Education is a central element in economic development and social progress. However, female education in Lesotho shows that ensuring equal access to education is an important but insufficient step toward social development.
</t>
    </r>
    <r>
      <rPr>
        <color rgb="FF1155CC"/>
        <u/>
      </rPr>
      <t>https://borgenproject.org/female-education-in-lesotho/#:~:text=Female%20education%20in%20Lesotho%20is,by%20high%20unemployment%20and%20poverty.&amp;text=Women's%20literacy%20rates%20and%20other,have%20lower%20status%20and%20pay.</t>
    </r>
    <r>
      <rPr/>
      <t>.</t>
    </r>
  </si>
  <si>
    <t xml:space="preserve">Lesotho has about twice as many people than the country’s natural renewable resources can support. The average woman in Lesotho had four children at the turn of the century and that fertility rate has decreased to a little over three children today. Even with emigration exceeding 10,000 citizens a year the past five years, the country’s high fertility rate is causing its population to increase every year by over 15,000 additional citizens.
Ecosystems have been pushed to their limits by over-cultivation, overgrazing, and over-harvesting, as communities are forced to adopt measures that push the land beyond its capacity. Waste disposal presents a huge challenge in Lesotho. Plastic waste is dumped in many areas, often on empty stream and river banks, from where - even in a landlocked country - it will eventually reach the sea. (1) 
The Borgen Project reports equal access to education and employment does not necessarily result in gender equality. In Lesotho, the gender gap in education is in some sense evidence of the lower perceived value of women. Women’s literacy rates and other levels of education are higher than those for men, yet most Basotho women work jobs that have lower status and pay.
Gender-based violence is a serious problem in Lesotho, where females are marginalized, making them susceptible to HIV/AIDS, abuse and rape. In 2011, the rate of sexual assault in Lesotho was among the highest in the world, with 88.6 rape cases per 100,000 female inhabitants. In 2016, Lesotho had one of the highest numbers of new HIV infections worldwide. Illegal marriages are also prevalent, with 19 percent of Basotho females under age 18 being forced into illegal marriages, often with older men. (2) 
https://www.adaptation-undp.org/explore/africa/lesotho
https://borgenproject.org/female-education-in-lesotho/#:~:text=Female%20education%20in%20Lesotho%20is,by%20high%20unemployment%20and%20poverty.&amp;text=Women's%20literacy%20rates%20and%20other,have%20lower%20status%20and%20pay.
</t>
  </si>
  <si>
    <t>Liberia</t>
  </si>
  <si>
    <t>LR</t>
  </si>
  <si>
    <r>
      <rPr/>
      <t xml:space="preserve">Human Development Index: 181 (out of 189 countries ranked) Liberia, a coastal country in West Africa with 4.61 million inhabitants is one of the least developed countries in the world. More than half of the population lives in poverty. The Ebola epidemic precipitated a prolonged economic crisis, which in turn created serious political and social tensions in 2019. Currently, 38.4% of the population is food insecure, 25% of the population does not have access to drinking water, and just 17% have access to basic health services. </t>
    </r>
    <r>
      <rPr>
        <color rgb="FF1155CC"/>
        <u/>
      </rPr>
      <t>https://www.actionagainsthunger.org/countries/africa/liberia</t>
    </r>
  </si>
  <si>
    <r>
      <rPr/>
      <t xml:space="preserve">THIS IS NOT PROGRESS: Few households produce enough food for family consumption, and Liberia depends on imports of key staple foods, such as rice and cassava, despite ample rainfall and fertile land. Rural poverty drives high rates of food insecurity and malnutrition. Liberia ranked 112 out of 117 countries surveyed on the International Food Policy Research Institute’s 2019 Global Hunger Index, a composite ranking of undernourishment and related indicators.43 A 2018 analysis by the Liberian government and international partners found that 18% of Liberians faced moderate to severe food insecurity, meaning they regularly lack food and consistently do not consume a diet of adequate quality. Roughly 36% of children under five years old are “stunted,” or too short for their age—a risk indicator of impaired cognitive and physical development. </t>
    </r>
    <r>
      <rPr>
        <color rgb="FF1155CC"/>
        <u/>
      </rPr>
      <t>https://fas.org/sgp/crs/row/R46226.pdf</t>
    </r>
    <r>
      <rPr/>
      <t xml:space="preserve"> 2020 Congressional Research Service</t>
    </r>
  </si>
  <si>
    <r>
      <rPr/>
      <t>In Liberia, cultural norms, patriarchy, and government inaction all puts girls at risk. Discussing sex is considered taboo, which keeps girls disempowered and puts them at risk for exploitation by men in positions of authority (such as teachers). While the government has passed laws that support and affirm the sexual and reproductive health rights of girls and women, these laws often directly contradict accepted cultural practices, and implementation of the laws aren’t well enforced. (For example, the Children’s Act—which guarantees the rights of children and specifically addresses issues girls face including sexual rights—was passed in 2011, but lawmakers have not made implementation a priority.) “Many girls do not have the basic opportunities and resources that others take for granted,” says Aisha Cooper Bruce, Executive Director of HOPE, Inc., adding that many girls aren’t able to attend school and don’t have access to basic sexual and reproductive health information. “They continue to be vulnerable, as cultural and religious beliefs and practices negatively impact their lives.” Bruce points to prominent issues such as early and forced marriages; high rates of teen pregnancy; high incidents of rape, especially statutory rape; and high maternal mortality rates as evidence of the “constant violation of [women and girls’] sexual reproductive rights.”</t>
    </r>
    <r>
      <rPr>
        <color rgb="FF1155CC"/>
        <u/>
      </rPr>
      <t>https://www.globalfundforwomen.org/helping-our-people-excel/</t>
    </r>
  </si>
  <si>
    <r>
      <rPr>
        <rFont val="Arial"/>
        <sz val="10.0"/>
      </rPr>
      <t xml:space="preserve">Liberia’s population rate has been increasing rapidly with a current total fertility rate of over four children per woman (down from six as recently as 2000) and although currently sustainable, it is quickly trending toward unsustainability. Liberia is a country with substantial natural resources. It is the largest rubber producer in the world and exports huge quantities of iron ore and timber. In recent history, fourteen years of civil wars have disrupted the health, safety and productivity of the country driving many citizens from rural areas to the relative safety of its overcrowded capital, Monrovia.  
Even with its vast resources Liberia is one of the least developed countries in the world. More than half of the population lives in poverty. Currently, 38.4% of the population is food insecure, 25% of the population does not have access to drinking water, and just 17% have access to basic health services. (1)  
The Global Fund for Women reports that while the government has passed laws that support and affirm the sexual and reproductive health rights of girls and women, these laws often directly contradict accepted cultural practices, and implementation of the laws aren’t well enforced. A culture of patriarchy, forced marriages; high rates of teen pregnancy; high incidents of rape, especially statutory rape; and high maternal mortality are prevalent in Liberia and lead to negative outcomes for women, children, public and environmental health. (2)
(1) https://www.actionagainsthunger.org/countries/africa/liberia
(2) </t>
    </r>
    <r>
      <rPr>
        <rFont val="Arial"/>
        <color rgb="FF1155CC"/>
        <sz val="10.0"/>
        <u/>
      </rPr>
      <t>https://www.globalfundforwomen.org/helping-our-people-excel/</t>
    </r>
  </si>
  <si>
    <t>Libya</t>
  </si>
  <si>
    <t>LY</t>
  </si>
  <si>
    <t>Gripped since 2011 by a civil war, Libya’s population is suffering a major humanitarian crisis. This includes poverty, insecurity, displacement, shortages of food and cash in banks, and frequent power cuts. According to the 2020 Humanitarian Needs Overview, 897,000 people are in need of humanitarian assistance. 317,000 of those need food assistance. Even before conflict erupted, 80 percent of the population’s food requirements were imported, as the harsh natural environment severely limits agricultural production. https://www.wfp.org/countries/libya</t>
  </si>
  <si>
    <r>
      <rPr/>
      <t xml:space="preserve">The World Food Programme (WFP)’s Libya office was reopened in 2014. The organization works to support the review and rehabilitation of pre-crisis social protection systems. Along with regular and emergency food distributions throughout the country, ongoing interventions include school feeding; cash transfers linked to social safety nets and government-led subsidy programmes; and food-for-training for resilience-building and the empowerment of youth and women. </t>
    </r>
    <r>
      <rPr>
        <color rgb="FF1155CC"/>
        <u/>
      </rPr>
      <t>https://www.wfp.org/countries/libya</t>
    </r>
  </si>
  <si>
    <r>
      <rPr/>
      <t xml:space="preserve">While Libyan women graduate from universities at nearly the same rate as men, their representation in the labor market lags far behind. Sixty-four per cent of Libyan women are unemployed, and of those only 20 per cent describe themselves as fully employed. According to the World Bank, the labor force participation rate among Libyan women aged 15 and above is 28 per cent, compared to 79 per cent among Libyan men. Women's exclusion from opportunities leaves them vulnerable to financial pressure, domestic violence and even radicalization. Additionally, young Libyan women lack meaningful political representation. While Libyan women vote at similar rates to men, they are half as likely to have ever participated in a public meeting. Sexual and gender-based violence, aggravated by conflict, internal displacement, informal justice mechanisms, and movement restrictions, deprive young women of opportunities to make their voices heard. When they venture into politics, they often face social backlash, threats, abduction and even assassination. Despite these serious risks, young women across Libya are increasingly participating in politics through voting, civil society activism and high-level ministerial positions. </t>
    </r>
    <r>
      <rPr>
        <color rgb="FF1155CC"/>
        <u/>
      </rPr>
      <t xml:space="preserve"> https://reliefweb.int/report/libya/deepening-stabilization-libya-overcoming-challenges-young-womens-participation-peace</t>
    </r>
  </si>
  <si>
    <t xml:space="preserve">Libya is predominantly a desert country with limited renewable resources. It has a population that is six times greater than what the country can sustain at current modest consumption levels. Only recently has Libya’s fertility rate declined to almost replacement level from as high as seven children per woman in the 1980’s. Population growth continues adding roughly 100,000 citizens annually  the last four years. 
Gripped since 2011 by a civil war, Libya’s population has suffered a major humanitarian crisis. This includes poverty, insecurity, displacement, shortages of food and cash in banks, and frequent power cuts. Even before conflict erupted, 80 percent of the population’s food requirements were imported, as the harsh natural environment severely limits agricultural production. (1) 
The oil and gas sector account for 60% of Libya’s total economy. Water scarcity and water pollution are significant problems; the combined impact of sewage, oil byproducts, and industrial waste threatens Libya's coast and the Mediterranean Sea.
According to the World Bank, the labor force participation rate among Libyan women aged 15 and above is 28 per cent, compared to 79 per cent among Libyan men. Sexual and gender-based violence, aggravated by conflict, internal displacement, informal justice mechanisms, and movement restrictions, deprive young women of opportunities to make their voices heard. When they venture into politics, they often face social backlash, threats, abduction and even assassination. Despite these serious risks, young women across Libya are increasingly participating in politics through voting, civil society activism and high-level ministerial positions. (2) 
(1) https://www.wfp.org/countries/libya
(2) https://reliefweb.int/report/libya/deepening-stabilization-libya-overcoming-challenges-young-womens-participation-peace
</t>
  </si>
  <si>
    <t>Liechtenstein</t>
  </si>
  <si>
    <t>LI</t>
  </si>
  <si>
    <t>2019</t>
  </si>
  <si>
    <t>NA</t>
  </si>
  <si>
    <t>NO GFN DATA OK TO SKIP</t>
  </si>
  <si>
    <t xml:space="preserve">NO GFN DATA </t>
  </si>
  <si>
    <t>There is no ecological data from the Global Footprint Network available for the carrying capacity of Liechtenstein. At this point in time Earth Overshoot is unable provide a sustainable population level for the country, nor a sustainability ranking. Likely due to the very small population size of the country, The World Bank was unable to provide any contraception percentage data.</t>
  </si>
  <si>
    <t>Lithuania</t>
  </si>
  <si>
    <t>LT</t>
  </si>
  <si>
    <r>
      <rPr>
        <rFont val="Arial"/>
        <color rgb="FF404041"/>
        <sz val="12.0"/>
      </rPr>
      <t xml:space="preserve">2017 data from the European Environment Agency reveal that the annual average level of PM 2,5 emissions in Lithuania exceeds the EU average. This results in 3,350 premature deaths each year. However, the political will of the national government to reduce the level of emissions is not enough to tackle air pollution, as the pollutants might reach Lithuania from the neighbouring countries. For example, Poland, Lithuania’s biggest neighbour, has 33 out of 50 of the most polluted cities in Europe, according to the World Health Organization’s Global Urban Ambient Air Pollution Database 2016. According to 2017 Eurostat statistics, 34,1% of Lithuanians are vulnerable to the effects of poor air quality, a figure which will only rise as the Lithuanian population continues to age. This, therefore, will imply a greater burden to the Lithuanian health system. </t>
    </r>
    <r>
      <rPr>
        <rFont val="Arial"/>
        <color rgb="FF1155CC"/>
        <sz val="12.0"/>
        <u/>
      </rPr>
      <t>https://epha.org/lithuania-air-pollution-and-growing-inequalities/</t>
    </r>
    <r>
      <rPr>
        <rFont val="Raleway, Helvetica, Arial, Lucida, sans-serif"/>
        <color rgb="FF404041"/>
        <sz val="13.0"/>
      </rPr>
      <t xml:space="preserve"> In accordance with the World Health Organization's guidelines, the air quality in Lithuania is considered moderately unsafe - the most recent data indicates the country's annual mean concentration of PM2.5 is 12 µg/m3, which exceeds the recommended maximum of 10 µg/m3.  Air quality in Lithuania can be affected by the dependence on thermal power plants for electricity generation and vehicle emissions. </t>
    </r>
    <r>
      <rPr>
        <rFont val="Raleway, Helvetica, Arial, Lucida, sans-serif"/>
        <color rgb="FF1155CC"/>
        <sz val="13.0"/>
        <u/>
      </rPr>
      <t>https://www.iamat.org/country/lithuania/risk/air-pollution</t>
    </r>
  </si>
  <si>
    <t>In 2012, the University of Yale declared Lithuania as the country with the best forest protection and management system in the world, over a 15 year period. Annual GHG emissions in Lithuania amount to 4-5 tons per capita and are among the lowest in the EU[2]. Total GHG emissions in 2012 were 55.6% below base-year (1990) levels. https://www.eea.europa.eu/soer/2015/countries/lithuania</t>
  </si>
  <si>
    <t xml:space="preserve">In Lithuania, 91.7% of legal frameworks that promote, enforce and monitor gender equality, with a focus on violence against women, are in place. The adolescent birth rate is 13.3 per 1000 population as of 2016, down from 14.1 per 1000 population in 2015.
However, work still needs to be done in Lithuania to achieve gender equality. As of February 2019, there are only 21.3% of parliament seats held by women. In 2012, 6% of women aged 15-49 years reported that they had been subject to physical and/or sexual violence by a current or former intimate partner in the previous 12 months. Also, women and girls aged 20+ spend 18.7% of their time on unpaid care and domestic work compared to 9% spent by men. </t>
  </si>
  <si>
    <t xml:space="preserve">Lithuania has witnessed replacement rate fertility and below since the 1980’s. The country’s population peeked around 1990 at approximately 3.7 million citizens. Since then thanks to below replacement fertility hovering around 1.6 children per woman and emigration making up roughly ⅔ of annual population decline, Lithuania has seen an overall lowering of its population of approximately 1 million citizens the last 25 years. If this positive trend continues of fewer citizens consuming resources, it is expected that in five years Lithuania will reach sustainability.
In 2012, the University of Yale declared Lithuania as the country with the best forest protection and management system in the world, over a 15 year period.
Based on OECD data, Lithuania is among the top 5 countries in the world by postsecondary education attainment. Lithuania has a strong economy and sound fiscal position. The 2017 budget resulted in a 0.5% surplus, the gross debt is stabilising at around 40% of GDP.
In Lithuania, 91.7% of legal frameworks that promote, enforce and monitor gender equality, with a focus on violence against women, are in place. However, work still needs to be done in Lithuania to achieve gender equality.
</t>
  </si>
  <si>
    <t>Luxemborg</t>
  </si>
  <si>
    <t>LU</t>
  </si>
  <si>
    <r>
      <rPr/>
      <t xml:space="preserve">Luxembourg is densely populated compared with OECD average. The population has grown significantly since 2005 (+28%) and is expected to keep growing in the coming years. There are also more than 200,000 cross border workers in the country, representing 44% of the entire workforce. The presures on the environment are numerous an strong: urban sprawl, landscape fragmentation and immense traffic from across the border. Transport remains the largest energy consumer due to the demand for fuel sales to non residents. </t>
    </r>
    <r>
      <rPr>
        <color rgb="FF1155CC"/>
        <u/>
      </rPr>
      <t xml:space="preserve">https://www.keepeek.com//Digital-Asset-Management/oecd/environment/oecd-environmental-performance-reviews-luxembourg-2020_fd9f43e6-en#page20 </t>
    </r>
    <r>
      <rPr/>
      <t xml:space="preserve"> A person living in Luxembourg consumes about 24 tonnes of materials a year in comparison to the OECD average of 15 tonnes. Both built up areas and those occupied by infrastructure have increased in response to demographic and economic growth. The development inhibits the natural working of the soils, degrades natural habitats and puts pressure on biodiversity which has been in decline for 40 years. </t>
    </r>
    <r>
      <rPr>
        <color rgb="FF1155CC"/>
        <u/>
      </rPr>
      <t>https://www.keepeek.com//Digital-Asset-Management/oecd/environment/oecd-environmental-performance-reviews-luxembourg-2020_fd9f43e6-en#page25</t>
    </r>
  </si>
  <si>
    <r>
      <rPr/>
      <t xml:space="preserve">Luxembourg has made progress in decoupling environmental pressures from economic growth, treating wastewater and managing waste and materials. It has also positioned itself as an international centre for green finance. Yet, it remains one of the most carbon- and material-intensive economies in the OECD. The country is a crossroads for freight traffic and attracts thousands of daily cross-border commuters. This exacerbates greenhouse gas emissions, air pollution and road congestion. Urban sprawl, landscape fragmentation and agriculture exert strong pressures on biodiversity. </t>
    </r>
    <r>
      <rPr>
        <color rgb="FF1155CC"/>
        <u/>
      </rPr>
      <t>https://www.oecd-ilibrary.org/environment/oecd-environmental-performance-reviews-luxembourg-2020_fd9f43e6-en</t>
    </r>
  </si>
  <si>
    <t>It has the highest car ownership rate and highest energy consumption per capita in Europe. On top of that, fuel prices are low, which encourages fuel-tourism from drivers in neighbouring countries. At just 2.1%, Luxembourg claims the lowest share of consumption of energy from renewable resources in Europe. And just 1% of the national territory is classified as conservation areas.</t>
  </si>
  <si>
    <t xml:space="preserve">Based on the highest amount of resource use per person in the world, Luxembourg has over ten times more citizens than its renewable resources can support. If its citizens do not reduce their consumptive lifestyles then the country needs to focus on reducing it population significantly to become sustainable. Luxembourg has experienced well below replacement fertility since the early 1970’s. However its population has practically doubled since then due almost entirely to immigration. 
The OECD reports pressures on the environment are numerous and strong: urban sprawl, landscape fragmentation and immense traffic from across the border. Transport remains the largest energy consumer due to the demand for fuel sales to non residents.  It has the highest car ownership rate and highest energy consumption per capita in Europe. A person living in Luxembourg consumes about 24 tonnes of materials a year in comparison to the OECD average of 15 tonnes. Both built up areas and those occupied by infrastructure have increased in response to demographic and economic growth. The development inhibits the natural working of the soils, degrades natural habitats and puts pressure on biodiversity which has been in decline for 40 years.                                                                                                          The World Bank did not provide any data on contraception percentage use for the nation. </t>
  </si>
  <si>
    <t>Madagascar</t>
  </si>
  <si>
    <t>MG</t>
  </si>
  <si>
    <t xml:space="preserve">per capita consumption has remained steady for decades but due to popualtion growth the country is headed toward unsustainability in the next few years unless it can slow pop growth </t>
  </si>
  <si>
    <t>lemurs going extinct. 4.2 children per woman fertility</t>
  </si>
  <si>
    <r>
      <rPr>
        <rFont val="Arial"/>
        <sz val="10.0"/>
      </rPr>
      <t xml:space="preserve">Madagascar is the fourth largest island in the world. It’s sheer wealth of biodiversity yields new discoveries of species every year. However the landscape continues to be dramatically transformed by a nation with a very high fertility rate of over 4 children per woman that is adding over 700,000 citizens a year. Still the country can withstand an increase in its population due to its impoverishment (low consumption per person) and its substantial renewable resources on land and in the sea. However the growing population continues to have increasing deleterious consequences to its natural world. 
Madagascar has one of the highest number of endangered species on the IUCN’s red list.
Mongabay reports its bountiful marine resources are experiencing overexploitation because of poor governance, opaque decision-making, and widespread poverty. In many parts of Madagascar, fisherfolk are dipping into accessible reserves to sustain themselves. However, they are also feeding global demand, which makes them vulnerable to exploitation. Nearly all 115 lemur species are endangered, and a third are on the brink of extinction. (1) 
Equal rights are extended to each citizen through the Constitution. However, when it comes to women’s empowerment in Madagascar, there still remains a gap in society. Stereotypes and traditional customs are still practiced in Madagascar that inhibit gender equality, although there are efforts within the country to address and improve women’s and children’s health and welfare.
(1) </t>
    </r>
    <r>
      <rPr>
        <rFont val="Arial"/>
        <color rgb="FF1155CC"/>
        <sz val="10.0"/>
        <u/>
      </rPr>
      <t>https://news.mongabay.com/2020/12/top-environment-stories-from-madagascar-in-2020/</t>
    </r>
    <r>
      <rPr>
        <rFont val="Arial"/>
        <sz val="10.0"/>
      </rPr>
      <t xml:space="preserve">  
</t>
    </r>
  </si>
  <si>
    <t>https://www.thewhig.com/opinion/columnists/madagascar-in-crisis
https://www.zmescience.com/science/the-first-climate-change-famine-is-here-madagascar-is-desperate/</t>
  </si>
  <si>
    <t>Malawi</t>
  </si>
  <si>
    <t>MW</t>
  </si>
  <si>
    <r>
      <rPr/>
      <t xml:space="preserve">Malawi is one of the world's least-developed countries, with an economy based on subsistence agriculture and over 90 percent of its population rural. Malawi's population has been hard hit by drought and crop failures, which have produced widespread famine in recent years. AIDS has also taken its toll, reducing the expected life span 51.1 years to 36.6 years. Deforestation is a serious problem in Malawi. Between 1990 and 2005, the country lost nearly 13 percent of its total forest cover due to fuelwood collection and subsistence and commercial agriculture. Malawi—a land-locked nation—is home to Lake Malawi which houses some of the greatest fish diversity of any lake on earth, but deforestation has resulted in soil erosion and siltation of parts of the lake. Malawi's loss of primary tropical forest is of great concern to conservationists. Between 2000 and 2005, the country lost almost 35 percent of its primary forest cover. This loss threatens Malawi's tremendous potential for eco-tourism, which could be based on its famous lake and safari wildlife. </t>
    </r>
    <r>
      <rPr>
        <color rgb="FF1155CC"/>
        <u/>
      </rPr>
      <t>https://rainforests.mongabay.com/20malawi.htm</t>
    </r>
  </si>
  <si>
    <r>
      <rPr/>
      <t xml:space="preserve"> Malawi has made substantial improvements in addressing its population issues, especially by increasing its use of modern contraceptive methods, currently at
42 percent.Use of modern contraception has increased in Malawi from 12.5 percent in 1992 to 42 percent in 2010. Contributing factors include the emergence of strong political will, strong partnerships with providers from non-governmental organizations and the private sector, and use of an extensive community-based distribution system. Nevertheless, large family size remains the norm despite the high demand for family planning. Gender disparities will increase if girls are left with few opportunities for education and meaningful employment. By pri- oritizing family planning as one of the critical areas within social development, Malawi can slow population growth and shift resources to strengthen health and hygiene/sanitation programmes. </t>
    </r>
    <r>
      <rPr>
        <color rgb="FF1155CC"/>
        <u/>
      </rPr>
      <t>https://www.prb.org/wp-content/uploads/2012/05/malawi-population-matters.pdf</t>
    </r>
  </si>
  <si>
    <r>
      <rPr/>
      <t xml:space="preserve">Malawi’s population has grown rapidly from almost 4 million in 1966 to 14.8 mil- lion in 2012.1 UN population projections show that Malawi’s population could eas- ily reach 23 million in 2025 and 37 million in 2050 if families continue to have, on average, six children. Landholdings have become smaller and smaller to accommodate the increasing population. Smaller farms combined with soil erosion have degraded agricultural land and decreased Malawi’s arable land.9 More than 80 percent of Malawi’s population earns its income from agricul- ture. These conditions, combined with high fertility, make the poor highly vulner- able to effects on food security of natural disasters such as droughts and floods. Only 8 percent of its population over age 6 has completed secondary schooling and only 2 percent has achieved some degree of post-secondary education.  </t>
    </r>
    <r>
      <rPr>
        <color rgb="FF1155CC"/>
        <u/>
      </rPr>
      <t>https://www.prb.org/wp-content/uploads/2012/05/malawi-population-matters.pdf</t>
    </r>
  </si>
  <si>
    <t>When it comes to achieving long term sustainability for its country Malawi has some significant hurdles to overcome. Malawi is one of the world's least-developed countries, with an economy based on subsistence agriculture and over 90 percent of its population rural. Even with such minimal consumption Malawi has 30% more citizens than its renewable resources can manage to support. The country is adding over a half million more citizens a year due to its high total fertility rate of four children per woman down from six children at the turn of the century. 
With increasing population pressure, the country lost almost 35 percent of its primary forest cover between 2000 and 2005 due to fuelwood collection and subsistence and commercial agriculture. (1) 
Landholdings have become smaller and smaller to accommodate the increasing population. Smaller farms combined with soil erosion have degraded agricultural land and decreased Malawi’s arable land.
Use of contraception has increased in the country, nevertheless large family sizes remain the norm, secondary education is almost non existent and gender disparities remain significant with few opportunities for education and meaningful employment.
(1) https://rainforests.mongabay.com/20malawi.htm</t>
  </si>
  <si>
    <t>Malaysia</t>
  </si>
  <si>
    <t>MY</t>
  </si>
  <si>
    <t xml:space="preserve"> Malaysia's deforestation rate is accelerating faster than that of any other tropical country in the world, according to data from the United Nations. Analysis of figures from the Food and Agriculture Organization of the United Nations (FAO) shows that Malaysia's annual deforestation rate jumped almost 86 percent between the 1990-2000 period and 2000-2005. In total, Malaysia lost an average of 140,200 hectares—0.65 percent of its forest area—per year since 2000. For comparison, the Southeast Asian country lost an average of 78,500 hectares, or 0.35 percent of its forests, annually during the 1990s.</t>
  </si>
  <si>
    <t>Malaysia fertlity rate keeps declining due to women educated and marrying later in life and having jobs.  https://www.thestar.com.my/news/nation/2019/11/10/malaysia039s-shrinking-families  Both society and education institutions changed their attitudes about whether girls should receive education or not, which influenced this increase. It is no longer as unusual for girls to seek an education to gain a career, so schools started changing the curriculum to include girls. In 1957, only 33 percent of girls enrolled in secondary school, but in 2018, girls’ enrollment rose to 75 percent.https://borgenproject.org/10-facts-about-girls-education-in-malaysia/</t>
  </si>
  <si>
    <t>There is a jarring gender gap within Malaysia’s workplace despite the fact that there are more women than men in higher education institutions in the country. Girls are also more successful in primary school than secondary school because of teaching tactics and gender stereotyping they encounter in schools. The literacy rate between boys and girls is unequal. Malaysia measures its literacy rate by how many people over the age of 15 can read and write. The population’s literacy rate is 94 percent. Meanwhile, it is 96.2 percent among boys and 93.2 percent among girls.</t>
  </si>
  <si>
    <t>Malaysia’s population is almost twice as large as is sustainable at current consumption levels. Fertility rates have been coming down, and for the past decade have hovered around replacement. However the country is still experiencing roughly 400,000 more births than deaths putting increasing strains on its natural resources. 
The UN reports Malaysia's deforestation rate is accelerating faster than that of any other tropical country in the world. 
Malaysia’s fertility rate keeps declining due to more women being educated and marrying later in life and having jobs. Both society and education institutions changed their attitudes about whether girls should receive education or not, which influenced this increase. It is no longer as unusual for girls to seek an education to gain a career, so schools started changing the curriculum to include girls.(1)
 (1) https://borgenproject.org/10-facts-about-girls-education-in-malaysia/</t>
  </si>
  <si>
    <t>Maldives</t>
  </si>
  <si>
    <t>MV</t>
  </si>
  <si>
    <r>
      <rPr/>
      <t xml:space="preserve">To most of the world, the Maldives are a tempting tourist destination, with over 1,192 islands of coral reefs and pristine beaches. But the Maldivian government has long ignored its own environmental regulations and the needs of communities in developing these precarious, low-lying islands. President Ibrahim Mohamed Solih’s government has pledged to ensure that environmental assessments are sound, and their recommendations followed. But the large-scale removal and destruction of trees on inhabited islands continues. The Maldives are one the most vulnerable countries on earth to climate change, with the projected global sea-level rise potentially inundating many of its islands. </t>
    </r>
    <r>
      <rPr>
        <color rgb="FF1155CC"/>
        <u/>
      </rPr>
      <t>https://www.hrw.org/news/2019/12/13/reckless-development-worsens-maldives-environmental-crisis#</t>
    </r>
    <r>
      <rPr/>
      <t xml:space="preserve"> Large-scale land reclamation projects, when machines suck up sand from the bottom of a lagoon to expand the size of an existing island, have become increasingly common,Marine biologists fear that this recent surge in manmade assaults could eventually choke the archipelago’s coral reefs. According to Gabriel Grimsditch, a coastal and marine ecosystems expert at the United Nations Environment Programme, the expansion of construction work in uninhabited islands and lagoons is a frightening prospect.
“This will lead to an increased amount of sediments and nutrients in the ocean. Such a high number of resorts will put an immense amount of pressure on the coral reefs and irreversibly damage them,” said Grimsditch, who has extensively studied the coral reefs in the Maldives. </t>
    </r>
    <r>
      <rPr>
        <color rgb="FF1155CC"/>
        <u/>
      </rPr>
      <t>https://www.devex.com/news/how-corruption-tourism-environmental-sustainability-play-out-in-paradise-97678</t>
    </r>
    <r>
      <rPr/>
      <t xml:space="preserve">
</t>
    </r>
  </si>
  <si>
    <r>
      <rPr/>
      <t xml:space="preserve">One of the world’s lowest-lying countries, more than 80% of the Maldives’ land is less than one meter above mean sea levels, making its population of around 530,000 people extremely vulnerable to storm surges, sea swells and severe weather. In 2014, more than 100 of the archipelago’s inhabited islands were already reporting erosion, and around 30 islands are identified as severely eroded. The Maldives spends around $10 million annually for coastal protection works, but will need up to $8.8 billion in total to shield all of its inhabited islands, according to a 2016 estimate by its environment ministry. (Reuters) In today's society some women hold positions in government and business but they are heavily under-represented. As of 2016 women only accounted for three out of 14 government ministers, five out of 85 lawmakers and six out of more than 180 judges.(Maldives Independent)  However the vast majority of Civil Servants are Female employees. The male female ratio of enrolment and completion of education to secondary school standards remains equivalent, with Female students academically exceeding the results of Male students in recent years. But on average they earn less than half the salaries of men in the workplace (Aceproject.org) Gender-based violence against women also remains an entrenched problem. The 2007 Study on Women’s Health and Life Experiences found that one in three women aged between 15 and 49 experienced physical and/or sexual violence at some point in their lives. Of these women, one in five women experienced intimate partner violence and even more worryingly one in twelve experienced violence during childhood. Abuses are carried out in the name of family, religion and culture and are often hidden in the private spheres with perpetrators enjoying immunity. </t>
    </r>
    <r>
      <rPr>
        <color rgb="FF1155CC"/>
        <u/>
      </rPr>
      <t>https://maldives.un.org/en/101946-maldivian-womens-rights</t>
    </r>
  </si>
  <si>
    <t>There is no ecological data from the Global Footprint Network available for the carrying capacity of Maldives. At this point in time Earth Overshoot is unable provide a sustainable population level for the country, nor a sustainability ranking.</t>
  </si>
  <si>
    <t>Mali</t>
  </si>
  <si>
    <t>ML</t>
  </si>
  <si>
    <r>
      <rPr/>
      <t xml:space="preserve">The total fertility rate in Mali (6.2) is the third highest in the world. Despite sociocultural similarities, the total fertility rate in neighboring Senegal is 4.2. n total, 11.1% of the Malian respondents and 30.9% of the Senegalese respondents were currently using family planning, and 34.6% and 40.5%, respectively, had ever used a modern family planning method. Pressure from husbands was cited as a primary influence for having more children (in 50.3% of Malians and 45.4% of Senegalese, p = 0.000). Women’s age, education level, and knowledge of different contraceptive methods were associated with ever use of contraceptives. After adjustment for confounders, discussing family planning with one’s husband was the strongest predictor of contraceptive use among both Senegalese (OR = 3.4, 95% CI (1.9–6.3), p = 0.000) and Malian respondents (OR = 7.3, (4.1–13.3), p = 0.000). To ensure economic survival as well as the health and well-being of the population, the high population growth in Mali needs to be controlled. Senegal clearly provides lessons for Mali in improving the uptake of family planning. Despite differences between the countries and the more progressive government and culture in Senegal, Mali could benefit from modeling Senegal’s greater access to family planning services offered in antenatal and postnatal care—which supports husband involvement—as well as in immunization clinics. These activities may, in part, result from the Senegalese government’s investment in free family planning services and better access to contraceptives. Furthermore, according to our sample, the greater knowledge of family planning among Senegalese women signals the need for education campaigns that detail the benefits of limiting family size. </t>
    </r>
    <r>
      <rPr>
        <color rgb="FF1155CC"/>
        <u/>
      </rPr>
      <t>https://www.ncbi.nlm.nih.gov/pmc/articles/PMC7345501/</t>
    </r>
    <r>
      <rPr/>
      <t xml:space="preserve">
</t>
    </r>
  </si>
  <si>
    <t>Part of the Ouagadougou Partnership, a coalition of government officials, religious leaders, civic and youth representatives of nine West African countries working in collaboration with donors to improve family planning outcomes in the region. The 9 country member group doubled the number of new users of modern contraception by adding 3.8 million users over a ten year period           The major environmental problem in Mali is the increasing desertification of the country. Soil erosion, deforestation, and loss of pastureland pose additional problems for the environment. Mali also has an inadequate water supply: only 74% of city dwellers and 61% of people living in rural areas have access to pure water. The country has 60 cu km of renewable water resources, of which 97% is used for farming and 1% is used for industrial purposes. Mali's cities produce about 0.4 million tons of solid waste.
The nation's wildlife is threatened by drought, poaching, and the destruction of the environment. Mali has a national park and four animal reserves that cover a total of 808,600 ha (1,998,100 acres), as well as six forest reserves covering 229,400 ha (566,900 acres). In addition, the Sahel has an elephant reserve of 1,200,000 ha (2,965,000 acres) and a giraffe reserve of 1,750,000 ha (4,324,000 acres). However, the authorities lack the means to prevent poaching of protected animals or cutting down of trees for firewood. In 2001, 13 of Mali's mammal species and 6bird species were endangered. There were also 5 species of plants threatened with extinction. Threatened species include the addax, cheetah, and barbary sheep. The Sahara oryx has become extinct in the wild.
Read more: https://www.nationsencyclopedia.com/Africa/Mali-ENVIRONMENT.html#ixzz6p1EGed7q</t>
  </si>
  <si>
    <r>
      <rPr/>
      <t xml:space="preserve">Mali's landlocked geography and climate-sensitive economy render the country among the most vulnerable to climate stress. Rising temperatures and fluctuations in water availability threaten the pastoralist and agrarian livelihoods that support the majority of the population. Shocks such as political instability, flooding, and recurring drought also contribute to economic and social insecurity. Variable rainfall impacts the flood patterns of Mali's 4.2 million hectares of wetlands, with negative implications for seasonal fish migrations and soil-stabilizing vegetation growth. Mali's greenhouse gas emissions are dominated by the agriculture sector, which makes up over 75% of emissions.  Mali — is among the highest rates of adolescent births.  36–40% of women give birth before they are 18 years old. </t>
    </r>
    <r>
      <rPr>
        <color rgb="FF1155CC"/>
        <u/>
      </rPr>
      <t>https://www.climatelinks.org/countries/mali</t>
    </r>
  </si>
  <si>
    <t xml:space="preserve">Mali is one of the economically poorest countries in the world.  With its low consumption per person it is currently sustainable. However the country has one of the fastest population growth rates averaging over 500,000 more new citizens a year for the past decade due to a very high total fertility rate of over six children per woman the last few decades. The country will exceed its carrying capacity in the next year or two based on its fast population growth, and will continue to see worsening deforestation, soil erosion, wildlife poaching and water scarcity.
To ensure better health and well being of its people and environment Mali must address the lack of girl’s education, pressure from husbands for more children, and lack of access to contraception which keep the fertility, population growth, and poverty rates all stubbornly high.
</t>
  </si>
  <si>
    <t>Malta</t>
  </si>
  <si>
    <t>MT</t>
  </si>
  <si>
    <t xml:space="preserve">Malta is the 5th most densely population country in the world. The country is already struggling with infrastructure problems, especially the ones caused by the number of cars on the roads. Malta is close to having a vehicle for every inhabitant and if the trend continues this will inevitably lead to more pollution, more construction of roads and more time, money and productivity lost. The 2011 census already showed that  over 5,000 people living in houses in which the number of rooms was equal to or outnumbered the persons living in the house. It also showed that thousands lived in different institutions such as monasteries, welfare institutions and convalescent homes.                                                                                                                                                                                     in the last 14 years, Malta’s population has increased by more or less 25 per cent. Considering that 400,000 was already a high number for the small size of the country in 2006 (now over 500,000) , the staggering increase has further exacerbated issues we had already been facing – it is no secret that Malta is one of the most densely populated countries; we’re in fact in fourth place behind Monaco, Singapore and Bahrain.
</t>
  </si>
  <si>
    <r>
      <rPr>
        <rFont val="&quot;Open Sans&quot;, sans-serif"/>
        <color rgb="FF333333"/>
        <sz val="13.0"/>
      </rPr>
      <t xml:space="preserve">Malta is the only EU country where abortion remains illegal in all circumstances. This study aims to assess the previously unexplored views of Malta’s medical doctors on the legality of contraception, abortion, assisted reproductive technology and surrogacy. Malta is the only EU country where abortion remains illegal in all circumstances. This study aims to assess the previously unexplored views of Malta’s medical doctors on the legality of contraception, abortion, assisted reproductive technology and surrogacy. </t>
    </r>
    <r>
      <rPr>
        <rFont val="&quot;Open Sans&quot;, sans-serif"/>
        <color rgb="FF1155CC"/>
        <sz val="13.0"/>
        <u/>
      </rPr>
      <t>https://www.tandfonline.com/doi/full/10.1080/26410397.2019.1683127</t>
    </r>
  </si>
  <si>
    <t>Malta is a small island nation in the Mediterranean Sea with a dense population ten times greater than what can be sustained by its natural resources. Its large population has led to more infrastructure needs, such as fresh water which is in short supply. Deforestation and habitat loss have made preserving wildlife a challenge. The country has below replacement fertility rate but has yet to start seeing its population decline which will continue to degrade the environment.</t>
  </si>
  <si>
    <t>Mauritania</t>
  </si>
  <si>
    <t>MR</t>
  </si>
  <si>
    <r>
      <rPr/>
      <t xml:space="preserve">Slavery was only abolished in the 1980's but Slavery has not been eliminated entirely. In addition to social pressures, a variety of state policies and laws that criminalize adultery and morality offenses render women vulnerable to gender-based violence, making it difficult and risky for them to report sexual assault to the police. </t>
    </r>
    <r>
      <rPr>
        <color rgb="FF1155CC"/>
        <u/>
      </rPr>
      <t>https://www.hrw.org/world-report/2019/country-chapters/mauritania</t>
    </r>
    <r>
      <rPr/>
      <t xml:space="preserve">  The country’s wealth lies in its extensive mineral deposits and rich fishing grounds in the Atlantic Ocean. Key biological resources include extensive seasonal wetlands in the southeast of Mauritania as well as coastal wetlands on the Atlantic shore. These wetlands stand out as hotspots of biodiversity against the vast stretch of sand dunes and rock formations of the Sahara and the sparsely vegetated Sahel zone, where freshwater is scarce. They constitute critically important breeding, transit and wintering grounds for millions of migratory birds. </t>
    </r>
  </si>
  <si>
    <r>
      <rPr/>
      <t xml:space="preserve">Mauritania is essentially a desert country, with vast expanses of pastoral land and only 0.5% of arable land. According to the National Statistics Office, Mauritania has a population of about 4 million (2018), and a population density of 3.9 inhabitants per square kilometer, making it the fourth least densely populated country in Africa.  Labor force participation and the employment rate have not improved, and groups that have not benefited from social progress, such as youth, women, and low-income workers, are increasingly marginalized. Only 55% of children aged 6 to 11 are enrolled in primary school </t>
    </r>
    <r>
      <rPr>
        <color rgb="FF1155CC"/>
        <u/>
      </rPr>
      <t>https://www.worldbank.org/en/country/mauritania/overview</t>
    </r>
    <r>
      <rPr/>
      <t xml:space="preserve">. Desertification, the loss of natural habitats and water shortages are naturally at the core of Mauritania's environmental challenges. Evidence that climate change has already had its effects, droughts are becoming more frequent and more intense, each time causing economic damage to the country. Years of severe droughts thus correspond to periods of economic shrinkage, as the primary sector is the mainstay of the economy (more than 60% of Mauritanians derive their livelihood from agriculture and livestock farming). The citizens, not only those living in rural areas, are devastated by droughts. The land is affected as much as marine and coastal areas. Environmental issues are among the root causes of Sahelian cancer. </t>
    </r>
    <r>
      <rPr>
        <color rgb="FF1155CC"/>
        <u/>
      </rPr>
      <t>https://www.unccd.int/news-events/conference-environment-and-sustainable-development-nouakchott</t>
    </r>
  </si>
  <si>
    <t>With a large land mass Mauritania is diverse in its natural resources. Much of the country is covered by the dry and barren Sahara Desert. Drought, desertification and lack of clean water pose serious challenges to its populace.  However the country’s  coastal region teams with wetlands and extensive biological resources including fisheries. 
The World Bank reports Mauritania as an economically poor country, in which little progress has been made in social and health justice. Groups such as youth, women, and low-income workers, are becoming increasingly marginalized. Only 55% of children aged 6 to 11 are enrolled in primary school. (1)
Although population and consumption rates are currently sustainable, with fertility rates over 4 ½ children per woman the country’s population is growing quickly having increasing negative implications on the health and welfare of its citizens and environment.
(1) https://www.worldbank.org/en/country/mauritania/overview.</t>
  </si>
  <si>
    <t>Mauritius</t>
  </si>
  <si>
    <t>MU</t>
  </si>
  <si>
    <t xml:space="preserve">In late July 2020, Japanese vessel MV Wakashio crashed into one of the island’s most fragile coral reefs and began leaking fuel a few weeks later, causing the worst environmental disaster the country has ever known. Today, affected communities are growing increasingly frustrated at the lack of major action to protect the area’s surrounding waters from similar incidents. As a result, the impact of the disaster continues to weigh heavily on the environment and livelihoods.                                         </t>
  </si>
  <si>
    <r>
      <rPr>
        <rFont val="Arial"/>
        <color rgb="FF000000"/>
      </rPr>
      <t xml:space="preserve">Mauritius has undergone a remarkable economic transformation from a low-income, agriculturally based economy to a diversified, upper-middle-income country that has attracted considerable foreign investment and has one of the Africa region’s highest per capita GDPs. The government is trying to modernize the sugar and textile industries while promoting diversification into such other areas as information technology and financial and business services. Services and tourism remain important economic drivers, and maritime security is a priority. </t>
    </r>
    <r>
      <rPr>
        <rFont val="Arial"/>
        <color rgb="FF1155CC"/>
        <u/>
      </rPr>
      <t>https://www.heritage.org/index/country/mauritius</t>
    </r>
  </si>
  <si>
    <t>The main environmental problems facing Mauritius are water pollution, soil erosion, and preservation of its wildlife. The sources of water pollution are sewage and agricultural chemicals. Mauritius cities produce 0.1 million tons of solid waste annually. The erosion of the soil occurs through deforestation.
Read more: https://www.nationsencyclopedia.com/Africa/Mauritius-ENVIRONMENT.html#ixzz6p1gywCCa</t>
  </si>
  <si>
    <t xml:space="preserve">A small tropical Island nation in the Indian Ocean Heritage Foundation reports Mauritius has undergone a remarkable economic transformation from a low-income, agriculturally based economy to a diversified, upper-middle-income country that has attracted considerable foreign investment and has one of the Africa region’s highest per capita GDPs.(1)
Based on its population size and consumption of limited resources the country has four to five times more people than can be supported sustainably.  Intentional government campaigns have lowered fertility to where rates have remained below replacement since the turn of the century.  Population growth is slowing down and likely to start declining in the next few years bringing much needed relief to the environmental problems of water pollution, soil erosion, and preservation of its wildlife that Mauritius experiences and an opportunity for it to move toward sustainability.
 (1) https://www.heritage.org/index/country/mauritius </t>
  </si>
  <si>
    <r>
      <rPr>
        <rFont val="Arial"/>
        <color rgb="FF000000"/>
      </rPr>
      <t xml:space="preserve">In late July 2020, Japanese vessel MV Wakashio crashed into one of the island’s most fragile coral reefs and began leaking fuel a few weeks later, causing the worst environmental disaster the country has ever known. Today, affected communities are growing increasingly frustrated at the lack of major action to protect the area’s surrounding waters from similar incidents. As a result, the impact of the disaster continues to weigh heavily on the environment and livelihoods. </t>
    </r>
    <r>
      <rPr>
        <rFont val="Arial"/>
        <color rgb="FF1155CC"/>
        <u/>
      </rPr>
      <t>https://www.france24.com/en/tv-shows/eye-on-africa/20210806-the-economic-impact-of-tunisia-s-political-turmoil-eye-on-africa-france-24-english</t>
    </r>
  </si>
  <si>
    <t>Mexico</t>
  </si>
  <si>
    <t>MX</t>
  </si>
  <si>
    <t>In the past 55 years Mexico has tripled its population from 40 million to 125 million people in 2014</t>
  </si>
  <si>
    <t xml:space="preserve">In 2018, the UN Committee on the Elimination of All Forms of Discrimination Against Women (CEDAW) expressed concern for persistent patterns of “generalized” violence against women, including sexual violence. Despite this, Mexican laws do not adequately protect women and girls against domestic and sexual violence. Some provisions, including those that make the severity of punishments for some sexual offenses contingent upon the “chastity” of the victim, contradict international standards.  In October 2019, the decriminalization of abortion in the southern state of Oaxaca entered into force. In September, local lawmakers legalized abortion regardless of the cause until week 12 of pregnancy, making it the second state in the country to adopt such legislation, together with Mexico City.
Women and girls continue to face alarming rates of gender-based violence. According to official data, during January through July 2019 nationwide, there were 540 femicides—defined by Mexican law as depriving a woman of her life based on her gender. By April 2018, an official registry had recorded 9,522 women and girls as missing   https://www.hrw.org/world-report/2020/country-chapters/mexico#
</t>
  </si>
  <si>
    <t xml:space="preserve">Another future is possible and begins with family planning, which by the way in Mexico, ceased to exist since the PAN came to power. Previously, family planning campaigns included radio programs such as the Estrenando cuerpo series, commercials such as the unforgettable tune « Little Family Lives Better », sex education, gifts of condoms throughout the country. All that, inexplicably ended without any justification.                                                          Mexico faces severe environmental degradation. Years of rapid population growth and industrialization, without adequate environmental investment and enforcement, has left a legacy of polluted waters and large quantities of improperly stored waste. Only in the last decade has Mexico had environmental laws which were adequate and only since 1993 have these laws been supported by appropriate implementing regulations, standards and institutional infrastructure to make them effective.     air pollution, lack of clean water, and deforestation. </t>
  </si>
  <si>
    <t xml:space="preserve">Mexico in the mid 1970’s had a total fertility rate of over six children per mother. That rate has declined over the past fifty years to almost replacement rate today.  The country for the past decade has averaged more than 1.5 million births over deaths annually with about five percent of this amount emigrating to other countries like the United States each year. The country currently has more than twice as many people than its renewable resources can support. 
Air pollution, deforestation, and lack of clean water rank as the biggest environmental health issues facing the country. Rapid population growth and industrialization due to inexpensive labor and lax environmental regulations has caused severe environmental degradation.
Although there have been improvements in women’s rights such as access to contraception and reproductive health services and the recent decriminalization of abortion in certain states,  women and girls continue to face alarming rates of gender-based violence.
Human Rights Watch reported during January through July 2019 nationwide, there were 540 femicides—defined by Mexican law as depriving a woman of her life based on her gender. By April 2018, an official registry had recorded 9,522 women and girls as missing. (1) 
(1) https://www.hrw.org/world-report/2020/country-chapters/mexico#
</t>
  </si>
  <si>
    <t>Moldova</t>
  </si>
  <si>
    <t>MD</t>
  </si>
  <si>
    <t>Moldova has made international and national commitments to promote gender equality and the empowerment of women, in particular by ratifying the  Convention on the Elimination of All Forms of Discrimination against Women (CEDAW) and various ILO Conventions. Since the adoption in 2006 of Law No. 5 on Equality of Opportunities for Men and Women, a series of national strategies and action plans have promoted gender equality. In 2016, a law on temporary special measures introduced a 40% quota for each gender in cabinets and electoral lists, and provisions for paternity leave together with a ban on sexist advertising. However, implementation of gender equality measures lags. Women still face discrimination and inequality in social, economic and political life and their representation in Moldovan politics and decision-making remains below international benchmarks.
Women in Moldova face specific education and labour market barriers. Persistent patriarchal attitudes limit their educational choices and employment options. Women also face discriminatory practices. These include significant wage disparities, segregation into lower-paying occupations, unequal sharing of work and family responsibilities and limited access to childcare. Women entrepreneurs face barriers getting access to bank loans and to state-funded business and entrepreneurship development programmes.   https://moldova.unwomen.org/en/munca-noastra/gender-equality-in-moldova#:~:text=Moldova%20has%20made%20international%20and,in%202006%20of%20Law%20No.</t>
  </si>
  <si>
    <t>The environment of Moldova suffered extreme degradation during the Soviet period, when industrial and agricultural development proceeded without regard for environmental protection. Excessive use of pesticides resulted in heavily polluted topsoil, and industries lacked emission controls. The Moldovan government is now burdened with the Soviet legacy of ecological mismanagement. Environmental initiatives are administered by the State Department for Environmental Protection. High levels of pesticide and fertilizer use have been linked with elevated rates of disease and infant mortality. Soil contamination and groundwater pollution are associated problems.
Agriculture in Moldova is a dominant but not very profitable activity. It is contributing soil erosion, which is a major problem in the country, while fertility of the soil is in constant decline. Economic crisis, like in other countries in transition, had a positive effect, in a form of decrease of pesticide and artificial fertilizers using.
Forests cover only 11% of the territory. The state is making efforts to increase forest covered areas, which would improve land and soil quality and protection.
Industrial production increased since 1998 for about 30%. There are still insufficient data on effects of industry on environment
Tradition as it was for ex soviet republics, industry waste waters have been discharged without any treatment whatsoever. In Moldova, main industry is food, beverage and tobacco production, which are also major energy consumers, followed by paper and cardboard, furniture and leather industry, as well as heavy machinery.</t>
  </si>
  <si>
    <t xml:space="preserve">Moldova’s current population and consumption exceed its carrying capacity which is not sustainable. Good news however, is the country’s population has been gradually declining since the mid 1990s first due to high emigration but now driven by a consistently low fertility rate of less than 1.3 children per woman. 
Friends of Earth reports the environment of Moldova suffered extreme degradation during the Soviet period, when industrial and agricultural development proceeded without regard for environmental protection. Excessive use of pesticides resulted in heavily polluted topsoil, and industries lacked emission controls. Soil contamination and groundwater pollution are associated problems. Forests cover only 11% of the territory. The state is making efforts to increase forest covered areas, which would improve land and soil quality and protection. (1)
The UN indicates that women still face discrimination and inequality in social, economic and political life and their representation in Moldovan politics and decision-making remains below international benchmarks. Women in Moldova face specific education and labour market barriers. Persistent patriarchal attitudes limit their educational choices and employment options. 
Moldova has made international and national commitments to promote gender equality and the empowerment of women, in particular by ratifying the  Convention on the Elimination of All Forms of Discrimination against Women (CEDAW) and various ILO Conventions. (2)
(1) https://naturvernforbundet.no/international/environmental-issues-in-moldova/category940.html
(2) https://moldova.unwomen.org/en/munca-noastra/gender-equality-in-moldova#:~:text=Moldova%20has%20made%20international%20and,in%202006%20of%20Law%20No.
</t>
  </si>
  <si>
    <t>Monaco</t>
  </si>
  <si>
    <t>MC</t>
  </si>
  <si>
    <t>Prince Albert's father, Rainier III, was known as the "Builder Prince". In an attempt to further develop the economy of Monaco, he first supported the idea of land reclamation. Since it was impossible to extend into France, the only solution was to reclaim land from the sea. First, the Larvotto beach district was created in the early 1960s, then the Fontvieille industrial area, increasing the principality's surface area by approximately 20 percent. More recently, Port Hercules has been extended to welcome larger cruise ships on one side, and to provide land for a new Yacht Club on the other. Le Portier, also known as Portier Cove,[1] is the main land reclamation project in Monaco as of 2020. The reclamation itself has been completed but the land is still undeveloped and is planned to be fully completed in 2025.[2]
Prince Albert II is currently planning to reclaim even more land. He intends to build into the Mediterranean to create a new area about 5 hectares (12.5 acres) in size. The new district will extend from the Fontvieille district at the western foot of the Rock of Monaco, where Monaco's palace and historic centre are situated. The project will cost an estimated €11 billion. It was suspended in 2009 due to the global financial crisis and the Prince's concerns regarding the marine environment, but the project was resumed in 2010 and was planned to be completed by 2014. However, as of 2020, it has yet to be finished.[3]
Issues
Monaco's coastline on the Mediterranean is already a fragile and vulnerable environment. Any further land reclamation projects threaten to disturb or damage the coastal ecosystem. Monaco's leaders have approached the prospect of further land reclamation with caution and have stated that new projects would have to meet strict environmental standards to limit damage to flora and wildlife. Due to the concerns that land reclamation could potentially damage local marine ecosystems, Prince Albert II has insisted the entire expansion be placed on stilts, like an oil rig, in order to disturb the sea floor as little as possible.[3] https://www.independent.ie/world-news/europe/monaco-to-reclaim-land-from-the-sea-26594712.html</t>
  </si>
  <si>
    <r>
      <rPr/>
      <t xml:space="preserve">for the past decade and a half, the country with the world’s shortest coastline has had an outsized voice in the international community on environmental protections and climate action. The Principality of Monaco leads several projects to raise awareness on the effects of climate change and aims to become carbon neutral by 2050. </t>
    </r>
    <r>
      <rPr>
        <color rgb="FF1155CC"/>
        <u/>
      </rPr>
      <t>https://www.unep.org/news-and-stories/story/climate-change-impacting-us-too-says-prince-albert-ii-monaco</t>
    </r>
    <r>
      <rPr/>
      <t xml:space="preserve"> Education is mandatory for every child in Monaco and is provided for free by the Department of Education. Monaco’s literacy rate stays consistent at 99 percent. About 70 percent of Monaco’s students attend a public institution, while the rest attend one of several private schools in the region.
Every worker in Monaco pays into the public healthcare system, and as a result, every contributor is reimbursed for the majority of their medical costs. Plus, with about 581 doctors per 100,000 people, Monaco has one of the highest concentrations of doctors in the world. Abundant sources of funding and doctors make healthcare in Monaco excellent, reflected in Monaco’s average life expectancy of 89.5 years. </t>
    </r>
    <r>
      <rPr>
        <color rgb="FF1155CC"/>
        <u/>
      </rPr>
      <t>https://borgenproject.org/top-10-facts-about-living-conditions-in-monaco/#:~:text=As%20a%20result%2C%20the%20living,Monaco's%20high%20standard%20of%20living.</t>
    </r>
  </si>
  <si>
    <r>
      <rPr/>
      <t xml:space="preserve">The second most densely populated country in the world (after Macau); its entire population living on 2 square km - cia factbook 2021 https://www.cia.gov/the-world-factbook/countries/monaco/#people-and-society
The principality, located on France's Mediterranean coast, measures just 2.02 square kilometres. But despite its tiny size, around 26,000 people are squeezed in per square kilometre. This figure is predicted to rise to more than 27,000 by 2025. </t>
    </r>
    <r>
      <rPr>
        <color rgb="FF1155CC"/>
        <u/>
      </rPr>
      <t>https://www.weforum.org/agenda/2018/03/these-are-the-world-s-most-densely-populated-places/</t>
    </r>
    <r>
      <rPr/>
      <t xml:space="preserve"> (2018)</t>
    </r>
  </si>
  <si>
    <t>There is no ecological data from the Global Footprint Network available for the carrying capacity of Monaco. At this point in time Earth Overshoot is unable provide a sustainable population level for the country, nor a sustainability ranking. Likely due to the tiny popualtion size of this nation The World Bank did not provide any contraception percentage statistics.</t>
  </si>
  <si>
    <t>Mongolia</t>
  </si>
  <si>
    <t>MN</t>
  </si>
  <si>
    <r>
      <rPr/>
      <t xml:space="preserve">Ulaanbaatar, Mongolia — where the temperature can drop to minus 20 degrees Fahrenheit at night. The city's population has nearly tripled since 1989. Without infrastructure to service all 1.4 million people, residents off the electric grid are burning raw coal to stay warm.
The result? Winters with extreme air pollution. Coal dependence is wreaking havoc on Mongolians' health. The causes go beyond household coal: emissions from the city's coal-fired power plants; motor vehicle exhaust from hundreds of thousands of cars. In late January 2018, Ulaanbaatar made international headlines when one government-installed sensor reported a PM2.5 concentration of 3,320 per cubic meter. That level was 133 times what the World Health Organization considers safe. </t>
    </r>
    <r>
      <rPr>
        <color rgb="FF1155CC"/>
        <u/>
      </rPr>
      <t>https://www.npr.org/2019/07/30/727688757/mongolias-capital-banned-coal-to-fix-its-pollution-problem-will-it-work</t>
    </r>
  </si>
  <si>
    <r>
      <rPr/>
      <t xml:space="preserve">Mongolia is addressing the challenges that face women in education. Reducing the school dropout rates, especially in rural areas, improving the coverage and quality of preschool education, and upgrading the teaching quality are some ways Mongolia is working to achieve universal primary education of 100 percent. </t>
    </r>
    <r>
      <rPr>
        <color rgb="FF1155CC"/>
        <u/>
      </rPr>
      <t>https://borgenproject.org/top-10-facts-about-girls-education-in-mongolia/</t>
    </r>
  </si>
  <si>
    <t>Women’s empowerment is essential to reducing poverty and promoting women’s economic opportunities in Mongolia. Education is a vital path to empowerment for vulnerable women. While access to education has improved for Mongolian girls, they still face challenges in the job market and remain underrepresented in the political system. It also remains challenging for women from low-income and rural families to attend university.</t>
  </si>
  <si>
    <t xml:space="preserve">Mongolia is rich in renewable and non-renewable resources. It’s two largest economic sectors are agriculture and mining. For the past three decades Mongolia has grown into a vibrant democracy tripling its per capita GDP. The country is currently sustainable but with both an increasing consumption per person and an increasing population of over 50,000 more citizens a year due to a fertility rate since 2015 of almost three children per woman, Mongolia is on an unsustainable path.
It’s capital has experienced significant health issues from air quality measurements registering 133 times higher than what the World Health Organization considers safe levels. The capital in 2019 banned the use of coal in households trying to stem the pollution.
Mongolia has made significant strides in education with 97% of all youth achieving primary schooling. The Borgen Project reported  that while access to education has improved for Mongolian girls, they still face challenges in the job market and remain underrepresented in the political system. It also remains challenging for women from low-income and rural families to attend university. </t>
  </si>
  <si>
    <t>Montenegro</t>
  </si>
  <si>
    <t>ME</t>
  </si>
  <si>
    <t xml:space="preserve">Sulphur dioxide (SO2) emissions increased by 236 per cent – from 11,794 tons in 2007 to 39,728 tons in 2011.
Practically all SO2 emissions were emitted from combustion of fossil fuel in the energy and energy- transformation industry. Most of the energy industry emissions came from the thermal power plant (TPP) Pljevlja.                  The discharge of untreated urban wastewater on surface water and soils is an important environmental pressure in the country. In 2012, only 44 per cent of the urban population, or just 28 per cent of the total population, was connected to a sewer network. There are wastewater treatment plants in Bar, Budva, Mojkovac and Podgorica and several more are being built in the coastal area and in the central and northern regions. As for untreated industrial wastewater, around 30 point sources of pollution still lack a standard wastewater treatment plant and more than 20 need advanced chemical treatment options. Other challenges in water management include groundwater  protection, since most water for human consumption relies upon groundwater from karstic aquifers, and coastal zone management.  
https://unece.org </t>
  </si>
  <si>
    <r>
      <rPr>
        <rFont val="Arial"/>
        <color rgb="FF000000"/>
        <sz val="9.0"/>
      </rPr>
      <t xml:space="preserve">In education, Montenegro has achieved gender parity. The 2010 female-to-male ratio in primary school enrolment was 1.01 and in secondary school enrolment, 1.00. Female enrolment is higher in tertiary education, where the female-to-male ratio was 1.26 in 2010.   In Montenegro, early childbearing indicators are low – only 1 percent of women aged 15-19 years have begun childbearing, i.e. have had a live birth or are pregnant with their first child </t>
    </r>
    <r>
      <rPr>
        <rFont val="Arial"/>
        <color rgb="FF1155CC"/>
        <sz val="9.0"/>
        <u/>
      </rPr>
      <t>http://www.monstat.org/userfiles/file/MICS/ENG/eng/n/MNE_MICS6%20Statistical%20Snapshot%20Fertility%20&amp;%20Family%20Planning%20ENG_Montenegro%202018_FINAL.pdf.</t>
    </r>
    <r>
      <rPr>
        <rFont val="Arial"/>
        <color rgb="FF000000"/>
        <sz val="9.0"/>
      </rPr>
      <t xml:space="preserve"> </t>
    </r>
  </si>
  <si>
    <t>The percentage of women aged 15-49 years currently married or in union who are not using (or whose partner is notusing) a contraceptive method is very high • - 79 percent. The share of demand for family planningbsatisfied with modern methods is 28 percent.The percentage of women aged 15-49 years currently married or in union with a met need for family planning for spacing births is 6 percent at the national level. The percentage of women aged 15-49 years currently married or in union with a met need for family planning for limiting is 15 percent.</t>
  </si>
  <si>
    <t xml:space="preserve">Montenegro is a small country along the Adriatic sea. It has emerged from the Balkan wars of the mid 1990s to gain independence in 2006. Thanks to over a decade and a half of stability, the country has seen improvement in the health and welfare of its populace. With below replacement fertility since the mid 1990s and some minimal migration, population growth has remained relatively flat the past decade. 
Environmental issues include waste management and wastewater treatment pressures. In 2012 less than one third of the population was connected to a sewer system. However since then the country has made great strides in building more plants.
In education, Montenegro has achieved gender parity, and female enrolment is higher in tertiary education.  Additionally early childbearing indicators are low.  As reported by the UNDP Montenegro’s overall Human Development Indicators are high
</t>
  </si>
  <si>
    <t>Morocco</t>
  </si>
  <si>
    <t>MA</t>
  </si>
  <si>
    <r>
      <rPr/>
      <t xml:space="preserve">Morocco is a water-scarce country confronted with dwindling groundwater reserves and a strong dependence on rain-fed agriculture. Only 15 percent of total agricultural land is irrigated, resulting in inefficient water use and management. Many rural communities rely on a single water source to sustain families and livelihoods. The lack of a functioning sanitation network and wastewater treatment system causes already scarce water resources to become contaminated and unsuitable for multipurpose use. </t>
    </r>
    <r>
      <rPr>
        <color rgb="FF1155CC"/>
        <u/>
      </rPr>
      <t>https://www.usaid.gov/morocco/water-and-sanitation</t>
    </r>
    <r>
      <rPr/>
      <t xml:space="preserve">                     Livestock overgrazing, clearing of forests for fuel, and poor soil conservation practices have led to soil erosion and desertification. Pollution of Morocco's water and land resources is due to the dumping of industrial wastes into the ocean, the country's inland water sources, and the soil. Water supplies have also been contaminated by the dumping of raw sewage and coastal waters have been polluted by oil. The nation has about 30 cu km of renewable water resources. Ninety-two percent is used in farming and 3% for industrial activity. About 98% of the nation's cities have pure water, but only 56% of rural dwellers have the same access. Morocco's cities produce about 2.4 million tons of solid waste per year. The nation's environment is further challenged by pesticides, insect infestation, and accidental oil spills. Destruction of wildlife has occurred on a large scale, despite strict laws regulating hunting and fishing. Moreover, the drainage of coastal marshlands to irrigate cultivated land has significantly reduced the numbers of crested coots, purple herons, and marbled and white-headed ducks. The elimination of living areas for Morocco's wildlife threatens 18 of the nation's mammal species and 11 bird species. About 182 plant species are also endangered. Endangered species in Morocco include the Barbary hyena, Barbary leopard, waldrapp, Spanish imperial eagle, Mediterranean monk seal, and Cuvier's gazelle. The Bubal hartebeest is extinct. The Sahara oryx is extinct in the wild. The Ministry of Housing Development and Environment considers environmental impact as an integral part of its development strategy.
Read more: </t>
    </r>
    <r>
      <rPr>
        <color rgb="FF1155CC"/>
        <u/>
      </rPr>
      <t>https://www.nationsencyclopedia.com/Africa/Morocco-ENVIRONMENT.html#ixzz6qRZ7TEOx</t>
    </r>
  </si>
  <si>
    <t>Fifty-seven percent of all married women in Morocco use a modern contraceptive method—one of the highest rates in the region. Morocco has been a success story in expanding its family planning services throughout the country, closing gaps in modern contraceptive use among women in rural and urban areas, with different levels of education and with different levels of household wealth. (PRB)</t>
  </si>
  <si>
    <r>
      <rPr>
        <rFont val="&quot;Helvetica Neue&quot;, Helvetica, Helvetica, Arial, sans-serif"/>
        <color rgb="FF000000"/>
        <sz val="14.0"/>
      </rPr>
      <t xml:space="preserve">In Morocco, as is common throughout the western Mediterranean region, centuries of human activity have considerably altered the natural vegetation. On many lower mountain slopes, cutting, grazing, and burning the original vegetation have produced an often dense cover of maquis, or scrub growth.Large game has been progressively eliminated in Morocco since Roman times, when lions and elephants were still abundant. Both have long since disappeared. </t>
    </r>
    <r>
      <rPr>
        <rFont val="&quot;Helvetica Neue&quot;, Helvetica, Helvetica, Arial, sans-serif"/>
        <color rgb="FF1155CC"/>
        <sz val="14.0"/>
        <u/>
      </rPr>
      <t>https://www.britannica.com/place/Morocco/Climate</t>
    </r>
  </si>
  <si>
    <t xml:space="preserve">Morocco has approximately three times more citizens than can be sustainably supported. With a fertility rate of 3 children per woman at the turn of the century, this rate has declined to approximately 2.5 children today. Additionally the country has seen steady emigration of approximately two million total citizens over the past two decades. At the same time its population increased by eight million.
Morocco’s human activity has denuded much of the landscape of natural vegetation and large animals. Water scarcity and poor soil conservation have led to soil erosion and desertification. 
The Population Reference Bureau reported Morocco has been a success story in expanding its family planning services throughout the country, closing gaps in modern contraceptive use among women in rural and urban areas, with different levels of education and with different levels of household wealth. As a result Morocco has one of the highest  rates of modern contraception use in the region. 
</t>
  </si>
  <si>
    <t>Mozambique</t>
  </si>
  <si>
    <t>MZ</t>
  </si>
  <si>
    <r>
      <rPr/>
      <t xml:space="preserve">Illegal and unsustainable wildlife use, and human wildlife conflict. In Mozambique like elsewhere in Africa and Asia, habitat loss is causing humans and wildlife to share increasingly smaller living spaces. Both sides are losing in the conflicts that ensue, such as in and around the Delta of the Zambezi River. There, crocodiles and hippos are coming face to face with humans increasingly often, while poaching and other illegal activities put species in jeopardy. </t>
    </r>
    <r>
      <rPr>
        <color rgb="FF1155CC"/>
        <u/>
      </rPr>
      <t>https://wwf.panda.org/wwf_offices/mozambique/environmental_problems_in_mozambique/</t>
    </r>
    <r>
      <rPr/>
      <t xml:space="preserve">
A 2020 report from Friends of the Earth details how French public authorities have spent years working to ensure that the gas and arms industries and their bankers profit from Mozambique's $60 billion gas windfall, further driving the country into dependence on fossil fuels. </t>
    </r>
    <r>
      <rPr>
        <color rgb="FF1155CC"/>
        <u/>
      </rPr>
      <t>https://www.foei.org/resources/gas-mozambique-france-report</t>
    </r>
  </si>
  <si>
    <t>According to the 2019 United Nations Development Programme’s report, Mozambique ranks 180th out of 189 countries with a high Gender Inequality Index (GII) of 0.569. The Gender Inequality Index is a parameter that evaluates gender-based inequalities in three aspects including reproductive health, empowerment and economic activity. Over the years, the untiring efforts of the UN Committee on The Elimination of Discrimination Against Women have sparked a wave of non-governmental organizations that fight for women’s rights in Mozambique. These efforts have resulted in a noticeable change, although the country still has a long way to go.
Mozambique’s Success at Women’s Empowerment
Historically, Mozambique has been a male-dominated country with men holding the majority of official positions. Traditionally, women were absent from the country’s public affairs. However, Mozambican women were not completely powerless. Older women, for instance, gained respect as mothers-in-law and community advisers on marital issues. Nevertheless, the small portion of power that women held did not entirely cocoon them from inferior treatment by their male counterparts as women had no right to ownership of land and therefore comprised 80% of the country’s poor.
The lack of equal rights between men and women also forced women to seek protection from men. Consequently, practices such as polygamy received encouragement, and women accepted it without protest since it promised them their husbands’ protection.</t>
  </si>
  <si>
    <r>
      <rPr>
        <rFont val="&quot;Open Sans&quot;, sans-serif, &quot;Helvetica Neue&quot;, Helvetica, Arial, sans-serif"/>
        <color rgb="FF333333"/>
        <sz val="11.0"/>
      </rPr>
      <t xml:space="preserve">About 80% of Mozambique’s population live in rural areas and depend on wood for cooking and for heating of water for domestic use, space heating and drying of foodstuffs.1 This reliance on trees could spell disaster should population levels rise. In some places, such as Quirimbas National Park, there are concerns that current levels of resource use – e.g. sand oysters - may not be sustainable, and are already leading to diminishing harvests of fish and other resources. For local people, this means reduced incomes and increased poverty in the long run. </t>
    </r>
    <r>
      <rPr>
        <rFont val="&quot;Open Sans&quot;, sans-serif, &quot;Helvetica Neue&quot;, Helvetica, Arial, sans-serif"/>
        <color rgb="FF1155CC"/>
        <sz val="11.0"/>
        <u/>
      </rPr>
      <t>https://wwf.panda.org/wwf_offices/mozambique/environmental_problems_in_mozambique/</t>
    </r>
  </si>
  <si>
    <t>Mozambique has had an average fertility rate of over 5 children per woman the past decade. As a result it’s population is growing dramatically every year and will soon be adding over one million new citizens annually. The country still has room for more people based on its substantial renewable natural resources but those supplies are rapidly diminishing.
The World Wildlife Fund estimates 80% of Mozambique’s population live in rural areas and depend on wood for cooking and for heating of water for domestic use, space heating and drying of foodstuffs. This reliance on trees could spell disaster as population levels rise. Habitat loss is causing humans and wildlife to share increasingly smaller living spaces. Both sides are losing in the conflicts that ensue, such as in and around the Delta of the Zambezi River. There, crocodiles and hippos are coming face to face with humans increasingly often, while poaching and other illegal activities put species in jeopardy.(1) 
According to the 2019 United Nations Development Programme’s report, Mozambique ranks 180th out of 189 countries with a high Gender Inequality Index. The Gender Inequality Index is a parameter that evaluates gender-based inequalities in three aspects including reproductive health, empowerment and economic activity. Over the years, the untiring efforts of the UN Committee on The Elimination of Discrimination Against Women have sparked a wave of non-governmental organizations that fight for women’s rights in Mozambique. These efforts have resulted in a noticeable change, although the country still has a long way to go.
(1) https://wwf.panda.org/wwf_offices/mozambique/environmental_problems_in_mozambique/</t>
  </si>
  <si>
    <t>Myanmar</t>
  </si>
  <si>
    <t>MM</t>
  </si>
  <si>
    <r>
      <rPr>
        <color rgb="FF1155CC"/>
        <u/>
      </rPr>
      <t>https://news.mongabay.com/2021/03/myanmars-environmental-record-was-weak-but-improving-then-came-the-coup/</t>
    </r>
    <r>
      <rPr>
        <color rgb="FF000000"/>
        <u/>
      </rPr>
      <t xml:space="preserve"> The February military coup in Myanmar has cast doubt on the future of environmental protection efforts in the Southeast Asian country.
Activists and legal experts say environmental enforcement was weak under the National League for Democracy, which won control of parliament in 2015.
They cite a weak environmental impact assessment process, lack of accountability for violators, and a prioritization of “development” over conservation.
Despite their frustration with slow progress under the NLD, experts say they fear the situation will be far worse under a military dictatorship. </t>
    </r>
    <r>
      <rPr>
        <color rgb="FF1155CC"/>
        <u/>
      </rPr>
      <t>in Myanmar,  it’s exceedingly difficult for villagers and environmental activists to hold companies accountable, but easy to jail critics.</t>
    </r>
  </si>
  <si>
    <r>
      <rPr/>
      <t xml:space="preserve">The total fertility rate (TFR) in Myanmar has decreased from 4.7 to 2.3 in the last 33 years. Contraceptive use among married women in Myanmar has more than tripled over the past 20 years . In 1991, only 13 percent of married women were using a contraceptive methods compared to 52 percent n 2016 . </t>
    </r>
    <r>
      <rPr>
        <color rgb="FF1155CC"/>
        <u/>
      </rPr>
      <t>https://www.familyplanning2020.org/sites/default/files/Jhpiego-FP2020-FP-Landscape-Analysis_final-approved.pdf</t>
    </r>
  </si>
  <si>
    <r>
      <rPr/>
      <t xml:space="preserve">Despite their critical role to the country’s development and economic transformation, Myanmar’s forestry, fisheries and the ecosystem they provide are under tremendous pressure. Between 1990 and 2015, the forest cover has been declining at an average rate of 1.2 percent a year, totaling around 10 million hectares. The overexploitation of fish stocks has contributed to a severe decline in Myanmar’s marine fish resources, reportedly by as much as 90 percent since 1979/80. Myanmar has relied heavily on natural resource exploitation to sustain economic growth, and serious environmental issues are emerging. Air quality is also increasingly compromised, as industrial and mining discharge, and urban waste bring new and increasing environmental health issues. Rapid urban growth in Myanmar generates additional pressures linked to solid waste generation. </t>
    </r>
    <r>
      <rPr>
        <color rgb="FF1155CC"/>
        <u/>
      </rPr>
      <t>https://www.worldbank.org/en/country/myanmar/publication/myanmar-country-environmental-analysis</t>
    </r>
  </si>
  <si>
    <t xml:space="preserve">From a human rights and environmental perspective Myanmar has significant headwinds in front of it. The February 2021 military coup is a significant setback for democracy. Those in power have arrested officials, protesters, and media people and have eliminated civil rights. 
Prior to the coup environmental issues and sustainability were on a downward spiral. Monga Bay reported a weak environmental impact assessment process, lack of accountability for violators, and a prioritization of “development” over conservation. (1)  
The World Bank cited Myanmar’s forestry, fisheries and the ecosystem they provide are under tremendous pressure. Between 1990 and 2015, the forest cover has been declining at an average rate of 1.2 percent a year, totaling around 10 million hectares. The overexploitation of fish stocks has contributed to a severe decline in Myanmar’s marine fish resources, reportedly by as much as 90 percent since 1979/80. (2)
For the past decade there has been significant emigration from Myanmar of up to a few hundred thousand people each year. Nevertheless the  population has been increasing steadily by over 300,000 new citizens every year in the same period and is expected to exceed the carrying capacity of the country by the end of the decade. (3) 
On a positive note FP2020 reports the total fertility rate (TFR) in Myanmar has decreased from 4.7 to 2.3 (almost replacement rate) in the last 33 years. Contraceptive use among married women in Myanmar has more than tripled over the past 20 years.
(1) https://news.mongabay.com/2021/03/myanmars-environmental-record-was-weak-but-improving-then-came-the-coup/ 
(2) https://www.worldbank.org/en/country/myanmar/publication/myanmar-country-environmental-analysis
(3) https://www.familyplanning2020.org/sites/default/files/Jhpiego-FP2020-FP-Landscape-Analysis_final-approved.pdf
</t>
  </si>
  <si>
    <t>Namibia</t>
  </si>
  <si>
    <t>Land degradation and desertification, especially in the populous north, is a key issue. The increase in woody plant density in the north-central area has historically been a major concern. The availability of water for human, livestock, industrial and agricultural use is probably the top environmental issue in Namibia. Quantity and quality are both very important. There is significant dependence on groundwater. All the major rivers are peripherally located, and are shared with neighbouring countries. For example, plans to bring water southward from the Okavango River have raised concerns in Botswana. http://www.fao.org/3/X9751E/x9751e06.htm (Food and Ag of the UN)</t>
  </si>
  <si>
    <r>
      <rPr/>
      <t xml:space="preserve">Namibia was the first African country to incorporate protection of the environment into its constitution, and the government gave people living in communal areas the opportunity to manage their natural resources through the creation of communal conservancies. These conservancies – as well as governments, nonprofit organizations and other entities – have restored populations of lions, cheetahs, black rhinos, zebras and other native wildlife to the world’s richest dry land. Through initiatives, such as ecotourism, restoration has generated sustainable income for their communities.
</t>
    </r>
    <r>
      <rPr>
        <color rgb="FF1155CC"/>
        <u/>
      </rPr>
      <t>https://www.worldwildlife.org/places/namibia</t>
    </r>
  </si>
  <si>
    <r>
      <rPr/>
      <t xml:space="preserve">Development in Namibia is linked to its natural resources: land, water, minerals and wildlife. Agriculture, mining and tourism are the backbone of Namibia’s economy. They also compete for the right to use limited water and land resources. In this dry landscape, water is vitally important, and sustainable water use is a big challenge. The communal conservancy program has demonstrated that wildlife provides economic benefits, but this system must be recognized by national policy makers to be as significant as livestock or crops. Without this national support, Namibia’s land is at risk of being developed unsustainably. </t>
    </r>
    <r>
      <rPr>
        <color rgb="FF1155CC"/>
        <u/>
      </rPr>
      <t>https://www.worldwildlife.org/places/namibiaa</t>
    </r>
  </si>
  <si>
    <t xml:space="preserve">Namibia is endowed with significant renewable and non-renewable natural resources. The World Wildlife Fund reported Namibia was the first African country to incorporate protection of the environment into its constitution, and the government gave people living in communal areas the opportunity to manage their natural resources through the creation of communal conservancies. These conservancies have restored populations of lions, cheetahs, black rhinos, zebras and other native wildlife to the world’s richest dry land. (1)
Sustainable water use is a major issue in a dry country whose livestock, industrial and agriculture use compete for limited amounts. 
At current consumption levels Namibia’s population could double and the country would still be sustainable. The past decade has seen average annual total fertility rates hover around 3.5 children per woman putting increasing population growth pressures on resources. The New York Times reported in January 2022 Namibia attempted to sell 170 elephants the past winter. The increase in elephants and faster growth in people was resulting in more dangerous contact with humans.
The US State Department indicates gender violence and domestic abuse is still prevalent even though the president and first lady have spoken out publicly against it and the government and media have provided national attention.(2) 
https://www.worldwildlife.org/places/namibia
https://www.state.gov/reports/2020-country-reports-on-human-rights-practices/namibia/
</t>
  </si>
  <si>
    <t>Nepal</t>
  </si>
  <si>
    <t>NP</t>
  </si>
  <si>
    <t xml:space="preserve">The government of Nepal has been increasing its family planning budget 7% a year since 2015 in order to help raise the rate of contraceptive use. From 1996-2016 nepal's fertility rate has halved from 4.6 births per woman to 2.3. This in a very poor country with average  per capita GDP of $1034  (March 2020 Popconnection) </t>
  </si>
  <si>
    <t xml:space="preserve">For example, adolescent girls and women in Nepal, are learning about menstruation hygiene, the importance of avoiding child marriages, getting a full education and not dropping out of school. The program also emphasizes the benefits of waiting to have children, then spacing the births. The program participants are getting help for gynecological problems—such as uterine prolapse, which is more prevalent among women who have had multiple births and work in difficult, laborious jobs such as agriculture.    https://msmagazine.com/2021/03/08/reproductive-health-and-economic-development-are-two-sides-of-the-same-coin/ </t>
  </si>
  <si>
    <t xml:space="preserve">Percentage of women aged 20 to 49 years who were married or in union before age of 18, in the 10 countries with the highest prevalence of child marriage
The highest rates of child marriage are found in South Asia and Sub-Saharan:
Nepal 52%
Data sources: UNICEF global databases, 2014, based on Demographic and Health Surveys (DHS), Multiple Indicator Cluster Surveys (MICS) and other nationally representative surveys, 2005-2013. Population data are from: United Nations, Department of Economic and Social Affairs, Population Division, World Population Prospects: The 2012 revision, CD-ROM edition, United Nations, New York, 2013. Suggested citation: United Nations Children’s Fund, Ending Child Marriage: Progress and prospects, UNICEF, New York, 2014.
</t>
  </si>
  <si>
    <r>
      <rPr>
        <rFont val="Arial"/>
        <sz val="10.0"/>
      </rPr>
      <t xml:space="preserve">Nepal has approximately twice the number of people than what the country’s renewable resources can support. The demand for fuel wood, timber, and land to grow more food is causing greater deforestation and land degradation. Nepal has some of the worst air pollution of any country.
Because the current path is unsustainable, the government of Nepal has been increasing its family planning budget 7% a year since 2015 in order to help raise the rate of contraceptive use and slow population growth. 2020 marked the first time in Nepal’s history where the average total fertility rate per woman was below replacement. Despite more recent efforts emphasizing girls education, access to modern contraception and empowerment, Human Rights Watch reports negative forces such as child marriage still remain widespread  with 7 percent of girls married by age 15 and 40 percent married by age 18. (1)
(1) </t>
    </r>
    <r>
      <rPr>
        <rFont val="Arial"/>
        <color rgb="FF1155CC"/>
        <sz val="10.0"/>
        <u/>
      </rPr>
      <t>https://www.hrw.org/world-report/2021/country-chapters/nepal#49dda6</t>
    </r>
    <r>
      <rPr>
        <rFont val="Arial"/>
        <sz val="10.0"/>
      </rPr>
      <t xml:space="preserve">
</t>
    </r>
  </si>
  <si>
    <t>Netherlands</t>
  </si>
  <si>
    <t>NL</t>
  </si>
  <si>
    <t>Today’s Dutch landscape is largely human-made. Because of changes in land use, caused for example by agricultural and urban expansion, there is far less nature area than there was some centuries ago. Over the last decades, the agricultural landscape has also become less diverse. The windmills were used for centuries to drain peatland for cattle grazing and agriculture at large, and that draining—these days done by pumping stations — is causing the land in some places to sink at an average rate of 8 millimeters per year, or about one-third of an inch. (In some areas, researchers put that number higher, at several centimeters per year.)
This subsidence means that in a low-lying nation famous for engineering its way around rising seas, the ground is also sinking lower, creating huge problems for the structures built on top. At a certain point, building foundations begin to crack, sinkholes appear, roads destabilize, and the risk of flooding increases. More construction results in more pressing down of the peat — and more subsidence.</t>
  </si>
  <si>
    <t>https://www.un.org/en/development/desa/population/events/pdf/expert/24/Policy_Briefs/PB_Netherlands.pdf</t>
  </si>
  <si>
    <r>
      <rPr/>
      <t xml:space="preserve">
A 2016 report from the PBL Netherlands Environmental Assessment Agency, a research group that advises the government, estimated that the total damage to the country’s buildings and infrastructure from subsidence, as well as the cost to restore weak foundations, could top $22 billion, or 20 billion euros, by 2050.
What’s worse, the sinking may actually be contributing to climate change: A drop in the peat soil of just one centimeter results in the emission of about 9 tons of carbon dioxide per acre. </t>
    </r>
    <r>
      <rPr>
        <color rgb="FF1155CC"/>
        <u/>
      </rPr>
      <t>https://www.motherjones.com/environment/2020/01/the-netherlands-is-sinking-and-heres-why/</t>
    </r>
    <r>
      <rPr/>
      <t>.    Every year the Netherlands incurs 31 billion euros worth of damage to the environment through the emission of harmful substances, according a study by the Netherlands' environmental assessment agency PBL. That amounts to 4.5 percent of the country's gross domestic product, NU.nl reports. Traffic and transport account for the most environmental damage. According to the PBL, this sector is responsible for 12 billion euros worth of environmental damage per year.</t>
    </r>
    <r>
      <rPr>
        <color rgb="FF1155CC"/>
        <u/>
      </rPr>
      <t>https://nltimes.nl/2018/06/22/environmental-damage-costs-netherlands-eu31-billion-annually</t>
    </r>
  </si>
  <si>
    <t xml:space="preserve">The Netherlands has a population six times greater than what its country’s renewable resources can support sustainably. Fortunately with fertility rates below replacement levels for over four decades, population growth is minimal and may decline in the near future. Roughly half of the current population growth annually comes from immigration.
The Netherlands is in the top 10% of countries by Gross Domestic Product. The economy and urban expansion have transformed much of the Dutch landscape from two centuries ago. Every year the Netherlands incurs 31 billion euros worth of damage to the environment through the emission of harmful substances, according to a study by the Netherlands' environmental assessment agency PBL. Traffic and transport account for the most environmental damage. (1)
https://nltimes.nl/2018/06/22/environmental-damage-costs-netherlands-eu31-billion-annually
</t>
  </si>
  <si>
    <t xml:space="preserve">New Zealand </t>
  </si>
  <si>
    <t>NZ</t>
  </si>
  <si>
    <r>
      <rPr/>
      <t xml:space="preserve">NZ ranked 25th in </t>
    </r>
    <r>
      <rPr>
        <color rgb="FF1155CC"/>
        <u/>
      </rPr>
      <t>Earth.org</t>
    </r>
    <r>
      <rPr/>
      <t xml:space="preserve"> Global Sustainability Index. New Zealand passed the world’s second-ever Zero Carbon Act in November 2019, however it lacks the policies required to implement it. There is also no sign from the government that it intends to submit an updated, more ambitious NDC by 2020. There are no policies against high emission projects, and New Zealand is purchasing international units to allow itself emissions until 2050. International units allow a country to borrow from other countries’ budgets.
The Zero Carbon Act aims to achieve net zero emissions of all greenhouse gases, except for methane emissions from agriculture and waste, by 2050. Methane emissions from these sectors represent about 40% of New Zealand’s current emissions.
The Act does not introduce any policies to actually cut emissions but rather sets a framework. Laws in place since 2004 prevent planning bodies from considering the impact on the climate crisis of high-emitting projects when going through the consent process, allowing projects such as gas-fired power stations to proceed. The Act does not say whether these will be repealed. Coal consumption is also heavily subsidised and the transport sector has backed down on its electric vehicle program. </t>
    </r>
    <r>
      <rPr>
        <color rgb="FF1155CC"/>
        <u/>
      </rPr>
      <t>https://earth.org/global_sustain/new-zealand-ranked-25th-in-the-global-sustainability-index/</t>
    </r>
  </si>
  <si>
    <r>
      <rPr/>
      <t xml:space="preserve">Now at 1.7 million, Auckland’s population could reach 2.4 million within 30 years. Auckland is regularly ranked as one of the most liveable cities in the world, but it is also one of the most expensive. The average cost of housing is nine times the average household income. And the city is overcrowded, being home to one-third of the country’s entire population.
“Infrastructural and service provision simply has not kept up with the rate of population growth,” Spoonley says. The city is “bulging at the seams”. As a result of the rising population, New Zealand’s wilderness is under strain. Desperately needed housing is encroaching on forest and bushland, and hiking trails renowned for their isolation are becoming clogged highways of overworked city workers seeking a digital detox. While New Zealand is famous for its birdlife, dozens of native species are now endangered thanks to introduced predators such as rats and stoats. Intensive farming practices are destroying the once pristine and potable water in rivers and lakes. Fertilisers and animal manure from the country’s 27 million sheep and 10 million cattle are making waterways toxic and unswimmable due to high levels of bacteria such as E coli and frequent algal blooms, among other issues.
Dozens of native fish species are also under threat of extinction from nitrogen and phosphorus, but it is not just farming practices that are to blame for the decline of water quality. Increasing rates of urbanisation have put pressure on ageing sewerage systems, and stormwater infrastructure regularly gets overwhelmed, resulting in faecal contamination and regular closures of popular Auckland beaches.
The message that New Zealand’s natural environment is being desecrated is yet to be heard by the global tourism market, with visitor numbers expected to top 5 million annually within years. </t>
    </r>
    <r>
      <rPr>
        <color rgb="FF1155CC"/>
        <u/>
      </rPr>
      <t>https://www.theguardian.com/world/2019/nov/04/thinking-big-new-zealands-growing-pains-as-population-nears-5-million</t>
    </r>
  </si>
  <si>
    <r>
      <rPr>
        <rFont val="Arial"/>
        <sz val="10.0"/>
      </rPr>
      <t xml:space="preserve">New Zealand's population and consumption level is below the carrying capacity of the country’s natural resources. The country has also maintained a below replacement total fertility rate for four decades. As a result, the population growth rate is slowing and may reverse some day which should benefit nature.
In 2019 The Guardian reported that while New Zealand is famous for its birdlife, dozens of native species are now endangered thanks to introduced predators such as rats and stoats. Intensive farming practices are destroying the once pristine and potable water in rivers and lakes. Fertilizers and animal manure from the country’s 27 million sheep and 10 million cattle are making waterways toxic and unswimmable due to high levels of bacteria such as E coli and frequent algal blooms, among other issues.
Dozens of native fish species are also under threat of extinction from nitrogen and phosphorus, but it is not just farming practices that are to blame for the decline of water quality. Increasing rates of urbanisation have put pressure on ageing sewerage systems, and stormwater infrastructure regularly gets overwhelmed, resulting in fecal contamination and regular closures of popular Auckland beaches.(1)
</t>
    </r>
    <r>
      <rPr>
        <rFont val="Arial"/>
        <color rgb="FF1155CC"/>
        <sz val="10.0"/>
        <u/>
      </rPr>
      <t>https://www.theguardian.com/world/2019/nov/04/thinking-big-new-zealands-growing-pains-as-population-nears-5-million</t>
    </r>
    <r>
      <rPr>
        <rFont val="Arial"/>
        <sz val="10.0"/>
      </rPr>
      <t xml:space="preserve">
</t>
    </r>
  </si>
  <si>
    <t>Nicaragua</t>
  </si>
  <si>
    <t>NI</t>
  </si>
  <si>
    <r>
      <rPr/>
      <t xml:space="preserve">Environmental health risks impose a significant burden on Nicaragua’s economy, amounting to 2.6 billion NIO or 2.4% of the country’s GDP.
These risks result in premature deaths and infections, especially in children under five. USAID In the past 30 years, swaths of Nicaragua’s vast Caribbean forests have been destroyed by settlers clearing land for agriculture, ranchers pasturing cattle, and loggers harvesting precious wood. Waterways have been contaminated by gold mining and damaging fishing practices. The transformation has intensified in recent years, with increasingly deadly conflicts between settlers and Indigenous communities and 23 percent of Nicaragua’s humid primary forest lost from 2002 to 2019, according to the Global Forest Watch initiative of the World Resources Institute, a sustainability-focused nonprofit research organization.
More than a million annual cases of diarrhea in rural and urban areas in children under five result from poor water, sanitation and hygiene. Nicaragua’s forests and Indigenous and Afro-descendant communities have been left without independent oversight at a time when poverty and population growth, as well as government policies, are driving migration to Indigenous and protected forest regions. These forests are increasingly vulnerable, even as the central government has received millions of dollars in World Bank-managed funding to protect them. </t>
    </r>
    <r>
      <rPr>
        <color rgb="FF1155CC"/>
        <u/>
      </rPr>
      <t>https://undark.org/2020/09/16/nicaragua-deforestation/</t>
    </r>
  </si>
  <si>
    <t>http://www.familyplanning2020.org/measurement-hub#country-data</t>
  </si>
  <si>
    <r>
      <rPr/>
      <t xml:space="preserve">A 2017 study by Nicaragua’s Ministry of Environment and Natural Resources (Marena) found poverty, population growth, valuable domestic and export markets for beef, and perceptions of “unused” land were the drivers of migration of landless farmers from mestizo communities (those of mixed European and Indigenous descent), in western regions to Indigenous and protected areas on the Caribbean coast. https://undark.org/2020/09/16/nicaragua-deforestation/  Many barriers to contraceptive use exist in sexually active Nicaraguan women, leading to increasingly high rates of unintended pregnancies among these women. Higher rates of depression, domestic abuse, and unemployment are also seen in this group of women. These women face more complications during pregnancy and receive higher rates of unsafe abortions, impacting the mom and the infant, as well as the community in which they live. Some of the barriers to contraceptive use include lack of access to healthcare, lack of knowledge about contraceptive methods, negative attitudes about contraceptives, providers’ fear of criticism, previous dissatisfaction or contraceptive failure, family history of teen pregnancy, cultural and media-related stigma, and the cultural belief of Machismo. </t>
    </r>
    <r>
      <rPr>
        <color rgb="FF1155CC"/>
        <u/>
      </rPr>
      <t>https://idun.augsburg.edu/cgi/viewcontent.cgi?article=1406&amp;context=etd</t>
    </r>
  </si>
  <si>
    <t xml:space="preserve">In the past 30 years, swaths of Nicaragua’s vast Caribbean forests have been destroyed by settlers clearing land for agriculture, ranchers pasturing cattle, and loggers harvesting precious wood, much of it being driven by poverty and population growth. . Waterways have been contaminated by gold mining and damaging fishing practices. The transformation has intensified in recent years, with increasingly deadly conflicts between settlers and Indigenous communities and 23 percent of Nicaragua’s humid primary forest lost from 2002 to 2019, according to the Global Forest Watch initiative of the World Resources Institute, a sustainability-focused nonprofit research organization.
Nicaragua’s population and consumption levels currently do not exceed the carrying capacity of the country.  The country’s fertility rate has declined gradually from six children per woman in the 1980s to approximately 2.4 per woman today. However its population is increasing by about 80,000 citizens a year net of emigration of approximately 20,000-30,000 annually, and must continue to strive for lower fertility rates to achieve better health and prosperity for its citizens and its natural resources.
Contraception rates for Nicaragua are above average. Some of the barriers to even higher contraception adoption include lack of access to healthcare, lack of knowledge about contraceptive methods, negative attitudes about contraceptives, providers’ fear of criticism, previous dissatisfaction or contraceptive failure, family history of teen pregnancy, cultural and media-related stigma, and the cultural belief of Machismo. (1)
Nicaragua has, since 2006, prohibited abortion under all circumstances, even if a pregnancy is life-threatening or the result of rape or incest. Women and girls who have abortions face prison terms as long as two years. Medical professionals who perform abortions face one to six years. The ban forces women and girls confronting unwanted pregnancies to seek illegal and unsafe abortions, risking their health and lives. (2) 
(1) https://idun.augsburg.edu/cgi/viewcontent.cgi?article=1406&amp;context=etd
(2) https://www.hrw.org/world-report/2021/country-chapters/nicaragua </t>
  </si>
  <si>
    <t>Niger</t>
  </si>
  <si>
    <t>NE</t>
  </si>
  <si>
    <r>
      <rPr/>
      <t xml:space="preserve">A misreading of Islam led to Niger’s explosive birth rate, hampering the country’s fight to adapt to the climate crisis and preserve its shrinking resources, the country’s president has said.
This nexus of issues is likely to have an increasingly direct impact on European politics, said Mahamadou Issoufou, who warned warned that migration may exceed the levels it reached during the second world war. </t>
    </r>
    <r>
      <rPr>
        <color rgb="FF1155CC"/>
        <u/>
      </rPr>
      <t>https://www.theguardian.com/global-development/2019/oct/17/nigers-president-blames-explosive-birth-rate-on-a-misreading-of-islam.</t>
    </r>
    <r>
      <rPr/>
      <t xml:space="preserve"> 11/13/20 Chad along with Niger have the world’s lowest median age of marriage among girls (around 16 years old) https://www.nature.com/articles/d41586-019-03445-z  together with  Mali — among the highest rates of adolescent births. In these three countries, 36–40% of women give birth before they are 18 years old. </t>
    </r>
  </si>
  <si>
    <r>
      <rPr/>
      <t xml:space="preserve"> Legislation passed in Niger earlier this year, for instance, now permits community health workers to give people injectable contraceptives. (The World Health Organization approved this practice more than 20 years ago.) Country has adopted some policies to reduce fertility - reported by popconnection May 2020 25% of girls married by age 15 . It is also fighting regressive fundamentalism under the banner of Boko Haram                                                                           The minimum age of consent in Gabon is 15 but it is 13 in Niger.  President Issoufou claims he has been slowly driving down his country’s birth rate of more than seven children per woman, the highest birth rate in the world for the past decade.
He told the Guardian: “Before Islam came, women used to be married at the age of 18 but, due to a misreading of Islam, young women were having babies at the age of 12 or 13. But what does the Qur’an say? If an educated person reads the Qur’an, it talks about responsible parenthood. Islam says you should only have children if you can take good care of them and properly educate them.
“Schools need to educate young girls because we do not want them having children at 12 or 13. Ideally, we want to keep them in school as long as possible, until age 18. This is something new to us.” </t>
    </r>
    <r>
      <rPr>
        <color rgb="FF1155CC"/>
        <u/>
      </rPr>
      <t>https://www.theguardian.com/global-development/2019/oct/17/nigers-president-blames-explosive-birth-rate-on-a-misreading-of-islam</t>
    </r>
  </si>
  <si>
    <r>
      <rPr/>
      <t xml:space="preserve">Over five decades, oil and gas extraction have caused large-scale, continued contamination of the water and soil in Ogoni communities. The continued and systematic failure of oil companies and government to clean up have left hundreds of thousands of Ogoni people facing serious health risks, struggling to access safe drinking water, and unable to earn a living. Nearly 10 years after a clean-up was urged for areas polluted by Shell and other oil companies in the Niger Delta, work has begun on only 11% of planned sites while vast areas remain heavily contaminated, according to a new investigation by four NGOs. </t>
    </r>
    <r>
      <rPr>
        <color rgb="FF1155CC"/>
        <u/>
      </rPr>
      <t>https://www.amnesty.org/en/latest/news/2020/06/no-clean-up-no-justice-shell-oil-pollution-in-the-niger-delta/.</t>
    </r>
    <r>
      <rPr/>
      <t xml:space="preserve"> Niger is home to some of the rarest desert species on earth, including the critically endangered addax antelope, of which there are fewer than 100 left in the wild. Despite surviving in terrain that receives less than 5 inches of annual rainfall, wildlife is now threatened due to habitat reduction from unsustainable development as well as continued poaching.
While Niger has a number of national parks and protected areas, the majority of its people don’t see the value that wildlife or flora bring to their nation. In fact, hunting has been legal since 1996, and local and foreign hunters often pick off everything from sheep to gazelles one by one. Without conservation education and poaching enforcement, some of these rare species will face extinction.
Poor land management and unsustainable farming are rapidly degrading critical habitats.
As competition over land and natural resources grows, pressure on protected areas and biodiversity grows. People in the Regional Parc W landscape earn their living through farming or cattle herding.
Unfortunately, there is limited available land due to rapid population growth and spreading cities, which results in competition between farmers, pastoralists, and wildlife. Governments tend to favor settled farmers over nomadic pastoralists, and see food security in maize and cassava rather than meat and milk. </t>
    </r>
    <r>
      <rPr>
        <color rgb="FF1155CC"/>
        <u/>
      </rPr>
      <t>https://www.awf.org/country/niger</t>
    </r>
    <r>
      <rPr/>
      <t xml:space="preserve"> 
</t>
    </r>
  </si>
  <si>
    <r>
      <rPr>
        <rFont val="Arial"/>
        <sz val="10.0"/>
      </rPr>
      <t xml:space="preserve">Niger has significant headwinds it is facing. The population growth rate has been the highest in the world. The fertility rate has averaged over 7 children per woman since the 1950s. The country for the past decade has been exceeding its carrying capacity and with an increase of population of over 900,000 births over deaths annually the future health of its people and nature looks grim.  Niger is an impovershed country and the average citizen in 2020 lived on less than $600 US dollars a year
The African Wildlife Foundation reported hunting and poaching are rampant threatening rare species with extinction. Poor land management and unsustainable farming are rapidly degrading critical habitats. Unfortunately, there is limited available land due to rapid population growth and spreading cities, which results in competition between farmers, pastoralists, and wildlife. (1)  Asking Nigerians to reduce their consumption further which for most is already subsistent is not practical.
In 2019 President Issoufou told the Guardian he has been slowly changing his country’s culture toward women and their empowerment and reproductive autonomy. “Before Islam came, women used to be married at the age of 18 but, due to a misreading of Islam, young women were having babies at the age of 12 or 13. But what does the Quran say? If an educated person reads the Quran, it talks about responsible parenthood. Islam says you should only have children if you can take good care of them and properly educate them. Schools need to educate young girls because we do not want them having children at 12 or 13. Ideally, we want to keep them in school as long as possible, until age 18. This is something new to us.” (2)
 (1) </t>
    </r>
    <r>
      <rPr>
        <rFont val="Arial"/>
        <color rgb="FF1155CC"/>
        <sz val="10.0"/>
        <u/>
      </rPr>
      <t>https://www.awf.org/country/niger</t>
    </r>
    <r>
      <rPr>
        <rFont val="Arial"/>
        <sz val="10.0"/>
      </rPr>
      <t xml:space="preserve">  
 (2) </t>
    </r>
    <r>
      <rPr>
        <rFont val="Arial"/>
        <color rgb="FF1155CC"/>
        <sz val="10.0"/>
        <u/>
      </rPr>
      <t>https://www.theguardian.com/global-development/2019/oct/17/nigers-president-blames-explosive-birth-rate-on-a-misreading-of-islam</t>
    </r>
  </si>
  <si>
    <t>Nigeria</t>
  </si>
  <si>
    <t>NG</t>
  </si>
  <si>
    <t>https://allafrica.com/stories/201902210188.html  https://www.vanguardngr.com/2019/07/environment-experts-harp-on-how-to-reduce-overpopulation/   https://www.sunnewsonline.com/population-control-nycn-wants-youths-to-adopt-family-planning-methods/ 12/2/19 -Why is Nigeria’s population rising sporadically over the years? Reasons include cultural factors that support early marriages, preference for male child causing continuous procreation in search for a boy, extended family system that encourages large families, and traditional expectations for child bearing; religious beliefs that support polygamy and prohibits contraception even among married and encourages dependence on God rather than personal incomes to sustain families; low literacy rates negatively affecting uptake of sex education, population education, health education and reproductive health education; and economic factors fostering  dependence on children for old age security.
Nigeria is a big child factory and the girl child is the greatest victim. girlsnotbrides.org/ campaign in Nigeria reports ‘that 44% of girls in Nigeria are married before their 18th birthday and 18% are married before the age of 15.  According to UNICEF, Nigeria has the third highest absolute number of child brides in the world – 3,538,000 – and the 11th highest prevalence rate of child marriage globally.  Child marriage is most common in the North West and North East of Nigeria, where 68% and 57% of women aged 20-49 were married before their 18th birthday. Child marriage is particularly common among Nigeria’s poorest, rural households and the Hausa ethnic group. A 2017 World Bank study estimates that child marriage costs Nigeria USD7.6 billion in lost earnings and productivity every year’.</t>
  </si>
  <si>
    <r>
      <rPr>
        <color rgb="FF1155CC"/>
        <u/>
      </rPr>
      <t>https://leadership.ng/2019/06/01/how-to-avert-looming-tsunami-of-over-population/</t>
    </r>
    <r>
      <rPr/>
      <t xml:space="preserve">                                                                                                                                                                                                       Ogun State government has called on religious leaders in the state to set up family planning units in their churches and mosques to enlighten people on uptake of family planning methods.
The state Commissioner for Women Affairs and Social Development, Mrs Funmi Efuwape, who made the call, said the role of religious leaders cannot be overemphasized in advocacy efforts on family planning  https://www.newtelegraphng.com/ogun-asks-churches-mosques-to-set-up-family-planning-units/      </t>
    </r>
  </si>
  <si>
    <r>
      <rPr>
        <rFont val="Arial"/>
        <sz val="10.0"/>
      </rPr>
      <t xml:space="preserve">The individual Nigerian consumes minimal resources yet as a whole the country has almost twice as many people than it can sustain.  In March 2021 in Science Direct a study reported environmental health-related risks are becoming a primary concern in Nigeria, with diverse environmental problems such as air pollution, water pollution, oil spillage, deforestation, desertification, erosion, and flooding caused mostly by too many people consuming too many resources and generating too much waste. Sustaining a healthy environment is critical in improving the quality of life and the span of a healthy life. (1)
Unfortunately Nigeria has had an entrenched culture of patriarchy, preference for male children, early marriages (girlsnotbrides.org reports that 44% of girls in Nigeria are married before their 18th birthday and 18% are married before the age of 15), large families, religious beliefs that discourage birth control and low literacy rates that especially impacts girls leaving them disempowered in decisions that affect their health and welfare.
Some states are trying to shift this damaging culture by engaging religious leaders in advocacy efforts on family planning. As recently as February 2022, the Independent, one of the most read newspapers in Nigeria reported the House of Representatives had urged the Federal Government to urgently control population growth with policies necessary to secure a better world for future generations. President Buhari in 2022 launched the Revised National Policy on Population for Sustainable Development, stressing the need for urgent measures to address Nigeria’s high fertility rate, a much needed and long delayed aim that will improve the health and welfare of its people and environment.
(1) </t>
    </r>
    <r>
      <rPr>
        <rFont val="Arial"/>
        <color rgb="FF1155CC"/>
        <sz val="10.0"/>
        <u/>
      </rPr>
      <t>https://www.sciencedirect.com/science/article/pii/S2405844021004357#:</t>
    </r>
    <r>
      <rPr>
        <rFont val="Arial"/>
        <sz val="10.0"/>
      </rPr>
      <t xml:space="preserve">:~:text=Nigeria%20is%20faced%20with%20environmental,which%20has%20harmed%20the%20population. </t>
    </r>
  </si>
  <si>
    <r>
      <rPr/>
      <t xml:space="preserve">https://mail.google.com/mail/u/0/?tab=rm#inbox/WhctKKXGxRDtgNRXqNZvfvlZpLNDkrpQMMRwzkwjRhXQCbmHGLzwqGcVLcwLKNPlsQTMDSq Article on government attempts to end childhood marriage in Nigeria                                                                
10 November 2021
The Vice President of the Federal Republic of Nigeria, Professor Yemi Osinbajo, SAN, has said the country’s economy may not be able to create as many jobs as the country needs due to its high population growth rate.He made the statement during his keynote address at the fourth annual Impact Investors Foundation Conference held in Lagos. The VP spoke virtually from his office in Abuja.
Osinbajo said, “The population growth rate consistently exceeds the capacity of the economy to produce sufficient jobs. It is also quite evident that some of the most lucrative businesses in the economy and with the profits they make, only a few people relative to the population benefit from the huge dividends that are declared.
“So glaringly, inequality in wealth, opportunities in the face of poverty, misery and social alienation in any society is simply asking for trouble. Such a situation is neither sustainable nor wise.
“The sharp drop in the standard of living caused by the COVID-19 pandemic-induced shocks on our economy and of course, our economy’s well being, not only further deepened the existing inequalities but pushed many people into extreme poverty,” the VP added.
Osinbajo added that impact investing was a sound approach to addressing the issues.
He said the current models of impact investing that seen in the country currently were not only inspiring but also pointed in the general direction policy and regulation should go. The Chairperson of the event, Mrs Ibukun Awosika, had said earlier during her opening remarks that Nigeria needs to collaborate with in-country resources. She said, “This is why the focus of this conference is to show the opportunities for investing within Nigeria.   </t>
    </r>
    <r>
      <rPr>
        <color rgb="FF1155CC"/>
        <u/>
      </rPr>
      <t>https://punchng.com/nigerias-population-growth-rate-exceeds-job-creation-capacity-osinbajo/</t>
    </r>
  </si>
  <si>
    <t>North Korea</t>
  </si>
  <si>
    <t>KP</t>
  </si>
  <si>
    <t xml:space="preserve">North Korea ..         highest percentage of slave labor in the world        10.4 %
According to the Guardian there are an estimated 13,000 enslaved people </t>
  </si>
  <si>
    <r>
      <rPr>
        <rFont val="Georgia, serif"/>
        <color rgb="FF323232"/>
        <sz val="11.0"/>
      </rPr>
      <t xml:space="preserve">People cut down trees on a massive scale, both for fuel but also to clear room for farming. North Korea’s tree problem is one aspect of a bigger environmental crisis. The hermit state, known for its strident threats of nuclear war, is suffering from crippling drought and violent floods. The government of North Korea acknowledges that forest cover shrank sharply during a famine in the 1990s, going from 8.3 million hectares to 7.6 million hectares in just a few years. And a 2014 study by researchers at the University of Wisconsin, Milwaukee, and Gyeonggi Research Institute drew on satellite data collected by South Korea’s Environment Ministry to show that forests in the North are becoming more fragmented, with less contiguous tree cover. That’s bad for North Korea’s wildlife, and it leads to depleted topsoil that’s unable to do the work of feeding North Korea’s population. The lack of ground cover means there are no roots to anchor soil in place and keep it from running off into rivers and streams during extreme weather events. And while North Korea has the task of growing its food rather than trading for it, its geography makes that complicated. The Food and Agriculture Organization of the United Nations says that just 17% of its territory is suitable for agriculture. The past decade has brought a succession of floods, droughts, storms and other extreme weather to North Korea, damaging crops and killing livestock. That’s resulted in landslides and land degradation, Mandal said. And also hunger. North Korea’s food supply fell by 9% last year, according to estimates by FAO and the World Food Programme. </t>
    </r>
    <r>
      <rPr>
        <rFont val="Georgia, serif"/>
        <color rgb="FF1155CC"/>
        <sz val="11.0"/>
        <u/>
      </rPr>
      <t>https://www.scientificamerican.com/article/with-widespread-deforestation-north-korea-faces-an-environmental-crisis/</t>
    </r>
    <r>
      <rPr>
        <rFont val="Georgia, serif"/>
        <color rgb="FF323232"/>
        <sz val="11.0"/>
      </rPr>
      <t xml:space="preserve">
</t>
    </r>
    <r>
      <rPr>
        <rFont val="Georgia, serif"/>
        <color rgb="FF323232"/>
        <sz val="14.0"/>
      </rPr>
      <t xml:space="preserve">
</t>
    </r>
  </si>
  <si>
    <t xml:space="preserve">Even as an economically destitute and isolated country whose majority of citizens consume very little and live in desperate poverty, North Korea’s  total population uses more renewable resources than the country can generate and support. 
Scientific American reported people cut down trees on a massive scale, both for fuel but also to clear room for farming.  The government of North Korea acknowledges that forest cover shrank sharply during a famine in the 1990s, going from 8.3 million hectares to 7.6 million hectares in just a few years. And a 2014 study by researchers at the University of Wisconsin, Milwaukee, and Gyeonggi Research Institute drew on satellite data collected to show that forests in the North are becoming more fragmented, with less contiguous tree cover. That’s bad for North Korea’s wildlife, and it leads to depleted topsoil that’s unable to do the work of feeding North Korea’s population. The lack of ground cover means there are no roots to anchor soil in place and keep it from running off into rivers and streams during extreme weather events. (1) 
Human Rights Watch reported the government also fails to protect or promote the rights of numerous at-risk groups, including women, children, and people with disabilities.  Women face high levels of discrimination and sexual harassment and assault in the workplace, and constant exposure to government-endorsed stereotyped gender roles. State authorities engage in abuses against women and systematically fail to offer protection or justice to women and girls experiencing abuses. (2) 
Even with such abuses and loss of civil liberties, contraception use for the country  is relatively high leading to a declining fertility rate that for the past two decades has been just below replacement, slowing the country’s overall population growth which may eventually reverse and put less pressure on natural resources bringing the country closer to sustainability.
(1) https://www.scientificamerican.com/article/with-widespread-deforestation-north-korea-faces-an-environmental-crisis/
(2) https://www.hrw.org/world-report/2020/country-chapters/north-korea#
</t>
  </si>
  <si>
    <t>North Macedonia</t>
  </si>
  <si>
    <t>MK</t>
  </si>
  <si>
    <r>
      <rPr/>
      <t xml:space="preserve">An assessment conducted in 2013, with help from WHO and the United Nations Population Fund (UNFPA), set out to determine the level of knowledge about family planning among doctors in North Macedonia and the prevalence of modern contraception use. The assessment showed both low knowledge and low use of modern contraception methods. It further revealed that people in North Macedonia had negative experiences when trying to access prescriptions for modern contraception. They were frequently referred by family doctors to gynaecologists, who were often reluctant to promote the use of modern contraception. </t>
    </r>
    <r>
      <rPr>
        <color rgb="FF1155CC"/>
        <u/>
      </rPr>
      <t>https://www.euro.who.int/en/media-centre/events/events/2019/04/world-health-day-2019/news/news/2019/04/primary-health-care-helps-extend-sexual-and-reproductive-health-services-in-north-macedonia</t>
    </r>
  </si>
  <si>
    <t>he Government of North Macedonia launched an initiative to better educate family doctors in family planning. According to Dr Gligor Tofoski, Assistant Professor at University Clinic of Gynaecology and Obstetrics in Skopje and National Coordinator for Sexual and Reproductive Health, the first approach considered was to educate gynaecologists about the value and importance of contraception. “But we soon realized that this group that was reluctant to prescribe was actually primarily made up of older doctors who would be retiring soon,” says Dr Tofoski. “So we shifted our strategy and instead planned to focus on educating family physicians and new medical residents about family planning.</t>
  </si>
  <si>
    <t>The need for increased social and health care for women and the need to invest more in the education of girls in rural communities in Macedonia</t>
  </si>
  <si>
    <t xml:space="preserve">Since the mid 1990s North Macedonia has experienced total fertility rates at or below replacement. The past six years have seen the fertility rate averaging 1.5 children per woman. Thanks to a low fertility the population growth rate has stabilized and may begin declining in the next decade. This is a welcome sign toward heading down a path to sustainability with a country whose population is double than what its renewable resources can support.
Environment South East Europe reports major polluters of surface and ground waters are households’ and industrial sewage systems. About 50% of the state territory is agricultural land with livestock waste from farms and farming industries (milk and meat industry, slaughterhouses, etc.) directly discharging wastes without any treatment. Zinc, lead and cadmium are recorded in Vardar River, downstream from smelter facilities. Cadmium was found in several other rivers, to concentrations above the norm, as well as phosphorus and nitrates. The chemical industry, leather production, food production and metallurgic industry are all severe polluters of the water, among them most dangerous being copper mines and metal resurfacing factories. (1) 
An assessment conducted in 2013, with help from WHO and the United Nations Population Fund (UNFPA) determined the need for increased social and health care for women and the need to invest more in the education of girls in rural communities. (2) 
(1) https://www.esiasee.eu/environmental-issues-in-north-macedonia/ 
(2) https://www.euro.who.int/en/media-centre/events/events/2019/04/world-health-day-2019/news/news/2019/04/primary-health-care-helps-extend-sexual-and-reproductive-health-services-in-north-macedonia
</t>
  </si>
  <si>
    <t>Norway</t>
  </si>
  <si>
    <t>NO</t>
  </si>
  <si>
    <r>
      <rPr/>
      <t xml:space="preserve">Though Norway was in the past less equipped with municipal waste water treatment facilities than many other European countries, significant policy and financial commitments have recently been made with a view to improving domestic waste water management in the framework of the North Sea Declarations. Norway has substantially improved its performance in water management over the past decade. Data indicate that industrial discharges of nutrients and hazardous substances are decreasing and that appropriate investments are being made. </t>
    </r>
    <r>
      <rPr>
        <color rgb="FF1155CC"/>
        <u/>
      </rPr>
      <t>https://www.oecd.org/env/country-reviews/2450976.pdf</t>
    </r>
    <r>
      <rPr/>
      <t xml:space="preserve"> For decades Norway has led the charge towards renewable energy. In fact, since the late 1800s, the Norwegians have harvested energy from the many rivers that cascade into its fjords. The nation now sources most of their electrical energy from water, and hydro-electric power stations dot the dramatic Norwegian landscape.
Norway’s drive towards a cleaner, greener, more symbiotic relationship with Mother Nature is accelerating – and diversifying. While currently around 97 per cent of Norway’s energy already comes from hydro-power – an enviable accomplishment in itself – the government is now ambitiously pushing its population to make that last three per cent a reality. </t>
    </r>
    <r>
      <rPr>
        <color rgb="FF1155CC"/>
        <u/>
      </rPr>
      <t>https://www.nationalgeographic.com/environment/article/partner-content-sustainable-electric-future.</t>
    </r>
  </si>
  <si>
    <r>
      <rPr/>
      <t xml:space="preserve">Norway has one of the lowest population densities among OECD Member countries and possesses some of the most extensive tracts of wilderness in Europe. Wilderness areas are, however, under pressure. </t>
    </r>
    <r>
      <rPr>
        <color rgb="FF1155CC"/>
        <u/>
      </rPr>
      <t>https://www.oecd.org/env/country-reviews/2450976.pdf</t>
    </r>
    <r>
      <rPr/>
      <t xml:space="preserve"> Largest copper mine in Norway history being planned</t>
    </r>
  </si>
  <si>
    <t xml:space="preserve">Norway has one of the lowest population densities among OECD Member countries and possesses some of the most extensive tracts of wilderness in Europe as reported by the OECD. (1) 
The country also has a sustainable population based on the current consumption level of its citizens. Norway has had below replacement fertility for over four decades. However population growth continues to increase every year by approximately 40,000 to 50,000 new citizens. Approximately 70% of this population growth is due to immigration. Even with a population level that is sustainable with its natural resource availability, there is tremendous pressure on the environment for extracting and exporting goods and energy for ever growing numbers of people outside its country. 
The Norwegian government continues to promote an aggressive strategy of oil exploration for its prosperity. Additionally with an annual catch of around 2.5 to 3 million tonnes, Norway is one of the world's largest exporters of seafood. And yet centuries of fishing have severely depleted fish stocks among species that were once the mainstays of the Norwegian economy. It's fair to say that Norwegians usually view the critical depletion of fish stocks in Norwegian waters as much through the prism of economic self-interest as they do a strictly environmental concern. This apparent contradiction between good environmental citizen and major producer of fossil fuels goes to the heart of Norway's relationship with its environment. (2) 
(1) https://www.oecd.org/env/country-reviews/2450976.pdf 
(2)https://www.lonelyplanet.com/norway/background/other-features/6dc75233-1f20-4a7a-b98d-554bbac8a320/a/nar/6dc75233-1f20-4a7a-b98d-554bbac8a320/360161 
</t>
  </si>
  <si>
    <t xml:space="preserve">Oman </t>
  </si>
  <si>
    <t>OM</t>
  </si>
  <si>
    <r>
      <rPr/>
      <t xml:space="preserve">Fertility in Oman has declined from 8.6 births per woman in 1988 to 3.3 births per woman in 2008, a decline of 5.3 births per woman or 62% decline within a short period of 20 years. Fertility has declined mainly due to synchronization of ‘delaying and spacing of birth’ among the younger cohorts of women and the tradition of prolonged duration of postpartum infecundability. The analysis indicates that marriage pattern has the largest fertility inhibiting effect followed by postpartum infecundability and contraception. Modernization, educational development of women and their participation in workforce are the likely factors that affect the reproductive behavior of women and thus help reduce fertility in Oman. Under the prevailing social and cultural norms in Oman, the prospect of further decline in fertility seems to be very slim in the near future unless the couples are strongly motivated to have smaller family size and adopt necessary actions to that effect. https://www.sciencedirect.com/science/article/pii/S1110569017300687                                                 Migrant workers </t>
    </r>
    <r>
      <rPr>
        <color rgb="FF1155CC"/>
        <u/>
      </rPr>
      <t>https://www.theturbantimes.com/2018/03/07/migration-in-oman/</t>
    </r>
  </si>
  <si>
    <r>
      <rPr/>
      <t xml:space="preserve">The Sultanate is the first country in the Gulf to establish a Ministry of the Environment which led to putting in place a comprehensive law to protect the environment.
It is also the first country in the region to establish an award for the preservation of the environment, known as the Sultan Qaboos Prize. </t>
    </r>
    <r>
      <rPr>
        <color rgb="FF1155CC"/>
        <u/>
      </rPr>
      <t>https://www.unep.org/news-and-stories/story/oman-reality-world-fantasy</t>
    </r>
    <r>
      <rPr/>
      <t xml:space="preserve"> Oman, a sultanate with a population of 4 million and an economy based on oil and, increasingly, tourism. It is held up as a model of environmental protection for the rest of the Arab world, despite being a sultanate with a population of 4 million and an economy based on oil and, increasingly, tourism.    In the recent elections of Majlis al-Shura that took place in October 2019, 47.3% of voters were women, and government bodies have represented more than twice the number of women since the 2012 elections. </t>
    </r>
    <r>
      <rPr>
        <color rgb="FF1155CC"/>
        <u/>
      </rPr>
      <t>https://borgenproject.org/womens-rights-in-oman/</t>
    </r>
    <r>
      <rPr/>
      <t xml:space="preserve"> The gap in literacy rates between girls and boys has largely disappeared and at universities females are already better represented than males and girls are outperforming boys [21]. Many young females in the country today are not only better educated than their mothers, but they are also better educated than their fathers and husbands. As elsewhere, there is strong correlation between education and fertility. The more years a woman spent at school, the more likely she enter into marriage market at a higher age and hence, the onset of childbearing. Women’s are increasingly taking part in paid-labor force in all public and private sectors [22]. This clearly have a major impact on fertility through modification of the major proximate determinants of fertility as well as on the health of mothers and the growth and survival of their children.https://www.sciencedirect.com/science/article/pii/S1110569017300687
</t>
    </r>
  </si>
  <si>
    <t>Oman is one of the most biodiverse-rich countries in Western Asia with its mountain ranges, valleys, plains, cliffs, rocky hills and coastal areas.  It is home to the magnificent green, red turtles, sharks, dolphins, whales, and prey birds such as the Egyptian vulture and the golden eagle. Women in Oman face many day-to-day challenges, including their right to equal pay. Under the Basic Law of Oman’s government, women are entitled to the same wages and treatment as men. In practice, however, the law overlooks workplace discrimination and prejudices employers have against women. Women continue to face difficulty in gaining equal independence when they have to financially rely on their husbands to be the breadwinners of the family. Due to the lower pay, women in Oman are more likely to face greater financial struggles than men and are frequently unable to escape the cycle of poverty. In Oman, fertility has declined from 8.6 births per woman in 1988 [5] to 3.3 births per woman in 2008 but under the prevailing social and cultural norms in Oman, the prospect of further decline in fertility seems to be very slim in the near future unless the couples are strongly motivated to have smaller family size and adopt necessary actions to that effect.</t>
  </si>
  <si>
    <t xml:space="preserve">Oman is a largely desert country rich in petroleum. There are currently five times as many people than can be naturally supported by its renewable resources. Although the Sultanate has prioritized the environment, the pressures from population growth are mounting especially around fresh water scarcity and increase in pollution from development. 
Oman’s fertility rate has hovered around three children per woman the past decade down from as high as eight children in the 1980s.  A 2017 study published in Science Direct attributes modernization, educational development of women and their participation in the workforce are the likely factors that affect the reproductive behavior of women and thus help reduce fertility in Oman. The gap in literacy rates between girls and boys has largely disappeared and at universities females are already better represented than males and girls are outperforming boys. Many young females in the country today are not only better educated than their mothers, but they are also better educated than their fathers and husbands. Women are increasingly taking part in paid-labor force in all public and private sectors. This clearly has a major impact on fertility as well as on the health of mothers and the growth and survival of their children. (1) 
Population growth however still remains stubbornly high with both high fertility and a large annual immigration of workers each year making up roughly half of this annual growth and Oman must do more to encourage growing smaller if it wants to become sustainable.
 (1) https://www.sciencedirect.com/science/article/pii/S1110569017300687         </t>
  </si>
  <si>
    <t>Pakistan</t>
  </si>
  <si>
    <t>PK</t>
  </si>
  <si>
    <r>
      <rPr/>
      <t xml:space="preserve">MiMyra Imran
</t>
    </r>
    <r>
      <rPr>
        <sz val="8.0"/>
      </rPr>
      <t>January 31, 2020  -- HomeToday's PaperIslamabad
Title-- More investment in family planning programmes stressed
Islamabad : Increased investment in family planning programmes could accelerate Pakistan’s progress across social, economic and environmental areas of sustainable development.
This was discussed at a meeting held with media persons on Pakistan’s population challenge, hosted by the Population Council in Islamabad with the support of United Nations Population Fund.
The speakers said that Pakistan cannot meet 12 out of 17 Sustainable Development Goals if it continues to grow at its current pace of 2.4 per cent. They said that in Pakistan, every $1 spent on contraceptive services saves $2.50 in maternal and new-born healthcare.
“One out of three children is out of school in Pakistan. Our population is growing so fast that Pakistan can’t achieve Universal Primary Education until 2075,” said Saima Ali Shah, Project Director Population Council.
She said that Pakistan is one of the third most water-stressed countries in the world. Per capita water availability in Pakistan has dropped from 5,600 cubic meters at the time of independence to the current level of 861 cubic meters, and is projected to further decline. “If Contraceptive Prevalence Rate (CPR) rises from current 34 per cent to 54 per cent, it can save 4,900 mothers and 140,000 infants from dying,” she said.
She said that 40 million fewer Pakistanis would be living in poverty and only 1.6 million children would be out of school if Pakistan was closer to the fertility levels of the rest of the region (2.1 per cent)</t>
    </r>
  </si>
  <si>
    <t>3-13-20 President Dr Arif Alvi Wednesday said Pakistan was facing challenges like growth in population and called upon all the stakeholders to share their responsibility of tackling those issues through joints efforts.
According to the details, Speaking at a ceremony held here in connection with the launching of Parliamentary Forum on Population, the president said public representatives, Ulema and media had a critical role to create awareness and educate the masses.
The ceremony was attended by diplomats, parliamentarians and experts. Welcoming the launch of forum, the president said population growth gave rise to issues like poverty, food security and lack of education about health, and stressed upon identification and awareness over such issues.
According to the sources of APP, Leader of the House in Senate Shibili Faraz, in his address while sharing concerns over the population growth, termed the creation of forum on population a big step, which would give political ownership to all the efforts to control population in the country.</t>
  </si>
  <si>
    <t>this article list 10 major issues with pakistans popualtion and it is not good. https://www.borgenmagazine.com/top-10-facts-about-overpopulation-in-pakistan/                                                        Met Abdul at Having Kids: Abdul Malik Ghauri, Population Planning Advocate and Former Magistrate &amp; Senior Civil Officer of Pakistan 
Abdul Malik Ghauri, a staunch advocate for population planning, hails from Pakistan, where he served as Magistrate &amp; Senior Civil Officer in the government. He has been the top position holder in the General Competitive Examination held by the Public Service Commission, and he has a Masters in English &amp; Law.
His research and observations have led him to conclude that overpopulation is the fundamental threat to all of us, with population growth linked to armed conflicts, civil wars, cruelty against animals, environmental degradation, human trafficking, and heinous crimes. He advocates for contraception. He also encourages engagement with China, a country that has directly addressed its crisis-level population problems, to learn more about the reasons for the one-child policy, and the impacts, successes, and mistakes of the policy and its implementation.
Abdul is an eyewitness to the tragedies that overpopulation and higher birth rates bring to human societies in Pakistan, Bangladesh, India, China, and other countries. In his travel to those countries, he has interacted with population planning organizations and activists. He trains and motivates the population planning officers, civil officers, journalists, and other community leaders, including Parliamentarians, to take immediate steps to prevent a population explosion that is a threat to all life on earth. He founded a family planning magazine “Jannat Ghar,” which means “Paradise Home.” World Population Balance, a US-based nonprofit, published his article and interview about the population explosion. He has proposed draft legislation in Pakistan to promote responsible family planning. Photographed above at Hiroshima, he says, “the Population Bomb is more dangerous than all atomic bombs.” Read his CV here.</t>
  </si>
  <si>
    <t>Water scarcity, pollution, president Arif Alvi</t>
  </si>
  <si>
    <t xml:space="preserve">Pakistan has over three times as many people as its country can manage sustainably. Water scarcity, water pollution, poor air quality, deforestation, soil erosion, land pollution combined with an ever increasing population driven by high fertility rates over the past decades contribute to a spiraling environmental and human health crisis unfolding. 
In a positive direction, in March 2020 the President of Pakistan, Dr Arif Alvi, openly discussed the challenges of unsustainable population growth facing his country at a Parliamentary Forum on Population stating that population growth gave rise to issues like poverty, food security and lack of education about health, and he implored the media and public representatives to create awareness and educate the masses.
A report delivered by the Population Council in Islamabad revealed that Pakistan ranks 152 among 182 countries in the 2019 Human Development Index with the current pace of the population growth at 2.4%, which directly hampers Pakistan’s efforts to meet 12 out of 17 SDGs. “In Pakistan, every $1 spent on contraceptive services saves $2.50 in maternal and newborn healthcare,” said Samia Ali Shah, Project Director, while presenting the Population Council’s report. By means of investing in robust family planning programs, she said, Pakistan can significantly pull more people out of poverty by improving maternal and infant survival, nutrition, educational attainment, the status of girls and women etc. She said that 40 million fewer Pakistanis would be living in poverty if Pakistan was closer to the fertility levels of the rest of the region “The rapid population growth, therefore, is one of the biggest challenges confronting Pakistan that impedes achieving sustainable development goals in the country,” she added. (1) 
(1) https://www.thenews.com.pk/print/606792-more-investment-in-family-planning-programmes-stressed         
</t>
  </si>
  <si>
    <r>
      <rPr/>
      <t xml:space="preserve">Aug 2021- The Population Council estimates that there are around 9m pregnancies in Pakistan annually. Half of these are unintentional. And around 2.25m end up in abortion — which is mostly unsafe. Had these couples had access to contraceptive methods and the appropriate information about their use, these unwanted pregnancies would not have occurred in the first place.
With such grave numbers, let us now look at the contraceptive situation.
A range of contraceptives, implants, condoms and intrauterine devices (IUD) continue to remain in short supply in government as well as private facilities in Pakistan. There are continued and unattended stockouts which reflect the federal and provincial governments’ neglect of this mega development issue. According to reliable data available from the Pakistan Logistics Management Information System, between January and March this year, 50pc of districts in Pakistan didn’t have a government supply of condoms, a situation which only worsened between April and June when 68pc of districts were out of condom stocks. Likewise, combined oral contraceptive pills were out of stock in 41pc and 47pc of districts during the same months, copper IUDs were not available in 59pc and 65pc districts and injectable contraceptives were out of stock in 38pc and 49pc of districts during the first and second quarters of this year. This dismal picture is not only of the first six months in the current year, rather it is a trend seen year after year.  </t>
    </r>
    <r>
      <rPr>
        <color rgb="FF1155CC"/>
        <u/>
      </rPr>
      <t>https://www.dawn.com/news/1642890/pakistan-needs-contraception</t>
    </r>
    <r>
      <rPr/>
      <t xml:space="preserve"> </t>
    </r>
  </si>
  <si>
    <t>Panama</t>
  </si>
  <si>
    <t>PA</t>
  </si>
  <si>
    <r>
      <rPr/>
      <t xml:space="preserve">Panama is located in the world’s most biodiverse region and on the isthmus linking Central and South America, with unparalleled access to the flora and fauna of three different bodies of water, namely the Caribbean Sea, Gulf of Chiriquí and Gulf of Panama. Panamanian forests provide an important biological corridor for species migration. The country is however particularly vulnerable (it is only 100 km wide) and at risk to experience multiple natural disasters and severe impacts from activities linked to climate change, which can easily disrupt this corridor through the destruction of habitat, among other consequences. Significant land use changes are also occurring in the country as a result of agricultural expansion, urban sprawl and tourism. </t>
    </r>
    <r>
      <rPr>
        <color rgb="FF1155CC"/>
        <u/>
      </rPr>
      <t>https://www.cbd.int/countries/profile/?country=pa</t>
    </r>
  </si>
  <si>
    <r>
      <rPr>
        <rFont val="Arial"/>
        <color rgb="FF212529"/>
        <sz val="12.0"/>
      </rPr>
      <t xml:space="preserve">Since 2011, the Panama Canal Authority has been implementing a reforestation programme, including environmental economic incentives for communities, aimed at promoting the proper management of natural resources. A positive trend towards the recovery of forest cover has been achieved, as well as towards improved living conditions for the people living in the Panama Canal watershed areas. </t>
    </r>
    <r>
      <rPr>
        <rFont val="Arial"/>
        <color rgb="FF1155CC"/>
        <sz val="12.0"/>
        <u/>
      </rPr>
      <t>cbd.int/countries/profile/?country=pa</t>
    </r>
  </si>
  <si>
    <r>
      <rPr/>
      <t xml:space="preserve">The development of roads, power lines, hydroelectric plants, among other infrastructure, triggered by urban sprawl into buffer zones around protected areas, such as Chagres National Park and other protected areas in the Panama Canal watershed, is transforming natural conditions with effects on biodiversity. In addition, the buffer zones around the Volcan Baru National Park and La Amistad International Park (a transboundary protected area with Costa Rica) are particularly affected by land and water pollution resulting from the use of agrochemicals, sewage dumping, among other factors. A similar situation is occurring with respect to the San San Pond Sak River which is a carrier of chemicals used in plantain production which, in turn, is affecting the habitat of manatees.
The results of poorly regulated tourism development are evidenced in the Bocas del Toro province, comprised mainly of islands off the Caribbean coast, where risks of pollution and degradation on marine and coastal ecosystems, overexploitation of species, such as lobster and crab, and land speculation are on the rise. Inadequate waste management on the northwestern Kuna Yala islands, including the Narganá protected area, is affecting the state of coral reefs. </t>
    </r>
    <r>
      <rPr>
        <color rgb="FF1155CC"/>
        <u/>
      </rPr>
      <t>https://www.cbd.int/countries/profile/?country=pa</t>
    </r>
  </si>
  <si>
    <t xml:space="preserve">With its tropical location linking Central and South America, Panama is rich in biodiversity and acts as an important corridor for species migration. Its current population and economic activity is sustainable, however with fertility rates averaging 2.5 children per woman, the population growth rate may within the decade begin to exceed the country’s ability to live within its renewable resource base.
The Convention on Biological Diversity stated that this continued growth has posed significant land use changes in the country of greater  agricultural expansion, urban sprawl and tourism. The development of roads, power lines, hydroelectric plants, among other infrastructure, triggered by urban sprawl into buffer zones around protected areas, such as Chagres National Park and other protected areas in the Panama Canal watershed, is transforming natural conditions with effects on biodiversity. In addition, the buffer zones around the Volcan Baru National Park and La Amistad International Park (a transboundary protected area with Costa Rica) are particularly affected by land and water pollution resulting from the use of agrochemicals, sewage dumping, among other factors.  (1)
In the past few years the government has reacted to the increasing clamor for better human health, social justice and environmental well being by launching the Gender Parity Initiative to increase the number of women in leadership positions, increase women’s participation in the labor workforce and close gender wage gaps. (2) 
 (1) https://www.cbd.int/countries/profile/?country=pa
(2) https://borgenproject.org/womens-rights-in-panama/
</t>
  </si>
  <si>
    <t>Papua New Guinea</t>
  </si>
  <si>
    <t>PG</t>
  </si>
  <si>
    <r>
      <rPr>
        <color rgb="FF1155CC"/>
        <u/>
      </rPr>
      <t>https://news.climate.columbia.edu/2019/03/15/mining-pollution-papua-new-guinea/</t>
    </r>
    <r>
      <rPr/>
      <t xml:space="preserve"> A 2019 report titled "Red Water" documents the social, environmental, economic, and health impacts of gold mining in Porgera, Papua New Guinea. The report finds that the communities affected by mining do not have access to consistent and safe drinking water. This is due, in part, to the fact that the PNG government has not met its human rights obligations to respect, protect, and fulfill the right to water in Porgera, and because companies that own and operate the mine — Canadian company Barrick Gold and Zijin Mining from China — are in breach of their responsibilities to respect the right to water. The PJV releases mine waste, known as tailings, from the mine facility into the Pongema River at an average rate of over 14,000 tons per day. </t>
    </r>
  </si>
  <si>
    <t>https://journals.plos.org/plosone/article?id=10.1371/journal.pone.0219408</t>
  </si>
  <si>
    <r>
      <rPr/>
      <t xml:space="preserve">Using measures from the International Union for the Conservation of Nature (IUCN) red list, a study published in the Journal of Nature calculated that Indonesia has the worst record, accounting for 21% of global biodiversity loss, with Australia coming in second. The other main offenders were Papua New Guinea, Malaysia, China, India, and the United States (largely due to Hawaii’s influence).(1) Anthony Waldron et Al Journal Nature Oct 25,2017 The population of Papua New Guinea represents 0.10 percent of the world´s total population which arguably means that one person in every 995 people on the planet is a resident of Papua New Guinea. (Trading Economics) </t>
    </r>
    <r>
      <rPr>
        <color rgb="FF1155CC"/>
        <u/>
      </rPr>
      <t>https://tradingeconomics.com/papua-new-guinea/population</t>
    </r>
    <r>
      <rPr/>
      <t xml:space="preserve"> Papua New Guinea has a population of 6.9 million with an annual population growth rate that, left unchanged, would double its population in 40 years.  Papua New Guinea has one of the highest rates of HIV/AIDS, fertility, and maternal mortality in the Pacific region. According to UNICEF, only 60% of boys and 50% of girls are enrolled in primary school. Domestic violence is a fact of life for two-thirds of women, and in some areas of the country, rates of domestic violence are as high as 100% of women in marriages. Papua New Guinea is home to the world’s highest levels of coastal marine biodiversity. Deforestation is a major threat to Papua New Guinea.(Pop Media Center)
</t>
    </r>
  </si>
  <si>
    <t xml:space="preserve">Papua New Guinea comprises the eastern half of the island New Guinea. The island is the third largest tropical rainforest in the world.  Papua New Guinea’s abundant natural resources and current population level allow it to be very sustainable right now. 
Two major obstacles to maintaining a sustainable future are a high fertility rate of just over 3.5 children per woman and a growing exploitation by global industry of the country’s natural resources from fishing and logging to mining and agriculture. (1)
Papua New Guinea has one of the highest rates of HIV/AIDS, fertility, and maternal mortality in the Pacific region. According to UNICEF, only 60% of boys and 50% of girls are enrolled in primary school. Domestic violence is a fact of life for two-thirds of women, and in some areas of the country, rates of domestic violence are as high as 100% of women in marriages. 
https://journals.plos.org/plosone/article?id=10.1371/journal.pone.0219408
</t>
  </si>
  <si>
    <t>Paraguay</t>
  </si>
  <si>
    <t>PY</t>
  </si>
  <si>
    <t xml:space="preserve">More than 35 percent of Paraguayans live in poverty and 20 percent live in extreme poverty. Many work all day to earn a meager wage to try and survive and feed their families. Despite Paraguay’s recent economic growth, the wealth is not being spread evenly. The country’s impressive economic boom has been in the agriculture sector, which doesn’t provide many jobs. One percent of the nation’s landowner’s control 77 percent of the country’s arable land, signaling the country’s economic and social disparities. (Pop Media Center) </t>
  </si>
  <si>
    <t>Paraguay has one of the highest contraceptive prevalence rates in Latin America, as well as an effective market segmentation. However,challenges remain, such as the need to reach adolescents with sexual and reproductive health information and services. (Measure Evaluation/USAID) Paraguay’s emphasis on rural programs brought equity to modern contraceptive use so that by 2008, family planning reached approximately 70 percent of both rural and urban populations.</t>
  </si>
  <si>
    <r>
      <rPr/>
      <t xml:space="preserve">MongaBay 2020 - </t>
    </r>
    <r>
      <rPr>
        <color rgb="FF1155CC"/>
        <u/>
      </rPr>
      <t>https://news.mongabay.com/2020/07/no-choice-why-communities-in-paraguay-are-cutting-down-forest-to-survive/Illegal deforestation for marijuana cultivation is a growing problem for eastern Paraguay’s protected areas.</t>
    </r>
    <r>
      <rPr/>
      <t xml:space="preserve">
Sources say much of the clearing is done by indigenous community members and small farmers who are beset by poverty and have no other options. As large-scale agricultural activity began in the 1980s, it was accompanied by massive deforestation in the country’s eastern region. According to a study by the School of Agriculture of the National University of Asunción, of the 5.7 million hectares of forest in eastern Paraguay in 1984, only 2.7 million remain today. In other words, the region has lost more than half of its forest cover in 36 years.
A joint project between the Paraguayan government and the Food and Agriculture Organization of the United Nations seeks to provide more opportunities for rural communities, but has been stymied by the COVID-19 pandemic.</t>
    </r>
  </si>
  <si>
    <r>
      <rPr>
        <rFont val="Arial"/>
        <sz val="10.0"/>
      </rPr>
      <t xml:space="preserve">Paraguay is a landlocked country in central South America with substantial sub tropical forest and vast wildernesses. The biocapacity and available resources could sustainably handle three times as many citizens at current consumption rates.
Unfortunately these vast resources are being exploited rapidly by large-scale agricultural activity that began in the 1980s, accompanied by massive deforestation in the country’s eastern region. According to a study by the School of Agriculture of the National University of Asuncion, eastern Paraguay alone has lost more than half of its forest cover of 5.7 million hectares in the last 36 years. (1)
Total fertility rates have gradually decreased over the years to a level of roughly 2.5 children per woman today. The country has one of the highest contraceptive prevalence rates in Latin America. Paraguay’s emphasis on rural programs brought equity to modern contraceptive use so that by 2008, family planning reached approximately 70 percent of both rural and urban populations. However challenges remain as the country adds a net 80,000 more people every year after losing an additional 20% annually to emigration. 
(1) </t>
    </r>
    <r>
      <rPr>
        <rFont val="Arial"/>
        <color rgb="FF1155CC"/>
        <sz val="10.0"/>
        <u/>
      </rPr>
      <t>https://news.mongabay.com/2020/07/no-choice-why-communities-in-paraguay-are-cutting-down-forest-to-survive/</t>
    </r>
    <r>
      <rPr>
        <rFont val="Arial"/>
        <sz val="10.0"/>
      </rPr>
      <t xml:space="preserve">
</t>
    </r>
  </si>
  <si>
    <t>Peru</t>
  </si>
  <si>
    <t>PE</t>
  </si>
  <si>
    <r>
      <rPr>
        <rFont val="Buenard, serif"/>
        <color rgb="FF534B48"/>
        <sz val="12.0"/>
      </rPr>
      <t xml:space="preserve">Peru is almost three times the size of Morocco with a population of about 30 million people. Peru’s rural-urban divide mirrors divides in poverty, indigenous and ethnic people’s treatment, and women’s rights. The poverty rate in urban locations in Peru is 17 percent compared with 53 percent in rural areas. Women bear the brunt of poverty, especially women who belong to indigenous and ethnic minorities such as Quechua speaking communities. Food insecurity is often a result of poverty. Indigenous women often take on the full responsibility of producing food for their families and represent about 80 percent of their family’s labor force resulting in rampant food insecurity among rural indigenous women and their families. (PMC) </t>
    </r>
    <r>
      <rPr>
        <rFont val="Buenard, serif"/>
        <color rgb="FF1155CC"/>
        <sz val="12.0"/>
        <u/>
      </rPr>
      <t>https://dialogochino.net/en/climate-energy/43411-perus-presidential-hopefuls-are-uninterested-in-the-environment/</t>
    </r>
    <r>
      <rPr>
        <rFont val="Buenard, serif"/>
        <color rgb="FF534B48"/>
        <sz val="12.0"/>
      </rPr>
      <t>Peru’s presidential hopefuls are uninterested in the environment
Keiko Fujimori or Pedro Castillo will lead Peru for the next five years. Neither has a clear plan to protect the environment: "Fujimori's and Castillo's government plans do not consider the environmental issue as a fundamental axis of our country's development.” In a 90-page government plan, Fujimori has an environmental chapter that consists of one and a quarter pages. Castillo devotes two pages to it in his 77-page plan. Neither climate change or environmental crisis are terms that appear. Nor are there any real proposals for the reduction of polluting emissions and deforestation.</t>
    </r>
  </si>
  <si>
    <t>Peru is one of the leading fishing nations in the world, historically second only to China when it comes to tons of wild fish caught. The Humboldt Current is the world's largest upwelling system; it flows northward along the west coast of South America from the southern tip of Chile to northern Peru. Its nutrient-rich environment supports the world's largest fishery: anchoveta, a species of fish from the anchovy family. One cannot overemphasize the importance of the anchoveta for the ecosystem and the economies of the region. Progress has been made toward comprehensive fisheries reforms in Peru, they have focused almost exclusively on the anchoveta industrial sector,</t>
  </si>
  <si>
    <r>
      <rPr/>
      <t xml:space="preserve">
According to a 2021 Washington Post article, </t>
    </r>
    <r>
      <rPr>
        <color rgb="FF1155CC"/>
        <u/>
      </rPr>
      <t>https://www.washingtonpost.com/politics/2021/02/19/perus-government-forcibly-sterilized-indigenous-women-1996-2001-why/</t>
    </r>
    <r>
      <rPr/>
      <t xml:space="preserve">
Under the authoritarian government of former Peruvian President Alberto Fujimori (1990-2000), thousands of Indigenous Peruvian women say they were forcibly sterilized under a family planning program launched to “promote, prevent, cure, and rehabilitate reproductive health to the highest quality.” The family planning program, rooted in colonial-era discrimination, targeted people of Indigenous descent who were considered to be the “problem factor for economic development” and sought to coercively control the reproduction of this group to help the economy stabilize and grow.</t>
    </r>
  </si>
  <si>
    <t xml:space="preserve">With an extensive coastline along the Pacific Ocean and the massive eastern part of the country home to a large swath of the Amazon rainforest, Peru has abundant natural resources enough to sustain 40% more citizens. 
However sustainability is being eroded by population growth from above replacement fertility, massive immigration of Venezuelans the past five years from the disastrous economic conditions in its country, and from globalization and the demand for resources from the growing world population. 
It doesn’t appear the new President  (August 2021),  Pedro Castillo is prioritizing the worsening environmental problems of air pollution, water pollution, soil erosion and pollution, and deforestation. 
In 2018, Peru ranked 87th on the gender inequality index. Women have a labor force participation rate of almost 15% lower than men. Around 57% of women have a postsecondary education, compared to 69% of men. Additionally, women in Peru hold only 28% of all parliament seats. Peru has high rates of sexual, physical and domestic violence against women. However, Indigenous women face additional struggles in Peru. (1)
(1) https://borgenproject.org/womens-rights-in-peru/
</t>
  </si>
  <si>
    <t>Philippines</t>
  </si>
  <si>
    <t>PH</t>
  </si>
  <si>
    <r>
      <rPr/>
      <t xml:space="preserve"> During his speech during the inauguration of rehabilitation projects at the Dumaguete-Sibulan Airport on Thursday (March 11), Duterte said overpopulation is hampering the country’s ability to develop and tackle current and future challenges. Overcrowding is also a challenge for the national government to address the spread of coronavirus disease (COVID-19) in the country.
“It’s because there are so many Filipinos that are crammed in the urban areas. Only a few are living outside,” he said.
“We can match the family planning programs of government at least with our GDP (gross domestic product),” he added.
The President also lamented the government’s inability to implement an effective family planning program resulted in rapid population growth.
Duterte said he is passionate about implementing a family planning program. However, his measures resulted in a clash with the church. With this, the President said it is up to future public officials to resolve the overpopulation issue.
if you cannot honor the separation of state and church, then we will not be able to really understand each other,” he said.      </t>
    </r>
    <r>
      <rPr>
        <color rgb="FF1155CC"/>
        <u/>
      </rPr>
      <t>https://www.untvweb.com/news/duterte-says-country-should-address-rapid-population-growth/</t>
    </r>
  </si>
  <si>
    <r>
      <rPr/>
      <t xml:space="preserve">Women have become more visible in terms of political participation with a steady increase in the number of women elected in the legislative seats and local government positions. However, both Houses of Congress are still dominated by men. At the local level, there are more women chief executives in cities at 78.8 percent in 2016. </t>
    </r>
    <r>
      <rPr>
        <color rgb="FF1155CC"/>
        <u/>
      </rPr>
      <t>https://sustainabledevelopment.un.org/content/documents/23366Voluntary_National_Review_2019_Philippines.pdf</t>
    </r>
  </si>
  <si>
    <r>
      <rPr/>
      <t xml:space="preserve">Under the regime of President Rodrigo Duterte, political elites in the Philippines have pressed Chinese firms to adapt to some of their demands for political expediency on key infrastructure projects. This pattern is evident from the Kaliwa Dam and the Chico River Pump Irrigation Project—both of which have made substantial progress during Duterte’s rule. In particular, Manila has bypassed local social and environmental regulations and has paved the way for Chinese dam builders to break ground on projects quickly so as to strengthen the Duterte government’s political standing. 2021- </t>
    </r>
    <r>
      <rPr>
        <color rgb="FF1155CC"/>
        <u/>
      </rPr>
      <t>https://carnegieendowment.org/2021/06/15/how-duterte-strong-armed-chinese-dam-builders-but-weakened-philippine-institutions-pub-84764</t>
    </r>
  </si>
  <si>
    <t xml:space="preserve">The Philippines consists of over 7000 islands in the West Pacific.  They are rich in biodiversity but are being systematically overrun by an ever increasing population. The current population level is over 2 times greater than what is sustainable based on the natural resources available. 
The growth rate is slowing in conjunction with a declining fertility rate of 7 children per woman in the 1960s down to most recently 2.5 children. Nevertheless the country has been adding close to one and a half million people every year to an already overpopulated nation.
The high population growth rate has worsened deforestation, soil erosion, air and water pollution, mismanagement and abuse of coastal resources, and overfishing.  
During his speech during the inauguration of rehabilitation projects at the Dumaguete-Sibulan Airport in March 2021, President Duterte stated overpopulation is hampering the country’s ability to develop and tackle current and future challenges. The President also lamented the government’s inability to implement an effective family planning program resulting in rapid population growth as it confronts a heavily influenced Catholic church presence throughout the country. “If you cannot honor the separation of state and church, then we will not be able to really understand each other,” he said.      
In a positive development, women have become more visible in terms of political participation with a steady increase in the number of women elected in the legislative seats and local government positions. However, both Houses of Congress are still dominated by men. At the local level, there are more women chief executives in cities at 78.8 percent in 2016. (1)
(1)https://sustainabledevelopment.un.org/content/documents/23366Voluntary_National_Review_2019_Philippines.pdf
</t>
  </si>
  <si>
    <t>Poland</t>
  </si>
  <si>
    <t>PL</t>
  </si>
  <si>
    <t xml:space="preserve">3-5-20 Gaurdian reported-   In Poland, the ruling Law and Justice party introduced the 500+ policy in 2016, under which mothers received 500 złoty (£99) per child per month from the second child onwards. Last year it was expanded to include all children. Population Matters in April 2021 cited a toxic alliance of conservative and religiously driven "family values", concern over depopualtion, and hostility to immigrants drives policies on families. In January 2021 Poland effectively introduced a total ban on abortion.  </t>
  </si>
  <si>
    <r>
      <rPr/>
      <t xml:space="preserve">Over the previous two decades Poland has made significant progress in the area of environmental protection and reduced the pressure on the environment. Despite such successes some problems remain. Poland remains one of the most material- and energy-consuming economies of the European Union (EU) in terms of efficiency. The rate of increase in final energy use is much lower than the rate of increase in GDP[5]. Domestic material consumption has been growing intensively in correlation with economic growth[6]. The pressure on water resources has been decreasing. Since the early 2000s, water abstraction has reminded stable. Forest cover has been permanently increasing since the mid 1990s and reached 29.3% of the country's territory in 2012[6]. </t>
    </r>
    <r>
      <rPr>
        <color rgb="FF1155CC"/>
        <u/>
      </rPr>
      <t>https://www.eea.europa.eu/soer/2015/countries/poland</t>
    </r>
  </si>
  <si>
    <r>
      <rPr/>
      <t xml:space="preserve">Poland has the European Union’s most polluted air, according to a new report from the European Environment Agency (EEA). The country also recorded among the lowest reductions in air pollution during the pandemic lockdown.
The Air Quality in Europe 2020 report found that the concentration of both PM10 and PM2.5 – two types of harmful airborne participate matter – was higher in Poland than in any other EU country. </t>
    </r>
    <r>
      <rPr>
        <color rgb="FF1155CC"/>
        <u/>
      </rPr>
      <t>https://notesfrompoland.com/2020/11/25/poland-has-eus-worst-air-pollution-shows-new-report/</t>
    </r>
    <r>
      <rPr/>
      <t xml:space="preserve"> March 2121 - Poland enacts near total ban on abortion even with public opinion polls that show a majority of citiizens opposed additional restrictions. Women's rights groups estimate 80-120k polish women seek abortions outside their country every year. Poland is also one of the few countries in the EU that requires a prescription for emergency contraception, i.e. the morning after pill, which by its nature requires immediate use to be affective. </t>
    </r>
    <r>
      <rPr>
        <color rgb="FF1155CC"/>
        <u/>
      </rPr>
      <t>https://www.ec-ec.org/emergency-contraception-in-europe/country-by-country-information-2/poland/</t>
    </r>
  </si>
  <si>
    <t xml:space="preserve">Based on Poland’s existing renewable resources and economic activity the country has approximately twice as many people than is sustainable.  With a below replacement fertility rate since the 1990s and nominal negative net migration, Poland has since 2000 seen a gradual decline in its overall population.
Thanks to this population decline the past two decades Poland has made significant progress in the area of environmental protection and reduced the pressure on the environment. For example forest cover has been increasing since the mid 1990s and reached 29.3% of the country's territory in 2012. (1)  Despite such successes some problems remain. Domestic material consumption has been growing intensively in correlation with economic growth, and the country notably has the worst air pollution in the European Union. 
In a misguided attempt by conservatives and religiously driven groups to increase Poland’s population the ruling Law and Justice party incentivized larger families through increasing monthly payments for more children. Additionally in January 2021 it enacted a near total ban on abortion even with public opinion polls that show a majority of citiizens opposed additional restrictions. Women's rights groups estimate 80-120k polish women seek abortions outside their country every year. Poland is also one of the few countries in the EU that requires a prescription for emergency contraception, i.e. the morning after pill, which by its nature requires immediate use to be effective. (2) 
(1)https://www.eea.europa.eu/soer/2015/countries/poland
(2) https://www.ec-ec.org/emergency-contraception-in-europe/country-by-country-information-2/poland/
</t>
  </si>
  <si>
    <r>
      <rPr/>
      <t xml:space="preserve">Poland has never been a haven for sexual and reproductive rights, and,since the nationalist Law and Justice(PiS) party’s ascension to power in 2015,women have faced even more hurdles.Due to large-scale emigration and a lowfertility rate, Poland’s population isageing and slowly declining. PiS hasexploited this situation, claiming thatlow birth rates are an existential threatto Polish identity and survival.PRESERVING THE NATIONTHROUGH PROCREATIONBolstered by extreme-right Catholicorganisation, Ordo Iuris, thegovernment blames Polish women,who they claim are selfishly choosing careers over their duty to preserve the nation through procreation. According to the Polish Minister of Education, Przemyslaw Czarnek, women shouldprioritise having childrenahead of professional careers because that is what “God called on them to do”. In an attempt to entice women to have more children, the government spends 41 billion zlotys/£7.5 billion each year in monthly payments to parents. This has failed to significantly affectthe birth rate and the countryhas turned to more regressivepronatalist measures.Polish women must nowobtain a prescription for emergencycontraception which, in delaying thedrug’s administration, directly impedes itsefficacy. Doctors are emboldened to abusethe conscience clause, which allows themto refuse abortions on moral grounds,to also deny provision of contraception.And earlier this year, the governmentenacted a law that prohibits abortion onthe grounds of foetal abnormality, whichhad been one of only three cases in whichabortion is legal and served as the basisfor 98% of all abortions.In pursuing its pronatalist agenda,the government’s education curriculum’soptional sex education module,‘Preparation for Family Living’, wasdeveloped by theology professors atthe Catholic University of Lublin, whonlinkcontraception and masturbation tosex addiction. In direct contrast to thegovernment’s religious doctrine, theWarsaw-based Ponton Sex Educators Group is calling for an objective, factbased education curriculum. They holdworkshops and provide counsellinghotlines for young people to discuss keyissues such as contraception, consent,pregnancy, LGBTQI+ identities andviolenceprevention.EDUCATORSIN FEARBefore thepandemic, schoolworkshopswere Ponton’sprimary activity.Now, educatorslive in fearof MinistryEducationcrackdowns.Poland’s ‘Stop Paedophilia’ bill, ifenacted, would not only outlaw seeducation, but also prohibit educators,midwives, and doctors from discussingsafe sex or prescribing birth controlAs an upcoming partner of PM’sEmpower to Plan project, the PontonGroup is looking internationally forsupport. “In Poland, we are a countryof reproductive absurdity. We havesome of the most restrictive abortionlaws in Europe and the worst access tocontraceptives in the entire continent.However, things are changing,” saysAntonina Lewandowska, Coordinator ofAstra, the region’s Network for Sexualand Reproductive Health and Rights,and Ponton volunteer sex educator.
“Young people want change. And, inthese dire times, having people fromoutside Poland who are interested andwant to support us, such as PopulationMatters, is uplifting.” Popualtion Matters Oct 2021 </t>
    </r>
    <r>
      <rPr>
        <color rgb="FF1155CC"/>
        <u/>
      </rPr>
      <t>https://populationmatters.org/sites/default/files/POPULATION%20MATTERS_Fall%202021_hyperlinked.pdf</t>
    </r>
  </si>
  <si>
    <t>Portugal</t>
  </si>
  <si>
    <t>PT</t>
  </si>
  <si>
    <t>Has one of the fastest declining populations in Europe which is attributed in the media as a result of people delaying childbirth because of a lack of economic opportunity and the emmigration of young people out of the country. Government officials have tried offering financial incentives to have children but immigration is seen as the only way to keep the country's population to continue on its downward trend. Portugal says it needs at least 75,000 new residents every year to maintain a stable working population and is making it easier for immigrants to come and establish businesses. (Agence French-Presse)https://www.scmp.com/news/world/europe/article/2153400/welcome-portugal-european-country-desperate-migrants-because-its</t>
  </si>
  <si>
    <r>
      <rPr/>
      <t xml:space="preserve">Evolution of Portugal’s environmental sustainability in the last 30 years was remarkable. The water standards, air quality, urban waste, and energy sectors showed high improvement. </t>
    </r>
    <r>
      <rPr>
        <color rgb="FF1155CC"/>
        <u/>
      </rPr>
      <t>https://www.scirp.org/journal/paperinformation.aspx?paperid=96468</t>
    </r>
    <r>
      <rPr/>
      <t xml:space="preserve"> One improvement stemming from Portugal’s emphasis on sustainability is water quality. Since the beginning of Portugal 2020, 100 percent of urban and rural drinking water and bathing water meets health standards. This is just one way in which civilians are benefiting from the emphasis of sustainability in Portugal. Another area of improvement is air quality. As of 2019, Portugal has satisfactory air quality with pollution posing little to no risk on human health. However, Portugal still plans to improve its air quality further. </t>
    </r>
    <r>
      <rPr>
        <color rgb="FF1155CC"/>
        <u/>
      </rPr>
      <t>https://borgenproject.org/10-facts-about-sustainability-in-portugal/</t>
    </r>
  </si>
  <si>
    <r>
      <rPr/>
      <t xml:space="preserve">Portugal’s total and per capita urban waste production showed a growing trend. The average growth rates were 1.74% and 1.76% per year, respectively. The increase of waste production is strongly related to economic growth and therefore to the increase of society’s consumption trends. </t>
    </r>
    <r>
      <rPr>
        <color rgb="FF1155CC"/>
        <u/>
      </rPr>
      <t>https://www.scirp.org/journal/paperinformation.aspx?paperid=96468</t>
    </r>
  </si>
  <si>
    <t>Portugal is one of the fastest declining populations in Europe. Since the mid 1980s Portugal has experienced below replacement fertility and as a result the last decade has begun to see an overall population decline. This is a positive trend in a country with roughly three times as many people than its renewable resources can support sustainably.
Despite a good economy and low unemployment levels, government officials have tried offering financial incentives to its citizens to have more children mistakingly believeing it will spur greater growth and well being.
With less pressure from population growth and a focus on the environment, the water standards, air quality, urban waste, and energy sectors have shown high improvement. (1)
Since the beginning of Portugal 2020, 100 percent of urban and rural drinking water and bathing water meets health standards. This is just one example of how declining population pressures and a focus on human health is putting the country on a sustainable path. (2)
(1) https://www.scirp.org/journal/paperinformation.aspx?paperid=96468 
 (2) https://borgenproject.org/10-facts-about-sustainability-in-portugal/</t>
  </si>
  <si>
    <t>Qatar</t>
  </si>
  <si>
    <t>QA</t>
  </si>
  <si>
    <t>Qatar citizens per person are the single greatest user of resources and emittters of pollution</t>
  </si>
  <si>
    <t>In October 2019, Qatar announced the commissioning of a carbon storage plant, the largest of its kind in the region. It aims to capture over five million tons of CO2 per year from Qatar’s LNG industry by 2025.
In March 2019, during the seventh International Agricultural Exhibition and the first Qatar International Environmental Exhibition, Qatar announced an initiative to plant one million trees by 2021 in order to enhance biological diversity, improve air quality, and reduce the country’s carbon footprint</t>
  </si>
  <si>
    <r>
      <rPr/>
      <t xml:space="preserve">Workers and their migration into Qatar </t>
    </r>
    <r>
      <rPr>
        <color rgb="FF1155CC"/>
        <u/>
      </rPr>
      <t>https://www.theguardian.com/news/datablog/2013/sep/26/qatar-migrants-how-changed-the-country</t>
    </r>
    <r>
      <rPr/>
      <t xml:space="preserve">                    and here </t>
    </r>
    <r>
      <rPr>
        <color rgb="FF1155CC"/>
        <u/>
      </rPr>
      <t>https://www.amnesty.org/en/latest/campaigns/2019/02/reality-check-migrant-workers-rights-with-two-years-to-qatar-2022-world-cup/</t>
    </r>
  </si>
  <si>
    <t xml:space="preserve">Once a sleepy country in the Middle East, Qatar in the 1990s developed the largest gas field in the world transforming the country and the wealth of its citizens making them one of the richest in the world. With those energy reserves and the wealth it created came inevitable increased consumption and economic activity making Qataris some of the biggest consumers of resources and generators of waste of any country.
The population has quadrupled in the last two decades. By measurements of available renewable resources and Qatari’s consumption levels, the country has approximately 15 times more people than is currently sustainable.  Air, water, and land pollution are significant environmental issues in Qatar. In addition to smog and acid rain, the nation has been affected by the air pollution generated during the Persian Gulf War. Pollution from the oil industry poses a threat to the nation's water. The nation's soils have been damaged by pesticides and fertilizers, and its agricultural land is in danger of desertification. Conservation of oil supplies, preservation of the natural wildlife heritage, and increasing the water supply through desalination are high on Qatar's environmental priority list. (1) 
(1) https://www.nationsencyclopedia.com/Asia-and-Oceania/Qatar-ENVIRONMENT.html#ixzz73FjW1qp0
</t>
  </si>
  <si>
    <t>Republic of the Congo</t>
  </si>
  <si>
    <t>CG</t>
  </si>
  <si>
    <r>
      <rPr/>
      <t xml:space="preserve">Despite local and international pressures, the country has continued to prioritize financial interests over environmental protections, failing to meet EU obligations. Emissions and renewable-energy targets have not been met. Energy policy is largely defined by offshore fossil-fuel exploration. A program meant to restore access to basic education was initiated in 2002. Primary education begins at age six and is compulsory, although it has been difficult for Congo to meet this pledge because of the diversion of public funds into private pockets, a lack of facilities, and an inadequate number of teachers. Secondary education, which begins at age 12 and lasts for six years (two cycles of two and four years, respectively) is not officially compulsory. </t>
    </r>
    <r>
      <rPr>
        <color rgb="FF1155CC"/>
        <u/>
      </rPr>
      <t>https://www.theguardian.com/global-development/2021/apr/10/denis-sassou-nguesso-rules-like-an-emperor-while-congolese-die-from-extreme-poverty-congo-brazzaville</t>
    </r>
    <r>
      <rPr/>
      <t xml:space="preserve"> Congo-Brazzaville, a country of 5.5 million souls with a median age of 17. The UN’s Human Development Index positions the country at 149 out of 189, two points above war-torn Syria. Yet, Congo is Africa’s sixth-biggest oil producer, earning huge revenues. However, amid Sassou’s kleptocracy, the country remains paradoxically poor, with nearly half the population living below the poverty line.</t>
    </r>
  </si>
  <si>
    <r>
      <rPr/>
      <t xml:space="preserve">The proposed Messok Dja protected area is the centrepiece of the much larger Tridom project which since 2007 has attracted tens of millions of dollars to protect a key part of the Congo basin – the world’s second largest rainforest after the Amazon. Financed in different stages by the UNDP, the Global Environment Facility, the EU, the US, WWF and other global conservation groups, as well as logging and palm oil companies, it covers 10% of the Congo basin. </t>
    </r>
    <r>
      <rPr>
        <color rgb="FF1155CC"/>
        <u/>
      </rPr>
      <t>https://www.theguardian.com/world/2020/nov/26/you-have-stolen-our-forest-rights-of-baka-people-in-the-congo-ignored</t>
    </r>
  </si>
  <si>
    <r>
      <rPr/>
      <t xml:space="preserve">Congo is rich in natural resources. It boasts vast deposits of industrial diamonds, cobalt, and copper; one of the largest forest reserves in Africa; and about half of the hydroelectric potential of the continent. It is estimated that the country’s hydroelectric resources make up about one-eighth of global capacity and perhaps half of Africa’s potential capacity. This tremendous potential comes from the many rapids along the rivers of the Congo system. Thermal energy can be derived from the forests and coal and petroleum deposits. (Brittanica) In 2019, Sassou announced the discovery of new oil deposits which would increase the republic’s daily production from 350,000 barrels a day to 980,000, tripling Congo’s revenues from the oil and natural gas sector. </t>
    </r>
    <r>
      <rPr>
        <color rgb="FF1155CC"/>
        <u/>
      </rPr>
      <t>https://www.theguardian.com/global-development/2021/apr/10/denis-sassou-nguesso-rules-like-an-emperor-while-congolese-die-from-extreme-poverty-congo-brazzaville</t>
    </r>
  </si>
  <si>
    <t xml:space="preserve">The Republic of Congo sits west of The Democratic Republic of Congo and like its neighbor is rich in natural resources boasting vast deposits of minerals and one of the largest forest reserves, part of the Congo Basin. It boasts multiple rivers that could supply half the electricity of all of the continent and oil reserves that are a huge source of revenue. 
Half the population lives in dire poverty with minimal consumption. Combined with vast amounts of biodiversity and renewable resources the country could support nine times as many citizens sustainably.
Nevertheless the Republic of Congo has a very high fertility rate of 4.5 children per woman down from 5 in 1995. That fertility rate will continue to erode the carrying capacity of the country and eventually threaten its sustainability.
</t>
  </si>
  <si>
    <t>Romania</t>
  </si>
  <si>
    <t>RO</t>
  </si>
  <si>
    <r>
      <rPr/>
      <t xml:space="preserve">In the villages surrounding Romanian capital Bucharest, the fires burning discarded electronic kit and car parts for scrap metal never stop.Organised crime networks recruit poor villagers to burn the waste, Romania's environment enforcement chief said. the fires are also a source of fine particulate air pollution. Insufficient legal landfills also contributed to the overflow of waste. Several Guard commissioners said they even found some town halls illegally burying their trash.Densely populated Bucharest topped European charts for highest pollution costs per capita last year – a total of 6.3 billion euros - according to a report for the European Public Health Alliance, which quantifies deaths, medical treatment, lost working days and other health impacts. </t>
    </r>
    <r>
      <rPr>
        <color rgb="FF1155CC"/>
        <u/>
      </rPr>
      <t>https://www.reuters.com/business/environment/crime-networks-suspected-burning-tech-waste-scrap-metal-romania-2021-04-16/</t>
    </r>
    <r>
      <rPr/>
      <t xml:space="preserve">
</t>
    </r>
  </si>
  <si>
    <t>The adolescent birth rate is 36.4 per 1,000 women aged 15–19 as of 2018, down from 38.1 per 1,000 in 2017.</t>
  </si>
  <si>
    <r>
      <rPr/>
      <t xml:space="preserve">Air pollution via households, the energy sector, and car use has resulted in especially poor air quality. Illegal foresting is a serious problem. The waste management system is underdeveloped, with extremely low recycling rates and poor economic incentives. Regulatory weaknesses enable the burning of potentially dangerous waste. Climate and biodiversity protections are weak. The country lags behind other EU members on green infrastructure, climate change adaptation, risk prevention and resilience, and emissions. </t>
    </r>
    <r>
      <rPr>
        <color rgb="FF1155CC"/>
        <u/>
      </rPr>
      <t>https://www.sgi-network.org/2020/Romania/Environmental_Policies</t>
    </r>
    <r>
      <rPr/>
      <t xml:space="preserve"> 
However, work still needs to be done in Romania to achieve gender equality. As of February 2021, only 18.5% of seats in parliament were held by women. In 2012, 7% of women aged 15-49 years reported that they had been subject to physical and/or sexual violence by a current or former intimate partner in the previous 12 months. Also, women and girls aged 10+ spend 19% of their time on unpaid care and domestic work, compared to 10.8% spent by men. Moreover, women of reproductive age (15-49 years) often face barriers with respect to their sexual and reproductive health and rights: in 2004, 46.5% of women had their need for family planning satisfied with modern methods.</t>
    </r>
  </si>
  <si>
    <t xml:space="preserve">Romania is indeed rich in biodiversity, particularly in the broad Danube delta, the largest delta in Europe. It also has one of the largest undisturbed forests in Europe.  Even with these abundant natural resources, air pollution caused by industry, autos and households are serious environmental problems in Romania. The country’s factories, chemical plants, and electric power plants depend heavily on burning fossil fuels, a process that emits high levels of carbon dioxide and sulfur dioxide - a key component of acid rain. Much of the nation’s industrial runoff ends up in the Danube river system, making water unsafe for drinking and threatening the diverse ecosystems of the Danube delta. Its lakes and marshes are home to hundreds of species of birds and dozens of fish and reptile species, many of which are threatened with extinction. Poor farming practices, especially infrequent crop rotation, have led to severe soil degradation and erosion in parts of Romania, although today, nearly half of all Romanians still live out of farming, in rural areas. (1)
Fortunately Romania is not far from achieving a sustainable population level as its total population has declined gradually by 20% since a peak in the mid 1990s due to both a below replacement level fertility per woman averaging 1.5 over the past few decades, and substantial emigration often making up over 50% of the annual population decline. 
(1) https://naturvernforbundet.no/international/environmental-issues-in-romania/category944.html
</t>
  </si>
  <si>
    <t>Russia</t>
  </si>
  <si>
    <t>RU</t>
  </si>
  <si>
    <t xml:space="preserve">In 2018, Russian President Vladimir Putin directed his nation's parliament to develop a plan to reduce the country's falling birthrate. In a speech to parliament on May 10, 2006, Putin called the problem of Russia's dramatically declining population, "The most acute problem of contemporary Russia." The president called on parliament to provide incentives for couples to have a second child to increase the birth rate in order to stop the country's plummeting population. The primary causes of Russia's population decrease and loss of about 700,000 to 800,000 citizens each year are a high death rate, low birth rate, high rate of abortions, and a low level of immigration.            IN 2020 speech to nation Putin said “Our historical responsibility is not only to get out of the demographic trap, but also ensure sustainable natural population growth by the middle of the coming decade.”“In 2024, the birth rate should be 1.7” children per woman.  /   3-5-20 Gaurdian report-In Russia, a one-off payment of £5,800 to families with two or more children was launched in 2007. In January, Vladimir Putin announced a new package of demographic measures that will cost 400bn roubles (£4.7bn) per year. “Russia’s fate and its historic prospects depend on how many of us there are … it depends on how many children are born in Russian families,” said Putin when announcing the policy. </t>
  </si>
  <si>
    <r>
      <rPr/>
      <t xml:space="preserve">But that’s not to say there isn’t any good news coming out of Russia. Despite the foreign agents law, the country is home to a broad network of environmental and social NGOs working locally and regionally, and winning some success. In the wake of the Chernobyl meltdown in 1986, the country enshrined strong environmental protection principles in its constitution. The challenge, of course, is whether those protections will be enforced – a distant likelihood in a country that consistently ranks in the world’s bottom third on the Transparency International’s Corruption Perception Index, which measures perceptions of corruption in countries and territories by domestic and international observers.
The industries where Russia depends on foreign markets for support appear to be furthest along the path of sustainability. Russia is home to some of the world’s most important fisheries, for instance, and the country’s fishing firms have made sustainability commitments. The walleye pollock fishery in the Sea of Okhotsk has earned the Marine Stewardship Council sustainability certification, and the cod fishery in the Barents Sea also serves as a model of international cooperation on sustainability. </t>
    </r>
    <r>
      <rPr>
        <color rgb="FF1155CC"/>
        <u/>
      </rPr>
      <t>https://www.theguardian.com/sustainable-business/2015/may/04/russia-climate-change-vladimir-putin-sochi-olympics-gay-pride</t>
    </r>
  </si>
  <si>
    <r>
      <rPr/>
      <t xml:space="preserve">in the Russian Federation, fossil fuels are king. Not only do oil, gas and coal produce 90% of the country’s energy, they are also responsible for more than half of the federal government’s budget. Aside from hydroelectric and nuclear power, Russia’s non-fossil fuel energy resources are fledgling, almost to the point of nonexistence.
As global warming melts the world’s permafrost over the course of this century, up to two thirds of Russia’s gargantuan landmass may become swampland, further devastating infrastructure and livelihoods. The official Kremlin response to global warming he been less than encouraging: in the past, Vladimir Putin has said that “two or three degrees” of warming could be good for Russia because residents wouldn’t need to spend as much on fur coats. </t>
    </r>
    <r>
      <rPr>
        <color rgb="FF1155CC"/>
        <u/>
      </rPr>
      <t>https://www.theguardian.com/sustainable-business/2015/may/04/russia-climate-change-vladimir-putin-sochi-olympics-gay-pride</t>
    </r>
  </si>
  <si>
    <t>Russia’s current population and economic activity are sustainable. Due to a very low fertility rate per woman averaging under 1.5 children for almost two decades starting in the mid 1990s coupled with a high death rate and rate of abortions, Russia experienced a declining population for the first decade of the century. However its decline would have been greater except for substantial immigration primarily from other former Soviet bloc nations. Population growth has remained relatively flat the past five years.
The Guardian reported  in the wake of the Chernobyl meltdown in 1986, the country enshrined strong environmental protection principles in its constitution. The challenge, of course, is whether those protections will be enforced – a distant likelihood in a country that consistently ranks in the world’s bottom third on the Transparency International’s Corruption Perception Index, which measures perceptions of corruption in countries and territories by domestic and international observers.
The industries where Russia depends on foreign markets for support appear to be furthest along the path of sustainability. Russia is home to some of the world’s most important fisheries, for instance, and the country’s fishing firms have made sustainability commitments. (1)
President Vladimir Putin called Russia's dramatically declining population, "The most acute problem of contemporary Russia." His obsession in growing the population as a critical step in the country’s historic fate will result in more demand and pressure on its natural resources and generate more pollution leading to a less healthy and sustainable future for all Russians.
 (1)https://www.theguardian.com/sustainable-business/2015/may/04/russia-climate-change-vladimir-putin-sochi-olympics-gay-pride</t>
  </si>
  <si>
    <t>The Russian government, meanwhile, is considering labeling the childfree movement an “extremist ideology”, and President Putin has stated that “Russia’s fate and its historic prospects… depends on how many children are born in Russian families”  https://populationmatters.org/news/2021/11/welcome-gilead-how-population-fears-drive-womens-rights-abuses</t>
  </si>
  <si>
    <t>Rwanda</t>
  </si>
  <si>
    <t>RW</t>
  </si>
  <si>
    <t>In Rwanda, which had notoriously high fertility levels prior to 2005, fertility rates have declined a stunning 25 percent—from 6.1 to 4.6 children per woman—not due to a shrinking of the “welfare state” but due to a national prioritization of family planning and a greater exposure to mass media, which shifted male attitudes about birth control. Together, that led to a huge boost in contraceptive use. Rwanda is 50% Catholic and for many citizens the only option for health care were their health centers (1/3 of all hospitals and health centers are Catholic) . Catholic church forbids birth control but church recognizes the practicality of the need in limiting child birth and protecting against HIV and many small govt health outposts have sprouted nearby CAtholic health centers as symbiotic appendages for these family planning and reproductive health needs.</t>
  </si>
  <si>
    <t xml:space="preserve">The main environmental challenges facing Rwanda are: i) land scarcity, ii) soil degradation and soil
erosion, iii) deforestation, iv) climate change, v) loss of biodiversity, vi) water pollution and access,
vii) urban pollution and natural resources pressures, viii) generation of hazardous and solid waste, ix)
natural resource depletion.
Coupled with these bio-physical environmental problems are pressures from the growing population;
Rwanda’s population size is around 12.4 million people (est. 2018). Population growth is currently
2.4% per year. This factor combined with economic growth exert pressures on the country’s natural
resources, most notably on the country’s waters, forests, lands and biodiversity.
More than a third of Rwanda’s population live in poverty (38%) and inequality is high. There is a large
difference between those with high access to resources (natural and monetary capital) and those
with (very) limited access to resources.
A vast majority of the poor in Rwanda’s population depends directly on access to natural resources,
and they are vulnerable to environment-related shocks, such as droughts, heavy rainfall, landslides
and floods. Environmental degradation, lack of access to, or competition over natural resources, are
environmental factors that negatively affect their livelihood opportunities. People living in poverty
are also commonly exposed to higher risks such as unsanitary living conditions, often in marginal
lands or displacement camps.   https://sidaenvironmenthelpdesk.se/digitalAssets/1748/1748556_environment-and-climate-change-analysis-rwanda-2019-06-05.pdf 
</t>
  </si>
  <si>
    <r>
      <rPr/>
      <t xml:space="preserve">Rwanda has used a number of channels to forge progress, including strong commitment from government officials at the local and national level, the integration of family planning services into immunization and HIV/AIDS programmes, an expansion and decentralization of the health-care system, the creation of community-based health insurance and strengthening logistics systems to avoid shortage in supplies (Muhoza and others, 2016). (UN World Family Plannin 2020) </t>
    </r>
    <r>
      <rPr>
        <color rgb="FF1155CC"/>
        <u/>
      </rPr>
      <t>https://www.un.org/development/desa/pd/sites/www.un.org.development.desa.pd/files/files/documents/2020/Sep/unpd_2020_worldfamilyplanning_highlights.pdf</t>
    </r>
  </si>
  <si>
    <t xml:space="preserve">Population growth combined with economic growth are acting as a twofold blow to Rwanda’s natural resources, most notably on the country’s waters, forests, lands and biodiversity. Fertility rates have come down significantly from 8 children per woman in the 1980s to almost 4 today. This still very high rate is adding over 300,000 more citizens annually to an already bloated population of roughly twice what the country can support sustainably.
The country recognizing this dilemma has prioritized family planning leading to a much greater adoption rate of contraception over the past decade.  Rwanda is 50% Catholic and for many citizens the only option for health care are their health centers (1/3 of all hospitals and health centers are Catholic) . Catholic church forbids birth control but the church recognizes the practicality of the need in limiting childbirth and protecting against HIV and many small govt health outposts have sprouted nearby Catholic health centers as symbiotic appendages for these family planning and reproductive health needs.
Over two decades past since its horrific genocidal events, Rwanda today is not only one of the freest and fairest governments but also the most diverse in the region. In fact, women make up a majority of the legislature in Rwanda with 49 out of 80 seats in the lower house and 10 of 26 in the upper house. (1) 
 (1) https://borgenproject.org/seven-facts-about-human-rights-in-rwanda/
</t>
  </si>
  <si>
    <t>Sao Tome and Principe</t>
  </si>
  <si>
    <t>ST</t>
  </si>
  <si>
    <t>There is no ecological data from the Global Footprint Network available for the carrying capacity of Sao Tome and Principe. At this point in time Earth Overshoot is unable provide a sustainable population level for the country, nor a sustainability ranking.</t>
  </si>
  <si>
    <t xml:space="preserve">Saudi Arabia </t>
  </si>
  <si>
    <t>SA</t>
  </si>
  <si>
    <t xml:space="preserve">“The Saudi population has increased 86 percent in the last 20 years or so, with the growth rate reaching 2.1 percent compared to the global rate of 1.1 percent. Family planning as an option has been left to the discretion of individual families without the government having any say on the matter. Family planning as an important tool to deal with the potential repercussions of the population growth is still a controversial issue in Saudi Arabia. Some view it as a threat to the survival of society while others view it as a social necessity. Yet, many view unrestrained population growth as a threat to development because overpopulation can halt overall development of the country by spending so much on healthcare and education. http://saudigazette.com.sa/article/527504 The Saudi King was asked to consider a population policy but declined to make a decision.
</t>
  </si>
  <si>
    <r>
      <rPr/>
      <t xml:space="preserve">Saudi Arabia recently tripled its renewable energy target and has successfully tendered for large-scale projects in wind and solar energy. </t>
    </r>
    <r>
      <rPr>
        <color rgb="FF1155CC"/>
        <u/>
      </rPr>
      <t>https://www.theguardian.com/environment/2019/oct/12/how-real-saudi-arabia-interest-renewable-energy</t>
    </r>
    <r>
      <rPr/>
      <t xml:space="preserve">                                                                                  August 2021-The rapid industrial development, high population growth, and rapid urbanization of Saudi Arabia have led to increased pollution and waste levels. Every day, solid waste disposal for governments and local authorities becomes a significant challenge. Saudi Arabia produces over 15 million tonnes of solid waste annually, with a population of around 29 million. The waste production per person is estimated at between 1.5 and 1.8 kg per day per person. About 75% of the population in urban areas is concentrated, making it imperative that government steps are taken to boost the country's waste recycling and management scenario. The production of solid waste in Riyadh, Jeddah, and Dammam, three of the largest cities, exceeds seven million tonnes annually, which shows the enormity of the civic body problem. During this study, the design Expert software was involved in the optimization of process parameters during the collection of municipal solid waste (MSW) from Jeddah city. The use of design experiments and numerical optimization is quite effective in optimizing the different process parameters on the overall cost. Saudi Arabia has a critical need for a resilient waste system and agile waste management system to control its municipal solid waste quickly and environmentally friendly for achieve Saudi Vision 2030. For this study design of experiment, software was employed to optimize the cost per trip, thereby considering process parameters. It is therefore essential to examine the existing practices and future opportunities for solid waste collection, storage, and disposal. This study considered that MSW generated in Saudi Arabia which is having great potential to be converted into wealth. Hence, considering the current environment situation, energy prospective and future management strategies for MSW have also been reviewed. </t>
    </r>
    <r>
      <rPr>
        <color rgb="FF1155CC"/>
        <u/>
      </rPr>
      <t>https://www.nature.com/articles/s41598-021-96210-0</t>
    </r>
  </si>
  <si>
    <r>
      <rPr/>
      <t xml:space="preserve">
Yet alongside this, over the past decade, Saudi Arabia has increased its oil production by 2m barrels a day. “You always have that paradigm between what the governments [in the region] say in terms of energy policy – that they want to get away from oil dependence, for environmental as well as for financial reasons – and what they do,” says Homayoun Falakshahi, an oil and gas equity analyst at the energy intelligence firm Kpler.
“In practice, they are actually increasing their production capacity and putting out tenders for more work to be done in their oilfields.”
Steep curbs on fossil-fuel use, of the kinds scientists say are required to prevent catastrophic increases in global temperatures, would significantly hurt the bottom lines of the region’s state-owned oil companies.
Saudi Arabia’s state-owned oil giant Aramco, the greatest contributor to global carbon emissions of any company in the world since 1965, said as much in a 469-page prospectus it issued in April before the company’s first international bond offering.
Under “risk factors”, it warned investors that popular concerns about the climate crisis, as well as its physical impacts on the planet, “could shift demand to lower carbon intensity fossil fuels … [and] have a material adverse effect on the company’s business”. </t>
    </r>
    <r>
      <rPr>
        <color rgb="FF1155CC"/>
        <u/>
      </rPr>
      <t>https://www.theguardian.com/environment/2019/oct/12/how-real-saudi-arabia-interest-renewable-energy</t>
    </r>
  </si>
  <si>
    <t xml:space="preserve">High population growth, and rapid urbanization and development fueled by a petroleum based economy have led to increased air and water pollution and degradation and desertification of its lands. Saudi Arabia's population growth has been rapid the past few decades fueled both by high fertility rates which have been gradually declining and getting closer to replacement levels, and by high immigration levels of low skilled inexpensive workers tasked with much of the labor of this development. As a result the country has become grossly overpopulated exceeding its carrying capacity thirteen fold. 
Family planning as an option has been left to the discretion of individual families without the government having any say on the matter. 
Amnesty international reports Women and girls continue to face discrimination in law and practice in relation to marriage, divorce and inheritance, and remained inadequately protected from sexual and other forms of violence. (1)
https://www.amnesty.org/en/location/middle-east-and-north-africa/saudi-arabia/report-saudi-arabia/
</t>
  </si>
  <si>
    <t>Senegal</t>
  </si>
  <si>
    <t>SN</t>
  </si>
  <si>
    <r>
      <rPr>
        <color rgb="FF1155CC"/>
        <u/>
      </rPr>
      <t xml:space="preserve">https://www.creativeboom.com/inspiration/nick-kozaks-sensitive-photographs-of-an-african-overcrowded-community-under-threat/ </t>
    </r>
    <r>
      <rPr/>
      <t xml:space="preserve">                              The total fertility rate in Mali (6.2) is the third highest in the world. Despite sociocultural similarities, the total fertility rate in neighboring Senegal is 4.2. n total, 11.1% of the Malian respondents and 30.9% of the Senegalese respondents were currently using family planning, and 34.6% and 40.5%, respectively, had ever used a modern family planning method. Pressure from husbands was cited as a primary influence for having more children (in 50.3% of Malians and 45.4% of Senegalese, p = 0.000). Women’s age, education level, and knowledge of different contraceptive methods were associated with ever use of contraceptives. After adjustment for confounders, discussing family planning with one’s husband was the strongest predictor of contraceptive use among both Senegalese (OR = 3.4, 95% CI (1.9–6.3), p = 0.000) and Malian respondents (OR = 7.3, (4.1–13.3), p = 0.000). To ensure economic survival as well as the health and well-being of the population, the high population growth in Mali needs to be controlled. Senegal clearly provides lessons for Mali in improving the uptake of family planning. Despite differences between the countries and the more progressive government and culture in Senegal, Mali could benefit from modeling Senegal’s greater access to family planning services offered in antenatal and postnatal care—which supports husband involvement—as well as in immunization clinics. These activities may, in part, result from the Senegalese government’s investment in free family planning services and better access to contraceptives. Furthermore, according to our sample, the greater knowledge of family planning among Senegalese women signals the need for education campaigns that detail the benefits of limiting family size. </t>
    </r>
    <r>
      <rPr>
        <color rgb="FF1155CC"/>
        <u/>
      </rPr>
      <t>https://www.ncbi.nlm.nih.gov/pmc/articles/PMC7345501/</t>
    </r>
  </si>
  <si>
    <r>
      <rPr/>
      <t xml:space="preserve">The Senegalese government has taken a multifaceted approach aimed at stimulating the demand for family planning and to improve the supply and availability of contraception. This included the launch of information campaigns about the effects of frequent pregnancies on health, mass media campaigns that discussed and debated family planning, and decentralized supply chains reducing the
incidence of shortages in contraceptive supplies (Hasselback, 2017; Benson and others, 2018). UN World FAmily Planning 2020 </t>
    </r>
    <r>
      <rPr>
        <color rgb="FF1155CC"/>
        <u/>
      </rPr>
      <t>https://www.un.org/development/desa/pd/sites/www.un.org.development.desa.pd/files/files/documents/2020/Sep/unpd_2020_worldfamilyplanning_highlights.pdf</t>
    </r>
  </si>
  <si>
    <r>
      <rPr/>
      <t xml:space="preserve">The residents of Bargny in Senegal are facing a different form of displacement, less visible but no less pernicious. They are becoming homeless without leaving home. A new coal-fired power plant—Senegal’s first, in operation since 2018 was built on the land earmarked for those displaced by coastal erosion -- effectively leaving them nowhere to go. Senegal is the poster child for climate injustice: The country contributes almost nothing to global carbon emissions. Senegal emitted six-tenths of one metric ton of carbon dioxide per capita in 2014, which put it around 150th out of 195 countries. In the same year, the US emitted nearly 17 tons per capita—almost 30 times as much. And yet Senegal, along with its West African neighbors, stands to suffer some of the worst effects of climate change. Farming communities are already experiencing severe drought. Average temperatures are expected to increase 1 to 3 degrees Celsius by 2060, which would cripple rain-fed agriculture. </t>
    </r>
    <r>
      <rPr>
        <color rgb="FF1155CC"/>
        <u/>
      </rPr>
      <t>https://www.thenation.com/article/archive/senegal-climate-injustice/</t>
    </r>
  </si>
  <si>
    <t>Senegal is a developing country. Almost half the country is classified as semi-arid.  Much of the land is threatened with desertification because of overgrazing and soil erosion from overcultivation, and its forests and fisheries are overexploited.
Its citizens live a generally subsistence life, yet due to unsustainable population growth, its people now consume more natural resources than can be regenerated naturally. 
The fertility rate has averaged 5 children per woman the past decade although that rate has been declining more recently.  Pressure from husbands was cited as a primary influence for having more children. 
The Senegalese government has taken a multifaceted approach aimed at stimulating the demand for family planning and to improve the supply and availability of contraception. This included the launch of information campaigns about the effects of frequent pregnancies on health, mass media campaigns that discussed and debated family planning, and decentralized supply chains reducing the incidence of shortages in contraceptive supplies (1) 
(1)https://www.un.org/development/desa/pd/sites/www.un.org.development.desa.pd/files/files/documents/2020/Sep/unpd_2020_worldfamilyplanning_highlights.pdf</t>
  </si>
  <si>
    <t>Serbia</t>
  </si>
  <si>
    <t>RS</t>
  </si>
  <si>
    <r>
      <rPr/>
      <t xml:space="preserve">Serbia's efforts to cope with negative demographic outlooks since 2016 include grants to fund the reconstruction of preschools and playgrounds, financing startup projects for young parents, money for pediatricians and gynecological health institutions, as well as for counseling and parenting schools.financial support to the family aims to raise the standard of parents, especially those who have three or four children. In average, Serbia loses more than 30,000 people every year. In 2019, Serbian government adopted a new birth-stimulation strategy that incorporates migration management and care towards the elderly. </t>
    </r>
    <r>
      <rPr>
        <color rgb="FF1155CC"/>
        <u/>
      </rPr>
      <t>http://www.xinhuanet.com/english/2018-07/23/c_137343572.htm</t>
    </r>
    <r>
      <rPr/>
      <t xml:space="preserve">  According to Multiple Indicators Cluster Survey  (MICS 5), modern  contraception in Serbia is used by less than one-fifth of women in the general population who are married or in union (18.4%), while a traditional methods, primarily withdrawal, is used nearly twice more (40 %). The situation is even worse in marginalized categories of women, as only 7.2% of Roma women living in Roma settlements in Serbia are using modern contraception. </t>
    </r>
    <r>
      <rPr>
        <color rgb="FF1155CC"/>
        <u/>
      </rPr>
      <t>https://serbia.un.org/13414-world-population-day-family-planning-empowering-people-developing-nations</t>
    </r>
  </si>
  <si>
    <t>Serbia and other Balkan nations are overwhelmed by communal waste after decades of neglect and lack of efficient waste-management policies in the countries aspiring to join the European Union.
Burning rubbish dumps can be seen from the roads, plastic bags are hanging from trees and islands of waste are floating down the region's rivers. The problem usually comes into focus in winter, when swollen waters sweep over landfills, pushing the garbage toward hydropower dams.
This has been the case at the Potpec accumulation lake near the power plant after a spate of rainy and snowy weather in December and early January. The surface of the lake got covered in a thick layer of waste ranging from plastics to rusty metal scraps, tree trunks and even reportedly a coffin.
The garbage has been swept downstream by the Lim River, which feeds the Potpec dam. The Lim originates in neighboring Montenegro, passing through several municipalities and their waste sites in both Montenegro and Serbia.
“Based on a recent study, we found out that in these towns, in the five municipalities in Montenegro and three in Serbia, about 45,000 tons of waste are collected (per year),” said Predrag Saponjic, the Lim River hydropower plant system manager. Looking at the rubbish-strewn lake, he added that "even if only a fraction of that waste ends up in the Lim River, we get this.”
Environmentalists in the Balkans have warned that because most landfills aren't managed properly they leak toxic materials into rivers, threatening ecosystems and wildlife.
Bosnia too has reported a garbage pileup that endangers the hydroelectric dam on the Drina River, near the eastern town of Visegrad. The Lim is one of the tributaries of the Drina, which makes their waterways — and garbage flows — closely connected.
The two emerald-colored rivers — the Drina flows along the border between Serbia and Bosnia — during summer are favored by adventurers and water rafters who enjoy the winding waterways and seemingly pristine nature.
While Balkan nations have been struggling to recover following a series of wars and crises in the 1990s, environmental issues often come last for the countries whose economies are lagging far behind the rest of Europe and where public funds are vulnerable to widespread corruption. 1/26/21 Yahoo news</t>
  </si>
  <si>
    <t xml:space="preserve">Averaging fewer than 1.5 children per woman the past decade, Serbia has seen a gradual decline in its population averaging about 30,000 people a year. The country’s current population and consumption is twice as large as what is sustainable. 
In April 2021 the AP news reported Serbia has faced mounting problems that include poor garbage management and high air pollution caused by the use of poor-quality coal and other pollutants. Rivers have been polluted by toxic industrial waste and many cities, including Belgrade, lack good sewage and wastewater systems. Impoverished and marred by corruption after years of crisis in the 1990s, many Balkan countries have pushed environmental issues to the sidelines. (1) 
Ironically the government is encouraging more babies with pronatalist policies that will burden the country and environment.
In the mid 2000s laws addressing gender equality were instituted but in practice women are under-represented in decision-making in all spheres of Serbia’s social, economic, and political life. Studies have found that half of women in Serbia have experienced domestic violence, and women and Roma are considered the groups most subject to discrimination. Discrimination and structural barriers lead to a gender pay gap and significantly lower labour force participation rates among women. (2)
(1) https://apnews.com/article/europe-belgrade-serbia-coronavirus-pandemic-air-pollution-6420c0db044b6654e33bc6ecf4c1649a
(2) https://eca.unwomen.org/en/where-we-are/serbia
</t>
  </si>
  <si>
    <t>Seychelles</t>
  </si>
  <si>
    <t>SC</t>
  </si>
  <si>
    <t>There is no ecological data from the Global Footprint Network available for the carrying capacity of Seychelles. At this point in time Earth Overshoot is unable provide a sustainable population level for the country, nor a sustainability ranking. Likely due to the tiny popualtion size of this island nation, The World Bank did not provide any contraception percentage statistics.</t>
  </si>
  <si>
    <t>Sierra Leone</t>
  </si>
  <si>
    <t>SL</t>
  </si>
  <si>
    <t xml:space="preserve">The UN rep observed that rapid population growth exerts so much pressure on the provision of social services such as education and health care, and undermines efforts to preserve the environment, adapt to the consequences of climate change, and uplift the wellbeing of citizens. In 2019,  launched a National Strategy for the Reduction of Teenage Pregnancy and Child Marriage and efforts are underway to introduce Comprehensive Sexuality Education in schools as part of our free quality Education. Also, worthy of note is the recent declaration by H.E. President Julius Maada Bio, that rape and other forms of gender-based violence are a national emergency. https://www.un.org/en/development/desa/population/pdf/commission/2019/country/AgendaItem3/sierra-leone_en.pdf
</t>
  </si>
  <si>
    <t xml:space="preserve">
In Sierra Leone, progress has been made in expanding opportunities for women and girls to promote gender equality and empowerment of women. To reflect the commitment of the Government in meeting global obligations, legislative reforms in the following critical areas - as required by the Convention on the Elimination of all forms of Discrimination Against Women (CEDAW) – have been enacted: Domestic Violence Act 2007, Devolution of Estates Act 2007, Registration of Customary, Marriage and Divorce Act 2009, Child Rights Act 2007 and the Sexual Offences Act 2012. A functional National Committee on Gender-Based Violence comprising partner organisations working on the prevention and response to issues of gender-based violence across the country. In 2013 the Government’s Poverty Reduction Strategy Paper III “Agenda for Prosperity” (2013-2018) had a standalone pillar that focused on gender equality and women’s empowerment with gender mainstreamed in all the other pillars. 
Nevertheless, gender inequality and denial of women’s rights are still prevalent at all levels in Sierra Leonean society even though the women for 50.8 per cent of the population. Despite the significant strides made, many women continue to suffer marginalisation and discrimination, particularly in the areas of education, employment, political participation, and social justice. Issues of unequal opportunities for boys and girls continue to be exacerbated by factors such as early marriage for girls, teenage pregnancies and harmful practices such as Female Genital Mutilation (FGM).   Gender-based violence perpetrated against women and girls continues to be one of the most prevalent and pervasive problems in post-conflict Sierra Leone.
https://sierraleone.unfpa.org/en/node/6135
</t>
  </si>
  <si>
    <r>
      <rPr/>
      <t xml:space="preserve">A land once rich with natural resources attempts recovery from repeated land extractions as mineral excavation and deforestation are at the heart of Sierra Leone's environmental woes. In 2017, the impact of deforestation came in the form of a deadly mudslide that took the lives of over 1,000 Sierra Leoneans and displaced nearly five times that amount. </t>
    </r>
    <r>
      <rPr>
        <color rgb="FF1155CC"/>
        <u/>
      </rPr>
      <t>https://pulitzercenter.org/projects/digging-sierra-leones-environmental-crisis</t>
    </r>
  </si>
  <si>
    <t xml:space="preserve">Sierra Leone is one of the poorest countries in the world. The average citizen lives a subsistence existence. Even with such little consumption the population exceeds the country’s carrying capacity. 
Nations Encyclopedia remarked population pressure, leading to an intensification of agriculture, has resulted in soil depletion, while lumbering, cattle grazing, and slash-and-burn farming have decimated the primary forest. Agricultural lands are gradually replacing forestlands due to the need for food by a population that increased by 80% during the period between 1963 and 1990. (1)
Mining for precious metals has additionally exacted tremendous environmental damage on the country.
President Julius Maado Bio recognizing the negative human and environmental toll unsustainable population growth was having on his country, launched a National Strategy for the Reduction of Teenage Pregnancy and Child Marriage and efforts are underway to introduce Comprehensive Sexuality Education in schools as measures to achieve better gender equality and reduce its historically high total fertility rates.
(1) https://www.nationsencyclopedia.com/Africa/Sierra-Leone-ENVIRONMENT.html#ixzz74BoZBCaY
</t>
  </si>
  <si>
    <t>Singapore</t>
  </si>
  <si>
    <t>SG</t>
  </si>
  <si>
    <t>A February 22 Wall Street Journal article highlighted increasingly aggressive measures taken by Singapore’s government to encourage couples to have children. The government is seeking to provide incentives to families that could include housing, preschool, and transportation benefits.
In 2018, Singapore’s fertility rate was an abysmal 1.14 children per woman, only half of the 2.2 average required for demographic stability. This statistic is particularly deflating given that the government has actively implemented measures to encourage childbearing for years.                                         It has also tried to induce larger families, maternity and paternity leave, child care, remployment rights and financial incentives July 14 Lancet - Murray et al fertility mortality and immigration scenarios</t>
  </si>
  <si>
    <r>
      <rPr/>
      <t>Singapore's population rose by about 1.1% each year over the past decade, the slowest rate since independence in 1965, the latest census showed on Wednesday, with locals having fewer children and immigration policies tightening.
Just last year, the global financial hub saw its population fall 0.3% to 5.69 million, the first drop since 2003, due to fewer foreign arrivals on the back of travel curbs and job losses brought about by the coronavirus pandemic. Between 2010 and 2020, the number of Singaporean citizens increased to 3.52 million from 3.23 million. But more are staying single and those who marry are having fewer children.</t>
    </r>
    <r>
      <rPr>
        <color rgb="FF1155CC"/>
        <u/>
      </rPr>
      <t>https://www.reuters.com/world/asia-pacific/singapore-records-slowest-decade-population-growth-since-independence-2021-06-16/</t>
    </r>
  </si>
  <si>
    <r>
      <rPr/>
      <t xml:space="preserve">A IPCC report published on Monday (Aug 9) indicates that Singapore must brace itself for tougher times ahead. If planet-warming emissions do not come down to net-zero by around 2050, more punishing heatwaves, severe coastal flooding events, and bouts of heavier rain could be on the cards for this island. Singapore has already experienced warming higher than the global average because of the urban heat island effect - a phenomenon of urban structures trapping heat in the day and releasing it at night. Local temperatures are 1.8 deg C higher than they were in 1948, data from the National Environment Agency's Meteorological Service Singapore (MSS) showed. In contrast, global temperatures have warmed by about 1.1 deg C from pre-industrial times, which ended around 1850.Another worrying indicator of climate change for the island will be the rising tides. As the world warms, ocean waters expand and land ice melts, raising water levels.
Global mean projections in the latest report, of sea levels rising up to about 1m by 2100, do not differ significantly from past IPCC reports. But there was more information about the possibility of extreme sea level events, which have low probability of happening but can be very damaging when they do. </t>
    </r>
    <r>
      <rPr>
        <color rgb="FF1155CC"/>
        <u/>
      </rPr>
      <t>https://www.straitstimes.com/singapore/environment/ipcc-report-indicates-singapore-could-take-bigger-hits-from-climate-change</t>
    </r>
    <r>
      <rPr/>
      <t xml:space="preserve">
</t>
    </r>
  </si>
  <si>
    <t>Singapore, an island nation off the southern tip of Malaysia, is home to almost six million citizens. Based on its geographical size and renewable resource base it is far too small to allow that many citizens to live sustainably.
The country is highly dependent on imports of all kinds of goods and services even including fresh water of which it purchases half of the water it consumes from Malaysia just to its North. 
With a rising per capita national income equal to the United States, huge consumption has led to a greater volume of wastes and the need for better waste and pollution management in air and water quality.
Singapore has had one of the lowest total fertility rates in the world with the last decade averaging under 1.25 children per woman. However the decline in births has been offset by significant immigration over the decades contributing to as much as two thirds of the increase of its annual population growth. The government has curbed immigration in recent years and has taken more aggressive measures to encourage couples to have children with incentives to families that include housing, preschool, and transportation benefits without any thought to the long term consequences to the health and sustainability of its people and country.</t>
  </si>
  <si>
    <t>Slovakia</t>
  </si>
  <si>
    <t>SK</t>
  </si>
  <si>
    <r>
      <rPr/>
      <t xml:space="preserve">Although Slovakia remains a signatory to the Convention on preventing and combating violence against women and domestic violence, parliament has refused to ratify it and in February voted to reject the Convention altogether. Organizations working on violence against women reported an increase in domestic violence following the outbreak of the COVID-19 pandemic. </t>
    </r>
    <r>
      <rPr>
        <color rgb="FF1155CC"/>
        <u/>
      </rPr>
      <t>https://www.amnesty.org/en/countries/europe-and-central-asia/slovakia/report-slovakia/</t>
    </r>
  </si>
  <si>
    <r>
      <rPr/>
      <t xml:space="preserve">In Slovakia, interest groups and policymakers have traditionally assigned priority to economic growth rather than the protection of the environment. As a result, the approach to environmental issues has tended to be patchy rather than holistic, and the implementation of environmental laws and regulations has been weak. However, citizen sensitivity for environmental and climate issues has gradually increased, and the quality of environmental policy has slowly improved. As Slovakia owns only limited primary energy resources (mainly brown coal), itstrongly depends on imports of foreign raw materials (e.g. crude oil). Despite some
success in reducing greenhouse gas emissions, long-term reduction targets seem difficult to reach. Energy consumption ranks still high among the EU27 average. Air pollution, chemical and physical degradation of soil assets, water pollution and damages to vegetation are considered the main environmental problems. The population of Slovakia faces high concentrations of air pollutants. The levels of pollution in the ambient air cause negative impacts on public health and the environment, with Slovakia having one of the highest mean levels of exposure to PM2.5 (particulate matter less than 2.5 microns in diameter) among the EU member states. These particles contribute to the incidence of asthma, cardiovascular problems, lung disease and consequently to premature death. Despite some improvements over the past years, the situation in the country remains unsatisfactory, with 1592 premature deaths each year. The resulting value of losses from premature mortality are premature deaths between €2.7 and €8.0 billion. </t>
    </r>
    <r>
      <rPr>
        <color rgb="FF1155CC"/>
        <u/>
      </rPr>
      <t>https://openknowledge.worldbank.org/bitstream/handle/10986/35376/Drivers-and-Health-Impacts-of-Ambient-Air-Pollution-in-Slovakia.pdf?sequence=1&amp;isAllowed=y</t>
    </r>
  </si>
  <si>
    <t xml:space="preserve">With a below replacement fertility since 1990, Slovakia has slowed its population growth to a crawl and for the past decade has remained essentially level. Air pollution, chemical and physical degradation of agricultural land,, water pollution, deforestation and damage to vegetation are considered the main environmental problems for the country. Policymakers have been slow to act on environmental health preferring to focus on economic growth at its expense. A gradual decline in population would help offset these damages caused by further economic expansion, however women’s reproductive rights have been under assault recently by conservatives in power trying to restrict abortion rights. And although Slovakia remains a signatory to the Convention on preventing and combating violence against women and domestic violence, its parliament voted to reject the Convention altogether. (1) 
(1) https://www.amnesty.org/en/countries/europe-and-central-asia/slovakia/report-slovakia/
</t>
  </si>
  <si>
    <t>Slovenia</t>
  </si>
  <si>
    <t>SI</t>
  </si>
  <si>
    <t>Umanotera, the leading sustainable development NGO in Slovenia for the past 25 years, has concerns regarding the Slovenian government’s willingness to offer innovative solutions to the environmental crisis based on its handling of the matter within its borders.
“Slovenia has the highest share of Natura 2000 sites [nature protection areas on the territory of the EU], a long history of sustainable forest management, and rich biodiversity. However, instead of cherishing this and seeing nature conservation as a great opportunity and a benefit to society, the current government works in the opposite direction,” Gnezda and Sonnenschein argue further.
“For example, the construction of a hydro powerplant Mokrice in a Natura 2000 site that would affect the habitats of protected species is among the priorities of our current environment minister as well as conventional flood protection measures that would impact river habitats, thereby threatening protected species.”
The Mokrice hydro powerplant was additionally met with the controversy surrounding environment minister Andrej Vizjak’s previous position at the Hess Corporation, which is constructing the powerplant.
Furthermore, the Slovenian Ministry of the Environment and Spatial Planning’s March 2021 Waters Act was condemned by experts for making possible the presence of construction sites on shores close to the country’s sea, rivers, and lakes.</t>
  </si>
  <si>
    <r>
      <rPr/>
      <t xml:space="preserve">Slovenian voters on Sunday overwhelmingly rejected changes to the country’s water management law, a development seen as a blow to the country’s right-wing leader.
About 86.5% of people voted Sunday against the amendments approved by Prime Minister Janez Jansa’s government in March that ecologists claimed threaten the environment and water quality, according to a near-complete count of ballots released by election authorities.
Around 13.5% of the votes were in favor of the government amendments. The turnout was over 45% among Slovenia’s 1.7 million eligible voters — the highest in a referendum since 2007, the STA news agency said, showing high public interest in the topic.
The issue has sparked a heated debate in the small European Union nation of 2 million people known for its stunningly beautiful Alpine scenery. The right to water was enshrined in the country’s constitution in 2016. </t>
    </r>
    <r>
      <rPr>
        <color rgb="FF1155CC"/>
        <u/>
      </rPr>
      <t>https://apnews.com/article/europe-business-science-government-and-politics-environment-and-nature-f272d457d83328b5cfa343df3467687a</t>
    </r>
  </si>
  <si>
    <t xml:space="preserve">Like its cousin Slovakia, Slovenia has had below replacement fertility levels for over three decades and for the last ten years has essentially stabilized its population level which is roughly twice as large as can be sustained with current available renewable resources. 
For a small country Slovenia has been able to preserve much of its natural forests. The current government has attempted to support economic growth at the expense of the environment such as in a proposed hydro electric plant in a nature protected site that in February 2021 the administrative courts struck down in favor of protecting the fragile ecosystem and threatened species. In a referendum, voters in July 2021  overwhelmingly supported a clean water management law and rejected changes to it that would worsen water quality. If the country embraces a culture of growing smaller coupled with its environmental activism, Slovenia could soon be turning the tide to a more sustainable future.
</t>
  </si>
  <si>
    <t>Solomon Islands</t>
  </si>
  <si>
    <t>SB</t>
  </si>
  <si>
    <r>
      <rPr/>
      <t xml:space="preserve">The Public Defender of Human Rights expressed concerns regarding women’s access to safe and timely sexual and reproductive health care during the pandemic. Some health care providers suspended abortions, referring to a government requirement to postpone non-essential operations in response to COVID-19.                                               The biodiversity of Solomon Islands is of global importance. The country has been recognized as a “Centre of Plant Diversity”, counting 4,500 species of plants, 3,200 of which are known to be native (indigenous).   The main threats that continue to endanger the country’s biodiversity are logging, inappropriate land use practices, mining and prospecting, over-exploitation of natural resources, population growth, natural disasters, invasive species, pollution and climate change. In the terrestrial environment, industrial logging and development of large-scale monocultural agricultural plantations of oil palm, coconut and cocoa, and the clearance of land for subsistence gardens, are the major activities directly threatening biodiversity. New threats, such as climate change and invasive species, are increasing in magnitude, however are still not so obvious to the general public. Terrestrial alien and native invasive species have not been well documented to date, however a list produced by the Pacific Islands Ecosystem at Risk project in Hawaii contains a total of 368 invasive and potential invasive species for Solomon Islands. In the marine environment, the major treats are over-exploitation of marine resources, pollution from land-based sources and climate change. Threats such as high population growth, directly related to the high demands for and consumption of biodiversity resources, can also be regarded as a driver, as can the external demand for biodiversity goods and products and changes in people’s lifestyles      </t>
    </r>
    <r>
      <rPr>
        <color rgb="FF1155CC"/>
        <u/>
      </rPr>
      <t>https://www.cbd.int/countries/profile/?country=sb</t>
    </r>
  </si>
  <si>
    <r>
      <rPr/>
      <t xml:space="preserve">As of February 2021, only 8% of seats in parliament were held by women. In 2008, 41.8% of women aged 15-49 years reported that they had been subject to physical and/or sexual violence by a current or former intimate partner in the previous 12 months. Moreover, women of reproductive age (15-49 years) often face barriers with respect to their sexual and reproductive health and rights: despite progress, in 2015, 38% of women had their need for family planning satisfied with modern methods.  </t>
    </r>
    <r>
      <rPr>
        <color rgb="FF1155CC"/>
        <u/>
      </rPr>
      <t>https://data.unwomen.org/country/solomon-islands</t>
    </r>
  </si>
  <si>
    <t>The main threats that continue to endanger the country’s biodiversity are logging, inappropriate land use practices, mining and prospecting, over-exploitation of natural resources, population growth, natural disasters, invasive species, pollution and climate change. In the terrestrial environment, industrial logging and development of large-scale monocultural agricultural plantations of oil palm, coconut and cocoa, and the clearance of land for subsistence gardens, are the major activities directly threatening biodiversity. New threats, such as climate change and invasive species, are increasing in magnitude, however are still not so obvious to the general public. Terrestrial alien and native invasive species have not been well documented to date, however a list produced by the Pacific Islands Ecosystem at Risk project in Hawaii contains a total of 368 invasive and potential invasive species for Solomon Islands. In the marine environment, the major treats are over-exploitation of marine resources, pollution from land-based sources and climate change. Threats such as high population growth, directly related to the high demands for and consumption of biodiversity resources, can also be regarded as a driver, as can the external demand for biodiversity goods and products and changes in people’s lifestyles</t>
  </si>
  <si>
    <t xml:space="preserve">
The Solomon Islands is a nation of hundreds of Islands located in the South Pacific. The Convention on Biological Diversity reports the country has been recognized as a “Centre of Plant Diversity”, counting 4,500 species of plants, 3,200 of which are known to be native (indigenous). The main threats that continue to endanger the country’s biodiversity are logging, inappropriate land use practices, mining and prospecting, over-exploitation of natural resources, population growth, invasive species, pollution and climate change. Industrial logging and development of large-scale monoculture agricultural plantations of oil palm, coconut and cocoa, and the clearance of land for subsistence gardens, are the major activities directly threatening biodiversity on land. Threats such as high population growth (both within and outside the country) directly related to the high demands for and consumption of biodiversity resources, can also be regarded as a driver. (1) 
The population growth in the country is growing at an alarming pace where for the past decade the total fertility rate per woman has been just below 4 ½ children. 
As of February 2021 the UN reported women of reproductive age (15-49 years) often face barriers with respect to their sexual and reproductive health and rights, despite some progress. Gender equality is still a challenge as evidenced in Parliament with only 8% of seats held by women. (2) 
Although the population level is currently sustainable, unless the country recognizes the growing numbers of people are a threat to both human, plant and animal well being, more resources will be depleted, more damage will happen to the country’s environment and the long term sustainability of The Solomon Islands will erode.
       (1)   https://www.cbd.int/countries/profile/?country=sb
(2) https://data.unwomen.org/country/solomon-islands
</t>
  </si>
  <si>
    <t>Somalia</t>
  </si>
  <si>
    <t>SO</t>
  </si>
  <si>
    <r>
      <rPr/>
      <t xml:space="preserve">Somalia’s lagging health outcomes reflect the country’s insecurity, vulnerability, and poverty, limiting opportunities for people to access basic social services, including health and education. The average life expectancy is 56 years and the fertility rate, at 6.9 children per woman, is among the highest in the world. Moreover, poor health outcomes are underlined by weak health service delivery: for example, only 11 percent of children in Somalia are fully immunized. The ongoing global COVID-19 pandemic has further exposed Somalia’s weak health system, underlining the need for increased investment to the nascent health sector and its institutions. </t>
    </r>
    <r>
      <rPr>
        <color rgb="FF1155CC"/>
        <u/>
      </rPr>
      <t>https://www.worldbank.org/en/news/press-release/2021/07/19/somalia-s-women-and-children-are-among-the-1-84-million-to-benefit-from-improved-healthcare-services</t>
    </r>
  </si>
  <si>
    <r>
      <rPr/>
      <t xml:space="preserve">June 29, 2021—Over 100,000 children residing in Somalia’s most educationally disadvantaged areas will benefit from a World Bank financed education project that aims to increase access to primary education in underserved areas, particularly for girls. “Investing in Somalia’s children is the most important investment that can be made to help the country return to prosperity,” said World Bank Country Manager, Kristina Svensson. “Ensuring that girls are empowered through education is at the center of building a more just, economically strong, politically stable, and peaceful country.”
Somalia’s education system was destroyed over years of conflict resulting in only 20%of its children accessing primary education. With 75%of the population under the age of 30, low educational attainment constrains future economic growth and poverty reduction and puts youth at risk. Girls have been especially disadvantaged with more than 72%of women in rural areas of Somalia having never attended school.
The project focuses on rapidly expanding access to education while strengthening public institutions that can contribute to the state building efforts of the country through basic service delivery to its citizens and addressing the drivers of fragility. It will support the government in developing and operationalizing fundamental elements of a functional education system, including a national student learning assessment. </t>
    </r>
    <r>
      <rPr>
        <color rgb="FF1155CC"/>
        <u/>
      </rPr>
      <t>https://www.worldbank.org/en/news/press-release/2021/06/29/girls-in-somalia-to-benefit-from-enhanced-access-to-education</t>
    </r>
  </si>
  <si>
    <r>
      <rPr/>
      <t xml:space="preserve">A recent World Health Organization assessment described “unacceptable levels of unmet need, extreme inequities in access…slow progress…[and] underinvestment and poorly coordinated actions.” Pregnancy and childbirth are major risks to women’s well-being. Somali women have a one in 14 chance of dying from maternal causes over their lifetimes, the second-highest risk in the world. Funding to improve reproductive and maternal health care remains too low to meet demand. Instability and violence have become entrenched in Somalia; according to the Armed Conflict Dataset, civil conflict occurred in 12 of the past 20 years. The direct causes of the conflict are typically recorded as struggles for power and resources among competing clans. </t>
    </r>
    <r>
      <rPr>
        <color rgb="FF1155CC"/>
        <u/>
      </rPr>
      <t>https://www.newsecuritybeat.org/2011/12/in-somalia-beyond-the-immediate-crises-demography-reveals-a-long-term-challenge/.</t>
    </r>
    <r>
      <rPr/>
      <t xml:space="preserve"> Land degradation is a key environmental issue in Somalia, closely linked to desertification, drought and unsustainable livestock and agricultural practices. Food insecurity and livelihoods, possible hazardous waste, lack of marine and coastal management, and the mitigation and management of natural disasters are other environmental concerns. </t>
    </r>
    <r>
      <rPr>
        <color rgb="FF1155CC"/>
        <u/>
      </rPr>
      <t>https://www.unep.org/explore-topics/disasters-conflicts/where-we-work/somalia</t>
    </r>
    <r>
      <rPr/>
      <t xml:space="preserve">
</t>
    </r>
  </si>
  <si>
    <t xml:space="preserve">Somalia’s recent history has been marked by civil wars, hunger, impoverishment and diasporas. Two decades of conflict and depravity have left a country in tatters. 
The education system was destroyed over years of conflict resulting in only 20% of its children accessing primary education. With 75% of the population under the age of 30, low educational attainment constrains future economic growth and poverty reduction and puts youth at risk. Girls have been especially disadvantaged with more than 72% of women in rural areas of Somalia having never attended school. (1) 
A recent World Health Organization assessment of human health and family planning described “unacceptable levels of unmet need, extreme inequities in access, slow progress and underinvestment and poorly coordinated actions.” Pregnancy and childbirth are major risks to women’s well-being. Somali women have a one in 14 chance of dying from maternal causes over their lifetimes, the second-highest risk in the world. Funding to improve reproductive and maternal health care remains too low to meet demand. Instability and violence have become entrenched in Somalia. (2)
With one of the highest total fertility rates in the world of over six children per woman, the country’s population growth, even with large amounts of emigration, is rapidly increasing, placing massive pressure on ecosystems. Land degradation and desertification caused by unsustainable livestock and agricultural practices coupled with marine fisheries overexploitation have caused precarious food insecurity for its people. With recent international intervention and less civil conflict, the World Bank and other organizations are attempting to expand education to children and rebuild social and health service to its citizens.  
(1) https://www.worldbank.org/en/news/press-release/2021/06/29/girls-in-somalia-to-benefit-from-enhanced-access-to-education
(2) https://www.newsecuritybeat.org/2011/12/in-somalia-beyond-the-immediate-crises-demography-reveals-a-long-term-challenge/. 
</t>
  </si>
  <si>
    <t>South Africa</t>
  </si>
  <si>
    <t>ZA</t>
  </si>
  <si>
    <r>
      <rPr>
        <rFont val="Arial"/>
        <color rgb="FF333333"/>
        <sz val="11.0"/>
      </rPr>
      <t>As many countries pursue expansionary policies, South Africa—grappling with depleted coffers and the biggest economic contraction in a century—is dialing back one of the broadest social assistance systems in the developing world. Over the past two decades, pension payments have risen at an average of 5.4% annually, but this year the increase is just 1.6%, well under half the inflation rate. The National Treasury says it aims to shake the economy out of a decade of stagnation by reining in welfare payments and directing more resources to productive areas such as infrastructure.
The move risks exacerbating one of the world’s starkest divides between haves and have-nots, which has turned the country into a tinderbox. Riots and looting in the two most populous provinces in July were evidence of the increasingly frayed social fabric. The implications are going to be a shrinking economy, growth in poverty, and inequality,” Frye says. “The Treasury sees social spending as only a cost, and not an investment. It’s going to create levels of misery that we have not seen yet. We are not building a strong society.</t>
    </r>
    <r>
      <rPr>
        <rFont val="Arial"/>
        <color rgb="FF1155CC"/>
        <sz val="11.0"/>
        <u/>
      </rPr>
      <t>https://www.bloomberg.com/news/articles/2021-08-02/south-africa-dials-back-welfare-as-post-apartheid-inequality-rages</t>
    </r>
  </si>
  <si>
    <t xml:space="preserve">In October, parliament rejected a bill that would have imposed new barriers on access to abortion, and thereby endangered the health and wellbeing of women and girls.                A TV documentary in 2020 (on Al-jazeera English I think) catalogued spoil mountains of uranium laden dust from mineral mining operations near Johannesburg, that badly impact the hea  the health of local people.  </t>
  </si>
  <si>
    <r>
      <rPr/>
      <t xml:space="preserve">There are three main environmental issues in South Africa - pollution, lack of energy, and deforestation ("Environmental Problems in South Africa"). The first issue is pollution - as it is a source of many of the environmental issues present such as climate change, and air pollution. The second issue of South Africa is the lack of energy. In South Africa, there are a lot of blackouts and may last for several hours. Adding on to that, the city relies on coals, as 77% of the energy produced by South Africa is through coals. The third issue is the deforestation of land in South Africa. This is one of South Africa's biggest problems because it feeds to both pollution and lack of energy - at the rate of the deforestation, not enough energy can be produced for everyone to use in South Africa. </t>
    </r>
    <r>
      <rPr>
        <color rgb="FF1155CC"/>
        <u/>
      </rPr>
      <t>https://www.ics.uci.edu/~wmt/courses/ICS5_W13/SouthAfrica.html</t>
    </r>
    <r>
      <rPr/>
      <t xml:space="preserve">
</t>
    </r>
  </si>
  <si>
    <t xml:space="preserve">South Africa has roughly three times more citizens than can be maintained sustainably. Pollution, deforestation, desertification and water scarcity are major environmental and human health problems impacting South Africa. The country relies on burning coal for 80% of its electricity use and its resulting air pollution. Mining is a large industry in South Africa with massive mountains of toxic tailings that infiltrate water supplies downstream. 
Although fertility rates have been gradually declining, South Africa is growing by over three quarters of a million more people annually.
UNFPA reported in 2019 that South Africa has had some recent key successes in its attempts to improve reproductive health services overall and to a broader representation of the population, which will empower more women and reduce population growth pressure. Gender equality still has a long way to go with as much as 51 percent of South African women having experienced violence at the hands of someone with whom they were in an intimate relationship. The President described violence against girls and women as South Africa's “second pandemic,” after the coronavirus, and called on residents to end the culture of silence around gender-based violence.  (1) 
(1) https://www.hrw.org/world-report/2021/country-chapters/south-africa
</t>
  </si>
  <si>
    <t>South Korea</t>
  </si>
  <si>
    <t>KR</t>
  </si>
  <si>
    <t xml:space="preserve">South Korea has a very low fertility rate which govt intentionally promoted. 1960 5.6 children per mother 2015 1.3 UN Data.                                                                    In South Korea last year, birthrates fell to 0.84 per woman, a record low despite extensive government efforts to promote childbearing. From next year, cash bonuses of 2m won (£1,320) will be paid to every couple expecting a child, on top of existing child benefit payments.Jan 24, 2021 Guardian </t>
  </si>
  <si>
    <t>Popconnect in March 2021 reported - Multiple trends have combined to make larger families unattractive, including challenging economic conditions fo ryoung adults and a still patriarchal culture that disproportionately saddles women with the burden of childrearing. The government has sought to counter with incentives to stop the decline.</t>
  </si>
  <si>
    <t xml:space="preserve">South Korea is a very densely populated country with almost nine times as many people than can be supported sustainably.  Population growth in the 1960’s, where the average Korean woman had 5.6 children, was a major concern to the government as an obstacle to human health and development and it intentionally promoted strategic campaigns for smaller families. The highly successful initiative has blessed the country with one of the lowest fertility rates in the world and boosted individual per capita income over one hundredfold in just three decades. It is expected in the next few years that the country's total population will begin to decline. 
The government has mistakenly feared this decline and unwisely instituted financial incentives for couples to have more babies. Nevertheless there are conditions that influence many South Koreans from having large families including general cost of living, more women in the work force and less interest in the financial and time burdens of raising a child.
If the expected population decline begins, it will gradually help with the myriad environmental problems South Koreans experience such as some of the worst air pollution in the world, acid rain, depleted fisheries, poor water quality from agricultural runoff and sewage discharge, and deforestation for development.
</t>
  </si>
  <si>
    <t>South Sudan</t>
  </si>
  <si>
    <t>SS</t>
  </si>
  <si>
    <t>2015</t>
  </si>
  <si>
    <r>
      <rPr/>
      <t xml:space="preserve"> In South Sudan 80 per cent of the population relies on subsistence agriculture for their livelihoods. Their heavy dependence on fuelwood and charcoal is estimated to contribute to an annual deforestation rate of between 1.5 and 2.0 per cent.  Since the 1980s the giraffe and elephant numbers are estimated to have dwindled by between 99.7 and 97 per cent respectively. Currently, there are an estimated 300 giraffes and less than 2,500 elephants remaining in the country.
The challenges facing South Sudan not only deplete wildlife and degrade the environment but also jeopardize the potential for livelihood opportunities from ecotourism.
</t>
    </r>
    <r>
      <rPr>
        <color rgb="FF1155CC"/>
        <u/>
      </rPr>
      <t>https://www.unep.org/news-and-stories/story/south-sudan-strengthens-environmental-protection</t>
    </r>
    <r>
      <rPr/>
      <t xml:space="preserve">
</t>
    </r>
  </si>
  <si>
    <r>
      <rPr/>
      <t xml:space="preserve"> South Sudan experiences a wide variety of environmental problems, including soil degradation due to the widespread deforestation with consequent loss of biodiversity and wildlife habitats, pollution of rivers and the environmental due to oil drilling in the wetlands, over-exploitation of fisheries and conflicts over diminishing resources such as rangelands and water sources for livestock.
Environmental factors impact on health. There has been an increase in environment-related diseases such as malaria, typhoid and watery diarrhoeal diseases. This situation is largely due to widespread water contamination by urban surface runoff and poor environmental sanitation. This is the result of inadequate disposal of both solid and liquid wastes on open ground. </t>
    </r>
    <r>
      <rPr>
        <color rgb="FF1155CC"/>
        <u/>
      </rPr>
      <t>http://www.emro.who.int/ssd/programmes/environmental-health.html</t>
    </r>
  </si>
  <si>
    <t>There is no available ecological data from the Global Footprint Network available for the carrying capacity of South Sudan. At this point in time Earth Overshoot is unable provide a sustainable population level for the country, nor a sustainability ranking.</t>
  </si>
  <si>
    <t>Spain</t>
  </si>
  <si>
    <t>ES</t>
  </si>
  <si>
    <r>
      <rPr/>
      <t xml:space="preserve">Spain's capital Madrid has the most premature deaths linked to nitorogen-dioxide pollution in Europe according to Bloomberg and based on a research frmo Barcelona Institute for Global Health. Nitrogen dioxied pollution is linked to traffic emissions. </t>
    </r>
    <r>
      <rPr>
        <color rgb="FF1155CC"/>
        <u/>
      </rPr>
      <t>https://www.bloomberg.com/news/articles/2021-01-20/madrid-brescia-rank-worst-in-europe-for-air-pollution-mortality</t>
    </r>
    <r>
      <rPr/>
      <t xml:space="preserve"> Spainards are increasing meat consumption while the environment minister asks the population to eat a more varied diet to assist the climate.  The link between red meat consumption and climate change was made by Minister of Consumer Affairs Alberto Garzón Data shows consumers increased their intake of meat by 10.5% last year to around 50 kilos (110 pounds) per person -- about double the recommended amount. Spain’s GDP has grown by 36% in the last ten years. It is now the ninth highest in the world.
In many instances economic growth has led to increased pressures on the environment in Spain, in terms of both pollution and use of natural resources (e.g. water,land). This partly reflects a 52% increase in international tourist arrivals, and housing construction at a rate of 700 000 new dwellings per year (the tourism and construction
sectors accounting for 11% and 9% of GDP, respectively). The population density of the coastal regions and the islands (where almost 60% of the population lives) is five times as high as in the interior regions. In some tourism areas population density can triple in the summer. Economic integration into the EU has led to 77% growth in road freight transport. </t>
    </r>
    <r>
      <rPr>
        <color rgb="FF1155CC"/>
        <u/>
      </rPr>
      <t>https://www.oecd.org/spain/33843571.pdf</t>
    </r>
  </si>
  <si>
    <r>
      <rPr/>
      <t xml:space="preserve">Within the overall Spanish constitutional framework regarding the distribution of
environmental competencies, environmental legislation has evolved positively and
significantly over the review period, partly in response to EU Directives. Major national laws
have been enacted, including on packaging waste (1997), waste (1998), environmental
impact assessment (2001), integrated pollution prevention and control (IPPC) (2002) and
forest (2003). Within the overall Spanish constitutional framework regarding the distribution of
environmental competencies, environmental legislation has evolved positively and
significantly over the review period, partly in response to EU Directives. Major national laws
have been enacted, including on packaging waste (1997), waste (1998), environmental
impact assessment (2001), integrated pollution prevention and control (IPPC) (2002) and
forest (2003). </t>
    </r>
    <r>
      <rPr>
        <color rgb="FF1155CC"/>
        <u/>
      </rPr>
      <t>https://www.oecd.org/spain/33843571.pdf</t>
    </r>
  </si>
  <si>
    <t>According to José Benayas, a professor of ecology at Madrid’s University of Alcalá, Spain’s forests have tripled in area since 1900, expanding from 8% to cover 25% of the territory as ground goes untilled. Falling populations would continue to trigger land abandonment, he said, “because there will be fewer humans to be fed.”     In Spain, the Iberian wolf has rebounded from 400 individuals to more than 2,000, many of which are to be found haunting the ghost villages of Galicia, as they hunt wild boar and roe deer – whose numbers have also skyrocketed. A brown bear was spotted in Galicia last year for the first time in 150 years.  1/24/21 Guardian</t>
  </si>
  <si>
    <t>http://dreamweaver.reinhardt.edu/harkins91109/spain-environment.html  USE THE TWO PHOTOS OF THE TOWN OF BENIDORM ALONG WITH THE DATE CAPTIONS</t>
  </si>
  <si>
    <t>According to renewable resource availability and current economic activity, Spain would need to reduce its population level 70% to become sustainable. 
Air pollution, water pollution and water scarcity, depleted fisheries, and soil erosion are some of the environmental challenges facing its citizens. Spain is the second most visited country by tourists, which has caused massive growth in coastal development and its ensuing environmental damage. 
The country has one of the lowest fertility rates in the world which would help toward a path of declining population. However,  Spain has also been very welcoming of immigrants. Between 2002 and 2014 Spain was the second-largest recipient of immigrants in absolute terms among OECD countries, following the United States. In fact the last decade has seen anywhere from 300,000 to 600,000 new immigrants a year settle in the country, offsetting low birth rates and causing the country’s population to continue growing,  making it more difficult to live in balance with nature and achieve lasting sustainability.</t>
  </si>
  <si>
    <t>Sri Lanka</t>
  </si>
  <si>
    <t>LK</t>
  </si>
  <si>
    <t xml:space="preserve">Sri Lanka was well ahead of most of the developing countries in terms of its fertility transition from conventional family planning to a reproductive health focus. https://www.unfpa.org/sites/default/files/admin-resource/Sri-Lanka-Population-Situation-Analysis_0.pdf 1960 fertility rate of 5.5 children per mother. By 2015 2.1  UN data.                                                          chemical pollution of Sri Lanka's beaches from unsafe ships under flags of convenience.   </t>
  </si>
  <si>
    <r>
      <rPr/>
      <t xml:space="preserve">A recent global IUCN Red List assessment of the amphibians of Sri Lanka has highlighted that 72 of them are threatened with extinction, with 20 critically endangered.
Evaluators identified the rapid loss of wet-zone cloud forests as the most immediate threat to the island’s amphibians, and highlighted three priority sites that are uniquely important for their conservation.
In recent years, Sri Lanka has recorded the highest number of amphibian extinctions in the world and rediscovered only three of 21 amphibian species previously considered extinct, highlighting the need for more research and strategies for amphibian conservation.
Though a small Indian Ocean island, Sri Lanka is recognized as an amphibian hotspot, with 116 species, 90% of them found nowhere else on Earth. - reported by Mongabay </t>
    </r>
    <r>
      <rPr>
        <color rgb="FF1155CC"/>
        <u/>
      </rPr>
      <t>https://news.mongabay.com/2020/03/new-assessment-shows-sri-lankas-amphibians-being-pushed-to-the-brink/</t>
    </r>
  </si>
  <si>
    <t xml:space="preserve">Slightly smaller than Ireland, but with 4.5 times as many people, Sri Lanka’s population level far exceeds its carrying capacity.  
Sri Lanka is an incredibly diverse island, home to rainforests and parched plains, misty mountains and palm-fringed coasts, coral reefs and wetlands. Conservation International has identified Sri Lanka as one of the planet’s 25 biodiversity hotspots, which means the island is characterised by a very high level of species unique to the area.  As an example there are 116 amphibian  species, 90% of them found nowhere else on Earth. 
Sri Lanka's biggest environmental threat is arguably deforestation and overdevelopment leading to serious habitat and species loss. At the beginning of the 20th century about 70% of the island was covered by natural forest. By 2005 this had shrunk to about 20%. Worse, in recent years Sri Lanka has had one of the highest recorded rates of primary-forest destruction in the world. (1)  
Fortunately population growth is slowing and may eventually reverse by the end of the decade based on current trends. Both a fertility transition from government efforts to provide reproductive healthcare, and significant out-migration over the past decades driven by low per capita income, unemployment and/or underemployment, high inflation, indebtedness and lack of access to resources are responsible for this trend. (2)
https://www.lonelyplanet.com/sri-lanka/background/other-features/07cd42fd-09d2-4ba1-b445-ecfd9240a29e/a/nar/07cd42fd-09d2-4ba1-b445-ecfd9240a29e/357442
 https://sitreport.unescapsdd.org/about/foreword
</t>
  </si>
  <si>
    <t>St. Kitts and Nevis</t>
  </si>
  <si>
    <t>KN</t>
  </si>
  <si>
    <t>There is no ecological data from the Global Footprint Network available for the carrying capacity of St Kitts and Nevis. At this point in time Earth Overshoot is unable provide a sustainable population level for the country, nor a sustainability ranking.</t>
  </si>
  <si>
    <t>St. Lucia</t>
  </si>
  <si>
    <t>LC</t>
  </si>
  <si>
    <t xml:space="preserve">The UN Environmental Program describes the tiny Caribbean nation of St. Lucia as shaped like a teardrop with crescent moon beaches of white sand, jagged volcanic mountains jutting up from the azure waters, eclectic biodiversity that manifests in a riot of colour, no more so than in the Saint Lucia Amazon, a spectacular parrot found only on the island.
Unfortunately, as is the case in so many places, human activity is endangering this beauty and the benefits it brings to humanity. The threats are many, including extreme weather events exacerbated by climate change, forest habitat loss from land-use change and over-exploitation of marine resources.(1)
This human activity is unleashed by a population that is nine times greater than what the island nation can manage sustainably based on its available renewable natural resources. In a positive light the nation's total fertility rate has declined from 6 children per woman in the 1970s to less than 1.5 children today. It is expected that the human population will begin to gradually decline within the next decade which will bring much relief to the pressures put on its environment and start St. Lucia on a path to balancing its population levels with its available resources. 
(1) https://www.unep.org/news-and-stories/story/paradise-found-saint-lucia-preserving-beauty-through-data-and-policy-action
</t>
  </si>
  <si>
    <t xml:space="preserve">St Vincent and the Grenadines </t>
  </si>
  <si>
    <t>VC</t>
  </si>
  <si>
    <t xml:space="preserve">Forests are threatened by farming development and use of wood for commercial purposes.
Pollution from pleasure yachts and other sources has seriously affected the eastern shorelines of all the major islands of the Grenadines. In Bequia's Admiralty Bay, the pollution is so severe that swimming is dangerous. The main contributing factors are toxic chemicals used in farming and sewage. Fresh water resources are also limited. The nation's tourist trade increases the need for water even more. The nation's coast is particularly vulnerable to pollution from industrial sources.
Read more: https://www.nationsencyclopedia.com/Americas/St-Vincent-and-the-Grenadines-ENVIRONMENT.html#ixzz74Zk3Ywhu            </t>
  </si>
  <si>
    <t>fertility rate declining like St Lucia and now under 2 children per woman.               Globally, some progress on women’s rights has been achieved. However, work still needs to be done in Saint Vincent and the Grenadines to achieve gender equality. The adolescent birth rate is 52.3 per 1,000 women aged 15-19 as of 2017, down from 54.6 per 1,000 in 2016. As of February 2021, only 18.2% of seats in parliament were held by women.https://data.unwomen.org/country/saint-vincent-and-the-grenadines</t>
  </si>
  <si>
    <t xml:space="preserve">Like its cousin St. Lucia to the North St. Vincent and the Grenadines are witnessing population levels four times greater than what is sustainable.  Due to human activity and encroachment, forests are threatened by farming development and use of wood for commercial purposes. Coastal pollution from farm runoff and poor sewage management makes certain areas dangerous to swim. Fresh water resources are also limited.
Thanks to progress on women’s rights, total fertility rates have trended down and have been below 2 children per woman since 2015. However work still needs to be done to achieve gender equality. The UN reported that in February 2021 only 18% of seats in Parliament were held by women. All indicators are that population growth will remain fairly flat and may begin to decline in the future, which portends a better quality of life for its citizens and a slow restoration of its natural resources.
</t>
  </si>
  <si>
    <t>Sudan</t>
  </si>
  <si>
    <t>SD</t>
  </si>
  <si>
    <r>
      <rPr/>
      <t xml:space="preserve">After 22 years of war, southern Sudan ranks as one of the worst areas in the world for women and children’s well-being, as well as being the worst for nutrition, primary school completion, immunization, and antenatal care. A UNICEF report described the state of women and children as “shocking.” Girls in southern Sudan are more likely to die in pregnancy or childbirth than complete primary education. Female Genital Mutilation afflicts 90 percent of Sudanese women and girls. Only one in 50 children completes primary education, which is thought to be the lowest rate in the world, and only one in four adults (one in 10 women) are literate. Population Institute has ranked Sudan the 10th most vulnerable state in their 2015 Demographic Vulnerability Report. </t>
    </r>
    <r>
      <rPr>
        <color rgb="FF1155CC"/>
        <u/>
      </rPr>
      <t>https://www.populationmedia.org/location/sudan/</t>
    </r>
  </si>
  <si>
    <r>
      <rPr/>
      <t xml:space="preserve">Prevalence of child malnutrition is high, at 31.8% in 2010 with a 2015 target of 15 percent and the proportion of population below the minimum level of dietary energy consumption of 28 percent in 2010 with a target of 14 percent in 2015. The net primary school enrollment rate has reached 67% (male 69% vs female 64%) in 2009, however with succinct regional disparities ranging from the highest 85%(male 87% vs female 83%) in Khartoum to the rate(ages 15 years and above) was estimated at 62% (male 73% versus female 52%) in 2009. </t>
    </r>
    <r>
      <rPr>
        <color rgb="FF1155CC"/>
        <u/>
      </rPr>
      <t>https://www.sd.undp.org/content/sudan/en/home/countryinfo.html</t>
    </r>
    <r>
      <rPr/>
      <t xml:space="preserve">                       Sudan is facing a wide range of environmental, social and natural resource challenges such as deforestation, land degradation, loss of biodiversity and habitat, pollution of air, land, and water, conflicts over diminishing natural resources, food insecurity and poor waste and sanitation services in urban areas.  </t>
    </r>
    <r>
      <rPr>
        <color rgb="FF1155CC"/>
        <u/>
      </rPr>
      <t>https://www.unep.org/explore-topics/disasters-conflicts/where-we-work/sudan/state-environment-sudan</t>
    </r>
    <r>
      <rPr/>
      <t xml:space="preserve"> </t>
    </r>
  </si>
  <si>
    <r>
      <rPr/>
      <t xml:space="preserve">The outbreak of civil war in South Sudan damaged both economies depriving Sudan of much needed pipeline revenues. The war in South Sudan also precipitated an increase in Sudan’s already large population of refugees and internally displaced persons with Sudan now serving as a source, destination and transit country for irregular migration, including refugees and asylum-seekers using the East African North-bound migratory route through Libya to Europe. The country hosts an estimated 763 thousand South Sudanese refugees and 159 thousand refugees and asylum seekers from Eritrea, Syria, Yemen, and Chad. The country faces a number of environmental challenges related to climate change including soil erosion, desertification and recurrent droughts. Agricultural expansion both public and private has proceeded without conservation measures. The consequences have manifested themselves in the form of deforestation, soil desiccation and the lowering of soil fertility and water tables in various parts of the country. </t>
    </r>
    <r>
      <rPr>
        <color rgb="FF1155CC"/>
        <u/>
      </rPr>
      <t xml:space="preserve">https://www.worldbank.org/en/country/sudan/overview#3 </t>
    </r>
    <r>
      <rPr/>
      <t xml:space="preserve">Sudan however is endowed with rich natural resources, including natural gas, gold, silver, chromite, asbestos, manganese, gypsum, mica, zinc, iron, lead, uranium, copper, kaolin, cobalt, granite, nickel, tin and aluminum.
 </t>
    </r>
    <r>
      <rPr>
        <color rgb="FF1155CC"/>
        <u/>
      </rPr>
      <t>https://www.sd.undp.org/content/sudan/en/home/countryinfo.html</t>
    </r>
    <r>
      <rPr/>
      <t xml:space="preserve">
</t>
    </r>
  </si>
  <si>
    <t xml:space="preserve">An historically politically unstable war torn nation, Sudan ranks as one of the worst countries in the world for women and children’s well-being, as well as being the worst for nutrition, primary school completion, immunization, and antenatal care. Girls in southern Sudan are more likely to die in pregnancy or childbirth than complete primary education. Female Genital Mutilation afflicts 90 percent of Sudanese women and girls, and only one in four adults (one in 10 women) are literate. (1)
Impoverished, uneducated, insecure citizens, lacking many basic needs including reproductive healthcare has led to a high total fertility rate averaging over 4.5 children per woman the past 5 years (down from as high as 6 at the turn of the century) causing substantial population growth, putting more pressure on the environment, limited resources and making for a more unjust, unsafe and unsustainable future for its people. 
(1) https://www.populationmedia.org/location/sudan/
</t>
  </si>
  <si>
    <t>Suriname</t>
  </si>
  <si>
    <t>SR</t>
  </si>
  <si>
    <t xml:space="preserve">  Suriname stated as far back as 2014 that it had a carbon negative economy; that means that any global warming gasses it does produce, are offset by natural resources which absorb those gasses.
The South American country is 93 per cent covered by forest, which acts as a massive carbon sink; in other words, all those trees capture, or suck in, harmful carbon dioxide gas removing it from the atmosphere. Less carbon dioxide means less warming.</t>
  </si>
  <si>
    <r>
      <rPr/>
      <t xml:space="preserve">Suriname has become the second nation globally to outline updated plans to fight climate change in the hope of ensuring that any future increase in the temperature of the planet does not exceed 1.5 degrees Celsius above pre-industrial levels. So, when Suriname talks of a “cost-effective pathway to decarbonization of substantiable economic development”, it commits to maintaining the “integrity of natural forest acting as a carbon sink” while diversifying its economy with the aim of creating the conditions for sustainable development. Suriname’s updated NDCs focus on four key areas; forests, electricity, agriculture and transport. It is committed to maintaining 93 per cent forest cover but says “significant international support is needed for the conservation of this valuable resource in perpetuity.”
Sustainable and “clean” electricity is also a priority and in its updated NDCs, Suriname has pledged to “maintain the share of electricity from renewable sources above 35% by 2030.”
 </t>
    </r>
    <r>
      <rPr>
        <color rgb="FF1155CC"/>
        <u/>
      </rPr>
      <t>https://news.un.org/en/story/2020/01/1056422</t>
    </r>
  </si>
  <si>
    <t xml:space="preserve"> Suriname has a small population of just over half a million, and thus most infrastructure and economic activity is concentrated along its easily accessible Atlantic coast. This coastal zone has already experienced extensive erosion and has suffered damage from heavy rainfall, flooding, higher temperatures during dry seasons and high winds; the types of natural phenomena (and in some cases disasters) which are expected to worsen with climate change.                                              Good report on womens health and geneder equality  here: https://www.cepal.org/sites/default/files/preliminary_report_beijing25_national_review_suriname_220519.pdf</t>
  </si>
  <si>
    <t xml:space="preserve">Suriname is an incredibly biologically rich country. It’s modest population size and consumption per citizen creates a very sustainable model for others. The UN reported the country is 93 percent covered by forest, which acts as a massive carbon sink; in other words, all those trees capture, or suck in, harmful carbon dioxide gas removing it from the atmosphere. It is committed to maintaining this forest cover but says “significant international support is needed for the conservation of this valuable resource in perpetuity.” Less carbon dioxide means less warming. Suriname stated as far back as 2014 that it had a carbon negative economy; that means that any global warming gasses it does produce, are offset by the vast forests which absorb those gasses. (1) 
The country’s half million citizens primarily live along its coast which has experienced extensive erosion and has suffered damage from heavy rainfall and flooding and deforestation is a concern with a growing number of timber concessions issued by the government to foreign corporations. The government has been elevating the importance of  women’s health and gender equality which is written in to its constitution. Total fertility rates per woman have dropped from as high as six children in the 1970s to under 2.5 children today. If the government can continue to empower women and provide more and better  access to reproductive healthcare, Surname could remain sustainable for many many decades. 
(1)  https://news.un.org/en/story/2020/01/1056422
</t>
  </si>
  <si>
    <t>Sweden</t>
  </si>
  <si>
    <t>SE</t>
  </si>
  <si>
    <t>In 2017, the government of Sweden revitalized its family planning commitment, increasing its global sexual and reproductive health rights (SRHR) support by an additional US$24 million. Sweden also increased contributions to UNFPA, WHO, and UNESCO (FP2020) Sweden has also tried to induce larger families, maternity and paternity leave, child care, remployment rights and financial incentives July 14 lancet Murray et al fertility mortality and immigration scenarios. Sweden's fertility rate has increased from 1.5 in the late 90s to 1.9 in 2019</t>
  </si>
  <si>
    <r>
      <rPr/>
      <t xml:space="preserve"> The country’s environmentally conscious culture is attributed by many to the fact that more than 80 percent of Swedes live within 3 miles of one of its 30 national parks, 4,000 nature reserves or many other conservation sites. Use of public lands for hiking, camping and other recreation is not only encouraged but is also a legislated right. Instead of being exceptional, Thunberg, who was named Time magazine’s Person of the Year 2019, reflects the culmination of decades of government educational policies. </t>
    </r>
    <r>
      <rPr>
        <color rgb="FF1155CC"/>
        <u/>
      </rPr>
      <t>https://www.nbcnews.com/news/world/sweden-s-environmental-education-building-generation-greta-thunbergs-n1106876</t>
    </r>
  </si>
  <si>
    <r>
      <rPr/>
      <t xml:space="preserve"> Sweden has positioned itself as one of the most progressive countries on environmental issues in the world. With 99% of its solid waste recycled or used to produce biogas, Sweden was the first country to establish an environmental protection agency in 1967. Despite its reputation, Sweden has surprisingly light forestry laws, and often leaves decisions about logging to timber companies. The result of such lax regulation is the loss of large swaths of biologically-rich boreal forests in the North to clear cuts that remove up to 95% of the trees, leave deep tire tracks, and are often re-planted with lodgepole pine, a species imported from North America. The Word Wildlife Fund has reported that two thousand forest-dwelling species are threatened in Sweden. Mining in Sweden’s northern county of Lapland, in particular iron ore, has also led to environmental concerns over waste materials, heavy metal leaching, water contamination, and habitat destruction. </t>
    </r>
    <r>
      <rPr>
        <color rgb="FF1155CC"/>
        <u/>
      </rPr>
      <t>https://www.thearcticinstitute.org/countries/sweden/</t>
    </r>
  </si>
  <si>
    <t>Even with a high per capita consumption level, Sweden with its modest population in relation to its natural resources is currently sustainable. 
Sweden’s environmentally conscious culture is attributed by many to the fact that more than 80 percent of  its citizens live within 3 miles of a national park, nature reserve or other conservation area. The country has positioned itself as one of the most progressive countries on environmental issues in the world. The Arctic Institute reports with 99% of its solid waste recycled or used to produce biogas, Sweden was the first country to establish an environmental protection agency in 1967. Despite its reputation, Sweden has surprisingly light forestry laws, and often leaves decisions about logging to timber companies. The result of such lax regulation is the loss of large swaths of biologically-rich boreal forests in the North to clear cuts that remove up to 95% of the trees, leave deep tire tracks, and are often re-planted with lodgepole pine, a species imported from North America. The Word Wildlife Fund has reported that two thousand forest-dwelling species are threatened in Sweden. Mining in Sweden’s northern county of Lapland, in particular iron ore, has also led to environmental concerns over waste materials, heavy metal leaching, water contamination, and habitat destruction.(1) 
Sweden has had below replacement fertility rates since the mid 1990s. With fewer native births the country has opened its borders. The past decade sweden has averaged roughly 100,000 new immigrants annually.  Its net migration makes up about 70% of the country’s overall population growth. At the expense of its long term sustainability, Sweden has recently attempted to reverse its downward fertility trend through inducements to promoting larger families.
(1)  https://www.thearcticinstitute.org/countries/sweden/</t>
  </si>
  <si>
    <t>Switzerland</t>
  </si>
  <si>
    <t>CH</t>
  </si>
  <si>
    <r>
      <rPr/>
      <t xml:space="preserve">8.5 million people live in Switzerland – twice as many as at the beginning of the 20th century. One reason for this is the country's high level of immigration. At the same time, the Swiss population is becoming increasingly older, enjoying one of the highest life expectancies in the world.
</t>
    </r>
    <r>
      <rPr>
        <color rgb="FF1155CC"/>
        <u/>
      </rPr>
      <t>https://www.eda.admin.ch/aboutswitzerland/en/home/gesellschaft/bevoelkerung/aus-einwanderung.html</t>
    </r>
  </si>
  <si>
    <r>
      <rPr/>
      <t xml:space="preserve">Only granting women the vote 50 years ago, Switzerland had a slow start to gender parity.
Now its gender gap is closing much faster, led by political representation. With 42% female representation in the National Council (“lower house”), Switzerland now ranks ahead of Denmark, the UK, and France, according to the Inter-Parliamentary Union.
The Swiss parliament recently introduced measures for better boardroom participation for women.
In the 2021 edition of the Global Gender Gap Report, Switzerland has climbed back up into the top 10 countries and has achieved the narrowest gender gap score in its history.
This year is particularly special for the country, as it marks the 50th anniversary of women’s suffrage in Switzerland. In 1971, after a failed referendum in 1959, over 50 years after the US and Germany, and over 25 years after France, Italy and Austria, Switzerland’s male electorate granted women the right to vote and stand for election at the federal level. </t>
    </r>
    <r>
      <rPr>
        <color rgb="FF1155CC"/>
        <u/>
      </rPr>
      <t>https://www.weforum.org/agenda/2021/03/switzerland-global-gender-gap-parity/</t>
    </r>
    <r>
      <rPr/>
      <t xml:space="preserve">
</t>
    </r>
  </si>
  <si>
    <r>
      <rPr/>
      <t xml:space="preserve">Switzerland’s environment is under intense pressure (pollution, natural resource use, spatial restructuring)
notably from industry, agriculture, transport and tourism. These pressures reflect very high densities of population
and activity as well as a location in the heart of Europe. </t>
    </r>
    <r>
      <rPr>
        <color rgb="FF1155CC"/>
        <u/>
      </rPr>
      <t>https://www.oecd.org/env/country-reviews/2451893.pdf</t>
    </r>
    <r>
      <rPr/>
      <t xml:space="preserve"> Thanks to its wide range of different mountain and valley habitats, climatic conditions and soil types, Switzerland has an extraordinarily rich biodiversity which supports over 45,000 surveyed species. But this biodiversity has been declining for decades. Half of Switzerland's habitat types and almost half of all surveyed native species are threatened or potentially threatened. Switzerland has not been spared the extreme weather that has happened all over Europe recently with one incident in July 2021 in Zurich registering as the second largest rainfall on record causing flooding, downed trees and travel chaos. </t>
    </r>
    <r>
      <rPr>
        <color rgb="FF1155CC"/>
        <u/>
      </rPr>
      <t>https://www.reuters.com/business/environment/heavy-rain-floods-zurich-streets-causes-travel-chaos-2021-07-13/</t>
    </r>
    <r>
      <rPr/>
      <t xml:space="preserve"> Switzerland runs the risk of experiencing more heat waves, heavy rains, and droughts, said Sonia Seneviratne from the Federal Institute of Technology ETH Zurich.
“Affecting agriculture and ecosystems, these [extreme weather events] will increase in frequency and intensity in the western part of Central Europe, and thus in Switzerland, as global warming continues,” said Seneviratne in a press release by the Swiss Academy of Sciences (SCNAT). The environment ministry also reiterated on Monday that Switzerland, as an Alpine nation, was "particularly affected by climate change": temperatures have risen here twice as fast as the global average, the ministry said.</t>
    </r>
    <r>
      <rPr>
        <color rgb="FF1155CC"/>
        <u/>
      </rPr>
      <t xml:space="preserve"> https://www.swissinfo.ch/eng/un-climate-report-paints-bleak-picture-for-decades-ahead/46853610</t>
    </r>
    <r>
      <rPr/>
      <t xml:space="preserve">                                   switz has had between 135-155k of immigrants a year the past 15 years  </t>
    </r>
    <r>
      <rPr>
        <color rgb="FF1155CC"/>
        <u/>
      </rPr>
      <t>https://stats.oecd.org/Index.aspx?DataSetCode=MIG#</t>
    </r>
  </si>
  <si>
    <t xml:space="preserve">Based on its citizen’s consumption level and economic activity, Switzerland's population is 4 ½ times too many people for the country’s renewable resource base to sustain. The OECD in its recent report stated Switzerland’s environment is under intense pressure (pollution, natural resource use, spatial restructuring) notably from industry, agriculture, transport and tourism. These pressures reflect very high densities of population and activity as well as a location in the heart of Europe. (1) 
Thanks to its wide range of different mountain and valley habitats, climatic conditions and soil types, Switzerland has an extraordinarily rich biodiversity which supports over 45,000 surveyed species. But this biodiversity has been declining for decades. Half of Switzerland's habitat types and almost half of all surveyed native species are threatened or potentially threatened. (2)
Total fertility rates have hovered around 1.5 children per woman well below replacement since the 1980s. However population growth continues at a solid pace thanks to liberal immigration that has resettled from 135,000 to 155,000 foreigners annually the past 15 years. Approximately 70%-80% of the country’s total population growth is attributed to net migration.
(1) https://www.oecd.org/env/country-reviews/2451893.pdf
(2) https://www.reuters.com/business/environment/heavy-rain-floods-zurich-streets-causes-travel-chaos-2021-07-13/ </t>
  </si>
  <si>
    <t>Syria</t>
  </si>
  <si>
    <t>SY</t>
  </si>
  <si>
    <r>
      <rPr/>
      <t xml:space="preserve"> In Syria, for example, 63 percent of women said that they decide jointly with their husbands; 27 percent said that their husbands had the fi nal say; and only 5 percent said that they have the fi nal say. Regarding husbands’ and wives’ attitudes toward contraception, women more often report that their husbands oppose contraception than they do. In Syria, 30 percent of women said their husbands oppose contraception compared to 22 percent of women who report being opposed. </t>
    </r>
    <r>
      <rPr>
        <color rgb="FF1155CC"/>
        <u/>
      </rPr>
      <t>https://www.who.int/evidence/resources/policy_briefs/UNFPAPBunmentneed2012.pdf</t>
    </r>
    <r>
      <rPr/>
      <t xml:space="preserve">                            The unrest in Syria (which began on 15 March 2011 as part of the wider 2011 Arab Spring protests) grew out of discontent with the Syrian government and escalated to an armed conflict after protests calling for Assad's removal were violently suppressed
In the past eight years, the Syrian conflict has left more than 350,000 people dead. According to the UN Refugee Agency UNHCR, by December 2017 there were 5,440,749 registered refugees from Syria. The UNHCR also says that there are 6.5 million people displaced within the country. As of June 2017, according to the UNHCR, 3 million Syrian refugees are currently in Turkey. There are 1 million in Lebanon, 660 refugees in Jordan, 242,000 in Iraq and 122,000 in Egypt.   
https://www.infomigrants.net/en/post/8077/the-syrian-conflict-and-its-impact-on-migration
</t>
    </r>
  </si>
  <si>
    <r>
      <rPr/>
      <t xml:space="preserve">After nearly a decade of conflict, the extensive damage inflicted on Syria’s environment is emerging as another devastating, if less visible, tragedy of its civil war. Polluted soil and contaminated water are exacerbating the already severe suffering of Syrian civilians, undermining their ability to meet their basic needs and jeopardizing the country’s postwar future. </t>
    </r>
    <r>
      <rPr>
        <color rgb="FF1155CC"/>
        <u/>
      </rPr>
      <t>https://www.worldpoliticsreview.com/articles/29462/an-overlooked-casualty-of-the-syria-civil-war-its-environment</t>
    </r>
    <r>
      <rPr/>
      <t xml:space="preserve"> Using satellite imaging, geo-location, and other remote sensing techniques, as well as field research and interviews with communities and officials, PAX has documented four major factors that contribute to environmental degradation in northeast Syria—makeshift oil refining, solid waste accumulation, fires, and water supply issues—and aims to provide a starting point to restore habitability. In a separate upcoming report focused on northwest Syria, the group has tracked the disappearance of a quarter of Syria’s forest coverage since 2010. Makeshift oil refineries are among the largest contributors to pollution in Syria. In an attempt to prevent ISIS from gaining access to such an important revenue source, American and then Russian airstrikes took northeastern Syria’s main oil infrastructure offline. But makeshift refineries sprung up in their place, operated by civilians and often controlled by armed groups or criminal gangs. Those refineries heat crude to produce a low-quality fuel called mazut, which is sold on the black market to power stoves, cars, and motorcycles. Civilians working at the refineries, who are often children, are exposed to noxious fumes from manually heating crude and spills, leaking pipes and explosions are common. Vast quantities of crude from wells and storage facilities leak into rivers and groundwater. </t>
    </r>
    <r>
      <rPr>
        <color rgb="FF1155CC"/>
        <u/>
      </rPr>
      <t>https://time.com/5946800/syrian-war-environmental-impact/</t>
    </r>
  </si>
  <si>
    <t xml:space="preserve">Syria has three times more people than its renewable natural resources can support. NPR reported Syria faced a devastating drought between 2006 and 2010, affecting its most fertile lands. The four years of drought turned almost 60 percent of the nation into a desert. It was a huge amount of land that could not support cattle trading and herding, killing about 80 percent of cattle by 2009. The water shortage and drought drove up unemployment in agriculture. Hundreds of thousands of farmers went to where they might find work: the cities. They were met "almost callously" by the Syrian government. (1)
Many observers credit much of the original  unrest and ensuing conflict and war that has driven five million citizens to flee the country in the past decade to the toxic combination of this drought coupled with high population levels putting immense pressure on the basic needs of survival of food and water for millions. (2)
The civil war has inflicted extensive environmental damage on top of the desertification from the drought. Makeshift oil refineries are causing serious pollution, solid waste accumulation, fires, and water contamination are prevalent. When resources are diverted to war and people’s only thoughts are day to day survival, investment in the environment, education, healthcare and areas that improve gender equality and improve lives become negligible.
(1) https://www.npr.org/2013/09/08/220438728/how-could-a-drought-spark-a-civil-war
(2) https://www.pbs.org/newshour/economy/a-major-contributor-to-the-syrian-conflict-climate-change
</t>
  </si>
  <si>
    <t>Taiwan</t>
  </si>
  <si>
    <t>TW</t>
  </si>
  <si>
    <t xml:space="preserve">
TAIPEI (Taiwan News) —July 2021 - A total of 7,636 couples have applied for and been granted a subsidy this month to receive in vitro fertilization (IVF), as Taiwan endeavors to boost its dwindling birth rate.
Subsidies for infertility treatment were expanded to cover all couples effective July 1, irrespective of their financial status, while only low- and middle-income families were eligible previously. The number of institutions offering the service has also been increased from 19 to 29, according to the Health Promotion Administration (HPA).
Married couples are eligible if one of them is a Taiwanese citizen and the wife is under 45 years of age. A medical certificate proving such a procedure is needed should also be provided.
Eligible low- and middle-income households will get a maximum cash payment of NT$150,000 (US$5,363) for each IVF session. For others, up to NT$10,000 will be granted for the first session, with no more than NT$60,000 per treatment in subsequent sessions. https://www.taiwannews.com.tw/en/news/4261230</t>
  </si>
  <si>
    <r>
      <rPr/>
      <t xml:space="preserve">Waste-reduction practices in Taiwanese schools might also be Japan’s colonial legacy. Students in Japan are often asked to reduce food waste and recycle. These practices stem from cultural customs to make full use of resources, one inherited from Japan’s post-war poverty, according to Yuki Nakamura and Sakuko Sugawara, university students from Kobe and Kanagawa. Like Japan, Taiwan is also an island nation, which naturally makes recycling and reusing resources necessary. Environmental practices thus have a long history in Taiwan due to its geographical constraints. many Taiwanese students who called waste reduction a “moral obligation,” likely because reducing waste was literally imposed as “obligations” by teachers in their schooling years.
In many societies, feeling powerless in face of a global climate catastrophe can be a formidable roadblock to action. Taiwanese schools’ drilling environmental practices removed that roadblock for many by turning these practices into personal habits. </t>
    </r>
    <r>
      <rPr>
        <color rgb="FF1155CC"/>
        <u/>
      </rPr>
      <t>https://international.thenewslens.com/article/124153</t>
    </r>
  </si>
  <si>
    <r>
      <rPr/>
      <t>The nation’s birth control efforts were so successful that the US-based Population Action International ranked it first in 1987, 1992 and 1997 among 95 developing countries for family planning.Between 1961 and 1981, the nation’s fertility rate fell from 5.59 births per woman to 2.46. By 1986, the total fertility rate had dropped to 1.68 births per woman — dipping below the two-child recommendation. And it would continue to fall. In the late 1990s, the government started worrying about the prospects of an aging society. By 1986, the total fertility rate had dropped to 1.68 births per woman — dipping below the two-child recommendation. And it would continue to fall. In the late 1990s, the government started worrying about the prospects of an aging society. 
TAIPEI 2021 – Taiwan’s total fertility rate, or births per woman, will be the lowest in the world in 2021, the CIA says in its latest estimation.Its statistics published online show that among the 227 countries and regions, Taiwan ranks last at 1.07 children per woman, far below the 2.1 replacement rate needed to maintain the population.</t>
    </r>
    <r>
      <rPr>
        <color rgb="FF1155CC"/>
        <u/>
      </rPr>
      <t>https://www.japantimes.co.jp/news/2021/04/21/asia-pacific/social-issues-asia-pacific/taiwan-birthrate-children/</t>
    </r>
  </si>
  <si>
    <t>There is no ecological data from the Global Footprint Network available for the carrying capacity of Taiwan nor does the World Bank provide Popualtion growth rate or contraception use for the Island. At this point in time Earth Overshoot is unable provide a sustainable population level for Taiwan nor a sustainability ranking.</t>
  </si>
  <si>
    <t>Tajikistan</t>
  </si>
  <si>
    <t>TJ</t>
  </si>
  <si>
    <r>
      <rPr/>
      <t xml:space="preserve">A poor domestic economic has seen nearly one in five Tajik citizens – 1.5 million – work abroad, roughly 90 per cent of them in Russia. Their remittances are the country’s main source of income, and made up 41.7 per cent of GDP in 2014.
Most of the emigrants are male. Their left-behind or abandoned wives become de-facto heads of households, solely responsible for generating family income – despite limited access to education, resources, micro-credit, social protection and employment, particularly in rural settings.
In 2009, IOM reported 300,000 abandoned households, 70 per cent of them with children.
Abandonment is exacerbated by the negative social norms and traditional attitudes to women’s status and rights within the family and society. Tajik parents often put more resources into boys as future breadwinners, creating a bleak future for girls and severely limiting women’s economic self-sufficiency. </t>
    </r>
    <r>
      <rPr>
        <color rgb="FF1155CC"/>
        <u/>
      </rPr>
      <t>https://eca.unwomen.org/en/where-we-are/tajikistan</t>
    </r>
  </si>
  <si>
    <t xml:space="preserve">Driven by a lack of economic opportunities in a Central Asian country of approximately 9 million people, more than 1 million citizens from Tajikistan travel to Russia for work each year, according to the Russian Ministry of Internal Affairs. But the actual number of Tajiks in Russia may be much higher, with as many as 40 percent working illegally and therefore not appearing within the official statistics. Surveys indicate that 30 to 40 percent of households in Tajikistan have at least one member working abroad. Only a handful of other countries have a greater reliance on remittances than Tajikistan.
The poorest of the former Soviet republics, Tajikistan experienced a devastating civil war following its independence in 1991, which left more than 20,000 dead and a significant number displaced during the fighting (1992-97), with estimates ranging from 500,000 to 1.2 million. In addition, between 60,000 and 75,000 Tajiks fled to Afghanistan. Devastated by the twin shocks of post-Soviet transition and civil war, Tajikistan’s economy contracted by 60 percent in the first five years of independence. It took until 2006 for the economy to return to the same size as it was pre-independence. Today, more than two decades after the conflict’s end, enduring poverty and instability, limited agricultural and industrial production, low wages, and a deeply corrupt economic system have contributed to Tajikistan’s rise as a major exporter of labor as a substitute for domestic production of goods or services.
Migrants have become the country’s prime export and the single largest source of income. Remittances amounted to nearly half of the country’s gross domestic product (GDP) in 2013, according to the World Bank. This flow decreased following the collapse of the Russian ruble in December 2014 and ensuing economic crisis in Russia, with remittances representing the equivalent of 30 percent of GDP, or US $2.2 billion, in 2018. This fall in the value of remittances has created economic problems for Tajikistan, contributing to shrinking growth (from 7.4 percent in 2013 to 4.2 percent in 2015), slower poverty reduction, and a liquidity crisis within the banking sector.
Even as remittances have been a central pillar for Tajikistan’s economy, Russia has benefited greatly from Tajik migrants. 
https://www.migrationpolicy.org/article/dependent-remittances-tajikistan-prospects-dim-economic-growth
</t>
  </si>
  <si>
    <r>
      <rPr/>
      <t xml:space="preserve">Tajikistan is a small mountainous land-locked Central Asian country with an economy that heavily depends, as a legacy of the soviet economy, on exports of cotton, aluminum and hydroelectricity that are three rather environmentally sensitive sectors, as well as on remittances from migrants living abroad. Environmental degradation and unsustainable use of natural resources are constraints to sustainable economic growth and poverty reduction. With more than half of its territory situated above 3,000 meters, the country is particularly vulnerable to natural disasters. The environmental challenges in the country, according to the recent National Environmental Action Plan (NEAP) is: (i) land degradation, including deforestation, degradation of pasturelands, arable and irrigated lands; (ii) lack of improved drinking water and water quality deterioration; (iii) waste pollution from agriculture and industry; (iv) deficiencies in sewerage system infrastructure and management; (v) uncollected and untreated solid waste; (vi) environmental hazards and natural disasters caused by floods and drought; (vii) energy supply; and (viii) lack of environmental education.  Home to some of the world’s largest glaciers, Tajikistan is located along a seismic rift and suffers each year 150 small- to medium-scale disasters – flooding, mudslides, rock falls, avalanches, landslides and earthquakes – that affect at least 10,000 people annually. Recent unusually high temperatures have triggered glacial melts, vast mudflows and rising water levels – and badly affected communities already overstretched by chronic poverty, food insecurity, a lack of sustainable livelihoods and a significant decrease in foreign remittances. Women in Tajikistan are under-represented in political decision-making at all levels. In Parliament, only 19 per cent (12 of 63) legislators are women and only two parliamentary committees and only one ministry are headed by women. </t>
    </r>
    <r>
      <rPr>
        <color rgb="FF1155CC"/>
        <u/>
      </rPr>
      <t>https://eca.unwomen.org/en/where-we-are/tajikistan</t>
    </r>
    <r>
      <rPr/>
      <t xml:space="preserve">
</t>
    </r>
  </si>
  <si>
    <t xml:space="preserve">The poorest of the former Soviet Republics, Tajikistan is a landlocked Central Asian country. Over 1/10 of its population (mostly males) travel outside of the country primarily to Russia every year to find work.  According to the World Bank, migrants have become the country’s prime export and the single largest source of income. Remittances amount to nearly half of the country’s gross domestic product (GDP) annually. Other industries within the country are agriculture, mining and hydroelectricity. These industries along with other human economic activity have caused serious land degradation, deforestation, water quality deterioration, and pollution runoff. 
Chronic poverty, food insecurity and abandoned households where the males migrate for work has left a fractured society with little investment in health, education and especially in girls who are not as valued as boys who can be future breadwinners. 
As a result, Tajikistan maintains a stubbornly high total fertility rate of over  3 ½ children per woman that despite some permanent migration every year the overall population growth keeps barrelling forward at unsustainable levels at already twice as many people than what the country can support with its renewable resources. 
</t>
  </si>
  <si>
    <t>Tanzania</t>
  </si>
  <si>
    <t>TZ</t>
  </si>
  <si>
    <r>
      <rPr/>
      <t xml:space="preserve">Biodiversity, particularly in relation to iconic wild animals such as giraffes, elephants, and lions, is important for the national economy, as wildlife-based tourism comprises approximately 9 percent of Tanzania’s gross domestic product and 25 percent of its foreign exchange earnings. In Tanzania, population growth, environmental mismanagement, commercial agricultural expansion, and climate change also combine to threaten biodiversity and rural livelihoods alike.Natural resource management practices for livelihoods are often unsustainable and inefficient, forcing local villagers to overexploit their resources in order to survive. Finally, poaching of wildlife has also escalated as a threat to functioning ecosystems and the tourism industry. 
</t>
    </r>
    <r>
      <rPr>
        <color rgb="FF1155CC"/>
        <u/>
      </rPr>
      <t>https://www.usaid.gov/tanzania/environment</t>
    </r>
    <r>
      <rPr/>
      <t xml:space="preserve">                                                                         One of the major challenges to development facing Tanzania and many other African countries is the loss of valuable human resources associated with high emigration flows. This process has affected several key sectors like health and education, and has contributed to a huge human resource gap in terms of skilled professionals. Globally, among governments, agencies and other actors involved in development issues, there is an increasing trend of recognizing the human resource gap as a case of brain drain and to explore avenues for diaspora to contribute to development in their home countries.
https://tanzania.iom.int/programmes/migration-development                                                           
World bank data shows net migration since the mid 1990s has been anywhere from a few hundred thousand to half million tanzanians annually.   https://data.worldbank.org/indicator/SM.POP.NETM?locations=TZ  
</t>
    </r>
  </si>
  <si>
    <r>
      <rPr/>
      <t xml:space="preserve">Tanzania is endowed with abundant natural resources and has prioritized protecting its rich biodiversity by placing more than 32 percent of its land area under protection. However, Tanzania remains one of the world’s poorest countries, with the majority of the poor living in rural areas. It is estimated that up to 80 percent of Tanzania’s rural population relies on use of natural resources to sustain a livelihood, which makes stewardship of these resources a fundamental priority for Tanzania’s continued stability and growth.
</t>
    </r>
    <r>
      <rPr>
        <color rgb="FF1155CC"/>
        <u/>
      </rPr>
      <t>https://www.usaid.gov/tanzania/environment</t>
    </r>
  </si>
  <si>
    <r>
      <rPr/>
      <t xml:space="preserve">While primary school enrollment among girls and boys is nearly equivalent, only one in three girls who start secondary school will finish their lower secondary education. Causes of low secondary enrollment and retention among girls include economic hardship, early marriage and/or teen pregnancy, and school-related gender-based violence. </t>
    </r>
    <r>
      <rPr>
        <color rgb="FF1155CC"/>
        <u/>
      </rPr>
      <t>https://www.usaid.gov/tanzania/education</t>
    </r>
    <r>
      <rPr/>
      <t xml:space="preserve">
</t>
    </r>
  </si>
  <si>
    <r>
      <rPr>
        <rFont val="Arial"/>
        <sz val="10.0"/>
      </rPr>
      <t xml:space="preserve">Tanzania is best known for its massive migration of wild animals across its plains.  Endowed with incredible natural resources, and reliant on wildlife based tourism Tanzania has wisely protected 32 percent of its land area. 
However the country’s rapid population growth is putting enormous strains on the environment and its resources, forcing the millions of poor rural villagers to expand agriculture and overexploit their resources and threaten biodiversity through habitat loss and poaching. (1) 
Tanzania has a disastrously high total fertility rate of five children per woman. Even with net migration since the mid 1990s of 200,000 to 500,000 citizens annually, with such a high fertility the overall population growth has averaged  1 ½ million more citizens a year for the past five years. In July of 2019 President John Magufuli urged women to have more children to raise the population growth rate. That foolish endorsement will further hurt his country economically and increase levels of poverty and income equality, continue a cycle of uneducated girls, early marriage and or teen pregnancy and hasten an already ticking time bomb. (2)
(1) https://www.usaid.gov/tanzania/environment
(2) </t>
    </r>
    <r>
      <rPr>
        <rFont val="Arial"/>
        <color rgb="FF1155CC"/>
        <sz val="10.0"/>
        <u/>
      </rPr>
      <t>https://www.usaid.gov/tanzania/education</t>
    </r>
    <r>
      <rPr>
        <rFont val="Arial"/>
        <sz val="10.0"/>
      </rPr>
      <t xml:space="preserve">
</t>
    </r>
  </si>
  <si>
    <t>Thailand</t>
  </si>
  <si>
    <t>TH</t>
  </si>
  <si>
    <r>
      <rPr/>
      <t>Thailand's lowest ever total fertility rate (TFR) has prompted the Public Health Ministry to come up with activities aimed at promoting dating among singles and fertility health among married couples who still don't have any children. Thailand's birth rate last year dropped below 600,000 for the first time and took the country's TFR down to 1.51.</t>
    </r>
    <r>
      <rPr>
        <color rgb="FF1155CC"/>
        <u/>
      </rPr>
      <t xml:space="preserve"> https://www.bangkokpost.com/thailand/general/2066683/record-low-birth-rate-worries-officials</t>
    </r>
    <r>
      <rPr/>
      <t xml:space="preserve"> The country is vulnerable to many natural and human-induced hazards: floods, tsunamis, storms, droughts, landslides, forest fires and epidemics. Hydrological events and droughts have severely impacted Thailand on a regular basis and the country experienced one of the most deadly events in human history, the 2004 Indian Ocean earthquake and tsunami. Droughts and floods pose the greatest threat to the country. In addition, cyclones pose a minor risk to the northern portions of the country. More than half of the population in Thailand is engaged in agriculture, where incomes are relatively low. Agriculture remains one of the key sectors in the country’s economic and social development and is also the source of raw materials for various downstream industries.Climate change has given rise to seasonal shifts in weather patterns, as well as an increase in the risk of damage to agricultural crops and food production. Early studies on the impact of climate change on rice and maize yields, using different models in selected areas, found that crop yields varied substantially. In addition to the climate, other causes of risks to farmers are changes in agricultural land use, land degradation and infertile land. More than half of all agricultural land in Thailand have saline, sandy, shallow or acidic soils. These areas have low productivity and have restricted ability to adapt to climate changes. </t>
    </r>
    <r>
      <rPr>
        <color rgb="FF1155CC"/>
        <u/>
      </rPr>
      <t>https://climateknowledgeportal.worldbank.org/country/thailand/impacts-agriculture</t>
    </r>
    <r>
      <rPr/>
      <t xml:space="preserve">                            
</t>
    </r>
  </si>
  <si>
    <r>
      <rPr/>
      <t xml:space="preserve">Approximately 47% of the nation’s total area is categorized as agricultural land. Over the last four decades, Thailand has made remarkable progress in social and economic development, moving from a low-income to an upper middle-income country in less than a generation. The country’s economy is mainly driven by its agriculture, industrial and services, and tourism sectors, supporting its population of approximately 69.8 million (2020) people. </t>
    </r>
    <r>
      <rPr>
        <color rgb="FF1155CC"/>
        <u/>
      </rPr>
      <t>https://climateknowledgeportal.worldbank.org/country/thailand</t>
    </r>
    <r>
      <rPr/>
      <t xml:space="preserve">                                                But the push to have smaller families started back in the 1970s, when an anti-poverty program swept the country led by an activist named Mechai Viravaidya, who became known as “Mr. Condom.”
Over two decades, Thailand’s fertility rate plunged from 6.6 to 2.2. </t>
    </r>
    <r>
      <rPr>
        <color rgb="FF1155CC"/>
        <u/>
      </rPr>
      <t>https://www.bloomberg.com/graphics/2019-thailand-baby-bust/</t>
    </r>
    <r>
      <rPr/>
      <t xml:space="preserve"> </t>
    </r>
  </si>
  <si>
    <r>
      <rPr/>
      <t xml:space="preserve">The conspicuous roles of young women in this ongoing wave of protests have put them in the spotlight.[5] Unlike in previous rallies, which were often led by males, women are now taking on leadership roles to call for democracy. Simultaneously, they have shared stories of women’s struggles in Thai society, focusing particularly on women’s status in politics — which has worsened markedly since the 2014 coup. In 2013, Thailand was ranked among the top 65 per cent in Political Empowerment by the World Economic Forum’s Global Gender Gap Report.[6] By 2021, it had dropped dramatically to the bottom 14 per cent.[7] While the number of women in Parliament rose from 5.3 per cent to 16.2 per cent after the 2019 national elections, both fellow politicians and public attention often target female representatives’ appearances or attire, instead of their performance or capability.[8] </t>
    </r>
    <r>
      <rPr>
        <color rgb="FF1155CC"/>
        <u/>
      </rPr>
      <t>https://www.eurasiareview.com/18072021-thailand-feminism-and-the-pro-democracy-cause-analysis/</t>
    </r>
  </si>
  <si>
    <t>Photos here are good and are in the creative commons arena   https://thailand.opendevelopmentmekong.net/topics/environment-and-natural-resources/</t>
  </si>
  <si>
    <t xml:space="preserve">Thailand is situated in Southeast Asia just north of the equator and is blessed with an abundance of  biodiversity, rich forests, minerals, marine life, and beautiful beaches. 
Thailand has made remarkable progress in social and economic development, moving from a low-income to an upper middle-income country in less than a generation, but it has led to the overexploitation and degradation of much of these resources. (1) 
Much of the human progress can be attributed to a push to have smaller families started back in the 1970s, when an anti-poverty program swept the country led by an activist named Mechai Viravaidya, who became known as “Mr. Condom.” In two decades Thailand’s total fertility rate plunged from 6.2 children per woman to 2.2 all voluntarily with full human rights. It was great foresight because it slowed the path of unsustainable population growth in the country. The low fertility rate has been so successful the government is now attempting to reverse this trend. With a total population over twice as big as can be supported by its own renewable resources, its government should continue to promote small families as not only great for social and economic prosperity but for the environment as well. 
(1) https://climateknowledgeportal.worldbank.org/country/thailand   </t>
  </si>
  <si>
    <t>Trinidad &amp; Tobago</t>
  </si>
  <si>
    <t>TT</t>
  </si>
  <si>
    <r>
      <rPr/>
      <t xml:space="preserve">Most of this ecoregion is located in northwest Trinidad surrounding the capital city of Port of Spain. This city is the industrial and commercial center and focal point for tourism in the country. Consequently, the surrounding forests have suffered significant alteration due to population growth and agricultural and industrial development. Pronounced habitat alterations relevant to this ecoregion and the whole of Trinidad and Tobago include activities such as crop production of cocoa, coconuts, rice, sugarcane, citrus, and vegetables, hillside cropping, slash and burn cropping, fire climaxes, and plantation forestry of pine and teak. Mining which results in a loss of topsoil, vegetation and fauna is of particular environmental concern. </t>
    </r>
    <r>
      <rPr>
        <color rgb="FF1155CC"/>
        <u/>
      </rPr>
      <t>https://www.worldwildlife.org/ecoregions/nt0231</t>
    </r>
  </si>
  <si>
    <t xml:space="preserve">Lack of opportunity has encouraged the migration of numbers of people to the UK, US, and occasionally to other places abroad. In 1990 there were 119,000 people in the US who had been born in Trinidad and Tobago, up from 66,000 in 1980. This movement, however, has been counterbalanced by immigration from other islands in the Lesser Antilles, mainly from Grenada and St. Vincent, where lack of opportunity is far more critical. Some of this immigration has been legal, some not. Migration from Tobago to Trinidad is common.
Read more: https://www.nationsencyclopedia.com/Americas/Trinidad-and-Tobago-MIGRATION.html#ixzz74rSigjJ7                        April 2021  According to official estimates, there are around 24,000 Venezuelan migrants in Trinidad and Tobago, which has a population of nearly 1.4 million people. That official number is likely low as most migrants enter the country by irregular means and never have interactions with government systems or officials. https://www.thenewhumanitarian.org/news-feature/2021/4/28/venezuelans-look-to-a-dangerous-caribbean-escape-route </t>
  </si>
  <si>
    <r>
      <rPr/>
      <t xml:space="preserve">Globally, some progress on women’s rights has been achieved. In Trinidad and Tobago, 83.3% of legal frameworks that promote, enforce and monitor gender equality, with a focus on violence against women, are in place. 11.2% of women aged 20–24 years old who were married or in a union before age 18. The adolescent birth rate is 32 per 1,000 women aged 15–19 as of 2011, down from 38 per 1,000 in 2009. As of February 2021, 26.2% of seats in parliament were held by women. In 2011, 58.2% of women of reproductive age (15-49 years) had their need for family planning satisfied with modern methods. However, work still needs to be done in Trinidad and Tobago to achieve gender equality. In 2017, 6.7% of women aged 15-49 years reported that they had been subject to physical and/or sexual violence by a current or former intimate partner in the previous 12 months. </t>
    </r>
    <r>
      <rPr>
        <color rgb="FF1155CC"/>
        <u/>
      </rPr>
      <t>https://data.unwomen.org/country/trinidad-and-tobago</t>
    </r>
    <r>
      <rPr/>
      <t xml:space="preserve">  A new movement has sprung up in the island nation of Trinidad and Tobago, demanding an end to violence against women. But the government of the twin island state, just off the coast of Venezuela in the southern Caribbean, has been accused of ignoring a study’s recommendations to reduce murder and domestic abuse. 2020 was a brutal year in this nation of 1.4 million; 47 women and girls were murdered. In contrast, 49 women were murdered in Philadelphia last year. Philly has a similar population to Trinidad and had 500 murders, it's worst record for 60 years. Trinidad had 100 fewer homicides, but the percentage of women killed in Trinidad was slightly higher, although the real death toll may be even worse. </t>
    </r>
    <r>
      <rPr>
        <color rgb="FF1155CC"/>
        <u/>
      </rPr>
      <t>https://www.pbs.org/newshour/show/brutal-violence-against-women-in-trinidad-and-tobago-ignored-by-government-critics-say</t>
    </r>
  </si>
  <si>
    <t xml:space="preserve">The UNEP reported Trinidad and Tobago is the most industrialized country in the Commonwealth Caribbean region and suffers the attendant environmental problems associated with the production of oil, natural gas and petrochemicals in addition to rum, soap, paint and wood products. (1) 
Coupled with a total population that is over five times greater than can be sustained with the renewable resources it possesses, natural habitat both marine and forests have suffered negatively from this pressure and growth for everything from housing to food production.  
Globally, some progress on women’s rights has been achieved but much improvement remains. In Trinidad and Tobago, 83.3% of legal frameworks that promote, enforce and monitor gender equality, with a focus on violence against women, are in place. As of February 2021, 26.2% of seats in parliament were held by women. In 2011, 58.2% of women of reproductive age (15-49 years) had their need for family planning satisfied with modern methods. (2) 
A positive of improving women’s empowerment and access to family planning has been a below replacement fertility rate since the turn of the century. If  immmigration and emigration figures remain fairly even, it is possible the country could begin to see a decline in its population by the end of the decade and begin the slow path back to long term sustainability. 
(1) https://www.unep.org/pt-br/node/14108 
(2) https://data.unwomen.org/country/trinidad-and-tobago  </t>
  </si>
  <si>
    <t>Togo</t>
  </si>
  <si>
    <t>TG</t>
  </si>
  <si>
    <t xml:space="preserve">Mercury pollution is indeed a very concerning health issue in Togo, directly linked to problematic practices in waste disposal and, most of all, to traditional small-scale gold mining. It is believed that Togo could be having large gold resources, many of whom are still to be discovered.
Compared to our bigger West African neighbors like Burkina Faso, Mali or Guinea, Togo is a relatively small country” Says Bontiébite Badjare, “but it nonetheless is part of the gold rush they experience, although on a much smaller scale. Gold mining is thus largely a small-scale industry, and independent gold diggers are relying heavily on mercury, whereas larger companies don't. It is used as an amalgam to recover fine gold. People first dig a hole and rocks are brought back to the surface to be ground into a fine paste. Then they mix it with mercury with their bare hands. It is then heated on an outdoor fire to evaporate the mercury.” The whole area is quickly saturated with this pollutant, that can have toxic effects on the digestive and immune systems, the lungs, kidneys, skin and eyes. Burning of waste in open air and coal combustion from power plants are the other main sources of mercury pollution in Togo, along with unrecycled fluorescent lamps and thermometers, all of which have been linked to a worrying lack of awareness among low-income populations. “People do not realize the dangers of mercury, and many are only thinking of gold mining, forgetting the impact of waste burning for example. There are also cultural practices and mistaken beliefs: I've seen people carrying mercury in amulets, around their neck or waist, because traditional therapists have told them it was useful against some illnesses.”
</t>
  </si>
  <si>
    <r>
      <rPr/>
      <t xml:space="preserve">Part of the Ouagadougou Partnership, a coalition of government officials, religious leaders, civic and youth representatives of nine West African countries working in collaboration with donors to improve family planning outcomes in the region. The 9 country member group doubled the number of new users of modern contraception by adding 3.8 million users over a ten year period. In September 2020, President Faure Gnassingbe appointed Victoire Tomegah Dogbé as Togo’s first female prime minister. For activist Mimi Dossou Soedédjé, this sends “a strong signal to our young girls and women that they have the right to dream big.” Dogbé is well known in political circles, having served in several positions under Gnassingbe’s government in the past decade, including as Gnassingbe’s chief of staff, director of the president’s cabinet, and minister for youth and grassroots development. On October 2, Dogbé appointed a new government and allocated a record 33 percent of ministerial positions to women. </t>
    </r>
    <r>
      <rPr>
        <color rgb="FF1155CC"/>
        <u/>
      </rPr>
      <t>https://www.cfr.org/blog/women-week-making-history-togohttps://www.cfr.org/blog/women-week-making-history-togo</t>
    </r>
  </si>
  <si>
    <r>
      <rPr/>
      <t xml:space="preserve">One of the problems that has plagued Togo in the past is inadequate education, which contributes to the country’s poverty. Education is a key component in preventing and eradicating poverty. Due to government action and help from aid organizations, which have contributed billions to the cause, the education system in Togo has improved. However, due to the gender inequality inherent in the structure of the society, women are still less likely to benefit from these improvements.
Girls’ Education in Togo: The Facts
According to UNICEF, 44.5 percent of Togolese women between the ages of 15 and 24 cannot read or write. Education is hard to come by regardless of gender in Togo, but inequality in the country makes it even more difficult for girls to enroll in and stay in school. Close to 30 percent of children in Togo are forced into child labor, and the majority of them are girls. “Porter children” consist mostly of young girls who transport burdens to various market stalls. </t>
    </r>
    <r>
      <rPr>
        <color rgb="FF1155CC"/>
        <u/>
      </rPr>
      <t>https://borgenproject.org/girls-education-in-togo/#:~:text=Girls'%20Education%20in%20Togo%3A%20The,in%20and%20stay%20in%20school</t>
    </r>
    <r>
      <rPr/>
      <t>.</t>
    </r>
  </si>
  <si>
    <t>Togo has over twice as many people than can be supported sustainably with its renewable resources at its current modest consumption levels. Mongabay reported most of Togo's tropical forest areas are used for subsistence slash-and-burn agriculture and fuelwood cutting. The mining industry with many small scale miners and widespread use of mercury causes environmental degradation as well. Between 2000 and 2005 Togo had one of the highest deforestation rates in the world, and since 1990, 43.6 percent of its forests have been lost. (1) 
According to the Borgen Project one of the problems that has plagued Togo in the past is inadequate education, which contributes to the country’s poverty. Education is a key component in preventing and eradicating poverty. Due to government action and help from aid organizations, which have contributed billions to the cause, the education system in Togo has improved. However, due to the gender inequality inherent in the structure of the society, women are still less likely to benefit from these improvements. According to UNICEF, 44.5 percent of Togolese women between the ages of 15 and 24 cannot read or write. Education is hard to come by regardless of gender in Togo, but inequality in the country makes it even more difficult for girls to enroll in and stay in school. Close to 30 percent of children in Togo are forced into child labor, and the majority of them are girls. “Porter children” consist mostly of young girls who transport burdens to various market stalls. (2) 
Without a strong educational and social foundation as noted above fertility rates remain stubbornly high, above 4 children per woman. Population growth continues at a rate of roughly 200,000 more citizens a year with no signs this rate will be slowing anytime soon.
(1) https://rainforests.mongabay.com/20togo.htm 
(2) https://borgenproject.org/girls-education-in-togo/#:~:text=Girls'%20Education%20in%20Togo%3A%20The,in%20and%20stay%20in%20school.</t>
  </si>
  <si>
    <t>Tunisia</t>
  </si>
  <si>
    <t>TN</t>
  </si>
  <si>
    <r>
      <rPr>
        <color rgb="FF000000"/>
      </rPr>
      <t xml:space="preserve">Tunisia is one of the most progressive Arab countries in terms of women’s rights. Despite having limited natural resources, Tunisia’s recent growth and development performance have been notable relative to its geographic neighbors and other countries at similar levels of development.
Shortly after gaining independence from France in 1956, Habib Bourguiba, the leader of the independence movement and new president, began his authoritarian regime. His undemocratic one-party rule continued for 28 years with little political opposition1. What should we expect from a strong nationalistic president, in terms of women’s rights and modernization?
Surprisingly, Tunisia’s almost entirely Arab and Muslim population experienced rapid development in almost every area under president Bourguiba. Shortly after independence, he began a remarkable liberalization of the law, inducing social changes outstanding at the time, especially for a Muslim country. The president, educated in Paris, recognized that empowering women was essential for the development of the country. He gave women the right to vote, to remove the veil, and to divorce. Uniquely in the Arab world, he forbade polygamy and child marriage. In addition, Bourguiba made female sterilization and abortion legal (for personal reasons after the fifth child), altogether considerably improving women’s legal status in a very short period of time2. These measures, including limiting government subsidies after the fourth child, are considered the first modern population policies in the Arab world and on the African continent. Bourguiba’s unique legislation was based on a modern interpretation of Islam, the writings of Tunisian reformers in the 1930s, and the pronouncements of Tunisian religious leader Sheikh Fadhel Ben Achour. According to these doctrines, his legislation was not contrary to the precepts of Islam; and consequently, it was generally well received by religious leaders and the public3.         </t>
    </r>
    <r>
      <rPr>
        <color rgb="FF1155CC"/>
        <u/>
      </rPr>
      <t>https://overpopulation-project.com/the-first-population-policies-implemented-in-africa-the-case-of-tunisia/</t>
    </r>
  </si>
  <si>
    <r>
      <rPr/>
      <t xml:space="preserve">Tunisian environmentalists are trying to fight pollution damage along their country's Mediterranean shores by installing artificial reefs to encourage sea life. Members of the Notre Grand Bleu organisation make the reefs from palm branches fixed to the seabed with stones to create spaces for cuttlefish and other creatures to lay eggs.
Pollution - caused by climate change, untreated sewage, plastics, fish farming and industrial discharges - has affected much of the Tunisian coast, said the organisation's president, Ahmed Souki. However, the organisation says it cannot afford a scientific study to assess how widely pollution has killed off sea life in Tunisian waters. It has started creating the artificial reefs off Monastir, a popular beach resort. "We wanted to be part of the solution, by placing palm branches with stones," said Manel Ben Ismail, a director at the group. In the past, coastal farmers would throw palm fronds into the sea after harvesting dates. On the seabed the plants fostered marine life, said Souki. Tunisian environmentalists are trying to fight pollution damage along their country's Mediterranean shores by installing artificial reefs to encourage sea life. Members of the Notre Grand Bleu organisation make the reefs from palm branches fixed to the seabed with stones to create spaces for cuttlefish and other creatures to lay eggs. Pollution - caused by climate change, untreated sewage, plastics, fish farming and industrial discharges - has affected much of the Tunisian coast, said the organisation's president, Ahmed Souki. However, the organisation says it cannot afford a scientific study to assess how widely pollution has killed off sea life in Tunisian waters. </t>
    </r>
    <r>
      <rPr>
        <color rgb="FF1155CC"/>
        <u/>
      </rPr>
      <t>https://www.reuters.com/world/africa/palm-fronds-stones-creating-reefs-heal-tunisias-polluted-seas-2021-06-08/</t>
    </r>
    <r>
      <rPr/>
      <t xml:space="preserve">
</t>
    </r>
  </si>
  <si>
    <r>
      <rPr>
        <rFont val="Arial"/>
        <color rgb="FF000000"/>
      </rPr>
      <t xml:space="preserve">Across the Gulf of Tunis, domestic and industrial waste is pouring into the sea, rendering stretches of coastline ‘unusable’.
Samir Sdiri is insistent. “There are hardly any fish left. Those that they do catch are dirty. If you open up their gills, you can see that the inside is black.”The entire Gulf of Tunis is drawing activists’ ire, as domestic and industrial waste from the capital’s 600,000 plus residents, in addition to that flowing from the ports and the industrial estates that line the Gulf, makes its way into the waters outside Tunis, impacting fish populations and presenting a clear hazard to human health.
Tunisia’s pollution issues aren’t new. Its heavy industries have been impacting water quality for years. However, since the revolution of 2011, conversation over the environmental impact of its industrial legacy has at least become possible, even if the kind of reversals activists are calling for remain some way off.
Officially around a quarter of Tunisia’s waste water is recycled, intended, among other things, to irrigate the country’s farmlands. The rest (around 247m cubic metres a year), is expelled from the country’s treatment plants directly into the sea and inland waterways. According to environmental regulations, industrial waste water should initially be treated at source, before being transferred for further treatment. However, campaigners question how rigorously this is being enforced. </t>
    </r>
    <r>
      <rPr>
        <rFont val="Arial"/>
        <color rgb="FF1155CC"/>
        <u/>
      </rPr>
      <t>https://www.theguardian.com/environment/2019/jul/09/pollution-taint-tunisia-beaches</t>
    </r>
  </si>
  <si>
    <t xml:space="preserve">The Overpopulation Project reported shortly after gaining independence from France in 1956 Tunisia’s almost entirely Arab and Muslim population experienced rapid development in almost every area under its president Bourguiba. He began a remarkable liberalization of the law, inducing social changes outstanding at the time, especially for a Muslim country. The president, educated in Paris, recognized that empowering women was essential for the development of the country. He gave women the right to vote, to remove the veil, and to divorce. Uniquely in the Arab world, he forbade polygamy and child marriage. In addition, Bourguiba made female sterilization and abortion legal (for personal reasons after the fifth child), altogether considerably improving women’s legal status in a very short period of time. These measures, including limiting government subsidies after the fourth child, are considered the first modern population policies in the Arab world and on the African continent.  The country saw a dramatic decrease in overall total fertility from 7 children per woman in 1965 to almost 2 children per woman today. Even with this dramatic reduction, the population is currently three times greater than can be sustained by its renewable resources. 
The major environmental problems in Tunisia are overgrazing, along with deforestation, soil erosion, and overuse of limited freshwater supplies that drive desertification of land. (1) Pollution especially along the coastal region from untreated sewage and industrial waste has degraded the waters,  combined with overfishing have decimated coastal fisheries. 
(1) https://overpopulation-project.com/the-first-population-policies-implemented-in-africa-the-case-of-tunisia/ </t>
  </si>
  <si>
    <t>Turkey</t>
  </si>
  <si>
    <t>TR</t>
  </si>
  <si>
    <r>
      <rPr>
        <rFont val="Arial"/>
        <color rgb="FF121212"/>
        <sz val="12.0"/>
      </rPr>
      <t xml:space="preserve">The forest fires that raged across the Mediterranean for the past few weeks have brought levels of devastation to the Southern coast of Turkey not seen in decades. With almost 300 blazes and a total scorched area that is nine times the average of previous years, the blazes initially overwhelmed Turkish firefighters, and offers of support came flooding in from near and far. In addition to the death of thousands of farm animals and countless trees, the delicate ecosystems that developed around pine forests and olive groves were also decimated. With the destruction of the habitats and ecosystem of the pine honey bees in Muğla, the bees may not return for decades. The conditions that paved the way for these exceptional forest fires are all linked to climate change. Turkish officials are aware that their region is a climate change hotspot, and that the agriculture and tourism sectors are on the climate front line. The recent fires and flooding are likely to bring the issue into sharper focus still, stressing the need for investing in adaptive capacity and climate resilience. However, Turkey has no access to international funding to support such investments. Despite having a GDP per capita below the world average, and despite being responsible for just 0.6 percent of historic carbon emissions, Turkey is not eligible for international climate finance due to its designation as an economy in transition by the United Nations Framework Convention on Climate Change (UNFCCC) almost 30 years ago. </t>
    </r>
    <r>
      <rPr>
        <rFont val="Arial"/>
        <color rgb="FF1155CC"/>
        <sz val="12.0"/>
        <u/>
      </rPr>
      <t>https://www.aljazeera.com/opinions/2021/8/20/burning-forests-and-burning-coal-turkeys-climate-conundrum</t>
    </r>
    <r>
      <rPr>
        <rFont val="Arial"/>
        <color rgb="FF121212"/>
        <sz val="12.0"/>
      </rPr>
      <t xml:space="preserve">
</t>
    </r>
    <r>
      <rPr>
        <rFont val="Arial"/>
        <color rgb="FF121212"/>
        <sz val="13.0"/>
      </rPr>
      <t xml:space="preserve">
</t>
    </r>
  </si>
  <si>
    <r>
      <rPr/>
      <t xml:space="preserve">Turkey has increased the amount of protected area to 11.5% and that they are working to reach the Organization for Economic Cooperation and Development (OECD) average of 17%, Kurum noted they have created national gardens and ecological corridors on four ecological lines that will connect the north and south, and east and west of Turkey. Turkey, which ranks 12th in the world and 5th in Europe, meets 52% of its installed power from renewable energy. </t>
    </r>
    <r>
      <rPr>
        <color rgb="FF1155CC"/>
        <u/>
      </rPr>
      <t>https://www.hurriyetdailynews.com/many-g7-member-countries-polluting-earth-turkish-environment-minister-166586</t>
    </r>
  </si>
  <si>
    <r>
      <rPr/>
      <t xml:space="preserve">President Recep Tayyip Erdogan issued a surprise decree early Saturday withdrawing Turkey from a landmark European treaty that women's rights groups said had played a critical role in protecting Turkish women from gender-based violence. The treaty, the Istanbul Convention, sought in part to ensure equal legal protections against abuse for women across Europe. Turkey was the first country to sign the convention, in 2011, when Erdogan was prime minister. But some conservative Muslims who form a critical bloc of support for the Turkish leader had criticized the treaty from the start, framing it as part of a Western plot aimed at harming the country’s traditional notions of family and encouraging divorce. </t>
    </r>
    <r>
      <rPr>
        <color rgb="FF1155CC"/>
        <u/>
      </rPr>
      <t>https://www.washingtonpost.com/world/erdogan-turkey-istanbul-convention-femicide/2021/03/20/6f3b3736-897b-11eb-be4a-24b89f616f2c_story.html</t>
    </r>
    <r>
      <rPr/>
      <t xml:space="preserve">                                   Turkey has been experiencing environmental pressures due to population growth, industrialisation and rapid urbanisation. These pressures translate into a range of environmental challenges such as climate change, desertification, deforestation, water scarcity, nature degradation and marine pollution.  https://www.eea.europa.eu/soer/2015/countries/turkey                         In March 2016, the European Union entered into a landmark agreement with Turkey, through which hundreds of thousands of migrants had transited to reach EU soil, to limit the number of asylum seeker arrivals. Irregular migrants attempting to enter Greece would be returned to Turkey, and Ankara would take steps to prevent new migratory routes from opening. In exchange, the European Union agreed to resettle Syrian refugees from Turkey on a one-to-one basis, reduce visa restrictions for Turkish citizens, pay 6 billion euros in aid to Turkey for Syrian migrant communities, update the customs union, and re-energize stalled talks regarding Turkey’s accession to the European Union. Turkey was at the time the largest refugee-hosting country in the world—a position it continues to hold—with the vast majority of its approximately 3 million refugees coming from Syria, though there were also large numbers of Iraqis, Iranians, and Afghans.  https://www.migrationpolicy.org/article/eu-turkey-deal-five-years-on 
</t>
    </r>
  </si>
  <si>
    <r>
      <rPr>
        <rFont val="Arial"/>
        <sz val="10.0"/>
      </rPr>
      <t xml:space="preserve">Turkey’s population and consumption levels are two and a half times greater than is sustainable. The European Environment Agency in its 2015 outlook stated Turkey has been experiencing environmental pressures due to population growth, industrialisation and rapid urbanisation. These pressures translate into a range of environmental challenges such as climate change, desertification, deforestation, water scarcity, nature degradation and marine pollution. (1) 
In July 2021 its environment minister did claim that the country had increased the amount of protected area to 11.5% and that they are working to reach the Organization for Economic Cooperation and Development (OECD) average of 17%, creating national gardens and ecological corridors on four ecological lines that will connect the north and south, and east and west of Turkey. (2)
Nevertheless the population continues to grow over a million new residents a year of which approximately 30 percent come from immigration from the civil war in Syria and other conflicts in the Middle East. This growth will continue to put pressure on already stressed natural resources. In a February 2022 the Hurriyet Daily Times Since an academic from Istanbul Technical University was quoted stating Istanbul alone now exceeds 20 million people. "Neither land, air, nor water can suffice for such a population. Istanbul is heading towards collapse,” (3)  2015 fertility rates have been hovering around replacement levels down from as high as 5 children 50 years ago. With declining fertility and erroneous fears of a slowing economy, President Erdogan in 2017 urged Turkish women to have as many as three children which will further impair efforts toward a sustainable future. 
(1) https://www.eea.europa.eu/soer/2015/countries/turkey
(2) https://www.hurriyetdailynews.com/many-g7-member-countries-polluting-earth-turkish-environment-minister-166586 
(3) </t>
    </r>
    <r>
      <rPr>
        <rFont val="Arial"/>
        <color rgb="FF1155CC"/>
        <sz val="10.0"/>
        <u/>
      </rPr>
      <t>https://www.hurriyetdailynews.com/experts-warn-of-risks-from-growing-population-density-in-istanbul-171683</t>
    </r>
  </si>
  <si>
    <r>
      <rPr/>
      <t xml:space="preserve"> President Erdoğan’s intense pronatalism. He has called abortions “secret plots designed to stall Turkey’s economic growth and a conspiracy to wipe the Turkish nation from the world stage".https://www.hhrjournal.org/2019/12/neoliberal-health-restructuring-neoconservatism-and-the-limits-of-law-erosion-of-reproductive-rights-in-turkey/                                                                                          ----_____________________                                                                                                                                                                                                                                                                                                                                Mikdat Kadıoğlu, an academic from Istanbul Technical University (İTÜ), said that the population of Istanbul is now well above the limit values and that a very dense population lives in a small area.
“Although the official figures are announced as 16 million, the population of the city has exceeded 20 million. Neither land, air, nor water can suffice for such a population. Istanbul is heading towards collapse,” Kadıoğlu said.                                             Tayfun Kahraman, who is responsible for the coordination of urban planning plans and projects in the Istanbul Municipality, also stated that the dense population in the city should definitely be brought under control by reverse migration.
“New investment plans should now be based in Anatolia, not Istanbul. You will not see 3,049 people per square kilometer in any country in Europe,” Kahraman said, expressing that such problems are seen only in underdeveloped countries.   </t>
    </r>
    <r>
      <rPr>
        <color rgb="FF1155CC"/>
        <u/>
      </rPr>
      <t>https://www.hurriyetdailynews.com/experts-warn-of-risks-from-growing-population-density-in-istanbul-171683</t>
    </r>
    <r>
      <rPr/>
      <t xml:space="preserve">      2/22/22</t>
    </r>
  </si>
  <si>
    <t>Turkmenistan</t>
  </si>
  <si>
    <t>TM</t>
  </si>
  <si>
    <r>
      <rPr/>
      <t xml:space="preserve">Turkmenistan is located in the southern part of Central Asia. Its diverse natural conditions include three main types of landscape: deserts, oases and mountains. However, the majority of the territory is desert, the Karakum desert occupies approximately 80 per cent of the whole country, and has no rivers or surface water flows (World Bank, 2010). The country is richly endowed with hydrocarbons; its recoverable natural gas reserves rank fourth in the world. It also has substantial proven oil reserves and an extensive irrigation system for cotton and wheat, the country’s principal crops. There are also large potassium and salt deposits, many other minerals, iodine and bromide thermal waters. Its main exports include natural gas, oil and oil products, electricity and textile products.
Turkmenistan is vulnerable to climate change due to moisture deficiency. Droughts and higher temperatures are the two limiting factors for water development, agriculture and forestry. The rivers of the country are very important for irrigation; however, their uneven distribution over the country causes a shortage of water available for this purpose, especially in the south and west (Akmuradov, 2006; UNDP, 2009). Climate change is likely to reduce the volume of water available for irrigation and consequently limit the amount of crops produced. This is a threat to food security for the growing population in Turkmenistan. </t>
    </r>
    <r>
      <rPr>
        <color rgb="FF1155CC"/>
        <u/>
      </rPr>
      <t>https://www.adaptation-undp.org/explore/central-asia/turkmenistan</t>
    </r>
  </si>
  <si>
    <r>
      <rPr/>
      <t xml:space="preserve">Turkmenistan is facing an unprecedented population decline, with only about 2.8 million people -- or less than a half of what the government says -- living in the country in 2021, three different officials told RFE/RL.
The government in Ashgabat put the country's population at 6.2 million early last year.
But a preliminary survey ahead of the planned census in 2022 found that the number of people living in Turkmenistan was between 2.7 million and 2.8 million earlier this year, the three sources said.
The officials, who are involved in the census preparations and data analysis, spoke on condition of anonymity over safety concerns in the secretive, tightly controlled state.
They said that an exodus of people from Turkmenistan, a falling birthrate, and rising mortality figures amid plummeting living standards are among the main reasons behind the shrinking population in the Central Asian state. </t>
    </r>
    <r>
      <rPr>
        <color rgb="FF1155CC"/>
        <u/>
      </rPr>
      <t>https://www.rferl.org/a/turkmenistan-population-decline-exodus/31355045.html</t>
    </r>
    <r>
      <rPr/>
      <t xml:space="preserve">                                  Turkmenistan suffers from a number of serious environmental problems, many of which stem from decades of economic mismanagement under Soviet planning. Excessive irrigation has severely degraded soil and water quality in Turkmenistan. Irrigation of the naturally saline soil has brought underground salts to the surface, making the soil even more saline while also making irrigation more necessary. Thus, excessive irrigation has contributed to desertification (a process whereby arable land becomes desert, or arid salt flats). In addition, Turkmenistan’s soil has become heavily contaminated with agricultural chemicals, such as pesticides and herbicides, that are applied in large doses to cotton crops. These agricultural chemicals also contaminate the water supply, mainly through irrigation run-off. Untreated waste water also pollutes groundwater, although there has been some improvement in northern Turkmenistan since the 1995 opening of a new water-treatment plant near Dashhowuz, constructed with aid from the United States. Since the late 1980s environmental awareness has been growing in Turkmenistan. The government has a ministry in charge of environmental protection, but only a small portion of the national budget is allocated for this purpose.
Turkmenistan is also involved in a regional effort to address the problem of the Aral Sea. This salt water lake in Uzbekistan and Kazakhstan has shrunk to less than half of its former size since the early 1960s. The greatest single contributor to the drying of the Aral is Turkmenistan’s Garagum Canal, which receives more water from the Amu Darya (one of two inflow sources for the Aral) than any other irrigation structure in the Aral Sea basin. The drying of the Aral Sea is considered one of the worst ecological disasters in the world. July 2009 </t>
    </r>
    <r>
      <rPr>
        <color rgb="FF1155CC"/>
        <u/>
      </rPr>
      <t>https://naturvernforbundet.no/international/environmental-issues-in-turkmenistan/category947.html</t>
    </r>
    <r>
      <rPr/>
      <t xml:space="preserve"> </t>
    </r>
  </si>
  <si>
    <r>
      <rPr/>
      <t xml:space="preserve">"The rise in migration from Turkmenistan began in 2013-14, which coincided with the onset of the economic crisis in the country," one of the officials told RFE/RL.
The crisis has since deepened in Turkmenistan, with food shortages and price hikes.
Most of the population depends on state-owned grocery stores that offer affordable staple foods. Supplies at such stores are limited and people often wait for hours for the shops to receive new stocks.
Low-income shoppers at Turkmenistan's state-run stores are reportedly getting fleeced instead of finding the bargains on essentials that they're looking for. (file photo)
SEE ALSO:
In Turkmenistan, Subsidized Food Comes With Strings Attached
The revenue from the country's abundant energy resources has only benefited a small circle of government elites and not trickled down to the common people. Widespread corruption only adds to the people's misery.
Many Turkmen don't have access to adequate health care, especially in rural areas where dilapidated hospitals lack modern medical equipment and even good sanitation.
At the same time, the government deprives people of their most basic rights and freedoms, restricting their access to the Internet, banning social media, and clamping down on free speech. The state also controls all media and does not allow opposition political parties. </t>
    </r>
    <r>
      <rPr>
        <color rgb="FF1155CC"/>
        <u/>
      </rPr>
      <t>https://www.rferl.org/a/turkmenistan-population-decline-exodus/31355045.html</t>
    </r>
    <r>
      <rPr/>
      <t xml:space="preserve">
The adolescent birth rate is 22 per 1,000 women aged 15–19 as of 2017, down from 28 per 1,000 in 2014. As of February 2021, 25% of seats in parliament were held by women. In 2019, 79.6% of women of reproductive age (15-49 years) had their need for family planning satisfied with modern methods. </t>
    </r>
    <r>
      <rPr>
        <color rgb="FF1155CC"/>
        <u/>
      </rPr>
      <t>https://data.unwomen.org/country/turkmenistan</t>
    </r>
  </si>
  <si>
    <t xml:space="preserve">The World Bank describes Turkmenistan as having diverse natural conditions including three main types of landscape: deserts, oases and mountains. However, the majority of the territory is desert, the Karakum desert occupies approximately 80 percent of the whole country, and has no rivers or surface water flows. The country is richly endowed with hydrocarbons; and has substantial recoverable natural gas and oil reserves, as well as large potassium, salt deposits, and many other minerals. Cotton and wheat are the country’s principal crops. Excessive irrigation of them has had severe negative consequences for the country’s soils bringing underground salts to the surface and making many areas too saline to cultivate crops any longer. Additionally, heavy use of pesticides and herbicides on the land have contaminated the soils and water supplies downstream. 
There is wide disparity in what the government and others proclaim is the country’s current population.  Radio Free Europe reports that the rise in migration from Turkmenistan began in 2013-14, which coincided with the onset of the economic crisis in the country. A devastated economy, rampant unemployment, and a repressive authoritarian government are responsible for driving people to live in Russia, Turkey, and Uzbekistan. It reports that three officials working on the 2022 census on conditions of anonymity found that the number of citizens may be as much as half of the roughly six million citizens the government proclaims. Although fewer people will lessen pressure on renewable resources, it has come at the alarming expense of plummeting human health, living standards and loss of basic rights and freedoms. (1) 
(1) https://www.rferl.org/a/turkmenistan-population-decline-exodus/31355045.html
</t>
  </si>
  <si>
    <t>Uganda</t>
  </si>
  <si>
    <t>UG</t>
  </si>
  <si>
    <r>
      <rPr/>
      <t xml:space="preserve">Results from the Performance Monitoring and Accountability 2020 (PMA2020) survey in Uganda show improvement in use of family planning services in the country over the last few years. The contraceptive prevalence rate (CPR) increased from 30% in 2011 to 35% in 2015; accompanied by a decline in the total fertility rate. (Advance Family Planning) The current decline in both fertility and mortality remains slow and if the current trends continue, the situation will not enable the country to achieve its development objectives.The draft 2018 National Population Policy recognizes that in addition to fundamentals like infrastructure, energy, ICT and telecommunication, Uganda needs to pay attention to its human capital development if it is going to benefit from its demographic dividend. </t>
    </r>
    <r>
      <rPr>
        <color rgb="FF1155CC"/>
        <u/>
      </rPr>
      <t>http://npcsec.go.ug/wp-content/uploads/2018/06/DRAFT-NPP-JUNE-2018.pdf</t>
    </r>
    <r>
      <rPr/>
      <t xml:space="preserve">              Still concern about unwanted teenage pregnancy.“‘Ignorance’ and ‘family planning’ were the reasons for environmental degradation, people in Rukiga told us,” said Muhumuza, of the ’s Uganda Research Unit. “They made a link between the support and education women get through accessing family planning services and having fewer children, and tackling the effects of a changing climate.”
One farmer quoted in the study’s preliminary findings said: “I thank those who brought family planning. I thank them so much because if they didn’t introduce it we would have delivered and got tired.
Women talk about birth control at a reproductive health clinic in Kampong Cham, Cambodia.
Millions of women still don't have access to contraceptives - report
Read more
“We are already tired with the children that we have and [then] you find out that you are carrying another pregnancy to increase the number.”   </t>
    </r>
    <r>
      <rPr>
        <color rgb="FF1155CC"/>
        <u/>
      </rPr>
      <t>https://www.theguardian.com/global-development/2021/aug/26/use-your-11bn-climate-fund-to-pay-for-family-planning-uk-told?CMP=Share_iOSApp_Other</t>
    </r>
    <r>
      <rPr/>
      <t xml:space="preserve"> </t>
    </r>
  </si>
  <si>
    <r>
      <rPr/>
      <t xml:space="preserve">In northern Uganda, Lira District officials have embarked on tree and grass planting to trap emissions from growing municipal motor traffic and from their compost site where municipal garbage is incinerated.  The government is also promoting the use of energy saving technologies as a means of mitigating climate change effects in upcountry areas.
In Kasese District, Joseph Katswera, the Natural Resources Officer, has been emphasizing “tree growing.” We are doing a lot of tree growing. People call it tree planting, but me, I prefer to call it tree growing because if you don’t follow up a plant, it will not grow,” he said.
The district has also embarked on sustainable soil and land management by constructing trenches, particularly in hilly areas, to reduce the speed of run-offs whenever it rains.
Kasese is the champion district in renewable energy use. Katswera has been rallying households to use energy saving stoves for cooking and solar for lighting instead of clearing trees for wood fuel. “Our homestead solar system coverage is now at 28.9%,” he said. “In 2012, we were at 3%. I think we have made strides. Equally, for the improved energy saving cook stoves, we are at around 26.7%.”
Uganda was the first country in Africa to develop and endorse its Nationally Determined Contribution Partnership Plan (NDC-PP) in June 2018. It made key commitments in this regard, including, reducing national greenhouse gas emissions by 22% by 2030, reducing climate vulnerability of climate sensitive sectors since the economy is natural resource based, and building climate resilience of key sectors and managing disaster risks. </t>
    </r>
    <r>
      <rPr>
        <color rgb="FF1155CC"/>
        <u/>
      </rPr>
      <t>https://www.worldbank.org/en/news/feature/2019/05/31/ugandan-government-steps-up-efforts-to-mitigate-and-adapt-to-climate-change</t>
    </r>
  </si>
  <si>
    <r>
      <rPr/>
      <t xml:space="preserve">The rate of forest cover loss in Uganda stands at 2.6% annually, one of the highest in the world. According to the 2016/17 Uganda National Household Survey, more than 80% of Uganda’s rural households use firewood for cooking. The high demand for wood fuel and limited access to energy saving alternatives means that forest cover is at risk of continued degradation.
In Mbale, residents have encroached on mountainous areas which they consider more fertile, and cleared its vegetation cover for agriculture and even settlement. “Climate variability which is becoming rampant has led to low productivity of crops, rampant drought,” Opusi said. “In some areas, there are floods, and in mountainous areas, there are rolling stones, but when you go beyond Mbale, there are landslides in mountainous areas.” </t>
    </r>
    <r>
      <rPr>
        <color rgb="FF1155CC"/>
        <u/>
      </rPr>
      <t>https://www.worldbank.org/en/news/feature/2019/05/31/ugandan-government-steps-up-efforts-to-mitigate-and-adapt-to-climate-change</t>
    </r>
  </si>
  <si>
    <t xml:space="preserve">Uganda has roughly twice as many people than can be sustained based on its renewable resource availability. 
A policy paper on Uganda out of The School of Economics and Commercial Law, Goteborg University, reported over 90% of the population directly or indirectly depends on the products and services from agriculture, fisheries, forests, wetlands etc. Natural resources account for 85 % of export earnings and more than 80% of the workforce is active in agriculture. The country is subject to several environment-related worrying trends which put economic, environmental and social development at risk. These include soil degradation, deforestation, drainage of wetlands, loss of biodiversity, pollution and unsanitary conditions. (1) 
The country has a high total fertility rate averaging over 5 children per woman but down from 7 children two decades ago. The Guardian reported ignorance and a lack of access to contraceptives to millions of women as a cause of environmental degradation. (2)  
Uganda has also been very welcoming of refugees. Migrationpolicy.org in 2018 reported more than 1 million of the country’s estimated 1.5 million refugees have arrived within the past two years, mostly from the civil war in South Sudan and ethnic conflict in the Democratic Republic of Congo. With few resources to offer to so many displaced people, Uganda represents a case study for generous refugee-hosting policies in otherwise challenging social and economic conditions.  These twin forces of acting as a humanitarian refuge and high fertility rates will also intensify the challenging environmental sustainability conditions the country faces.(3) 
(1) https://sidaenvironmenthelpdesk.se/digitalAssets/1725/1725300_environmental-and-climate-change-policy-brief-uganda-2006.pdf  
(2) https://www.theguardian.com/global-development/2021/aug/26/use-your-11bn-climate-fund-to-pay-for-family-planning-uk-told?CMP=Share_iOSApp_Other 
(3) https://www.migrationpolicy.org/article/can-ugandas-breakthrough-refugee-hosting-model-be-sustained </t>
  </si>
  <si>
    <t>Ukraine</t>
  </si>
  <si>
    <t>UA</t>
  </si>
  <si>
    <r>
      <rPr/>
      <t xml:space="preserve">Ukraine is the second largest country in Europe and has a population of 43 million. Ukraine faces a number of environmental challenges, as identified in its National Environmental Strategy 2020 (NES). Key among these are: air pollution; quality of water resources and land degradation; solid waste management; biodiversity loss; human health issues associated with environmental risk factors; in addition to climate change. </t>
    </r>
    <r>
      <rPr>
        <color rgb="FF1155CC"/>
        <u/>
      </rPr>
      <t>https://openknowledge.worldbank.org/handle/10986/24971</t>
    </r>
  </si>
  <si>
    <r>
      <rPr/>
      <t xml:space="preserve">Nonetheless, according to the Global Gender Gap Index 2020, Ukraine has closed 72 percent of the gender gap in the past three years, placing it among the top third of countries. This survey is based on a comparison of women and men in such categories as economic participation and opportunities (labor force participation, wage equality for similar work, income), educational attainment (literacy, enrollment in education), health and survival (sex ratio at birth and healthy life expectancy), and political empowerment (women in politics). For comparison, the top five countries on the Global Gender Gap rating have closed at least 80 percent of the gap, with Iceland, number one, having closed 82 percent of its gender gap. Both legislation and activism have contributed to Ukraine’s progress, and a greater involvement of women in politics should see continuing erosion of the gap. </t>
    </r>
    <r>
      <rPr>
        <color rgb="FF1155CC"/>
        <u/>
      </rPr>
      <t>https://www.wilsoncenter.org/blog-post/ukrainian-women-make-strides-toward-political-engagement-barriers-remain</t>
    </r>
  </si>
  <si>
    <r>
      <rPr/>
      <t xml:space="preserve">Gender discrimination is widespread in Ukraine. Gender norms are narrowly defined with traditional, patriarchal views and values reinforced by media and school curriculums. The on-going conflict in eastern Ukraine has deepened gender stereotypes that emphasise men as protectors and heroes and women as caring supporters, and limited women’s engagement and involvement in conflict resolution.
Both Government and development partners persistently underinvest in gender equality or in programs that target women’s role in the governance, economy or in peace and security.
Persistent gender inequality in economic opportunities and discrimination has limited women’s access to employment and income, exacerbated gender gaps in employment and promotion, and led to horizontal and vertical occupational gender segregation in the labour market.  Women are concentrated in traditionally `female` occupational areas, such as education, health care and social security, public administration, and administrative and support services, with, subsequently, lower remuneration levels. </t>
    </r>
    <r>
      <rPr>
        <color rgb="FF1155CC"/>
        <u/>
      </rPr>
      <t>https://eca.unwomen.org/en/where-we-are/ukraine</t>
    </r>
  </si>
  <si>
    <r>
      <rPr>
        <rFont val="Arial"/>
        <sz val="10.0"/>
      </rPr>
      <t xml:space="preserve">Ukraine has had below replacement fertility rates since 1970. The past two decades that rate has averaged below 1 ½ children per woman. The country’s  population peaked around 1990 at 51 ½ million citizens and has since seen a steady decline annually. At its current rate of decline without any change in its economic activity Ukraine could become sustainable toward the end of the decade.
Much of this success has been led by a focus toward greater women’s empowerment and access to modern contraception. The Wilson Center reported that according to the Global Gender Gap Index 2020, Ukraine has closed 72 percent of the gender gap in the past three years, placing it among the top third of countries. (1) 
And the Guttmacher Institute, a leading institution examining women’s reproductive rights, found ninety-three percent of women in Ukraine have their demand for contraception satisfied and 82 percent of women were able to make an informed choice about their contraceptive method as a result of the information they received from their health care providers. (2) 
(1) </t>
    </r>
    <r>
      <rPr>
        <rFont val="Arial"/>
        <color rgb="FF1155CC"/>
        <sz val="10.0"/>
        <u/>
      </rPr>
      <t>https://www.wilsoncenter.org/blog-post/ukrainian-women-make-strides-toward-political-engagement-barriers-remain</t>
    </r>
    <r>
      <rPr>
        <rFont val="Arial"/>
        <sz val="10.0"/>
      </rPr>
      <t xml:space="preserve">
(2) https://theglobepost.com/2019/05/05/ukraine-reproductive-rights/
</t>
    </r>
  </si>
  <si>
    <t>United Arab Emirates</t>
  </si>
  <si>
    <t>AE</t>
  </si>
  <si>
    <t>("https://u.ae/en/information-and-services/environment-and-energy/environmental-challenges-in-the-uae","The United Arab Emirates has amongst the highest energy, water and carbon footprints in the world, on a per-capita basis. It is due to the dry and arid climate which requires goods to be imported to sustain the population. The high paced population growth is increasing the demand for water and energy, not something the United Arab Emirates is self reliant on.") ' The Emiratis have been struggling with a number of environmental threats for decades. Today, numerous environmental issues — including pollution, waste, land degradation, desertification, biodiversity loss, etc. — all impact the UAE. Waste and air pollution constitute major challenges, in particular outdoor air pollution. The UAE ranks in the bottom fourth globally in exposure to particulate matter — tiny particles of sand, dust or chemicals registered at elevated levels that are highly dangerous and associated with risks of numerous diseases such as cancer, as well as respiratory and heart diseases. In 2017, the Environment Agency of Abu Dhabi considered poor air quality to be a “primary environmental threat to public health.”
In terms of water, the UAE continues to have highly unsustainable groundwater extraction rates. Being largely a desert country, the contamination of its fresh groundwater reserves and seawater endangers the UAE’s future. Some experts have warned of the imminent depletion of groundwater sources by 2030.
In the area of biodiversity conservation, the UAE boasts a number of protected areas both on land and in the sea. But its fish stocks are in a critical state. Overfishing and heavy commercial maritime shipping across the Persian Gulf have also contributed to a potentially irreversible decline in the health of fragile coral reefs off the coast. Silt from shoreline construction has had a negative impact on coral.https://www.fairobserver.com/region/middle_east_north_africa/giorgio-cafiero-kristian-alexander-uae-environmental-insecurity-carbon-footprint-climate-change-green-economy-news-16612/</t>
  </si>
  <si>
    <t xml:space="preserve">The UAE has carried out some reforms, such as prohibiting discrimination on the basis of sex and gender in the country’s anti-discrimination law and revoking legal provisions that had obliged women to “obey” their husbands, explicitly affirmed a man’s legal right to discipline his wife and children, and punished consensual extramarital sex.           
Over the past few decades, the United Arab Emirates (UAE)—one of the world's pre-eminent oil-rich nations located in the Gulf Cooperation Council (GCC) region—has become a popular destination for temporary labor migrants seeking employment opportunities and higher standards of living. In 2013, the UAE had the fifth-largest international migrant stock in the world with 7.8 million migrants (out of a total population of 9.2 million), according to United Nations (UN) estimates.
With immigrants, who come particularly from India, Bangladesh, and Pakistan, comprising over 90 percent of the country's private workforce, the UAE attracts both low- and high-skilled migrants due to its economic attractiveness, relative political stability, and modern infrastructure—despite a drop in oil prices and the international banking crisis in 2008.
Heavily reliant on foreign labor to sustain economic growth and high standard of living in the country, the UAE government in 1971 introduced a temporary guest worker program called the Kafala Sponsorship System, which allows nationals, expatriates, and companies to hire migrant workers. The Kafala system has posed a number of challenges for UAE policymakers both at home and in the eyes of international onlookers. Chief among them: ensuring economic opportunities for UAE nationals, and closing policy and implementation gaps to address widespread concerns that migrants fall victim to labor and human-rights abuses in the UAE.
https://www.migrationpolicy.org/article/labor-migration-united-arab-emirates-challenges-and-responses
</t>
  </si>
  <si>
    <r>
      <rPr/>
      <t xml:space="preserve">“The UAE has spent considerable time and money portraying itself as a champion of women’s rights and empowerment,” Begum said. “Now it needs to turn rhetoric into reality.” In March 2020, a new domestic violence law came into effect that included provisions enabling women to obtain restraining orders against abusers. However, the law’s definition of domestic violence reinforces male guardians’ ability to discipline their wives, female relatives, and children to an extent that authorities find acceptable. The law also does not criminalize marital rape.
In 2019 and 2020, UAE authorities introduced minor amendments to the personal status law, but a woman in the UAE can still lose her right to financial maintenance from her husband if she refuses to have sexual relations with him without a “lawful excuse.”
A judge can also deem a woman in breach of her spousal obligations if she leaves the house or takes a job deemed outside “the law, custom, or necessity,” or if the judge considers it against the family’s interests. This change was made gender neutral but prevailing social norms mean judges are more likely to consider it unnecessary for a woman to work than a man, resulting in discrimination against women. </t>
    </r>
    <r>
      <rPr>
        <color rgb="FF1155CC"/>
        <u/>
      </rPr>
      <t>https://www.hrw.org/news/2021/03/04/uae-greater-progress-needed-womens-rights#</t>
    </r>
  </si>
  <si>
    <t xml:space="preserve">In its own report published in December 2020 the UAE attributed rapid economic development (primarily derived from its oil wealth) made the country face serious environmental challenges that arise from the high pace of population growth, the increase in the demand for energy and water and the fast-paced urban development. According to the Living Planet Report 2010 by the World Wildlife Fund (WWF) the UAE was rated number one in the world for having the biggest ecological footprint. The ecological footprint is a measure of a country's sustainability that compares the use of natural resources per person per capita. The UAE has seventime times more people than its natural resources can manage.
The country’s water and carbon footprints are amongst the highest in the world as the hot and dry climate requires a high amount of energy and import of many goods that cannot be produced in the country. The UAE's natural freshwater sources are rare and limited to groundwater. The government is increasingly resorting to desalinated water, which has been produced using excess heat from electricity generation. This has caused an impact on the marine environment from discharging highly concentrated seawater to the Arabian Gulf. Overfishing, air pollution, waste management and land degradation from too many people consuming too many resources are endemic. (1) 
The UAE’s total fertility rate has declined dramatically from three decades ago to below 1 ½ children per woman today. Women’s rights are improving with new domestic laws in 2020 and reforms to give greater protection, rights and empowerment to women. Even with these new laws, gender equality has a long way to go in practice. The country is heavily reliant on immigrant labor for its development and it is estimated around 80 percent of its total population are temporary labor immigrants seeking employment opportunities. Immigration is a major driver of the country's population growth and impediment to long term sustainability.   
(1) https://u.ae/en/information-and-services/environment-and-energy/environmental-challenges-in-the-uae
</t>
  </si>
  <si>
    <t>United Kingdom</t>
  </si>
  <si>
    <t>GB</t>
  </si>
  <si>
    <r>
      <rPr/>
      <t xml:space="preserve">The UN Population Fund says the UK had pledged £154m for its projects but now says it will get around £23m this year. Advocates for family planning say it improves the rights of women and girls around the world. The government said Covid meant tough but necessary decisions were needed. A spokesperson for the Foreign and Commonwealth Development Office (FCDO) said temporary reductions in aid spending were vital as the pandemic had badly affected public finances. The government announced last year it would cut UK aid spending from 0.7% of national income to 0.5% - which amounts to a reduction of more than £4bn. It has yet to confirm which programmes will be affected. </t>
    </r>
    <r>
      <rPr>
        <color rgb="FF1155CC"/>
        <u/>
      </rPr>
      <t>https://www.bbc.com/news/uk-56924128</t>
    </r>
  </si>
  <si>
    <r>
      <rPr/>
      <t xml:space="preserve">Air pollution today remains the single biggest environmental threat to health in the UK, shortening tens of thousands of lives each year. An estimated 5% of total mortality in England can be attributed to small particulate matter (PM2.5) alone. Other main findings from the "State of the Environment" Report in 2021: After air pollution, noise causes the second highest pollution-related burden of disease in Europe, and is responsible for more life years lost than lead, ozone or dioxins.
There is emerging evidence of health effects from lower levels of pollution, although these are not currently well understood.
Antimicrobial resistant microbes are becoming more common in the environment due to contamination, meaning infectious illnesses may become harder to treat.
Mental health conditions are increasing - they are the largest single cause of disability in the UK, and can be caused or affected by pollution, flooding and climate change.
There is substantial and growing evidence for the physical and mental health benefits of spending time in the natural environment, but children are engaging less with nature.
Exposure to pollution, and access to the natural environment are not equally distributed across society - people living in deprived areas often have poorer quality environments with less accessible green space.
Equality of access to, and connection with, a healthy natural environment would save billions of pounds in healthcare costs and reduced economic activity every year. Groundwaters, which supply around 30% of the country’s drinking water[footnote 20] have been deteriorating in quality over the last 60 years[footnote 21]. A major cause of this is nitrates from agriculture. Nitrate limits for drinking water are set to prevent methaemoglobinaemia (‘blue baby’ syndrome) and thyroid impacts in bottle fed babies, who are the most vulnerable population. These limits are based on short-term effects but are also considered protective for any long-term effects[footnote 22]. Nitrate levels in UK drinking water do not exceed international thresholds for health protection although sometimes this is managed by blending of water sources. </t>
    </r>
    <r>
      <rPr>
        <color rgb="FF1155CC"/>
        <u/>
      </rPr>
      <t>https://www.gov.uk/government/publications/state-of-the-environment/state-of-the-environment-health-people-and-the-environment</t>
    </r>
  </si>
  <si>
    <t xml:space="preserve">The United Kingdom has a population size approximately four times greater than what is sustainable based on its current consumption and economic activity.  In a State of the Environment report, the findings indicated air pollution remains the  single biggest environmental threat to its citizen's health, shortening tens of thousands of lives each year. An estimated 5% of total mortality in England can be attributed to small particulate matter alone. Other main findings from the Report in 2021: Groundwaters, which supply around 30% of the country’s drinking water, have been deteriorating in quality over the last 60 years. A major cause of this is nitrates from agriculture. (1)
Fertility rates for the UK have remained below replacement since the mid 1970s. The annual growth of population comes predominantly from net international migration which can be attributed to three quarters of its total growth rate. The unsustainable population increase will continue to put pressure on housing, transportation infrastructure, schools and other social services as well as add to the environmental and sustainability challenges the country already faces. (2) 
(1) https://www.gov.uk/government/publications/state-of-the-environment/state-of-the-environment-health-people-and-the-environment
(2) https://www.independent.co.uk/news/uk/home-news/uk-population-increase-migration-latest-office-national-statistics-a9164871.html </t>
  </si>
  <si>
    <t>United States of America</t>
  </si>
  <si>
    <t>US</t>
  </si>
  <si>
    <r>
      <rPr/>
      <t xml:space="preserve">Fertility rates are currently below replacement but immigration numbers are driving population growth. 2018 marked lowest population growth in 80 years. The country grew by approximately 2 million citizens of approximately half by net births and half by immigration. </t>
    </r>
    <r>
      <rPr>
        <color rgb="FF1155CC"/>
        <u/>
      </rPr>
      <t>https://www.biologicaldiversity.org/programs/population_and_sustainability/species.html</t>
    </r>
  </si>
  <si>
    <t>Highly dependent on all sorts of resources imported from other countries. US consumes 20 million barrels of oil a day roughly 20% of the world's demand</t>
  </si>
  <si>
    <t>Using measures from the International Union for the Conservation of Nature (IUCN) red list, a study published in the Journal of Nature calculated that Indonesia has the worst record, accounting for 21% of global biodiversity loss, with Australia coming in second. The other main offenders were Papua New Guinea, Malaysia, China, India, and the United States (largely due to Hawaii’s influence).(1) Anthony Waldron et Al Journal Nature Oct 25,2017</t>
  </si>
  <si>
    <t xml:space="preserve">The United States’ current population and its consumption of renewable resources is far greater than what is sustainable. Without decreasing its citizen’s income, wealth or lifestyles the country would need to reduce its population by over 50% (by roughly 200 million people) to achieve a more sustainable future.
As the country adds over two million citizens a year to its population, this growth is placing greater demand for infrastructure like housing, roads, water and sewer, schools, food and many other resources that cause deforestation, appropriation of more wildlands, loss of habitat, water scarcity, water pollution, soil erosion and soil fertility loss. The IUCN ranks the United States as one of the worst offenders of global biodiversity loss from its continued growth and sprawl.
A US National Intelligence Council Report in 2013 assessing the country’s natural resources stated globally, more resources will be needed as population increases by 2040 unless there is a radical deviation from the business-as-usual trajectory.  At the aggregate level, there are significant scarcity challenges for a number of key natural resources with potential impact on U.S. security. (1)  
Fortunately births are slowing.  The United States’ total fertility rate has remained below replacement since the late 1970s. However the country holds the position as the largest annual immigrant destination in the world over the past two decades with an average of over one million immigrants settling in the country annually. Immigration is responsible for half of the country’s overall annual population growth. 
(1) https://www.dni.gov/files/documents/NICR%202013-05%20US%20Nat%20Resources%202020,%202030%202040.pdf </t>
  </si>
  <si>
    <t>Uruguay</t>
  </si>
  <si>
    <t>UY</t>
  </si>
  <si>
    <t>Uruguay has only increased its population by one million citizens over the past 53 years. It's slow pace in popualtion growth, if continued, means it will have a biocapacity reserve for a long time.</t>
  </si>
  <si>
    <r>
      <rPr/>
      <t xml:space="preserve">Despite having good macroeconomic indices Uruguay still faces the challenge of income distribution inequality and structural gender inequalities in areas strategic for development. The CEDAW Country Report (2008) observed that the country has to face gaps in equality policies, public and political participation, employment and health. The gaps have an effect particularly on rural women and Afro-descendants. </t>
    </r>
    <r>
      <rPr>
        <color rgb="FF1155CC"/>
        <u/>
      </rPr>
      <t>https://lac.unwomen.org/en/donde-estamos/uruguay</t>
    </r>
    <r>
      <rPr/>
      <t xml:space="preserve"> Despite the lack of official data on child pregnancy for 2020, it remains a low visibility-problem in Uruguay. Girls giving birth under the age of 15 are mostly a consequence of situations of sexual abuse and exploitation. According to the National Committee for the Eradication of Sexual Exploitation of Children and Adolescents, in 2020 there was a 41% increase in reports of commercial sexual exploitation of children and adolescents.
Difficulties in accessing sexual and reproductive health services increased during COVID-19 confinement measures, especially access to abortion, which is legal in the country but difficult to access due to health professionals’ refusal to perform this service on religious grounds and a lack of access to health centres in rural areas.https://www.amnesty.org/en/location/americas/south-america/uruguay/report-uruguay/</t>
    </r>
  </si>
  <si>
    <t>There are so many cows in Uruguay they outnumber people four to one. This small South American country only has a few million people but as the sixth largest beef exporter in the world, it punches well above its weight. In fact, beef is such a part of Uruguayan DNA that the county is essentially one big cattle farm, with almost 15 million of just over 16 million hectares dedicated to livestock production. The nation’s agricultural sector is causes about 75 percent of the country’s greenhouse gas emissions and enteric fermentation is responsible for almost half of that. if climate change continues unabated then small, agriculturally-dependent countries like Uruguay will be the first to feel its most devastating effects. In 2008, a single drought cost Uruguay’s beef industry up to $1 billion. https://www.ccacoalition.org/en/news/how-uruguay-can-have-environmental-sustainability-–-and-eat-its-beef-too</t>
  </si>
  <si>
    <t xml:space="preserve">There is no ecological data from the Global Footprint Network available for the carrying capacity of Uruguay. At this point in time Earth Overshoot is unable provide a sustainable population level for the country, nor a sustainability ranking. Uruguay is blessed with rich and abundant biodiversity and a small human population. The country could remain sustainable at current standards of living with five times its population. The country’s fertility rate has been below replacement for the past decade and all indications are it will stay stable or decline further. As a result population growth is at a slow pace and the country should maintain a reserve of renewable natural resources for a long time.
One interesting fact, Uruguay is a major beef exporting country. Cattle outnumber people four to one. CCA Coalition reports there are almost 15 million hectares dedicated to livestock production. The nation’s agricultural sector causes about 75 percent of the country’s greenhouse gas emissions. (1) 
Water pollution has been a downstream problem from the cattle industry from both meat packing and tanneries and in the last 10 years, 10% of Uruguay’s forests have been lost due to logging efforts. 
Uruguay scores high on the UN’s human development indicators however gender equality gaps especially in rural areas are prevalent and Amnesty International reported in 2020 a 41% increase in reports of commercial sexual exploitation of children and adolescents. (2) 
(1) https://www.ccacoalition.org/en/news/how-uruguay-can-have-environmental-sustainability-–-and-eat-its-beef-too 
(2) https://www.amnesty.org/en/location/americas/south-america/uruguay/report-uruguay/ </t>
  </si>
  <si>
    <t>Uzbekistan</t>
  </si>
  <si>
    <t>UZ</t>
  </si>
  <si>
    <r>
      <rPr/>
      <t xml:space="preserve">Uzbekistan is the geographic and population center of Central Asia. The country has a diverse economy and a relatively young population. Russia conquered and united the disparate territories of present-day Uzbekistan in the late 19th century. During the Soviet era, intensive production of "white gold" (cotton) and grain led to the overuse of agrochemicals and the depletion of water supplies, leaving the land degraded and the Aral Sea and certain rivers half-dry. Independent since the dissolution of the USSR in 1991, the country has diversified agricultural production while developing its mineral and petroleum export capacity and increasing its manufacturing base, although cotton remains a major part of its economy. Shrinkage of the Aral Sea has resulted in growing concentrations of chemical pesticides and natural salts; these substances are then blown from the increasingly exposed lake bed and contribute to desertification and respiratory health problems; water pollution from industrial wastes and the heavy use of fertilizers and pesticides is the cause of many human health disorders; increasing soil salination; soil contamination from buried nuclear processing and agricultural chemicals, including DDT. </t>
    </r>
    <r>
      <rPr>
        <color rgb="FF1155CC"/>
        <u/>
      </rPr>
      <t>https://www.cia.gov/the-world-factbook/countries/uzbekistan/#military-and-security</t>
    </r>
  </si>
  <si>
    <r>
      <rPr/>
      <t xml:space="preserve">Since the beginning of Shavkat Mirziyoyev’s presidency in 2016, the government has addressed gender inequality in the country and gender-based violence.
Due to previous restrictions on freedom of speech in the country, the topic of gender-based violence has only recently been added to public discourse. This change was largely due to an increase of women and young people who spoke out about inequalities, paired with political will. Mr. Shavkat Mirziyoyev, delivered an encouraging Constitution Day speech last year (2019). He talked about the role of women in identifying and solving social problems and their capacity to enhance management effectiveness.
He went on to stress that Uzbekistan needs to actively pursue a policy of increasing the role and status of women in society and address the gender-imbalance in appointments to senior public positions. Battling against years of entrenched social and cultural norms, it’s unlikely that change will come quickly. While some developments mentioned have not yet delivered as much change as many hoped, it’s the rate and trajectory of change is encouraging.
 </t>
    </r>
    <r>
      <rPr>
        <color rgb="FF1155CC"/>
        <u/>
      </rPr>
      <t>https://www.uz.undp.org/content/uzbekistan/en/home/blog/2020/how-uzbekistan-is-changing-its-attitudes-towards-womens-rights.html</t>
    </r>
  </si>
  <si>
    <r>
      <rPr/>
      <t xml:space="preserve">Uzbekistan is a source country for men, women, and children subjected to forced labor and women and children subjected to sex trafficking; adults are victims of government-organized forced labor during Uzbekistan’s annual cotton harvest; local officials in some instances force teachers, students (including children), private businesses employees, and others to work in construction and other forms of non-cotton agriculture and to clean parks, streets, and buildings; traffickers exploit Uzbek women and children in sex trafficking in the Middle East, Eurasia, and Asia, and internally in brothels, clubs, and private residences; traffickers subject Uzbek men, and to a lesser extent women, to forced labor in Kazakhstan, Russia, Moldova, Turkey, and in other Asian, Middle Eastern, and European countries in the construction, oil and gas, agricultural, retail, and food sectors. </t>
    </r>
    <r>
      <rPr>
        <color rgb="FF1155CC"/>
        <u/>
      </rPr>
      <t>https://www.cia.gov/the-world-factbook/countries/uzbekistan/#military-and-security</t>
    </r>
  </si>
  <si>
    <r>
      <rPr>
        <rFont val="Arial"/>
        <sz val="10.0"/>
      </rPr>
      <t xml:space="preserve">Uzbekistan is an arid landlocked country where its growing population is putting stress on its resources. The current population is twice what can be sustained with the country’s available renewable resources. Intense agriculture practices around grains and cotton have led to heavy use of pesticides and fertilizers causing water pollution and the depletion of water supplies, leaving the land degraded and the Aral Sea and certain rivers half-dry. (1)
Uzbekistan’s president has made it a priority  to pursue a policy of increasing the role and status of women in society and address the gender-imbalance in appointments to senior public positions. Empowering women will additionally bring fertility rates down which will help in slowing population growth and its environmental impacts and eventually begin reversing it. 
Emigration will also help reduce population growth. According to data from the State Statistics Committee of the Republic of Uzbekistan (UZSTAT), the total number of Uzbek citizens who emigrated in 2017 was 6.8 million, and in 2018 it was 13.8 million. Among the main reasons for migration there are family reunification (58%) and working abroad (42%). Numerous young, skilled and highly educated people leave Uzbekistan, which has a considerable impact on the nation’s capital and several other main cities. However, most emigrants do not possess higher education qualifications and 40% of them work in the building sector, 20% in production, and the remaining 40% in the catering, cleaning, transportation, production and retail sectors. (2) 
(1 )https://www.cia.gov/the-world-factbook/countries/uzbekistan/#military-and-security                                                                                                                                                                                                                              (2) </t>
    </r>
    <r>
      <rPr>
        <rFont val="Arial"/>
        <color rgb="FF1155CC"/>
        <sz val="10.0"/>
        <u/>
      </rPr>
      <t>https://migrants-refugees.va/about/country-profiles/</t>
    </r>
    <r>
      <rPr>
        <rFont val="Arial"/>
        <sz val="10.0"/>
      </rPr>
      <t xml:space="preserve">
</t>
    </r>
  </si>
  <si>
    <t>Venezuela</t>
  </si>
  <si>
    <t>VE</t>
  </si>
  <si>
    <t>2014</t>
  </si>
  <si>
    <t>Venezuala in 2007 crossed over from having a biocapacity reserve to a defecit due to both an increase in the standard of living and population. In the last two years with severe economic hardship occurring, when the new data is available, the country's total carrying capacity may improve due to an exodus of citizens in search of better opportunities elsewhere and for those left behind are having a smaller per person footprint. Current environmental issues, according to the CIA Factbook, include: sewage pollution of Lago de Valencia; oil and urban pollution of Lago de Maracaibo; deforestation; soil degradation; urban and industrial pollution, especially along the Caribbean coast; threat to the rainforest ecosystem from irresponsible mining operations. Due to severe economic crisis - the total number of refugees and migrants from the country is estimated at 5.4 million, with the largest populations located in Colombia, Peru, and Chile; humanitarian needs for refugees and migrants are significant; the national economy, highly dependent on oil production and exports, is forecast to contract in 2021 for the eighth consecutive year; with the persistent negative effects of the COVID‑19 pandemic that have compounded the already severe macro‑economic crisis, the access to food of the most vulnerable households is expected to deteriorate throughout 2021 due to widespread losses of income‑generating activities and soaring food prices (2021)</t>
  </si>
  <si>
    <t xml:space="preserve"> Women are also consciously left out of political decisionmaking positions in the country (CSIS). With fewer opportunities for paid work, women are instead remaining at home. In 2020, Venezuela scored a 0.71 on the Gender Gap Index, meaning that women are approximately 29 percent less likely than men to have equal opportunities in education, the economy, and politics. Venezuela’s score has dropped three points since 2018.Venezuela’s collapsing public health system also affects women and girls disproportionally. A lack of effective policies for sexual and reproductive health, combined with the absence of family planning services, has altered women’s sexual and reproductive health choices. These conditions have impacted heath indicators, creating a rise in maternal mortality, teenage pregnancy, sexually transmitted infections (particularly HIV/AIDS), and unsafe abortions. Additionally, the scarcity of contraceptives, whose stock has decreased by 90 percent since 2015, only reinforces the existing gender gap by forcing women into their traditional roles as mothers and caretakers. Adolescent girls in school often do not have access to menstrual products, which impacts their ability to attend school.</t>
  </si>
  <si>
    <r>
      <rPr>
        <rFont val="inherit"/>
        <color rgb="FF000000"/>
      </rPr>
      <t xml:space="preserve">The environmental degradation caused by unregulated mineral extraction and conflicts over access to these valuable lands has already forcibly displaced populations, while the nationwide economic collapse and the consequent decline in employment and income has driven others to venture into the lawless mining region south of the Orinoco river. A staggering 15 to 19 percent of Venezuela’s total population has left the country amid an economic and political crisis with no clear end in sight, a new survey estimates. (Miami Herald). United Nations’ estimates that more than 4 million people have left the country in recent years. After the country’s economy collapsed in 2014, Venezuela experienced high rates of unemployment, violent crime, hunger and medical shortages. Approximately five million people fled the country in search of food, education, work and a better life. Students still in Venezuela must contend with the country’s crumbling education system — and now the COVID-19 pandemic is making it even harder to learn. Source? Although gender inequality is not a novel issue in Latin America and especially not in Venezuela, the current humanitarian crisis has made women more vulnerable financially, politically, and socially, and made sexual violence and discrimination commonplace. According to a recent report by Venezuelan non-profit organization Center for Peace and Justice (CEPAZ), the crisis has increased women’s vulnerability through the lack of governance and weakened institutions, impoverishment, lack of access to food and medicine, and the rising forced migration, among other factors. </t>
    </r>
    <r>
      <rPr>
        <rFont val="inherit"/>
        <color rgb="FF1155CC"/>
        <u/>
      </rPr>
      <t>https://www.atlanticcouncil.org/blogs/new-atlanticist/venezuelan-women-the-unseen-victims-of-the-humanitarian-crisis/</t>
    </r>
    <r>
      <rPr>
        <rFont val="inherit"/>
        <color rgb="FF000000"/>
      </rPr>
      <t xml:space="preserve"> Venezuela is among the most biodiverse nations in the world. But it has become increasingly difficult to measure, assess and protect the nation’s environment as the federal government spreads a dense cloak of secrecy over environmental and scientific statistics — concealing invaluable baseline, annual and long-term data.
When the country was experiencing prosperity in the first decade of the 21st century, data was readily available on the Internet. But from roughly 2011 onward, as the nation spiraled into economic and social chaos, statistics began disappearing from the Web, and being unavailable to the public, scientific researchers and activists.
Many important government environmental and social indices have been hidden from public view, including updated data on inflation, unemployment, crime, deforestation, ecosystem and wildlife endangerment, mining, water and air quality, pollution, climate change, energy, national fisheries production and more.
Compounding governmental restrictions on transparency are difficulties in collecting scientific data in a nation suffering economic and social freefall. For example, 70 percent of Venezuelan weather stations are inoperative, meaning that regional temperature and rainfall patterns are no longer being measured. </t>
    </r>
    <r>
      <rPr>
        <rFont val="inherit"/>
        <color rgb="FF1155CC"/>
        <u/>
      </rPr>
      <t>https://news.mongabay.com/2019/10/venezuelan-crisis-government-censors-environmental-and-scientific-data/</t>
    </r>
  </si>
  <si>
    <t>Venezuela in 2007 crossed over from having a natural resource reserve to a deficit due to both an increase in the standard of living and population growth. In the past decade with the country in an economic freefall under President Maduro a staggering 15-20 percent of the population has escaped the country in search of food, jobs, education and a more stable future. This emigration has been a tragedy for its people. However it has had the unintended consequence of reversing the path and trajectory of unsustainability for the country.
MongaBay reports from 2011 onward, as the nation spiraled into economic and social chaos, environmental statistics began disappearing from the Web, and being unavailable to the public, scientific researchers and activists. Some of these sensitive areas included information on sewage, oil, urban and industrial pollution, deforestation, soil degradation and threats to the rainforest ecosystem from irresponsible mining operations. (1) 
What will be interesting to observe in the ensuing decade is with the retraction in economic activity, mass emigration and fewer people putting pressure on the environment, how much nature and biodiversity will bounce back and for how long Venezuela can remain sustainable. 
(1) https://news.mongabay.com/2019/10/venezuelan-crisis-government-censors-environmental-and-scientific-data/</t>
  </si>
  <si>
    <r>
      <rPr>
        <color rgb="FF1155CC"/>
        <u/>
      </rPr>
      <t>https://www.csis.org/analysis/crisis-inclusion-story-venezuelas-women</t>
    </r>
    <r>
      <rPr>
        <color rgb="FF000000"/>
        <u/>
      </rPr>
      <t xml:space="preserve">                                 2022 Venezuala's madura increases mining to bring in much needed revenue </t>
    </r>
    <r>
      <rPr>
        <color rgb="FF1155CC"/>
        <u/>
      </rPr>
      <t>https://www.ft.com/content/92583389-fcf7-43d1-b1f9-6516b4370bc2</t>
    </r>
    <r>
      <rPr>
        <color rgb="FF000000"/>
        <u/>
      </rPr>
      <t xml:space="preserve"> </t>
    </r>
  </si>
  <si>
    <t>Vietnam</t>
  </si>
  <si>
    <t>VN</t>
  </si>
  <si>
    <r>
      <rPr/>
      <t xml:space="preserve">When Vietnam was reunified in 1975, the country had a youthful age structure and a high fertility rate.  The population growth rate slowed dramatically during the next 25 years, as fertility declined and infant mortality and life expectancy improved.  The country’s adoption of a one-or-two-child policy in 1988 led to increased rates of contraception and abortion.  The total fertility rate dropped rapidly from nearly 5 in 1979 to 2.1 or replacement level in 1990, and at 1.8 is below replacement level today.  Fertility is higher in the more rural central highlands and northern uplands, which are inhabited primarily by poorer ethnic minorities, and is lower among the majority Kinh, ethnic Chinese, and a few other ethnic groups, particularly in urban centers. </t>
    </r>
    <r>
      <rPr>
        <color rgb="FF1155CC"/>
        <u/>
      </rPr>
      <t>https://www.cia.gov/the-world-factbook/countries/vietnam/#people-and-societyVietnam</t>
    </r>
    <r>
      <rPr/>
      <t xml:space="preserve"> has lowered its fertility per overpop project graph but how and why? this recent article shows Vietnam's goals on popualtion by 2030 </t>
    </r>
    <r>
      <rPr>
        <color rgb="FF1155CC"/>
        <u/>
      </rPr>
      <t>https://vietnamnews.vn/opinion/570820/new-population-strategy-poses-challenges-for-viet-nam.html.</t>
    </r>
    <r>
      <rPr/>
      <t xml:space="preserve"> May 5, 2020 Bloomberg reports : Vietnam’s Prime Minister Nguyen Xuan Phuc is nudging young people to tie the knot before they turn 30 and start having babies as officials worry about low fertility rates in some parts of the country.To get young people in the mood for love, Phuc is directing local authorities to offer dating clubs and marriage consultants, according to a decision posted on the government’s website. The premier is encouraging women to have their second child before turning 35. The government is also asking provincial authorities to put in place pilot projects to encourage couples to have two children, such as providing priority access to schools, financial support for education and allowing for ownership of social housing, according to the decision. </t>
    </r>
  </si>
  <si>
    <t xml:space="preserve"> Vietnam is experiencing rapid demographic and social change. Its population reached 96.5 million in 2019 (up from about 60 million in 1986) and is expected to expand to 120 million by 2050.Vietnam is struggling with alarming air pollution. Its two biggest cities, Hanoi and Ho Chi Minh City, are now among the top 15 polluted cities in Southeast Asia. Over the past two decades, Vietnam has emerged as the fastest growing per-capita greenhouse gas emitters in the world – growing at about 5 percent annually. Demand for water continues to increase, while water productivity is low, about 12 percent of global benchmarks. Unsustainable exploitation of natural assets such as sand, fisheries, and timber could negatively affect prospects for long-term growth. Compounding the problem is the reality that much of Vietnam’s population and economy is highly vulnerable to climate impacts.</t>
  </si>
  <si>
    <r>
      <rPr>
        <rFont val="inherit"/>
        <color rgb="FF000000"/>
      </rPr>
      <t xml:space="preserve">Vietnam is a densely populated developing country that has been transitioning since 1986 from the rigidities of a centrally planned, highly agrarian economy to a more industrial and market based economy, and it has raised incomes substantially. Logging and slash-and-burn agricultural practices contribute to deforestation and soil degradation; water pollution and overfishing threaten marine life populations; groundwater contamination limits potable water supply; air pollution; growing urban industrialization and population migration are rapidly degrading environment in Hanoi and Ho Chi Minh City. n 2016, Vietnam cancelled its civilian nuclear energy development program, citing public concerns about safety and the high cost of the program; it faces growing pressure on energy infrastructure. Overall, the country’s infrastructure fails to meet the needs of an expanding middle class.  </t>
    </r>
    <r>
      <rPr>
        <rFont val="inherit"/>
        <color rgb="FF1155CC"/>
        <u/>
      </rPr>
      <t>https://www.cia.gov/the-world-factbook/countries/vietnam/#environment</t>
    </r>
    <r>
      <rPr>
        <rFont val="inherit"/>
        <color rgb="FF000000"/>
      </rPr>
      <t xml:space="preserve">
</t>
    </r>
  </si>
  <si>
    <r>
      <rPr>
        <rFont val="Arial"/>
        <color rgb="FF333333"/>
        <sz val="10.0"/>
      </rPr>
      <t>Vietnam is one of the most biodiverse countries in the world. It is also a very densely populated country that currently has over twice as many people than can be sustained with its current renewable resources. Additionally the CIA reports the developing country has been transitioning since 1986 from the rigidities of a centrally planned, highly agrarian economy to a more industrial and market based economy, and it has raised incomes substantially. Logging and slash-and-burn agricultural practices contribute to deforestation and soil degradation; water pollution and overfishing threaten marine life populations; groundwater contamination limits potable water supply; air pollution; growing urban industrialization and population migration are rapidly degrading the environment. (1) 
The total fertility rate has been just below replacement rate for two decades now. Even with this good fertility rate and steady net migration every year as citizens move to countries for greater economic security, the country has been adding over 900,000 new citizens a year. With a growing middle class which will consume more goods and services and a prime minister encouraging greater fertility the country’s population and consumption will continue to grow and will further damage its biodiversity, deplete its resources and drive the country deeper into an unsustainable state.
(1)</t>
    </r>
    <r>
      <rPr>
        <rFont val="Arial"/>
        <color rgb="FF1155CC"/>
        <sz val="10.0"/>
        <u/>
      </rPr>
      <t>https://www.cia.gov/the-world-factbook/countries/vietnam/#environment</t>
    </r>
    <r>
      <rPr>
        <rFont val="Arial"/>
        <color rgb="FF333333"/>
        <sz val="10.0"/>
      </rPr>
      <t xml:space="preserve">
</t>
    </r>
  </si>
  <si>
    <t>https://www.worldbank.org/en/country/vietnam/overview</t>
  </si>
  <si>
    <t>Yemen</t>
  </si>
  <si>
    <t>YE</t>
  </si>
  <si>
    <t>2018</t>
  </si>
  <si>
    <r>
      <rPr>
        <color rgb="FF000000"/>
      </rPr>
      <t xml:space="preserve"> An important but indirect root cause of the devastating war in Yemen has been all but ignored in international media and policy-making circles: a long-term environmental catastrophe. The biggest aspect of this looming crisis is water shortage, but Yemen is also suffering permanent damage to its valuable fisheries, as well as severe pollution, especially related to hydrocarbon extraction. The United States, in particular, must take action—not only because Yemen’s population of nearly 30 million is suffering, but also because better environmental protections are in the American geostrategic interest. If Yemen’s environment is left to crumble, there will be serious security repercussions for the region and the world. Both short-term and long-term environmental crises loom over Yemen. The most urgent and best-publicized environmental issue in Yemen is the threat posed by a neglected oil tanker floating off the west coast of the country. The supertanker Safer is moored about eight kilometers west of Ras Isa on the Red Sea, and may leak its massive cargo of crude oil into the ocean. It has not received any maintenance since Houthi rebels captured it in 2015. If it sinks or explodes, it will cause a historic environmental catastrophe.4 A release of the supertanker’s 1.148 million barrels of oil would be a spill four times the size of the 1989 Exxon Valdez disaster in Alaska, destroying marine life and human livelihoods on a massive scale.
 </t>
    </r>
    <r>
      <rPr>
        <color rgb="FF1155CC"/>
        <u/>
      </rPr>
      <t>https://tcf.org/content/report/yemens-environmental-crisis-biggest-risk-future/</t>
    </r>
    <r>
      <rPr>
        <color rgb="FF000000"/>
      </rPr>
      <t xml:space="preserve">  (Dec 2020)</t>
    </r>
  </si>
  <si>
    <r>
      <rPr/>
      <t xml:space="preserve">The only aspect of the war’s impact that could be seen as positive has been the rapid spread of solar power for domestic use, which has electrified some households for the first time, and replaced the highly erratic national network elsewhere. </t>
    </r>
    <r>
      <rPr>
        <color rgb="FF1155CC"/>
        <u/>
      </rPr>
      <t>https://tcf.org/content/report/yemens-environmental-crisis-biggest-risk-future/</t>
    </r>
  </si>
  <si>
    <r>
      <rPr>
        <rFont val="Arial"/>
        <color rgb="FF000000"/>
      </rPr>
      <t xml:space="preserve">Yemen is experiencing the world’s worst food security crisis with 20.1 million people—nearly two-thirds of the population—requiring food assistance at the beginning of 2020. UNICEF warned that the number of children under the age of 5 who suffer from acute malnutrition could rise to 2.4 million in 2020. The International Committee of the Red Cross (ICRC) reported in October 2019 that 50 percent of Yemeni children are experiencing irreversible stunted growth. UNICEF warned in June that 7.8 million children had no access to education following Covid-19-related school closures and nearly 10 million did not have adequate access to water and sanitation.Women also continued to face severe discrimination in law and practice. They cannot marry without the permission of their male guardian and do not have equal rights to divorce, inheritance, or child custody. Lack of legal protection leaves them exposed to domestic and sexual violence. Child marriage also continued, and Yemen still has no minimum age of marriage. </t>
    </r>
    <r>
      <rPr>
        <rFont val="Arial"/>
        <color rgb="FF1155CC"/>
        <u/>
      </rPr>
      <t>https://www.hrw.org/world-report/2021/country-chapters/yemen</t>
    </r>
  </si>
  <si>
    <t xml:space="preserve">Yemen has roughly one and a half times more people than can be sustained based on current consumption levels. The pressures exerted on the environment including overfishing, deforestation, land desertification, pollution and water scarcity coupled with a civil war since 2014 have created a horrific humanitarian and ecological crisis. Over two thirds of the population requires food assistance and childhood acute malnutrition is rampant. 
UNICEF warned that 7.8 million children had no access to education following Covid-19-related school closures and nearly 10 million did not have adequate access to water and sanitation. Women also continued to face severe discrimination in law and practice. They cannot marry without the permission of their male guardian and do not have equal rights to divorce, inheritance, or child custody. Lack of legal protection leaves them exposed to domestic and sexual violence. Child marriage also continued, and Yemen still has no minimum age of marriage. (1)
With high fertility rates averaging just under 4 children per woman the country’s population, notwithstanding net migration from conflict, has increased every year over 600,000 for the past decade and there is little indication this figure will reverse for a long time only further worsening the human and environmental calamity that exists there now.
(1) https://www.hrw.org/world-report/2021/country-chapters/yemen
</t>
  </si>
  <si>
    <r>
      <rPr>
        <color rgb="FF1155CC"/>
        <u/>
      </rPr>
      <t>https://www.unenvironment.org/news-and-stories/story/creating-energy-and-fighting-waste-yemen</t>
    </r>
    <r>
      <rPr>
        <color rgb="FF000000"/>
      </rPr>
      <t xml:space="preserve"> </t>
    </r>
    <r>
      <rPr>
        <color rgb="FF1155CC"/>
        <u/>
      </rPr>
      <t>https://www.adaptation-undp.org/explore/arab-states/yemen</t>
    </r>
  </si>
  <si>
    <t>Zambia</t>
  </si>
  <si>
    <t>ZM</t>
  </si>
  <si>
    <r>
      <rPr/>
      <t xml:space="preserve">Environmental issues include air pollution and resulting acid rain in the mineral extraction and refining region; chemical runoff into watersheds; loss of biodiversity; poaching seriously threatens rhinoceros, elephant, antelope, and large cat populations; deforestation; soil erosion; desertification; lack of adequate water treatment presents human health risks </t>
    </r>
    <r>
      <rPr>
        <color rgb="FF1155CC"/>
        <u/>
      </rPr>
      <t>https://www.cia.gov/the-world-factbook/countries/zambia/</t>
    </r>
    <r>
      <rPr/>
      <t xml:space="preserve"> Zambia has tremendous natural resource wealth but faces increasing threats to its environment, including deforestation and wildlife trafficking, and the effects of climate shocks.  USAID encourages sustainable natural resource management and broad-based, climate-smart, economic development that promotes resilience and curbs the acceleration of greenhouse gas emissions.   The current annual deforestation rate is 250,000 to 300,000 hectares per year and estimates place the country fourth globally for having the largest deforested area. </t>
    </r>
    <r>
      <rPr>
        <color rgb="FF1155CC"/>
        <u/>
      </rPr>
      <t>https://www.usaid.gov/zambia/environment</t>
    </r>
  </si>
  <si>
    <r>
      <rPr/>
      <t xml:space="preserve">For those living in rural Zambia, poverty rates were stubbornly high, impacting as much as 78 percent of the population and disproportionately affecting adolescent girls and women. Although the country had achieved close to universal access to primary education, secondary school coverage was falling and included only about 40 percent of school aged children.  
National data confirmed that investments in human capital development—health, education, and social protection for the poorest and most vulnerable households—were critical to national economic growth. According to national household data and World Bank analyses, when girls went to secondary school, they earned almost 100 percent more than their peers who did not. And when women worked outside of agriculture, their earnings increased by roughly 35 percent.  
Based on this knowledge, Zambia made it a priority to help more girls and women reach their potential. With support from IDA, the Girls’ Education and Women’s Empowerment and Livelihoods (GEWEL) Program was created. The project works to increase access to livelihood support for women and access to secondary education for disadvantaged adolescent girls in extremely poor households in selected districts. </t>
    </r>
    <r>
      <rPr>
        <color rgb="FF1155CC"/>
        <u/>
      </rPr>
      <t>https://www.worldbank.org/en/news/feature/2021/07/07/empowering-rural-women-in-zambia-to-move-out-of-poverty</t>
    </r>
  </si>
  <si>
    <t>Zambia is experiencing a large demographic shift and is one of the world’s youngest countries by median age. Its population, much of it urban, is estimated at about 17.9 million and growing rapidly at 2.8% per year, partly because of high fertility, resulting in the population doubling close to every 25 years. This trend is expected to continue as the large youth population enters reproductive age, which will put even more pressure on the demand for jobs, health care and other social services. The gross domestic product (GDP) growth rate slowed to 3.1% per annum between 2015 and 2019, mainly attributed to falling copper prices and declines in agricultural output and hydro-electric power generation due to insufficient rains, and insufficient policy adjustment to these exogenous shocks.</t>
  </si>
  <si>
    <t>Zambia has tremendous natural resource wealth. Its current population could almost double and the country would still be sustainable. However there are two worrisome trends that are speeding up the trend to an unsustainable future. 
Firstly is Zambia’s extremely high total fertility rate that has been averaging around 5 children per woman the past decade causing fast population growth. Secondly is the massive investment by international corporations and countries in extracting natural resources from the country to satisfy global demand. China has invested billions of dollars in Zambia’s most profitable industries, and is responsible for most major infrastructure projects in the country. (1) 
With internal growth and external demand on its resources Zambia is witnessing worsening environmental issues including air pollution and resulting acid rain in the mineral extraction and refining region; chemical runoff into watersheds; loss of biodiversity; poaching; deforestation; soil erosion; and desertification. (2) 
Deforestation alone is causing the loss of 250,000 - 300,000 hectares annually, placing the country 4th in the most deforested countries in the world. (3)
Zambia has begun to recognize the human and environmental toll on its country and the World Bank reported although the country had achieved close to universal access to primary education, secondary school coverage was falling and included only about 40 percent of school aged children.  
National data confirmed that investments in human capital development—health, education, and social protection for the poorest and most vulnerable households—were critical to national economic growth. 
Based on this knowledge, Zambia made it a priority to help more girls and women reach their potential. With support from IDA, the Girls’ Education and Women’s Empowerment and Livelihoods Program was created. The project works to increase access to livelihood support for women and access to secondary education for disadvantaged adolescent girls in extremely poor households in selected districts. (4) 
(1) https://www.migrationpolicy.org/article/following-money-chinese-labor-migration-zambia 
(2) https://www.cia.gov/the-world-factbook/countries/zambia/ 
(3) https://www.usaid.gov/zambia/environment
(4) https://www.worldbank.org/en/news/feature/2021/07/07/empowering-rural-women-in-zambia-to-move-out-of-poverty</t>
  </si>
  <si>
    <r>
      <rPr/>
      <t xml:space="preserve">USAID: </t>
    </r>
    <r>
      <rPr>
        <color rgb="FF1155CC"/>
        <u/>
      </rPr>
      <t>https://www.usaid.gov/zambia/environment</t>
    </r>
    <r>
      <rPr/>
      <t xml:space="preserve"> UN Environment: </t>
    </r>
    <r>
      <rPr>
        <color rgb="FF1155CC"/>
        <u/>
      </rPr>
      <t>https://www.unenvironment.org/explore-topics/transport/what-we-do/share-road/zambia</t>
    </r>
  </si>
  <si>
    <t>Zimbabwe</t>
  </si>
  <si>
    <t>ZW</t>
  </si>
  <si>
    <r>
      <rPr/>
      <t xml:space="preserve">Following a decade of positive progress in human capital indicators, pandemic has led to some deterioration in outcomes. Public resource constraints and implementation challenges severely affected service delivery. Access to remote learning amid school closures was limited in rural areas, especially for poor households. Less than 30% of school-going children in rural areas engaged in education and learning during pandemic-related school closures, compared with 70% for urban children (Zimstat, Rapid PICES phone survey July 2020). Supply-side challenges facing the health system—doctor strikes, reduced working hours for nurses, and inadequate quantities and slow access to personal protective equipment—contributed to a decline in the coverage and quality of essential health services. Decreases in the frequency and timing of antenatal care visits may cause a further deterioration in maternal and infant mortality indicators. Households’ loss of access to basic social services and deepening of negative coping strategies risk undermining Zimbabwe’s relatively high human capital and the pace and inclusivity of economic growth. </t>
    </r>
    <r>
      <rPr>
        <color rgb="FF1155CC"/>
        <u/>
      </rPr>
      <t>https://www.worldbank.org/en/country/zimbabwe/overview</t>
    </r>
  </si>
  <si>
    <r>
      <rPr>
        <rFont val="Arial"/>
        <color rgb="FF000000"/>
      </rPr>
      <t xml:space="preserve">Gains in educational attainment over the last 20 years have been concentrated among the urban population, with little improvement observed among the rural workforce. Gender parity in educational attainment has steadily improved over the past decade, but a significant gender gap persists at the tertiary level (12% for men and 9% for women). </t>
    </r>
    <r>
      <rPr>
        <rFont val="Arial"/>
        <color rgb="FF1155CC"/>
        <u/>
      </rPr>
      <t>https://www.worldbank.org/en/country/zimbabwe/publication/boost-tertiary-education-in-zimbabwe-to-support-economic-recovery</t>
    </r>
  </si>
  <si>
    <t>the black rhinoceros herd - once the largest concentration of the species in the world - has been significantly reduced by poaching; poor mining practices have led to toxic waste and heavy metal pollution</t>
  </si>
  <si>
    <t>Zimbabwe is rich in natural resources and diverse wildlife. It has a substantial mining industry and agricultural exports. Even with these resources its population is twice as big as is sustainable. 
Population growth and density and heavy industry are major sources for concentrations of air and water pollutants. Unregulated mining practices have led to toxic waste and heavy metal pollution. The nation has been estimated to have the highest concentrations of DDT in the world in its agricultural exports. Deforestation, poaching and resource exploitation are destroying park systems.
Foreseeing the human health and environmental toll, in the 1990's the country prioritized education and family planning and saw a huge decrease in fertility from 7 children per woman down to roughly 4 children per woman today.  Even with net migration of 100,000 plus citizens a year, population growth is rising due to a still very high total fertility rate. The World Bank reported gains have been made in education and gender equality the past 20 years but significant gaps still remain. Covid has caused a setback with less than 30% of school-going children in rural areas engaged in education and learning during pandemic-related school closures, compared with 70% for urban children.(1) 
 (1) Zimstat, Rapid PICES phone survey July 2020. https://www.worldbank.org/en/country/zimbabwe/overview</t>
  </si>
  <si>
    <r>
      <rPr/>
      <t xml:space="preserve">Pulitzer Center - </t>
    </r>
    <r>
      <rPr>
        <color rgb="FF1155CC"/>
        <u/>
      </rPr>
      <t>https://pulitzercenter.org/projects/africa/zimbabwe-human-conflictenvironmental-consequences</t>
    </r>
    <r>
      <rPr/>
      <t xml:space="preserve"> FAO: (Food &amp; Agriculture Organization) of the UN http://www.fao.org/3/x9751e/x9751e08.htm</t>
    </r>
  </si>
  <si>
    <t>Globally just in developoing nations there are 214 million women who do not have access to modern contraception</t>
  </si>
  <si>
    <t>World</t>
  </si>
  <si>
    <t>these figures are found on the footprint map where the maldives are located.</t>
  </si>
  <si>
    <t>Afghanistan78%</t>
  </si>
  <si>
    <t>Albania106%</t>
  </si>
  <si>
    <t>Algeria360%</t>
  </si>
  <si>
    <t>Antigua and Barbuda413%</t>
  </si>
  <si>
    <t>Armenia184%</t>
  </si>
  <si>
    <t>Aruba1,080%</t>
  </si>
  <si>
    <t>Austria121%</t>
  </si>
  <si>
    <t>Azerbaijan168%</t>
  </si>
  <si>
    <t>Bahrain1,690%</t>
  </si>
  <si>
    <t>Bangladesh107%</t>
  </si>
  <si>
    <t>Barbados2,130%</t>
  </si>
  <si>
    <t>Belarus36%</t>
  </si>
  <si>
    <t>Belgium709%</t>
  </si>
  <si>
    <t>Belize59%</t>
  </si>
  <si>
    <t>Benin58%</t>
  </si>
  <si>
    <t>Bermuda5,610%</t>
  </si>
  <si>
    <t>Bosnia and Herzegovina98%</t>
  </si>
  <si>
    <t>British Virgin Islands85%</t>
  </si>
  <si>
    <t>Brunei Darussalam118%</t>
  </si>
  <si>
    <t>Bulgaria10%</t>
  </si>
  <si>
    <t>Burkina Faso26%</t>
  </si>
  <si>
    <t>Burundi75%</t>
  </si>
  <si>
    <t>Cabo Verde198%</t>
  </si>
  <si>
    <t>Cambodia24%</t>
  </si>
  <si>
    <t>Cayman Islands1,880%</t>
  </si>
  <si>
    <t>Chile25%</t>
  </si>
  <si>
    <t>China302%</t>
  </si>
  <si>
    <t>Comoros247%</t>
  </si>
  <si>
    <t>Cook Islands419%</t>
  </si>
  <si>
    <t>Costa Rica70%</t>
  </si>
  <si>
    <t>Croatia24%</t>
  </si>
  <si>
    <t>Cuba133%</t>
  </si>
  <si>
    <t>Cyprus1,540%</t>
  </si>
  <si>
    <t>Czech Republic132%</t>
  </si>
  <si>
    <t>Denmark64%</t>
  </si>
  <si>
    <t>Djibouti213%</t>
  </si>
  <si>
    <t>Dominica125%</t>
  </si>
  <si>
    <t>Dominican Republic194%</t>
  </si>
  <si>
    <t>Egypt341%</t>
  </si>
  <si>
    <t>El Salvador251%</t>
  </si>
  <si>
    <t>Eswatini129%</t>
  </si>
  <si>
    <t>Ethiopia77%</t>
  </si>
  <si>
    <t>Fiji30%</t>
  </si>
  <si>
    <t>France82%</t>
  </si>
  <si>
    <t>French Polynesia187%</t>
  </si>
  <si>
    <t>Gambia36%</t>
  </si>
  <si>
    <t>Georgia72%</t>
  </si>
  <si>
    <t>Germany204%</t>
  </si>
  <si>
    <t>Ghana52%</t>
  </si>
  <si>
    <t>Greece196%</t>
  </si>
  <si>
    <t>Grenada39%</t>
  </si>
  <si>
    <t>Guadeloupe783%</t>
  </si>
  <si>
    <t>Guatemala85%</t>
  </si>
  <si>
    <t>Haiti121%</t>
  </si>
  <si>
    <t>Honduras0%</t>
  </si>
  <si>
    <t>Hungary46%</t>
  </si>
  <si>
    <t>India177%</t>
  </si>
  <si>
    <t>Indonesia36%</t>
  </si>
  <si>
    <t>Iran, Islamic Republic of333%</t>
  </si>
  <si>
    <t>Iraq874%</t>
  </si>
  <si>
    <t>Ireland50%</t>
  </si>
  <si>
    <t>Israel2,450%</t>
  </si>
  <si>
    <t>Italy404%</t>
  </si>
  <si>
    <t>Jamaica359%</t>
  </si>
  <si>
    <t>Japan685%</t>
  </si>
  <si>
    <t>Jordan1,100%</t>
  </si>
  <si>
    <t>Kazakhstan68%</t>
  </si>
  <si>
    <t>Kenya113%</t>
  </si>
  <si>
    <t>Korea, Democratic People's Republic of43%</t>
  </si>
  <si>
    <t>Korea, Republic of852%</t>
  </si>
  <si>
    <t>Kuwait1,570%</t>
  </si>
  <si>
    <t>Kyrgyzstan31%</t>
  </si>
  <si>
    <t>Lao People's Democratic Republic13%</t>
  </si>
  <si>
    <t>Lebanon1,200%</t>
  </si>
  <si>
    <t>Lesotho90%</t>
  </si>
  <si>
    <t>Libyan Arab Jamahiriya436%</t>
  </si>
  <si>
    <t>Lithuania14%</t>
  </si>
  <si>
    <t>Luxembourg955%</t>
  </si>
  <si>
    <t>Malawi30%</t>
  </si>
  <si>
    <t>Malaysia71%</t>
  </si>
  <si>
    <t>Malta884%</t>
  </si>
  <si>
    <t>Martinique1,010%</t>
  </si>
  <si>
    <t>Mauritius340%</t>
  </si>
  <si>
    <t>Mexico131%</t>
  </si>
  <si>
    <t>Montenegro36%</t>
  </si>
  <si>
    <t>Montserrat235%</t>
  </si>
  <si>
    <t>Morocco141%</t>
  </si>
  <si>
    <t>Nepal94%</t>
  </si>
  <si>
    <t>Netherlands517%</t>
  </si>
  <si>
    <t>Niger22%</t>
  </si>
  <si>
    <t>Nigeria63%</t>
  </si>
  <si>
    <t>Oman400%</t>
  </si>
  <si>
    <t>Pakistan149%</t>
  </si>
  <si>
    <t>Philippines148%</t>
  </si>
  <si>
    <t>Poland139%</t>
  </si>
  <si>
    <t>Portugal243%</t>
  </si>
  <si>
    <t>Qatar1,420%</t>
  </si>
  <si>
    <t>Republic of Moldova49%</t>
  </si>
  <si>
    <t>Republic of North Macedonia111%</t>
  </si>
  <si>
    <t>Réunion2,580%</t>
  </si>
  <si>
    <t>Romania10%</t>
  </si>
  <si>
    <t>Rwanda85%</t>
  </si>
  <si>
    <t>Saint Lucia666%</t>
  </si>
  <si>
    <t>Saint Vincent and Grenadines273%</t>
  </si>
  <si>
    <t>Samoa38%</t>
  </si>
  <si>
    <t>Sao Tome and Principe96%</t>
  </si>
  <si>
    <t>Saudi Arabia1,290%</t>
  </si>
  <si>
    <t>Senegal23%</t>
  </si>
  <si>
    <t>Serbia106%</t>
  </si>
  <si>
    <t>Sierra Leone15%</t>
  </si>
  <si>
    <t>Singapore10,300%</t>
  </si>
  <si>
    <t>Slovakia64%</t>
  </si>
  <si>
    <t>Slovenia125%</t>
  </si>
  <si>
    <t>Somalia14%</t>
  </si>
  <si>
    <t>South Africa207%</t>
  </si>
  <si>
    <t>Spain235%</t>
  </si>
  <si>
    <t>Sri Lanka257%</t>
  </si>
  <si>
    <t>State of Palestine843%</t>
  </si>
  <si>
    <t>Sudan10%</t>
  </si>
  <si>
    <t>Switzerland340%</t>
  </si>
  <si>
    <t>Syrian Arab Republic161%</t>
  </si>
  <si>
    <t>Tajikistan88%</t>
  </si>
  <si>
    <t>Tanzania, United Republic of19%</t>
  </si>
  <si>
    <t>Thailand111%</t>
  </si>
  <si>
    <t>Togo111%</t>
  </si>
  <si>
    <t>Tonga103%</t>
  </si>
  <si>
    <t>Trinidad and Tobago433%</t>
  </si>
  <si>
    <t>Tunisia218%</t>
  </si>
  <si>
    <t>Turkey150%</t>
  </si>
  <si>
    <t>Turkmenistan121%</t>
  </si>
  <si>
    <t>Uganda127%</t>
  </si>
  <si>
    <t>Ukraine3%</t>
  </si>
  <si>
    <t>United Arab Emirates1,570%</t>
  </si>
  <si>
    <t>United Kingdom287%</t>
  </si>
  <si>
    <t>United States of America133%</t>
  </si>
  <si>
    <t>Uzbekistan112%</t>
  </si>
  <si>
    <t>Viet Nam124%</t>
  </si>
  <si>
    <t>Yemen63%</t>
  </si>
  <si>
    <t>Zimbabwe113%</t>
  </si>
  <si>
    <t>Angola102%</t>
  </si>
  <si>
    <t>Argentina99%</t>
  </si>
  <si>
    <t>Australia74%</t>
  </si>
  <si>
    <t>Bahamas150%</t>
  </si>
  <si>
    <t>Bhutan12%</t>
  </si>
  <si>
    <t>Bolivia402%</t>
  </si>
  <si>
    <t>Botswana10%</t>
  </si>
  <si>
    <t>Brazil206%</t>
  </si>
  <si>
    <t>Cameroon26%</t>
  </si>
  <si>
    <t>Canada85%</t>
  </si>
  <si>
    <t>Central African Republic540%</t>
  </si>
  <si>
    <t>Chad6%</t>
  </si>
  <si>
    <t>Colombia88%</t>
  </si>
  <si>
    <t>Congo, Democratic Republic of234%</t>
  </si>
  <si>
    <t>Congo738%</t>
  </si>
  <si>
    <t>Côte d'Ivoire41%</t>
  </si>
  <si>
    <t>Ecuador14%</t>
  </si>
  <si>
    <t>Equatorial Guinea40%</t>
  </si>
  <si>
    <t>Eritrea212%</t>
  </si>
  <si>
    <t>Estonia36%</t>
  </si>
  <si>
    <t>Finland113%</t>
  </si>
  <si>
    <t>French Guiana3,950%</t>
  </si>
  <si>
    <t>Gabon888%</t>
  </si>
  <si>
    <t>Guinea-Bissau90%</t>
  </si>
  <si>
    <t>Guinea18%</t>
  </si>
  <si>
    <t>Guyana2,090%</t>
  </si>
  <si>
    <t>Latvia39%</t>
  </si>
  <si>
    <t>Liberia103%</t>
  </si>
  <si>
    <t>Madagascar148%</t>
  </si>
  <si>
    <t>Mali1%</t>
  </si>
  <si>
    <t>Mauritania69%</t>
  </si>
  <si>
    <t>Mongolia71%</t>
  </si>
  <si>
    <t>Mozambique115%</t>
  </si>
  <si>
    <t>Myanmar7%</t>
  </si>
  <si>
    <t>Namibia195%</t>
  </si>
  <si>
    <t>New Zealand112%</t>
  </si>
  <si>
    <t>Nicaragua27%</t>
  </si>
  <si>
    <t>Norway24%</t>
  </si>
  <si>
    <t>Panama19%</t>
  </si>
  <si>
    <t>Papua New Guinea91%</t>
  </si>
  <si>
    <t>Paraguay218%</t>
  </si>
  <si>
    <t>Peru69%</t>
  </si>
  <si>
    <t>Russian Federation27%</t>
  </si>
  <si>
    <t>Solomon Islands113%</t>
  </si>
  <si>
    <t>Suriname2,930%</t>
  </si>
  <si>
    <t>Sweden55%</t>
  </si>
  <si>
    <t>Timor-Leste102%</t>
  </si>
  <si>
    <t>Venezuela, Bolivarian Republic of10%</t>
  </si>
  <si>
    <t>Zambia91%</t>
  </si>
  <si>
    <t>2014 Available Area per person in Hectares</t>
  </si>
  <si>
    <t>2014 Area used per person Hectares</t>
  </si>
  <si>
    <t>Reserve or Deficit</t>
  </si>
  <si>
    <t xml:space="preserve">2014 Population </t>
  </si>
  <si>
    <t>2014 Maximum Sustainable Population</t>
  </si>
  <si>
    <t>Rank 0-5</t>
  </si>
  <si>
    <t>2016 Available Area per person in Hectares</t>
  </si>
  <si>
    <t>2016 Area used per person Hectares</t>
  </si>
  <si>
    <t>Hectare Reserve or Deficit per person 2016</t>
  </si>
  <si>
    <t>2016 Population</t>
  </si>
  <si>
    <t>2016 Maximum Sustainable Population</t>
  </si>
  <si>
    <t>2017 Available Area per person in Hectares</t>
  </si>
  <si>
    <t>2017 Area used per person Hectares</t>
  </si>
  <si>
    <t>Hectare Reserve or Deficit per person 2017</t>
  </si>
  <si>
    <t>2017 Population</t>
  </si>
  <si>
    <t>2018 Biocapacity per person in Hectares</t>
  </si>
  <si>
    <t>2018 ecological footprint per person Hectares</t>
  </si>
  <si>
    <t>2018 Population</t>
  </si>
  <si>
    <t>2018 Maximum Population (original column with corrupt rows below data)</t>
  </si>
  <si>
    <t xml:space="preserve">column R divided by column S times column T equals column U. Below is the equation added to column U  =arrayformula(R2:R/S2:S*T2:T)   </t>
  </si>
  <si>
    <t>No GFN data</t>
  </si>
  <si>
    <t>NO GFN DATA</t>
  </si>
  <si>
    <t>------------</t>
  </si>
  <si>
    <t>-------------</t>
  </si>
  <si>
    <t>No GFN Data</t>
  </si>
  <si>
    <t>-------</t>
  </si>
  <si>
    <t>---------</t>
  </si>
  <si>
    <t>NO GFN Data</t>
  </si>
  <si>
    <t>--------</t>
  </si>
  <si>
    <t>________</t>
  </si>
  <si>
    <t xml:space="preserve">Sao Tome and Principe 
</t>
  </si>
  <si>
    <t>no data</t>
  </si>
  <si>
    <t>no 2017 data for uruguay</t>
  </si>
  <si>
    <t>Country</t>
  </si>
  <si>
    <t>Main row</t>
  </si>
  <si>
    <t xml:space="preserve">Archive </t>
  </si>
  <si>
    <t xml:space="preserve">Azerbaijan </t>
  </si>
  <si>
    <t xml:space="preserve">Burundi </t>
  </si>
  <si>
    <t>Czech Republic</t>
  </si>
  <si>
    <t>Jordan</t>
  </si>
</sst>
</file>

<file path=xl/styles.xml><?xml version="1.0" encoding="utf-8"?>
<styleSheet xmlns="http://schemas.openxmlformats.org/spreadsheetml/2006/main" xmlns:x14ac="http://schemas.microsoft.com/office/spreadsheetml/2009/9/ac" xmlns:mc="http://schemas.openxmlformats.org/markup-compatibility/2006">
  <numFmts count="2">
    <numFmt numFmtId="164" formatCode="#,##0.0"/>
    <numFmt numFmtId="165" formatCode="#,##0.00;(#,##0.00)"/>
  </numFmts>
  <fonts count="111">
    <font>
      <sz val="10.0"/>
      <color rgb="FF000000"/>
      <name val="Arial"/>
    </font>
    <font>
      <b/>
    </font>
    <font>
      <b/>
      <name val="Arial"/>
    </font>
    <font>
      <b/>
      <color rgb="FF000000"/>
      <name val="Arial"/>
    </font>
    <font>
      <b/>
      <u/>
      <color rgb="FF0000FF"/>
    </font>
    <font>
      <b/>
      <sz val="10.0"/>
      <name val="Arial"/>
    </font>
    <font/>
    <font>
      <name val="Arial"/>
    </font>
    <font>
      <u/>
      <color rgb="FF1155CC"/>
    </font>
    <font>
      <u/>
      <sz val="10.0"/>
      <color rgb="FF0000FF"/>
      <name val="Arial"/>
    </font>
    <font>
      <b/>
      <u/>
      <color rgb="FF333333"/>
      <name val="&quot;Open Sans&quot;"/>
    </font>
    <font>
      <u/>
      <color rgb="FF0000FF"/>
    </font>
    <font>
      <sz val="10.0"/>
      <name val="Arial"/>
    </font>
    <font>
      <sz val="8.0"/>
      <color rgb="FF000000"/>
      <name val="Arial"/>
    </font>
    <font>
      <u/>
      <sz val="12.0"/>
      <color rgb="FF222222"/>
      <name val="Arial"/>
    </font>
    <font>
      <u/>
      <color rgb="FF000000"/>
      <name val="Arial"/>
    </font>
    <font>
      <u/>
      <color rgb="FF0000FF"/>
    </font>
    <font>
      <u/>
      <color rgb="FF0000FF"/>
    </font>
    <font>
      <sz val="8.0"/>
      <color rgb="FFFFFFFF"/>
      <name val="VerbRegular"/>
    </font>
    <font>
      <color rgb="FF272727"/>
      <name val="Roboto"/>
    </font>
    <font>
      <color rgb="FF000000"/>
    </font>
    <font>
      <u/>
      <sz val="12.0"/>
      <color rgb="FF333333"/>
      <name val="Docs-Roboto"/>
    </font>
    <font>
      <sz val="12.0"/>
      <color rgb="FF0F0B0B"/>
      <name val="Arial"/>
    </font>
    <font>
      <u/>
      <sz val="12.0"/>
      <color rgb="FF333333"/>
      <name val="Roboto"/>
    </font>
    <font>
      <sz val="10.0"/>
      <color rgb="FF000000"/>
      <name val="Ff6"/>
    </font>
    <font>
      <b/>
      <color rgb="FF272727"/>
      <name val="Roboto"/>
    </font>
    <font>
      <sz val="12.0"/>
      <color rgb="FF000000"/>
      <name val="Merriweather"/>
    </font>
    <font>
      <sz val="11.0"/>
      <color rgb="FF000000"/>
      <name val="Arial"/>
    </font>
    <font>
      <sz val="11.0"/>
      <color rgb="FF4C4845"/>
      <name val="Arial"/>
    </font>
    <font>
      <color rgb="FF000000"/>
      <name val="Arial"/>
    </font>
    <font>
      <u/>
      <sz val="14.0"/>
      <color rgb="FF333333"/>
      <name val="Georgia"/>
    </font>
    <font>
      <u/>
      <color rgb="FF000000"/>
      <name val="Arial"/>
    </font>
    <font>
      <u/>
      <color rgb="FF0000FF"/>
    </font>
    <font>
      <sz val="9.0"/>
      <color rgb="FF1E1E1E"/>
      <name val="Roboto"/>
    </font>
    <font>
      <sz val="15.0"/>
      <color rgb="FF5E5A55"/>
      <name val="Roboto"/>
    </font>
    <font>
      <color rgb="FF333333"/>
      <name val="Arial"/>
    </font>
    <font>
      <color rgb="FF000000"/>
      <name val="Times"/>
    </font>
    <font>
      <sz val="12.0"/>
      <color rgb="FF2E3436"/>
      <name val="Arial"/>
    </font>
    <font>
      <sz val="14.0"/>
      <color rgb="FF222222"/>
      <name val="Roboto"/>
    </font>
    <font>
      <sz val="11.0"/>
      <color rgb="FF333333"/>
      <name val="Arial"/>
    </font>
    <font>
      <sz val="9.0"/>
      <color rgb="FF292B2C"/>
      <name val="Arial"/>
    </font>
    <font>
      <sz val="11.0"/>
      <color rgb="FF444444"/>
      <name val="Arial"/>
    </font>
    <font>
      <u/>
      <sz val="9.0"/>
      <color rgb="FF1E1E1E"/>
      <name val="Roboto"/>
    </font>
    <font>
      <color rgb="FF222222"/>
      <name val="Inherit"/>
    </font>
    <font>
      <u/>
      <sz val="8.0"/>
      <color rgb="FF121212"/>
      <name val="Arial"/>
    </font>
    <font>
      <u/>
      <color rgb="FF666666"/>
      <name val="Arial"/>
    </font>
    <font>
      <color rgb="FF666666"/>
      <name val="Arial"/>
    </font>
    <font>
      <u/>
      <sz val="12.0"/>
      <color rgb="FF000000"/>
    </font>
    <font>
      <sz val="12.0"/>
      <color rgb="FF000000"/>
    </font>
    <font>
      <u/>
      <color rgb="FF000000"/>
      <name val="Arial"/>
    </font>
    <font>
      <sz val="9.0"/>
      <color rgb="FF333333"/>
      <name val="&quot;Helvetica Neue&quot;"/>
    </font>
    <font>
      <u/>
      <sz val="12.0"/>
      <color rgb="FF333333"/>
      <name val="Arial"/>
    </font>
    <font>
      <color rgb="FF000000"/>
      <name val="Sgi-reg"/>
    </font>
    <font>
      <u/>
      <sz val="9.0"/>
      <color rgb="FF000000"/>
      <name val="Arial"/>
    </font>
    <font>
      <sz val="9.0"/>
      <color rgb="FF000000"/>
      <name val="Arial"/>
    </font>
    <font>
      <sz val="10.0"/>
      <color rgb="FF000000"/>
      <name val="Verdana"/>
    </font>
    <font>
      <u/>
      <sz val="9.0"/>
      <color rgb="FF000000"/>
      <name val="Arial"/>
    </font>
    <font>
      <color rgb="FF1C1B1C"/>
      <name val="Inherit"/>
    </font>
    <font>
      <sz val="12.0"/>
      <color rgb="FF585858"/>
      <name val="Roboto"/>
    </font>
    <font>
      <u/>
      <sz val="12.0"/>
      <color rgb="FF000000"/>
      <name val="Arial"/>
    </font>
    <font>
      <u/>
      <sz val="15.0"/>
      <color rgb="FF333333"/>
      <name val="Nyt-imperial"/>
    </font>
    <font>
      <u/>
      <color rgb="FF3E4047"/>
      <name val="Roboto"/>
    </font>
    <font>
      <u/>
      <sz val="10.0"/>
      <color rgb="FF0000FF"/>
      <name val="Arial"/>
    </font>
    <font>
      <u/>
      <sz val="9.0"/>
      <color rgb="FF4B5D68"/>
      <name val="Arial"/>
    </font>
    <font>
      <u/>
      <color rgb="FF3E4047"/>
      <name val="Roboto"/>
    </font>
    <font>
      <sz val="9.0"/>
      <color rgb="FF4B5D68"/>
      <name val="Arial"/>
    </font>
    <font>
      <b/>
      <u/>
      <color rgb="FF4A4A4A"/>
      <name val="-apple-system"/>
    </font>
    <font>
      <sz val="14.0"/>
      <color rgb="FF000000"/>
      <name val="PublicoText-Roman-Web"/>
    </font>
    <font>
      <u/>
      <sz val="14.0"/>
      <color rgb="FF000000"/>
      <name val="Arial"/>
    </font>
    <font>
      <u/>
      <sz val="11.0"/>
      <color rgb="FF3E3E3E"/>
      <name val="Georgia"/>
    </font>
    <font>
      <sz val="12.0"/>
      <color rgb="FF292B2C"/>
      <name val="Arial"/>
    </font>
    <font>
      <u/>
      <sz val="13.0"/>
      <color rgb="FF292B2C"/>
      <name val="&quot;tenor sans&quot;"/>
    </font>
    <font>
      <u/>
      <sz val="12.0"/>
      <color rgb="FF00000A"/>
      <name val="Garamond"/>
    </font>
    <font>
      <sz val="11.0"/>
      <color rgb="FF222222"/>
      <name val="&quot;Source Sans Pro&quot;"/>
    </font>
    <font>
      <u/>
      <color rgb="FF000000"/>
      <name val="Times"/>
    </font>
    <font>
      <sz val="11.0"/>
      <color rgb="FF333333"/>
      <name val="&quot;Open Sans&quot;"/>
    </font>
    <font>
      <u/>
      <sz val="14.0"/>
      <color rgb="FF333333"/>
      <name val="&quot;Open Sans&quot;"/>
    </font>
    <font>
      <sz val="14.0"/>
      <color rgb="FF0071BC"/>
      <name val="&quot;Open Sans&quot;"/>
    </font>
    <font>
      <color rgb="FF000000"/>
      <name val="&quot;Times New Roman&quot;"/>
    </font>
    <font>
      <u/>
      <sz val="14.0"/>
      <color rgb="FF0071BC"/>
      <name val="&quot;Open Sans&quot;"/>
    </font>
    <font>
      <sz val="9.0"/>
      <color rgb="FF333333"/>
      <name val="Verdana"/>
    </font>
    <font>
      <sz val="15.0"/>
      <color rgb="FF333333"/>
      <name val="Arial"/>
    </font>
    <font>
      <sz val="10.0"/>
      <color rgb="FF333333"/>
      <name val="Arial"/>
    </font>
    <font>
      <u/>
      <color rgb="FF1155CC"/>
      <name val="Arial"/>
    </font>
    <font>
      <u/>
      <sz val="13.0"/>
      <color rgb="FF404041"/>
      <name val="Raleway"/>
    </font>
    <font>
      <sz val="12.0"/>
      <color rgb="FF000000"/>
      <name val="-webkit-standard"/>
    </font>
    <font>
      <u/>
      <sz val="13.0"/>
      <color rgb="FF333333"/>
      <name val="&quot;Open Sans&quot;"/>
    </font>
    <font>
      <u/>
      <color rgb="FF000000"/>
      <name val="Arial"/>
    </font>
    <font>
      <sz val="12.0"/>
      <color rgb="FF000000"/>
      <name val="Arial"/>
    </font>
    <font>
      <sz val="10.0"/>
      <color rgb="FF000000"/>
      <name val="&quot;Helvetica Neue&quot;"/>
    </font>
    <font>
      <sz val="11.0"/>
      <color rgb="FF000000"/>
      <name val="TimesNewRomanPSMT"/>
    </font>
    <font>
      <u/>
      <sz val="14.0"/>
      <color rgb="FF000000"/>
      <name val="&quot;Helvetica Neue&quot;"/>
    </font>
    <font>
      <u/>
      <sz val="11.0"/>
      <color rgb="FF333333"/>
      <name val="&quot;Open Sans&quot;"/>
    </font>
    <font>
      <u/>
      <color rgb="FF1155CC"/>
      <name val="Arial"/>
    </font>
    <font>
      <u/>
      <sz val="14.0"/>
      <color rgb="FF323232"/>
      <name val="Georgia"/>
    </font>
    <font>
      <b/>
      <i/>
    </font>
    <font>
      <u/>
      <sz val="12.0"/>
      <color rgb="FF212529"/>
      <name val="-apple-system"/>
    </font>
    <font>
      <u/>
      <sz val="14.0"/>
      <color rgb="FF534B48"/>
      <name val="Buenard"/>
    </font>
    <font>
      <sz val="13.0"/>
      <color rgb="FF282828"/>
      <name val="Georgia"/>
    </font>
    <font>
      <sz val="12.0"/>
      <color rgb="FF232323"/>
      <name val="Arial"/>
    </font>
    <font>
      <sz val="11.0"/>
      <color rgb="FF808080"/>
      <name val="Arial"/>
    </font>
    <font>
      <u/>
      <sz val="11.0"/>
      <color rgb="FF333333"/>
      <name val="Arial"/>
    </font>
    <font>
      <i/>
    </font>
    <font>
      <sz val="11.0"/>
      <color rgb="FF000000"/>
      <name val="Calibri"/>
    </font>
    <font>
      <i/>
      <name val="Arial"/>
    </font>
    <font>
      <u/>
      <sz val="13.0"/>
      <color rgb="FF121212"/>
      <name val="Arial"/>
    </font>
    <font>
      <color rgb="FF0000FF"/>
    </font>
    <font>
      <u/>
      <color rgb="FF000000"/>
      <name val="Inherit"/>
    </font>
    <font>
      <u/>
      <sz val="10.0"/>
      <color rgb="FF333333"/>
      <name val="Arial"/>
    </font>
    <font>
      <u/>
      <color rgb="FF000000"/>
      <name val="HouschkaAltPro"/>
    </font>
    <font>
      <b/>
      <color rgb="FF000000"/>
      <name val="Roboto"/>
    </font>
  </fonts>
  <fills count="7">
    <fill>
      <patternFill patternType="none"/>
    </fill>
    <fill>
      <patternFill patternType="lightGray"/>
    </fill>
    <fill>
      <patternFill patternType="solid">
        <fgColor rgb="FFFF9900"/>
        <bgColor rgb="FFFF9900"/>
      </patternFill>
    </fill>
    <fill>
      <patternFill patternType="solid">
        <fgColor rgb="FFFFFFFF"/>
        <bgColor rgb="FFFFFFFF"/>
      </patternFill>
    </fill>
    <fill>
      <patternFill patternType="solid">
        <fgColor rgb="FFFAFBFC"/>
        <bgColor rgb="FFFAFBFC"/>
      </patternFill>
    </fill>
    <fill>
      <patternFill patternType="solid">
        <fgColor rgb="FFFFFF00"/>
        <bgColor rgb="FFFFFF00"/>
      </patternFill>
    </fill>
    <fill>
      <patternFill patternType="solid">
        <fgColor rgb="FFE6EFF5"/>
        <bgColor rgb="FFE6EFF5"/>
      </patternFill>
    </fill>
  </fills>
  <borders count="1">
    <border/>
  </borders>
  <cellStyleXfs count="1">
    <xf borderId="0" fillId="0" fontId="0" numFmtId="0" applyAlignment="1" applyFont="1"/>
  </cellStyleXfs>
  <cellXfs count="215">
    <xf borderId="0" fillId="0" fontId="0" numFmtId="0" xfId="0" applyAlignment="1" applyFont="1">
      <alignment readingOrder="0" shrinkToFit="0" vertical="bottom" wrapText="0"/>
    </xf>
    <xf borderId="0" fillId="0" fontId="1" numFmtId="0" xfId="0" applyAlignment="1" applyFont="1">
      <alignment readingOrder="0"/>
    </xf>
    <xf borderId="0" fillId="2" fontId="2" numFmtId="0" xfId="0" applyAlignment="1" applyFill="1" applyFont="1">
      <alignment vertical="bottom"/>
    </xf>
    <xf borderId="0" fillId="2" fontId="3" numFmtId="164" xfId="0" applyAlignment="1" applyFont="1" applyNumberFormat="1">
      <alignment horizontal="left" readingOrder="0" shrinkToFit="0" wrapText="1"/>
    </xf>
    <xf borderId="0" fillId="2" fontId="3" numFmtId="3" xfId="0" applyAlignment="1" applyFont="1" applyNumberFormat="1">
      <alignment horizontal="left" readingOrder="0" shrinkToFit="0" wrapText="1"/>
    </xf>
    <xf borderId="0" fillId="3" fontId="3" numFmtId="165" xfId="0" applyAlignment="1" applyFill="1" applyFont="1" applyNumberFormat="1">
      <alignment horizontal="left" readingOrder="0" shrinkToFit="0" wrapText="1"/>
    </xf>
    <xf borderId="0" fillId="4" fontId="3" numFmtId="0" xfId="0" applyAlignment="1" applyFill="1" applyFont="1">
      <alignment horizontal="left" readingOrder="0" shrinkToFit="0" wrapText="1"/>
    </xf>
    <xf borderId="0" fillId="2" fontId="2" numFmtId="0" xfId="0" applyAlignment="1" applyFont="1">
      <alignment horizontal="left" readingOrder="0" shrinkToFit="0" vertical="bottom" wrapText="1"/>
    </xf>
    <xf borderId="0" fillId="5" fontId="3" numFmtId="0" xfId="0" applyAlignment="1" applyFill="1" applyFont="1">
      <alignment horizontal="right" readingOrder="0" shrinkToFit="0" wrapText="1"/>
    </xf>
    <xf borderId="0" fillId="5" fontId="1" numFmtId="0" xfId="0" applyAlignment="1" applyFont="1">
      <alignment readingOrder="0" shrinkToFit="0" wrapText="1"/>
    </xf>
    <xf borderId="0" fillId="2" fontId="3" numFmtId="0" xfId="0" applyAlignment="1" applyFont="1">
      <alignment horizontal="left" readingOrder="0" shrinkToFit="0" wrapText="1"/>
    </xf>
    <xf borderId="0" fillId="5" fontId="3" numFmtId="0" xfId="0" applyAlignment="1" applyFont="1">
      <alignment horizontal="left" readingOrder="0" shrinkToFit="0" wrapText="1"/>
    </xf>
    <xf borderId="0" fillId="2" fontId="3" numFmtId="0" xfId="0" applyAlignment="1" applyFont="1">
      <alignment horizontal="left" readingOrder="0" shrinkToFit="0" wrapText="1"/>
    </xf>
    <xf borderId="0" fillId="2" fontId="1" numFmtId="0" xfId="0" applyAlignment="1" applyFont="1">
      <alignment readingOrder="0" shrinkToFit="0" wrapText="1"/>
    </xf>
    <xf borderId="0" fillId="0" fontId="1" numFmtId="0" xfId="0" applyAlignment="1" applyFont="1">
      <alignment readingOrder="0" shrinkToFit="0" wrapText="1"/>
    </xf>
    <xf borderId="0" fillId="0" fontId="4" numFmtId="0" xfId="0" applyAlignment="1" applyFont="1">
      <alignment readingOrder="0" shrinkToFit="0" wrapText="1"/>
    </xf>
    <xf borderId="0" fillId="5" fontId="5" numFmtId="0" xfId="0" applyAlignment="1" applyFont="1">
      <alignment readingOrder="0" shrinkToFit="0" wrapText="1"/>
    </xf>
    <xf borderId="0" fillId="0" fontId="1" numFmtId="0" xfId="0" applyFont="1"/>
    <xf borderId="0" fillId="0" fontId="6" numFmtId="0" xfId="0" applyAlignment="1" applyFont="1">
      <alignment readingOrder="0"/>
    </xf>
    <xf borderId="0" fillId="0" fontId="7" numFmtId="0" xfId="0" applyAlignment="1" applyFont="1">
      <alignment vertical="bottom"/>
    </xf>
    <xf borderId="0" fillId="3" fontId="6" numFmtId="164" xfId="0" applyAlignment="1" applyFont="1" applyNumberFormat="1">
      <alignment readingOrder="0" shrinkToFit="0" wrapText="1"/>
    </xf>
    <xf borderId="0" fillId="3" fontId="6" numFmtId="3" xfId="0" applyAlignment="1" applyFont="1" applyNumberFormat="1">
      <alignment readingOrder="0" shrinkToFit="0" wrapText="1"/>
    </xf>
    <xf borderId="0" fillId="0" fontId="6" numFmtId="165" xfId="0" applyAlignment="1" applyFont="1" applyNumberFormat="1">
      <alignment readingOrder="0" shrinkToFit="0" wrapText="1"/>
    </xf>
    <xf borderId="0" fillId="0" fontId="6" numFmtId="3" xfId="0" applyAlignment="1" applyFont="1" applyNumberFormat="1">
      <alignment readingOrder="0" shrinkToFit="0" wrapText="1"/>
    </xf>
    <xf borderId="0" fillId="0" fontId="7" numFmtId="4" xfId="0" applyAlignment="1" applyFont="1" applyNumberFormat="1">
      <alignment horizontal="right" vertical="bottom"/>
    </xf>
    <xf quotePrefix="1" borderId="0" fillId="0" fontId="7" numFmtId="3" xfId="0" applyAlignment="1" applyFont="1" applyNumberFormat="1">
      <alignment horizontal="right" vertical="bottom"/>
    </xf>
    <xf borderId="0" fillId="0" fontId="6" numFmtId="0" xfId="0" applyAlignment="1" applyFont="1">
      <alignment horizontal="right" readingOrder="0" shrinkToFit="0" wrapText="1"/>
    </xf>
    <xf borderId="0" fillId="0" fontId="6" numFmtId="0" xfId="0" applyAlignment="1" applyFont="1">
      <alignment readingOrder="0" shrinkToFit="0" wrapText="1"/>
    </xf>
    <xf borderId="0" fillId="0" fontId="7" numFmtId="3" xfId="0" applyAlignment="1" applyFont="1" applyNumberFormat="1">
      <alignment horizontal="right" vertical="bottom"/>
    </xf>
    <xf borderId="0" fillId="0" fontId="7" numFmtId="0" xfId="0" applyAlignment="1" applyFont="1">
      <alignment horizontal="right" vertical="bottom"/>
    </xf>
    <xf borderId="0" fillId="0" fontId="7" numFmtId="0" xfId="0" applyAlignment="1" applyFont="1">
      <alignment horizontal="right" vertical="bottom"/>
    </xf>
    <xf borderId="0" fillId="0" fontId="6" numFmtId="0" xfId="0" applyAlignment="1" applyFont="1">
      <alignment shrinkToFit="0" wrapText="1"/>
    </xf>
    <xf borderId="0" fillId="0" fontId="8" numFmtId="0" xfId="0" applyAlignment="1" applyFont="1">
      <alignment readingOrder="0" shrinkToFit="0" wrapText="1"/>
    </xf>
    <xf borderId="0" fillId="0" fontId="9" numFmtId="0" xfId="0" applyAlignment="1" applyFont="1">
      <alignment readingOrder="0" shrinkToFit="0" vertical="top" wrapText="1"/>
    </xf>
    <xf borderId="0" fillId="0" fontId="7" numFmtId="0" xfId="0" applyAlignment="1" applyFont="1">
      <alignment horizontal="right" readingOrder="0" vertical="bottom"/>
    </xf>
    <xf borderId="0" fillId="0" fontId="6" numFmtId="0" xfId="0" applyAlignment="1" applyFont="1">
      <alignment readingOrder="0" shrinkToFit="0" wrapText="1"/>
    </xf>
    <xf borderId="0" fillId="0" fontId="10" numFmtId="0" xfId="0" applyAlignment="1" applyFont="1">
      <alignment readingOrder="0" shrinkToFit="0" wrapText="1"/>
    </xf>
    <xf borderId="0" fillId="0" fontId="11" numFmtId="0" xfId="0" applyAlignment="1" applyFont="1">
      <alignment readingOrder="0" shrinkToFit="0" wrapText="1"/>
    </xf>
    <xf borderId="0" fillId="0" fontId="12" numFmtId="0" xfId="0" applyAlignment="1" applyFont="1">
      <alignment readingOrder="0" shrinkToFit="0" vertical="top" wrapText="1"/>
    </xf>
    <xf borderId="0" fillId="3" fontId="6" numFmtId="3" xfId="0" applyAlignment="1" applyFont="1" applyNumberFormat="1">
      <alignment shrinkToFit="0" wrapText="1"/>
    </xf>
    <xf borderId="0" fillId="3" fontId="13" numFmtId="0" xfId="0" applyAlignment="1" applyFont="1">
      <alignment readingOrder="0" shrinkToFit="0" wrapText="1"/>
    </xf>
    <xf borderId="0" fillId="3" fontId="14" numFmtId="0" xfId="0" applyAlignment="1" applyFont="1">
      <alignment horizontal="left" readingOrder="0" shrinkToFit="0" wrapText="1"/>
    </xf>
    <xf borderId="0" fillId="0" fontId="0" numFmtId="0" xfId="0" applyAlignment="1" applyFont="1">
      <alignment readingOrder="0" shrinkToFit="0" vertical="top" wrapText="1"/>
    </xf>
    <xf borderId="0" fillId="0" fontId="6" numFmtId="0" xfId="0" applyAlignment="1" applyFont="1">
      <alignment shrinkToFit="0" wrapText="1"/>
    </xf>
    <xf borderId="0" fillId="3" fontId="15" numFmtId="0" xfId="0" applyAlignment="1" applyFont="1">
      <alignment horizontal="left" readingOrder="0"/>
    </xf>
    <xf borderId="0" fillId="0" fontId="16" numFmtId="0" xfId="0" applyAlignment="1" applyFont="1">
      <alignment readingOrder="0" shrinkToFit="0" vertical="top" wrapText="1"/>
    </xf>
    <xf borderId="0" fillId="3" fontId="0" numFmtId="0" xfId="0" applyAlignment="1" applyFont="1">
      <alignment readingOrder="0" shrinkToFit="0" vertical="top" wrapText="1"/>
    </xf>
    <xf borderId="0" fillId="0" fontId="17" numFmtId="0" xfId="0" applyAlignment="1" applyFont="1">
      <alignment shrinkToFit="0" wrapText="1"/>
    </xf>
    <xf borderId="0" fillId="3" fontId="18" numFmtId="0" xfId="0" applyAlignment="1" applyFont="1">
      <alignment readingOrder="0" shrinkToFit="0" wrapText="1"/>
    </xf>
    <xf borderId="0" fillId="3" fontId="19" numFmtId="3" xfId="0" applyAlignment="1" applyFont="1" applyNumberFormat="1">
      <alignment horizontal="right" readingOrder="0"/>
    </xf>
    <xf borderId="0" fillId="0" fontId="20" numFmtId="0" xfId="0" applyAlignment="1" applyFont="1">
      <alignment readingOrder="0" shrinkToFit="0" wrapText="1"/>
    </xf>
    <xf borderId="0" fillId="0" fontId="6" numFmtId="0" xfId="0" applyAlignment="1" applyFont="1">
      <alignment readingOrder="0" shrinkToFit="0" vertical="top" wrapText="1"/>
    </xf>
    <xf borderId="0" fillId="0" fontId="0" numFmtId="0" xfId="0" applyAlignment="1" applyFont="1">
      <alignment horizontal="left" readingOrder="0" shrinkToFit="0" vertical="top" wrapText="1"/>
    </xf>
    <xf borderId="0" fillId="0" fontId="6" numFmtId="0" xfId="0" applyAlignment="1" applyFont="1">
      <alignment readingOrder="0" shrinkToFit="0" wrapText="1"/>
    </xf>
    <xf borderId="0" fillId="0" fontId="12" numFmtId="0" xfId="0" applyAlignment="1" applyFont="1">
      <alignment readingOrder="0" shrinkToFit="0" vertical="top" wrapText="1"/>
    </xf>
    <xf borderId="0" fillId="4" fontId="21" numFmtId="0" xfId="0" applyAlignment="1" applyFont="1">
      <alignment horizontal="left" readingOrder="0" shrinkToFit="0" vertical="top" wrapText="1"/>
    </xf>
    <xf borderId="0" fillId="0" fontId="6" numFmtId="0" xfId="0" applyAlignment="1" applyFont="1">
      <alignment readingOrder="0" shrinkToFit="0" vertical="top" wrapText="1"/>
    </xf>
    <xf borderId="0" fillId="3" fontId="22" numFmtId="0" xfId="0" applyAlignment="1" applyFont="1">
      <alignment readingOrder="0" shrinkToFit="0" vertical="top" wrapText="1"/>
    </xf>
    <xf borderId="0" fillId="4" fontId="23" numFmtId="0" xfId="0" applyAlignment="1" applyFont="1">
      <alignment readingOrder="0" shrinkToFit="0" vertical="bottom" wrapText="1"/>
    </xf>
    <xf borderId="0" fillId="0" fontId="24" numFmtId="0" xfId="0" applyAlignment="1" applyFont="1">
      <alignment horizontal="left" readingOrder="0"/>
    </xf>
    <xf borderId="0" fillId="0" fontId="0" numFmtId="0" xfId="0" applyAlignment="1" applyFont="1">
      <alignment horizontal="left" readingOrder="0"/>
    </xf>
    <xf borderId="0" fillId="0" fontId="6" numFmtId="0" xfId="0" applyAlignment="1" applyFont="1">
      <alignment readingOrder="0" vertical="bottom"/>
    </xf>
    <xf borderId="0" fillId="3" fontId="25" numFmtId="3" xfId="0" applyAlignment="1" applyFont="1" applyNumberFormat="1">
      <alignment horizontal="right" readingOrder="0"/>
    </xf>
    <xf borderId="0" fillId="3" fontId="26" numFmtId="0" xfId="0" applyAlignment="1" applyFont="1">
      <alignment readingOrder="0" shrinkToFit="0" vertical="top" wrapText="1"/>
    </xf>
    <xf borderId="0" fillId="3" fontId="27" numFmtId="0" xfId="0" applyAlignment="1" applyFont="1">
      <alignment readingOrder="0" shrinkToFit="0" wrapText="1"/>
    </xf>
    <xf borderId="0" fillId="3" fontId="28" numFmtId="0" xfId="0" applyAlignment="1" applyFont="1">
      <alignment readingOrder="0" shrinkToFit="0" wrapText="1"/>
    </xf>
    <xf borderId="0" fillId="3" fontId="29" numFmtId="0" xfId="0" applyAlignment="1" applyFont="1">
      <alignment horizontal="left" readingOrder="0" shrinkToFit="0" wrapText="1"/>
    </xf>
    <xf borderId="0" fillId="3" fontId="30" numFmtId="0" xfId="0" applyAlignment="1" applyFont="1">
      <alignment readingOrder="0" shrinkToFit="0" wrapText="1"/>
    </xf>
    <xf borderId="0" fillId="3" fontId="31" numFmtId="0" xfId="0" applyAlignment="1" applyFont="1">
      <alignment horizontal="left" readingOrder="0" shrinkToFit="0" wrapText="1"/>
    </xf>
    <xf borderId="0" fillId="0" fontId="32" numFmtId="0" xfId="0" applyAlignment="1" applyFont="1">
      <alignment readingOrder="0" shrinkToFit="0" wrapText="1"/>
    </xf>
    <xf borderId="0" fillId="3" fontId="33" numFmtId="0" xfId="0" applyAlignment="1" applyFont="1">
      <alignment readingOrder="0" shrinkToFit="0" wrapText="1"/>
    </xf>
    <xf borderId="0" fillId="3" fontId="34" numFmtId="0" xfId="0" applyAlignment="1" applyFont="1">
      <alignment readingOrder="0" shrinkToFit="0" wrapText="1"/>
    </xf>
    <xf borderId="0" fillId="0" fontId="35" numFmtId="0" xfId="0" applyAlignment="1" applyFont="1">
      <alignment readingOrder="0" shrinkToFit="0" wrapText="1"/>
    </xf>
    <xf borderId="0" fillId="0" fontId="7" numFmtId="0" xfId="0" applyAlignment="1" applyFont="1">
      <alignment vertical="bottom"/>
    </xf>
    <xf borderId="0" fillId="0" fontId="36" numFmtId="0" xfId="0" applyAlignment="1" applyFont="1">
      <alignment readingOrder="0" shrinkToFit="0" wrapText="1"/>
    </xf>
    <xf borderId="0" fillId="3" fontId="37" numFmtId="0" xfId="0" applyAlignment="1" applyFont="1">
      <alignment readingOrder="0" shrinkToFit="0" wrapText="1"/>
    </xf>
    <xf borderId="0" fillId="3" fontId="38" numFmtId="0" xfId="0" applyAlignment="1" applyFont="1">
      <alignment horizontal="left" readingOrder="0" shrinkToFit="0" wrapText="1"/>
    </xf>
    <xf borderId="0" fillId="3" fontId="39" numFmtId="0" xfId="0" applyAlignment="1" applyFont="1">
      <alignment readingOrder="0" shrinkToFit="0" wrapText="1"/>
    </xf>
    <xf borderId="0" fillId="0" fontId="6" numFmtId="9" xfId="0" applyAlignment="1" applyFont="1" applyNumberFormat="1">
      <alignment readingOrder="0" shrinkToFit="0" wrapText="1"/>
    </xf>
    <xf borderId="0" fillId="3" fontId="29" numFmtId="3" xfId="0" applyAlignment="1" applyFont="1" applyNumberFormat="1">
      <alignment horizontal="left" readingOrder="0"/>
    </xf>
    <xf borderId="0" fillId="3" fontId="40" numFmtId="0" xfId="0" applyAlignment="1" applyFont="1">
      <alignment readingOrder="0" shrinkToFit="0" wrapText="1"/>
    </xf>
    <xf borderId="0" fillId="4" fontId="6" numFmtId="0" xfId="0" applyAlignment="1" applyFont="1">
      <alignment readingOrder="0"/>
    </xf>
    <xf borderId="0" fillId="3" fontId="41" numFmtId="0" xfId="0" applyAlignment="1" applyFont="1">
      <alignment readingOrder="0" shrinkToFit="0" wrapText="1"/>
    </xf>
    <xf borderId="0" fillId="3" fontId="42" numFmtId="0" xfId="0" applyAlignment="1" applyFont="1">
      <alignment readingOrder="0" shrinkToFit="0" vertical="top" wrapText="1"/>
    </xf>
    <xf borderId="0" fillId="0" fontId="43" numFmtId="0" xfId="0" applyAlignment="1" applyFont="1">
      <alignment readingOrder="0" shrinkToFit="0" vertical="top" wrapText="1"/>
    </xf>
    <xf borderId="0" fillId="0" fontId="44" numFmtId="0" xfId="0" applyAlignment="1" applyFont="1">
      <alignment readingOrder="0" shrinkToFit="0" wrapText="1"/>
    </xf>
    <xf borderId="0" fillId="3" fontId="45" numFmtId="0" xfId="0" applyAlignment="1" applyFont="1">
      <alignment readingOrder="0" shrinkToFit="0" wrapText="1"/>
    </xf>
    <xf borderId="0" fillId="3" fontId="46" numFmtId="0" xfId="0" applyAlignment="1" applyFont="1">
      <alignment readingOrder="0" shrinkToFit="0" wrapText="1"/>
    </xf>
    <xf borderId="0" fillId="0" fontId="47" numFmtId="0" xfId="0" applyAlignment="1" applyFont="1">
      <alignment readingOrder="0" shrinkToFit="0" wrapText="1"/>
    </xf>
    <xf borderId="0" fillId="0" fontId="48" numFmtId="0" xfId="0" applyAlignment="1" applyFont="1">
      <alignment readingOrder="0" shrinkToFit="0" wrapText="1"/>
    </xf>
    <xf borderId="0" fillId="3" fontId="49" numFmtId="0" xfId="0" applyAlignment="1" applyFont="1">
      <alignment readingOrder="0" shrinkToFit="0" wrapText="1"/>
    </xf>
    <xf borderId="0" fillId="6" fontId="50" numFmtId="0" xfId="0" applyAlignment="1" applyFill="1" applyFont="1">
      <alignment readingOrder="0" shrinkToFit="0" wrapText="1"/>
    </xf>
    <xf borderId="0" fillId="3" fontId="29" numFmtId="0" xfId="0" applyAlignment="1" applyFont="1">
      <alignment readingOrder="0" shrinkToFit="0" wrapText="1"/>
    </xf>
    <xf borderId="0" fillId="3" fontId="51" numFmtId="0" xfId="0" applyAlignment="1" applyFont="1">
      <alignment readingOrder="0" shrinkToFit="0" wrapText="1"/>
    </xf>
    <xf borderId="0" fillId="3" fontId="52" numFmtId="0" xfId="0" applyFont="1"/>
    <xf borderId="0" fillId="3" fontId="29" numFmtId="0" xfId="0" applyAlignment="1" applyFont="1">
      <alignment readingOrder="0"/>
    </xf>
    <xf borderId="0" fillId="0" fontId="53" numFmtId="0" xfId="0" applyAlignment="1" applyFont="1">
      <alignment readingOrder="0" shrinkToFit="0" wrapText="1"/>
    </xf>
    <xf borderId="0" fillId="0" fontId="54" numFmtId="0" xfId="0" applyAlignment="1" applyFont="1">
      <alignment readingOrder="0" shrinkToFit="0" wrapText="1"/>
    </xf>
    <xf borderId="0" fillId="0" fontId="55" numFmtId="0" xfId="0" applyAlignment="1" applyFont="1">
      <alignment readingOrder="0" shrinkToFit="0" wrapText="1"/>
    </xf>
    <xf borderId="0" fillId="0" fontId="0" numFmtId="0" xfId="0" applyAlignment="1" applyFont="1">
      <alignment readingOrder="0" shrinkToFit="0" wrapText="1"/>
    </xf>
    <xf borderId="0" fillId="0" fontId="56" numFmtId="0" xfId="0" applyAlignment="1" applyFont="1">
      <alignment readingOrder="0" shrinkToFit="0" wrapText="1"/>
    </xf>
    <xf borderId="0" fillId="0" fontId="57" numFmtId="0" xfId="0" applyAlignment="1" applyFont="1">
      <alignment readingOrder="0" shrinkToFit="0" wrapText="1"/>
    </xf>
    <xf borderId="0" fillId="0" fontId="0" numFmtId="0" xfId="0" applyAlignment="1" applyFont="1">
      <alignment readingOrder="0" shrinkToFit="0" wrapText="1"/>
    </xf>
    <xf borderId="0" fillId="3" fontId="58" numFmtId="0" xfId="0" applyAlignment="1" applyFont="1">
      <alignment readingOrder="0" shrinkToFit="0" wrapText="1"/>
    </xf>
    <xf borderId="0" fillId="0" fontId="59" numFmtId="0" xfId="0" applyAlignment="1" applyFont="1">
      <alignment readingOrder="0"/>
    </xf>
    <xf borderId="0" fillId="3" fontId="60" numFmtId="0" xfId="0" applyAlignment="1" applyFont="1">
      <alignment readingOrder="0" shrinkToFit="0" wrapText="1"/>
    </xf>
    <xf borderId="0" fillId="0" fontId="61" numFmtId="0" xfId="0" applyAlignment="1" applyFont="1">
      <alignment readingOrder="0" shrinkToFit="0" wrapText="1"/>
    </xf>
    <xf borderId="0" fillId="0" fontId="62" numFmtId="0" xfId="0" applyAlignment="1" applyFont="1">
      <alignment horizontal="left" readingOrder="0" shrinkToFit="0" vertical="top" wrapText="1"/>
    </xf>
    <xf borderId="0" fillId="3" fontId="63" numFmtId="0" xfId="0" applyAlignment="1" applyFont="1">
      <alignment horizontal="left" readingOrder="0" shrinkToFit="0" wrapText="1"/>
    </xf>
    <xf borderId="0" fillId="0" fontId="64" numFmtId="0" xfId="0" applyAlignment="1" applyFont="1">
      <alignment readingOrder="0"/>
    </xf>
    <xf borderId="0" fillId="3" fontId="65" numFmtId="0" xfId="0" applyAlignment="1" applyFont="1">
      <alignment horizontal="left" readingOrder="0" shrinkToFit="0" wrapText="1"/>
    </xf>
    <xf borderId="0" fillId="0" fontId="66" numFmtId="0" xfId="0" applyAlignment="1" applyFont="1">
      <alignment readingOrder="0" shrinkToFit="0" wrapText="1"/>
    </xf>
    <xf borderId="0" fillId="3" fontId="67" numFmtId="0" xfId="0" applyAlignment="1" applyFont="1">
      <alignment readingOrder="0" shrinkToFit="0" wrapText="1"/>
    </xf>
    <xf borderId="0" fillId="3" fontId="68" numFmtId="0" xfId="0" applyAlignment="1" applyFont="1">
      <alignment horizontal="left" readingOrder="0" shrinkToFit="0" wrapText="1"/>
    </xf>
    <xf borderId="0" fillId="3" fontId="69" numFmtId="0" xfId="0" applyAlignment="1" applyFont="1">
      <alignment readingOrder="0"/>
    </xf>
    <xf borderId="0" fillId="0" fontId="70" numFmtId="0" xfId="0" applyAlignment="1" applyFont="1">
      <alignment horizontal="left" readingOrder="0" shrinkToFit="0" wrapText="1"/>
    </xf>
    <xf borderId="0" fillId="3" fontId="71" numFmtId="0" xfId="0" applyAlignment="1" applyFont="1">
      <alignment readingOrder="0" shrinkToFit="0" wrapText="1"/>
    </xf>
    <xf borderId="0" fillId="0" fontId="72" numFmtId="0" xfId="0" applyAlignment="1" applyFont="1">
      <alignment readingOrder="0" shrinkToFit="0" vertical="top" wrapText="1"/>
    </xf>
    <xf borderId="0" fillId="0" fontId="73" numFmtId="0" xfId="0" applyAlignment="1" applyFont="1">
      <alignment readingOrder="0" shrinkToFit="0" wrapText="1"/>
    </xf>
    <xf borderId="0" fillId="0" fontId="73" numFmtId="0" xfId="0" applyFont="1"/>
    <xf borderId="0" fillId="0" fontId="74" numFmtId="0" xfId="0" applyAlignment="1" applyFont="1">
      <alignment readingOrder="0" shrinkToFit="0" wrapText="1"/>
    </xf>
    <xf borderId="0" fillId="0" fontId="75" numFmtId="0" xfId="0" applyAlignment="1" applyFont="1">
      <alignment horizontal="left" readingOrder="0" shrinkToFit="0" wrapText="1"/>
    </xf>
    <xf borderId="0" fillId="0" fontId="76" numFmtId="0" xfId="0" applyAlignment="1" applyFont="1">
      <alignment horizontal="left" readingOrder="0" shrinkToFit="0" wrapText="1"/>
    </xf>
    <xf borderId="0" fillId="0" fontId="77" numFmtId="0" xfId="0" applyAlignment="1" applyFont="1">
      <alignment horizontal="left" readingOrder="0" shrinkToFit="0" wrapText="1"/>
    </xf>
    <xf borderId="0" fillId="0" fontId="78" numFmtId="0" xfId="0" applyAlignment="1" applyFont="1">
      <alignment readingOrder="0" shrinkToFit="0" wrapText="1"/>
    </xf>
    <xf borderId="0" fillId="0" fontId="79" numFmtId="0" xfId="0" applyAlignment="1" applyFont="1">
      <alignment horizontal="left" readingOrder="0" shrinkToFit="0" wrapText="1"/>
    </xf>
    <xf borderId="0" fillId="0" fontId="29" numFmtId="0" xfId="0" applyAlignment="1" applyFont="1">
      <alignment readingOrder="0" shrinkToFit="0" wrapText="1"/>
    </xf>
    <xf borderId="0" fillId="3" fontId="80" numFmtId="0" xfId="0" applyAlignment="1" applyFont="1">
      <alignment horizontal="left" readingOrder="0" shrinkToFit="0" vertical="top" wrapText="1"/>
    </xf>
    <xf borderId="0" fillId="3" fontId="27" numFmtId="0" xfId="0" applyAlignment="1" applyFont="1">
      <alignment readingOrder="0" shrinkToFit="0" vertical="top" wrapText="1"/>
    </xf>
    <xf borderId="0" fillId="3" fontId="81" numFmtId="0" xfId="0" applyAlignment="1" applyFont="1">
      <alignment readingOrder="0" shrinkToFit="0" wrapText="1"/>
    </xf>
    <xf borderId="0" fillId="3" fontId="82" numFmtId="0" xfId="0" applyAlignment="1" applyFont="1">
      <alignment readingOrder="0" shrinkToFit="0" wrapText="1"/>
    </xf>
    <xf borderId="0" fillId="3" fontId="83" numFmtId="0" xfId="0" applyAlignment="1" applyFont="1">
      <alignment horizontal="left" readingOrder="0" shrinkToFit="0" wrapText="1"/>
    </xf>
    <xf borderId="0" fillId="0" fontId="20" numFmtId="0" xfId="0" applyAlignment="1" applyFont="1">
      <alignment readingOrder="0" shrinkToFit="0" wrapText="1"/>
    </xf>
    <xf borderId="0" fillId="0" fontId="29" numFmtId="0" xfId="0" applyAlignment="1" applyFont="1">
      <alignment horizontal="left" readingOrder="0" shrinkToFit="0" wrapText="1"/>
    </xf>
    <xf borderId="0" fillId="3" fontId="84" numFmtId="0" xfId="0" applyAlignment="1" applyFont="1">
      <alignment horizontal="left" readingOrder="0" shrinkToFit="0" wrapText="1"/>
    </xf>
    <xf borderId="0" fillId="0" fontId="85" numFmtId="0" xfId="0" applyAlignment="1" applyFont="1">
      <alignment readingOrder="0" shrinkToFit="0" wrapText="1"/>
    </xf>
    <xf borderId="0" fillId="0" fontId="86" numFmtId="0" xfId="0" applyAlignment="1" applyFont="1">
      <alignment horizontal="left" readingOrder="0" shrinkToFit="0" wrapText="1"/>
    </xf>
    <xf borderId="0" fillId="0" fontId="85" numFmtId="0" xfId="0" applyFont="1"/>
    <xf borderId="0" fillId="0" fontId="87" numFmtId="0" xfId="0" applyAlignment="1" applyFont="1">
      <alignment horizontal="left" readingOrder="0" shrinkToFit="0" wrapText="1"/>
    </xf>
    <xf borderId="0" fillId="0" fontId="88" numFmtId="0" xfId="0" applyAlignment="1" applyFont="1">
      <alignment readingOrder="0"/>
    </xf>
    <xf borderId="0" fillId="0" fontId="6" numFmtId="0" xfId="0" applyAlignment="1" applyFont="1">
      <alignment horizontal="right" shrinkToFit="0" wrapText="1"/>
    </xf>
    <xf borderId="0" fillId="0" fontId="0" numFmtId="0" xfId="0" applyAlignment="1" applyFont="1">
      <alignment readingOrder="0" shrinkToFit="0" wrapText="1"/>
    </xf>
    <xf borderId="0" fillId="0" fontId="89" numFmtId="0" xfId="0" applyAlignment="1" applyFont="1">
      <alignment readingOrder="0" shrinkToFit="0" wrapText="1"/>
    </xf>
    <xf borderId="0" fillId="0" fontId="90" numFmtId="0" xfId="0" applyAlignment="1" applyFont="1">
      <alignment readingOrder="0"/>
    </xf>
    <xf borderId="0" fillId="0" fontId="91" numFmtId="0" xfId="0" applyAlignment="1" applyFont="1">
      <alignment readingOrder="0" shrinkToFit="0" wrapText="1"/>
    </xf>
    <xf borderId="0" fillId="3" fontId="92" numFmtId="0" xfId="0" applyAlignment="1" applyFont="1">
      <alignment readingOrder="0" shrinkToFit="0" wrapText="1"/>
    </xf>
    <xf borderId="0" fillId="0" fontId="93" numFmtId="0" xfId="0" applyAlignment="1" applyFont="1">
      <alignment readingOrder="0"/>
    </xf>
    <xf borderId="0" fillId="3" fontId="20" numFmtId="164" xfId="0" applyAlignment="1" applyFont="1" applyNumberFormat="1">
      <alignment readingOrder="0" shrinkToFit="0" wrapText="1"/>
    </xf>
    <xf borderId="0" fillId="3" fontId="94" numFmtId="0" xfId="0" applyAlignment="1" applyFont="1">
      <alignment readingOrder="0" shrinkToFit="0" wrapText="1"/>
    </xf>
    <xf borderId="0" fillId="3" fontId="95" numFmtId="164" xfId="0" applyAlignment="1" applyFont="1" applyNumberFormat="1">
      <alignment readingOrder="0" shrinkToFit="0" wrapText="1"/>
    </xf>
    <xf borderId="0" fillId="3" fontId="96" numFmtId="0" xfId="0" applyAlignment="1" applyFont="1">
      <alignment horizontal="left" readingOrder="0" shrinkToFit="0" wrapText="1"/>
    </xf>
    <xf borderId="0" fillId="3" fontId="0" numFmtId="0" xfId="0" applyAlignment="1" applyFont="1">
      <alignment readingOrder="0" shrinkToFit="0" wrapText="1"/>
    </xf>
    <xf borderId="0" fillId="3" fontId="97" numFmtId="0" xfId="0" applyAlignment="1" applyFont="1">
      <alignment readingOrder="0" shrinkToFit="0" wrapText="1"/>
    </xf>
    <xf borderId="0" fillId="3" fontId="98" numFmtId="0" xfId="0" applyAlignment="1" applyFont="1">
      <alignment readingOrder="0" shrinkToFit="0" wrapText="1"/>
    </xf>
    <xf borderId="0" fillId="3" fontId="99" numFmtId="0" xfId="0" applyAlignment="1" applyFont="1">
      <alignment readingOrder="0" shrinkToFit="0" wrapText="1"/>
    </xf>
    <xf borderId="0" fillId="3" fontId="100" numFmtId="0" xfId="0" applyAlignment="1" applyFont="1">
      <alignment readingOrder="0" shrinkToFit="0" wrapText="1"/>
    </xf>
    <xf borderId="0" fillId="3" fontId="101" numFmtId="0" xfId="0" applyAlignment="1" applyFont="1">
      <alignment readingOrder="0" shrinkToFit="0" wrapText="1"/>
    </xf>
    <xf borderId="0" fillId="0" fontId="102" numFmtId="3" xfId="0" applyAlignment="1" applyFont="1" applyNumberFormat="1">
      <alignment readingOrder="0" shrinkToFit="0" wrapText="1"/>
    </xf>
    <xf borderId="0" fillId="0" fontId="103" numFmtId="0" xfId="0" applyAlignment="1" applyFont="1">
      <alignment readingOrder="0" shrinkToFit="0" wrapText="1"/>
    </xf>
    <xf borderId="0" fillId="0" fontId="7" numFmtId="4" xfId="0" applyAlignment="1" applyFont="1" applyNumberFormat="1">
      <alignment horizontal="right" readingOrder="0" vertical="bottom"/>
    </xf>
    <xf borderId="0" fillId="0" fontId="7" numFmtId="3" xfId="0" applyAlignment="1" applyFont="1" applyNumberFormat="1">
      <alignment horizontal="right" readingOrder="0" vertical="bottom"/>
    </xf>
    <xf borderId="0" fillId="0" fontId="104" numFmtId="0" xfId="0" applyAlignment="1" applyFont="1">
      <alignment readingOrder="0" vertical="bottom"/>
    </xf>
    <xf borderId="0" fillId="3" fontId="105" numFmtId="0" xfId="0" applyAlignment="1" applyFont="1">
      <alignment readingOrder="0" shrinkToFit="0" wrapText="1"/>
    </xf>
    <xf borderId="0" fillId="3" fontId="82" numFmtId="4" xfId="0" applyAlignment="1" applyFont="1" applyNumberFormat="1">
      <alignment readingOrder="0"/>
    </xf>
    <xf borderId="0" fillId="0" fontId="106" numFmtId="0" xfId="0" applyAlignment="1" applyFont="1">
      <alignment readingOrder="0" shrinkToFit="0" wrapText="1"/>
    </xf>
    <xf borderId="0" fillId="0" fontId="107" numFmtId="0" xfId="0" applyAlignment="1" applyFont="1">
      <alignment readingOrder="0" shrinkToFit="0" vertical="top" wrapText="1"/>
    </xf>
    <xf borderId="0" fillId="0" fontId="108" numFmtId="0" xfId="0" applyAlignment="1" applyFont="1">
      <alignment readingOrder="0" shrinkToFit="0" vertical="top" wrapText="1"/>
    </xf>
    <xf borderId="0" fillId="0" fontId="109" numFmtId="0" xfId="0" applyAlignment="1" applyFont="1">
      <alignment readingOrder="0" shrinkToFit="0" vertical="top" wrapText="1"/>
    </xf>
    <xf borderId="0" fillId="0" fontId="29" numFmtId="0" xfId="0" applyAlignment="1" applyFont="1">
      <alignment readingOrder="0" shrinkToFit="0" vertical="top" wrapText="1"/>
    </xf>
    <xf borderId="0" fillId="0" fontId="6" numFmtId="0" xfId="0" applyAlignment="1" applyFont="1">
      <alignment readingOrder="0" shrinkToFit="0" wrapText="1"/>
    </xf>
    <xf borderId="0" fillId="0" fontId="6" numFmtId="165" xfId="0" applyAlignment="1" applyFont="1" applyNumberFormat="1">
      <alignment shrinkToFit="0" wrapText="1"/>
    </xf>
    <xf borderId="0" fillId="0" fontId="12" numFmtId="0" xfId="0" applyAlignment="1" applyFont="1">
      <alignment shrinkToFit="0" wrapText="1"/>
    </xf>
    <xf borderId="0" fillId="3" fontId="6" numFmtId="164" xfId="0" applyAlignment="1" applyFont="1" applyNumberFormat="1">
      <alignment shrinkToFit="0" wrapText="1"/>
    </xf>
    <xf borderId="0" fillId="0" fontId="6" numFmtId="3" xfId="0" applyAlignment="1" applyFont="1" applyNumberFormat="1">
      <alignment horizontal="right" readingOrder="0" shrinkToFit="0" wrapText="1"/>
    </xf>
    <xf borderId="0" fillId="0" fontId="6" numFmtId="49" xfId="0" applyAlignment="1" applyFont="1" applyNumberFormat="1">
      <alignment horizontal="right" readingOrder="0" shrinkToFit="0" wrapText="1"/>
    </xf>
    <xf borderId="0" fillId="0" fontId="27" numFmtId="0" xfId="0" applyAlignment="1" applyFont="1">
      <alignment readingOrder="0"/>
    </xf>
    <xf borderId="0" fillId="0" fontId="27" numFmtId="0" xfId="0" applyFont="1"/>
    <xf borderId="0" fillId="3" fontId="3" numFmtId="0" xfId="0" applyAlignment="1" applyFont="1">
      <alignment horizontal="left" readingOrder="0" shrinkToFit="0" wrapText="1"/>
    </xf>
    <xf borderId="0" fillId="3" fontId="3" numFmtId="4" xfId="0" applyAlignment="1" applyFont="1" applyNumberFormat="1">
      <alignment horizontal="left" readingOrder="0" shrinkToFit="0" wrapText="1"/>
    </xf>
    <xf borderId="0" fillId="3" fontId="3" numFmtId="164" xfId="0" applyAlignment="1" applyFont="1" applyNumberFormat="1">
      <alignment horizontal="left" readingOrder="0" shrinkToFit="0" wrapText="1"/>
    </xf>
    <xf borderId="0" fillId="0" fontId="1" numFmtId="3" xfId="0" applyAlignment="1" applyFont="1" applyNumberFormat="1">
      <alignment readingOrder="0" shrinkToFit="0" wrapText="1"/>
    </xf>
    <xf borderId="0" fillId="0" fontId="6" numFmtId="4" xfId="0" applyAlignment="1" applyFont="1" applyNumberFormat="1">
      <alignment readingOrder="0" shrinkToFit="0" wrapText="1"/>
    </xf>
    <xf borderId="0" fillId="0" fontId="6" numFmtId="3" xfId="0" applyAlignment="1" applyFont="1" applyNumberFormat="1">
      <alignment shrinkToFit="0" wrapText="1"/>
    </xf>
    <xf borderId="0" fillId="3" fontId="19" numFmtId="3" xfId="0" applyAlignment="1" applyFont="1" applyNumberFormat="1">
      <alignment horizontal="right" readingOrder="0" shrinkToFit="0" wrapText="1"/>
    </xf>
    <xf borderId="0" fillId="0" fontId="6" numFmtId="0" xfId="0" applyAlignment="1" applyFont="1">
      <alignment readingOrder="0" vertical="top"/>
    </xf>
    <xf borderId="0" fillId="3" fontId="25" numFmtId="0" xfId="0" applyAlignment="1" applyFont="1">
      <alignment horizontal="right"/>
    </xf>
    <xf borderId="0" fillId="0" fontId="6" numFmtId="3" xfId="0" applyAlignment="1" applyFont="1" applyNumberFormat="1">
      <alignment readingOrder="0"/>
    </xf>
    <xf borderId="0" fillId="3" fontId="6" numFmtId="0" xfId="0" applyAlignment="1" applyFont="1">
      <alignment readingOrder="0"/>
    </xf>
    <xf borderId="0" fillId="3" fontId="6" numFmtId="0" xfId="0" applyAlignment="1" applyFont="1">
      <alignment readingOrder="0" shrinkToFit="0" wrapText="1"/>
    </xf>
    <xf borderId="0" fillId="3" fontId="6" numFmtId="0" xfId="0" applyAlignment="1" applyFont="1">
      <alignment shrinkToFit="0" wrapText="1"/>
    </xf>
    <xf borderId="0" fillId="3" fontId="6" numFmtId="165" xfId="0" applyAlignment="1" applyFont="1" applyNumberFormat="1">
      <alignment readingOrder="0" shrinkToFit="0" wrapText="1"/>
    </xf>
    <xf borderId="0" fillId="3" fontId="6" numFmtId="4" xfId="0" applyAlignment="1" applyFont="1" applyNumberFormat="1">
      <alignment readingOrder="0" shrinkToFit="0" wrapText="1"/>
    </xf>
    <xf borderId="0" fillId="3" fontId="102" numFmtId="3" xfId="0" applyAlignment="1" applyFont="1" applyNumberFormat="1">
      <alignment readingOrder="0" shrinkToFit="0" wrapText="1"/>
    </xf>
    <xf borderId="0" fillId="3" fontId="102" numFmtId="3" xfId="0" applyAlignment="1" applyFont="1" applyNumberFormat="1">
      <alignment shrinkToFit="0" wrapText="1"/>
    </xf>
    <xf borderId="0" fillId="3" fontId="6" numFmtId="0" xfId="0" applyFont="1"/>
    <xf borderId="0" fillId="3" fontId="20" numFmtId="0" xfId="0" applyAlignment="1" applyFont="1">
      <alignment readingOrder="0"/>
    </xf>
    <xf borderId="0" fillId="3" fontId="20" numFmtId="0" xfId="0" applyAlignment="1" applyFont="1">
      <alignment readingOrder="0" shrinkToFit="0" wrapText="1"/>
    </xf>
    <xf borderId="0" fillId="3" fontId="20" numFmtId="3" xfId="0" applyAlignment="1" applyFont="1" applyNumberFormat="1">
      <alignment readingOrder="0" shrinkToFit="0" wrapText="1"/>
    </xf>
    <xf borderId="0" fillId="3" fontId="20" numFmtId="0" xfId="0" applyAlignment="1" applyFont="1">
      <alignment shrinkToFit="0" wrapText="1"/>
    </xf>
    <xf borderId="0" fillId="3" fontId="20" numFmtId="165" xfId="0" applyAlignment="1" applyFont="1" applyNumberFormat="1">
      <alignment readingOrder="0" shrinkToFit="0" wrapText="1"/>
    </xf>
    <xf borderId="0" fillId="3" fontId="20" numFmtId="4" xfId="0" applyAlignment="1" applyFont="1" applyNumberFormat="1">
      <alignment readingOrder="0" shrinkToFit="0" wrapText="1"/>
    </xf>
    <xf borderId="0" fillId="3" fontId="110" numFmtId="3" xfId="0" applyAlignment="1" applyFont="1" applyNumberFormat="1">
      <alignment horizontal="right" readingOrder="0"/>
    </xf>
    <xf borderId="0" fillId="3" fontId="20" numFmtId="3" xfId="0" applyAlignment="1" applyFont="1" applyNumberFormat="1">
      <alignment shrinkToFit="0" wrapText="1"/>
    </xf>
    <xf borderId="0" fillId="3" fontId="20" numFmtId="0" xfId="0" applyFont="1"/>
    <xf borderId="0" fillId="0" fontId="95" numFmtId="0" xfId="0" applyAlignment="1" applyFont="1">
      <alignment readingOrder="0"/>
    </xf>
    <xf borderId="0" fillId="0" fontId="95" numFmtId="0" xfId="0" applyAlignment="1" applyFont="1">
      <alignment readingOrder="0" shrinkToFit="0" wrapText="1"/>
    </xf>
    <xf borderId="0" fillId="0" fontId="95" numFmtId="3" xfId="0" applyAlignment="1" applyFont="1" applyNumberFormat="1">
      <alignment readingOrder="0" shrinkToFit="0" wrapText="1"/>
    </xf>
    <xf borderId="0" fillId="0" fontId="95" numFmtId="0" xfId="0" applyAlignment="1" applyFont="1">
      <alignment shrinkToFit="0" wrapText="1"/>
    </xf>
    <xf borderId="0" fillId="0" fontId="95" numFmtId="165" xfId="0" applyAlignment="1" applyFont="1" applyNumberFormat="1">
      <alignment readingOrder="0" shrinkToFit="0" wrapText="1"/>
    </xf>
    <xf borderId="0" fillId="3" fontId="95" numFmtId="3" xfId="0" applyAlignment="1" applyFont="1" applyNumberFormat="1">
      <alignment readingOrder="0" shrinkToFit="0" wrapText="1"/>
    </xf>
    <xf borderId="0" fillId="0" fontId="1" numFmtId="3" xfId="0" applyAlignment="1" applyFont="1" applyNumberFormat="1">
      <alignment readingOrder="0"/>
    </xf>
    <xf borderId="0" fillId="0" fontId="102" numFmtId="3" xfId="0" applyAlignment="1" applyFont="1" applyNumberFormat="1">
      <alignment shrinkToFit="0" wrapText="1"/>
    </xf>
    <xf borderId="0" fillId="0" fontId="95" numFmtId="0" xfId="0" applyFont="1"/>
    <xf borderId="0" fillId="3" fontId="25" numFmtId="3" xfId="0" applyAlignment="1" applyFont="1" applyNumberFormat="1">
      <alignment horizontal="right" readingOrder="0"/>
    </xf>
    <xf borderId="0" fillId="0" fontId="6" numFmtId="4" xfId="0" applyAlignment="1" applyFont="1" applyNumberFormat="1">
      <alignment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worksheets/_rels/sheet1.xml.rels><?xml version="1.0" encoding="UTF-8" standalone="yes"?><Relationships xmlns="http://schemas.openxmlformats.org/package/2006/relationships"><Relationship Id="rId40" Type="http://schemas.openxmlformats.org/officeDocument/2006/relationships/hyperlink" Target="https://live.staticflickr.com/1544/25863125072_345b1f08e0_n.jpg" TargetMode="External"/><Relationship Id="rId190" Type="http://schemas.openxmlformats.org/officeDocument/2006/relationships/hyperlink" Target="https://journals.plos.org/plosone/article?id=10.1371/journal.pone.0219408" TargetMode="External"/><Relationship Id="rId42" Type="http://schemas.openxmlformats.org/officeDocument/2006/relationships/hyperlink" Target="https://www.nature.com/articles/d41586-019-03445-z" TargetMode="External"/><Relationship Id="rId41" Type="http://schemas.openxmlformats.org/officeDocument/2006/relationships/hyperlink" Target="https://theconversation.com/the-great-amazon-land-grab-how-brazils-government-is-turning-public-land-private-clearing-the-way-for-deforestation-173416" TargetMode="External"/><Relationship Id="rId44" Type="http://schemas.openxmlformats.org/officeDocument/2006/relationships/hyperlink" Target="https://www.unenvironment.org/news-and-stories/story/chile-takes-action-air-pollution" TargetMode="External"/><Relationship Id="rId194" Type="http://schemas.openxmlformats.org/officeDocument/2006/relationships/hyperlink" Target="https://dialogochino.net/en/climate-energy/43411-perus-presidential-hopefuls-are-uninterested-in-the-environment/" TargetMode="External"/><Relationship Id="rId43" Type="http://schemas.openxmlformats.org/officeDocument/2006/relationships/hyperlink" Target="https://www.noria-research.com/chile-the-social-crisis/)" TargetMode="External"/><Relationship Id="rId193" Type="http://schemas.openxmlformats.org/officeDocument/2006/relationships/hyperlink" Target="https://news.mongabay.com/2020/07/no-choice-why-communities-in-paraguay-are-cutting-down-forest-to-survive/" TargetMode="External"/><Relationship Id="rId46" Type="http://schemas.openxmlformats.org/officeDocument/2006/relationships/hyperlink" Target="http://www.iucnredlist.org/" TargetMode="External"/><Relationship Id="rId192" Type="http://schemas.openxmlformats.org/officeDocument/2006/relationships/hyperlink" Target="https://news.mongabay.com/2020/07/no-choice-why-communities-in-paraguay-are-cutting-down-forest-to-survive/" TargetMode="External"/><Relationship Id="rId45" Type="http://schemas.openxmlformats.org/officeDocument/2006/relationships/hyperlink" Target="http://www.ecns.cn/m/news/society/2021-02-07/detail-ihahmipz5725363.shtml" TargetMode="External"/><Relationship Id="rId191" Type="http://schemas.openxmlformats.org/officeDocument/2006/relationships/hyperlink" Target="https://tradingeconomics.com/papua-new-guinea/population" TargetMode="External"/><Relationship Id="rId48" Type="http://schemas.openxmlformats.org/officeDocument/2006/relationships/hyperlink" Target="https://www.unfpa.org/sites/default/files/resource-pdf/FINAL_Croatia.pdf" TargetMode="External"/><Relationship Id="rId187" Type="http://schemas.openxmlformats.org/officeDocument/2006/relationships/hyperlink" Target="http://cbd.int/countries/profile/?country=pa" TargetMode="External"/><Relationship Id="rId47" Type="http://schemas.openxmlformats.org/officeDocument/2006/relationships/hyperlink" Target="https://www.voanews.com/east-asia-pacific/china-records-fewer-births-2020-2019" TargetMode="External"/><Relationship Id="rId186" Type="http://schemas.openxmlformats.org/officeDocument/2006/relationships/hyperlink" Target="https://www.cbd.int/countries/profile/?country=pa" TargetMode="External"/><Relationship Id="rId185" Type="http://schemas.openxmlformats.org/officeDocument/2006/relationships/hyperlink" Target="https://www.dawn.com/news/1642890/pakistan-needs-contraception" TargetMode="External"/><Relationship Id="rId49" Type="http://schemas.openxmlformats.org/officeDocument/2006/relationships/hyperlink" Target="http://regions.mr/" TargetMode="External"/><Relationship Id="rId184" Type="http://schemas.openxmlformats.org/officeDocument/2006/relationships/hyperlink" Target="https://www.unep.org/news-and-stories/story/oman-reality-world-fantasy" TargetMode="External"/><Relationship Id="rId189" Type="http://schemas.openxmlformats.org/officeDocument/2006/relationships/hyperlink" Target="https://news.climate.columbia.edu/2019/03/15/mining-pollution-papua-new-guinea/" TargetMode="External"/><Relationship Id="rId188" Type="http://schemas.openxmlformats.org/officeDocument/2006/relationships/hyperlink" Target="https://www.cbd.int/countries/profile/?country=pa" TargetMode="External"/><Relationship Id="rId31" Type="http://schemas.openxmlformats.org/officeDocument/2006/relationships/hyperlink" Target="https://www.who.int/news-room/feature-stories/detail/belize-steps-up-to-prioritize-the-health-challenges-faced-by-its-youth" TargetMode="External"/><Relationship Id="rId30" Type="http://schemas.openxmlformats.org/officeDocument/2006/relationships/hyperlink" Target="https://www.breakingbelizenews.com/wp-content/uploads/2019/05/oil-field.png" TargetMode="External"/><Relationship Id="rId33" Type="http://schemas.openxmlformats.org/officeDocument/2006/relationships/hyperlink" Target="https://www.isas.nus.edu.sg/papers/not-a-happy-place-bhutan-faces-serious-socio-economic-problems/" TargetMode="External"/><Relationship Id="rId183" Type="http://schemas.openxmlformats.org/officeDocument/2006/relationships/hyperlink" Target="https://www.theturbantimes.com/2018/03/07/migration-in-oman/" TargetMode="External"/><Relationship Id="rId32" Type="http://schemas.openxmlformats.org/officeDocument/2006/relationships/hyperlink" Target="https://mongabay-images.s3.amazonaws.com/1800/indonesia-kalbar/kalbar_drone_190438.jpg" TargetMode="External"/><Relationship Id="rId182" Type="http://schemas.openxmlformats.org/officeDocument/2006/relationships/hyperlink" Target="https://www.oecd.org/env/country-reviews/2450976.pdf" TargetMode="External"/><Relationship Id="rId35" Type="http://schemas.openxmlformats.org/officeDocument/2006/relationships/hyperlink" Target="https://www.sentinelassam.com/topheadlines/manas-national-park-may-again-be-in-danger-list-warns-iucn-515302" TargetMode="External"/><Relationship Id="rId181" Type="http://schemas.openxmlformats.org/officeDocument/2006/relationships/hyperlink" Target="https://www.oecd.org/env/country-reviews/2450976.pdf" TargetMode="External"/><Relationship Id="rId34" Type="http://schemas.openxmlformats.org/officeDocument/2006/relationships/hyperlink" Target="http://www.nationalgeographic.com/magazine/2008/03/bhutan-buddhist-kingdom-happiness-druk-yul/" TargetMode="External"/><Relationship Id="rId180" Type="http://schemas.openxmlformats.org/officeDocument/2006/relationships/hyperlink" Target="https://www.euro.who.int/en/media-centre/events/events/2019/04/world-health-day-2019/news/news/2019/04/primary-health-care-helps-extend-sexual-and-reproductive-health-services-in-north-macedonia" TargetMode="External"/><Relationship Id="rId37" Type="http://schemas.openxmlformats.org/officeDocument/2006/relationships/hyperlink" Target="https://apnews.com/article/c9eee24a05704c25b542b618f93057e2" TargetMode="External"/><Relationship Id="rId176" Type="http://schemas.openxmlformats.org/officeDocument/2006/relationships/hyperlink" Target="https://leadership.ng/2019/06/01/how-to-avert-looming-tsunami-of-over-population/" TargetMode="External"/><Relationship Id="rId297" Type="http://schemas.openxmlformats.org/officeDocument/2006/relationships/hyperlink" Target="https://www.worldbank.org/en/country/vietnam/overview" TargetMode="External"/><Relationship Id="rId36" Type="http://schemas.openxmlformats.org/officeDocument/2006/relationships/hyperlink" Target="https://www.rhsupplies.org/uploads/tx_rhscpublications/DOC22.pdf" TargetMode="External"/><Relationship Id="rId175" Type="http://schemas.openxmlformats.org/officeDocument/2006/relationships/hyperlink" Target="https://www.awf.org/country/niger" TargetMode="External"/><Relationship Id="rId296" Type="http://schemas.openxmlformats.org/officeDocument/2006/relationships/hyperlink" Target="https://www.cia.gov/the-world-factbook/countries/vietnam/" TargetMode="External"/><Relationship Id="rId39" Type="http://schemas.openxmlformats.org/officeDocument/2006/relationships/hyperlink" Target="https://data.unwomen.org/country/bosnia-and-herzegovina" TargetMode="External"/><Relationship Id="rId174" Type="http://schemas.openxmlformats.org/officeDocument/2006/relationships/hyperlink" Target="https://www.amnesty.org/en/latest/news/2020/06/no-clean-up-no-justice-shell-oil-pollution-in-the-niger-delta/" TargetMode="External"/><Relationship Id="rId295" Type="http://schemas.openxmlformats.org/officeDocument/2006/relationships/hyperlink" Target="https://www.cia.gov/the-world-factbook/countries/vietnam/" TargetMode="External"/><Relationship Id="rId38" Type="http://schemas.openxmlformats.org/officeDocument/2006/relationships/hyperlink" Target="https://nacla.org/sites/default/files/imagecache/large_image/wysiwyg_imageupload/5981/Bol-Floods-San-AntonioDam-Rondonia%2C%20LaR.jpg" TargetMode="External"/><Relationship Id="rId173" Type="http://schemas.openxmlformats.org/officeDocument/2006/relationships/hyperlink" Target="https://www.theguardian.com/global-development/2019/oct/17/nigers-president-blames-explosive-birth-rate-on-a-misreading-of-islam" TargetMode="External"/><Relationship Id="rId294" Type="http://schemas.openxmlformats.org/officeDocument/2006/relationships/hyperlink" Target="https://www.cia.gov/the-world-factbook/countries/vietnam/" TargetMode="External"/><Relationship Id="rId179" Type="http://schemas.openxmlformats.org/officeDocument/2006/relationships/hyperlink" Target="https://www.scientificamerican.com/article/with-widespread-deforestation-north-korea-faces-an-environmental-crisis/" TargetMode="External"/><Relationship Id="rId178" Type="http://schemas.openxmlformats.org/officeDocument/2006/relationships/hyperlink" Target="https://punchng.com/nigerias-population-growth-rate-exceeds-job-creation-capacity-osinbajo/" TargetMode="External"/><Relationship Id="rId299" Type="http://schemas.openxmlformats.org/officeDocument/2006/relationships/hyperlink" Target="https://tcf.org/content/report/yemens-environmental-crisis-biggest-risk-future/" TargetMode="External"/><Relationship Id="rId177" Type="http://schemas.openxmlformats.org/officeDocument/2006/relationships/hyperlink" Target="https://www.sciencedirect.com/science/article/pii/S2405844021004357" TargetMode="External"/><Relationship Id="rId298" Type="http://schemas.openxmlformats.org/officeDocument/2006/relationships/hyperlink" Target="https://tcf.org/content/report/yemens-environmental-crisis-biggest-risk-future/" TargetMode="External"/><Relationship Id="rId20" Type="http://schemas.openxmlformats.org/officeDocument/2006/relationships/hyperlink" Target="https://www.unfpa.org/sites/default/files/resource-pdf/austria.pdf" TargetMode="External"/><Relationship Id="rId22" Type="http://schemas.openxmlformats.org/officeDocument/2006/relationships/hyperlink" Target="http://phys.org/" TargetMode="External"/><Relationship Id="rId21" Type="http://schemas.openxmlformats.org/officeDocument/2006/relationships/hyperlink" Target="https://www.austria.org/environmental-protection" TargetMode="External"/><Relationship Id="rId24" Type="http://schemas.openxmlformats.org/officeDocument/2006/relationships/hyperlink" Target="http://www.oas.org/reia/IWCAM/pdf/bahamas/Bahamas%20Report.PDF" TargetMode="External"/><Relationship Id="rId23" Type="http://schemas.openxmlformats.org/officeDocument/2006/relationships/hyperlink" Target="http://www.fao.org/3/ca0430en/CA0430EN.pdf" TargetMode="External"/><Relationship Id="rId26" Type="http://schemas.openxmlformats.org/officeDocument/2006/relationships/hyperlink" Target="https://lh3.googleusercontent.com/proxy/pubyOmfSr4Pan7aoCZd9b2h0DRzP3ex9unLcgLiOjl1w7Jqzji_lvWFn9Y0leOMH7vlg3zkvGrUW9znqLL5bC3XWto8HvRrQsKc." TargetMode="External"/><Relationship Id="rId25" Type="http://schemas.openxmlformats.org/officeDocument/2006/relationships/hyperlink" Target="https://www.unenvironment.org/news-and-stories/story/small-island-big-plans-kingdom-bahrain-commits-environmental-sustainability" TargetMode="External"/><Relationship Id="rId28" Type="http://schemas.openxmlformats.org/officeDocument/2006/relationships/hyperlink" Target="https://belarusfeed.com/wp-content/uploads/2016/09/tuman_smog_20151106_bas_phsl_tutby_010.jpg" TargetMode="External"/><Relationship Id="rId27" Type="http://schemas.openxmlformats.org/officeDocument/2006/relationships/hyperlink" Target="https://data.unwomen.org/country/belarus" TargetMode="External"/><Relationship Id="rId29" Type="http://schemas.openxmlformats.org/officeDocument/2006/relationships/hyperlink" Target="https://www.sgs.be/-/media/global/images/structural-website-images/hero-images/hero-agri-forestry.jpg" TargetMode="External"/><Relationship Id="rId11" Type="http://schemas.openxmlformats.org/officeDocument/2006/relationships/hyperlink" Target="https://www.wri.org/blog/2018/05/7-signs-progress-year-national-climate-action." TargetMode="External"/><Relationship Id="rId10" Type="http://schemas.openxmlformats.org/officeDocument/2006/relationships/hyperlink" Target="https://www.wri.org/blog/2014/05/7-unexpected-places-forest-landscape-restoration" TargetMode="External"/><Relationship Id="rId13" Type="http://schemas.openxmlformats.org/officeDocument/2006/relationships/hyperlink" Target="https://www.pewresearch.org/fact-tank/2019/07/10/for-world-population-day-a-look-at-the-countries-with-the-biggest-projected-gains-and-losses-by-2100/" TargetMode="External"/><Relationship Id="rId12" Type="http://schemas.openxmlformats.org/officeDocument/2006/relationships/hyperlink" Target="https://www.flickr.com/photos/simusa/14606658046" TargetMode="External"/><Relationship Id="rId15" Type="http://schemas.openxmlformats.org/officeDocument/2006/relationships/hyperlink" Target="https://www.pxfuel.com/en/free-photo-xgkfi" TargetMode="External"/><Relationship Id="rId198" Type="http://schemas.openxmlformats.org/officeDocument/2006/relationships/hyperlink" Target="https://carnegieendowment.org/2021/06/15/how-duterte-strong-armed-chinese-dam-builders-but-weakened-philippine-institutions-pub-84764" TargetMode="External"/><Relationship Id="rId14" Type="http://schemas.openxmlformats.org/officeDocument/2006/relationships/hyperlink" Target="http://darwin.bio.uci.edu/sustain/h90/AntiguaBarbuda.htm" TargetMode="External"/><Relationship Id="rId197" Type="http://schemas.openxmlformats.org/officeDocument/2006/relationships/hyperlink" Target="https://sustainabledevelopment.un.org/content/documents/23366Voluntary_National_Review_2019_Philippines.pdf" TargetMode="External"/><Relationship Id="rId17" Type="http://schemas.openxmlformats.org/officeDocument/2006/relationships/hyperlink" Target="https://www.oecd-ilibrary.org/sites/9789264310452-6-en/index.html?itemId=/content/component/9789264310452-6-en" TargetMode="External"/><Relationship Id="rId196" Type="http://schemas.openxmlformats.org/officeDocument/2006/relationships/hyperlink" Target="https://www.untvweb.com/news/duterte-says-country-should-address-rapid-population-growth/" TargetMode="External"/><Relationship Id="rId16" Type="http://schemas.openxmlformats.org/officeDocument/2006/relationships/hyperlink" Target="https://www.insideedition.com/great-barrier-reef-status-lowered-from-significant-concern-to-critical-experts-say-63584" TargetMode="External"/><Relationship Id="rId195" Type="http://schemas.openxmlformats.org/officeDocument/2006/relationships/hyperlink" Target="https://www.washingtonpost.com/politics/2021/02/19/perus-government-forcibly-sterilized-indigenous-women-1996-2001-why/" TargetMode="External"/><Relationship Id="rId19" Type="http://schemas.openxmlformats.org/officeDocument/2006/relationships/hyperlink" Target="https://www.austria.org/environmental-protection." TargetMode="External"/><Relationship Id="rId18" Type="http://schemas.openxmlformats.org/officeDocument/2006/relationships/hyperlink" Target="https://www.oecd-ilibrary.org/sites/9789264310452-6-en/index.html?itemId=/content/component/9789264310452-6-en" TargetMode="External"/><Relationship Id="rId199" Type="http://schemas.openxmlformats.org/officeDocument/2006/relationships/hyperlink" Target="https://www.eea.europa.eu/soer/2015/countries/poland" TargetMode="External"/><Relationship Id="rId84" Type="http://schemas.openxmlformats.org/officeDocument/2006/relationships/hyperlink" Target="https://www.eea.europa.eu/soer/2015/countries/greece" TargetMode="External"/><Relationship Id="rId83" Type="http://schemas.openxmlformats.org/officeDocument/2006/relationships/hyperlink" Target="https://doi.org/10.1007/s11869-020-00893-9" TargetMode="External"/><Relationship Id="rId86" Type="http://schemas.openxmlformats.org/officeDocument/2006/relationships/hyperlink" Target="https://www4.unfccc.int/sites/NAPC/Documents/Parties/Grenada_National%20Climate%20Change%20Policy%202017-2021.pdf" TargetMode="External"/><Relationship Id="rId85" Type="http://schemas.openxmlformats.org/officeDocument/2006/relationships/hyperlink" Target="https://www.washingtonpost.com/world/europe/where-are-all-the-children-how-greeces-financial-crisis-led-to-a-baby-bust/2018/11/30/b2cf7ee6-deae-11e8-8bac-bfe01fcdc3a6_story.html)" TargetMode="External"/><Relationship Id="rId88" Type="http://schemas.openxmlformats.org/officeDocument/2006/relationships/hyperlink" Target="https://ophi.org.uk/targeting-grenadas-most-deprived-population-a-multidimensional-living-conditions-assessment/" TargetMode="External"/><Relationship Id="rId150" Type="http://schemas.openxmlformats.org/officeDocument/2006/relationships/hyperlink" Target="https://www.npr.org/2019/07/30/727688757/mongolias-capital-banned-coal-to-fix-its-pollution-problem-will-it-work" TargetMode="External"/><Relationship Id="rId271" Type="http://schemas.openxmlformats.org/officeDocument/2006/relationships/hyperlink" Target="https://www.hurriyetdailynews.com/experts-warn-of-risks-from-growing-population-density-in-istanbul-171683" TargetMode="External"/><Relationship Id="rId87" Type="http://schemas.openxmlformats.org/officeDocument/2006/relationships/hyperlink" Target="https://news.mongabay.com/2019/10/commitments-worth-63-billion-pledged-for-ocean-protection/" TargetMode="External"/><Relationship Id="rId270" Type="http://schemas.openxmlformats.org/officeDocument/2006/relationships/hyperlink" Target="https://www.washingtonpost.com/world/erdogan-turkey-istanbul-convention-femicide/2021/03/20/6f3b3736-897b-11eb-be4a-24b89f616f2c_story.html" TargetMode="External"/><Relationship Id="rId89" Type="http://schemas.openxmlformats.org/officeDocument/2006/relationships/hyperlink" Target="https://www.worldbank.org/en/country/guatemala/overview" TargetMode="External"/><Relationship Id="rId80" Type="http://schemas.openxmlformats.org/officeDocument/2006/relationships/hyperlink" Target="https://eca.unwomen.org/en/where-we-are/georgia" TargetMode="External"/><Relationship Id="rId82" Type="http://schemas.openxmlformats.org/officeDocument/2006/relationships/hyperlink" Target="https://www.dw.com/en/munich-study-confirms-severe-decline-in-insect-populations-in-germany/a-51052955" TargetMode="External"/><Relationship Id="rId81" Type="http://schemas.openxmlformats.org/officeDocument/2006/relationships/hyperlink" Target="https://link.springer.com/article/10.1007/s11869-020-00893-9" TargetMode="External"/><Relationship Id="rId1" Type="http://schemas.openxmlformats.org/officeDocument/2006/relationships/hyperlink" Target="https://www.worldometers.info/world-population/population-by-country/" TargetMode="External"/><Relationship Id="rId2" Type="http://schemas.openxmlformats.org/officeDocument/2006/relationships/hyperlink" Target="http://creativecommons.org/" TargetMode="External"/><Relationship Id="rId3" Type="http://schemas.openxmlformats.org/officeDocument/2006/relationships/hyperlink" Target="https://www.flickr.com/photos/un_photo/4995935995" TargetMode="External"/><Relationship Id="rId149" Type="http://schemas.openxmlformats.org/officeDocument/2006/relationships/hyperlink" Target="https://www.weforum.org/agenda/2018/03/these-are-the-world-s-most-densely-populated-places/" TargetMode="External"/><Relationship Id="rId4" Type="http://schemas.openxmlformats.org/officeDocument/2006/relationships/hyperlink" Target="http://www.actfordev.org/an-overview-of-maternal-mortality-rate-in-afghanistan/" TargetMode="External"/><Relationship Id="rId148" Type="http://schemas.openxmlformats.org/officeDocument/2006/relationships/hyperlink" Target="https://www.unep.org/news-and-stories/story/climate-change-impacting-us-too-says-prince-albert-ii-monaco" TargetMode="External"/><Relationship Id="rId269" Type="http://schemas.openxmlformats.org/officeDocument/2006/relationships/hyperlink" Target="https://www.hurriyetdailynews.com/many-g7-member-countries-polluting-earth-turkish-environment-minister-166586" TargetMode="External"/><Relationship Id="rId9" Type="http://schemas.openxmlformats.org/officeDocument/2006/relationships/hyperlink" Target="http://who-fwc-phe-epe-15.32-eng.pdf/" TargetMode="External"/><Relationship Id="rId143" Type="http://schemas.openxmlformats.org/officeDocument/2006/relationships/hyperlink" Target="https://www.tandfonline.com/doi/full/10.1080/26410397.2019.1683127" TargetMode="External"/><Relationship Id="rId264" Type="http://schemas.openxmlformats.org/officeDocument/2006/relationships/hyperlink" Target="https://borgenproject.org/girls-education-in-togo/" TargetMode="External"/><Relationship Id="rId142" Type="http://schemas.openxmlformats.org/officeDocument/2006/relationships/hyperlink" Target="https://www.climatelinks.org/countries/mali" TargetMode="External"/><Relationship Id="rId263" Type="http://schemas.openxmlformats.org/officeDocument/2006/relationships/hyperlink" Target="https://www.cfr.org/blog/women-week-making-history-togohttps://www.cfr.org/blog/women-week-making-history-togo" TargetMode="External"/><Relationship Id="rId141" Type="http://schemas.openxmlformats.org/officeDocument/2006/relationships/hyperlink" Target="https://www.ncbi.nlm.nih.gov/pmc/articles/PMC7345501/" TargetMode="External"/><Relationship Id="rId262" Type="http://schemas.openxmlformats.org/officeDocument/2006/relationships/hyperlink" Target="https://data.unwomen.org/country/trinidad-and-tobago" TargetMode="External"/><Relationship Id="rId140" Type="http://schemas.openxmlformats.org/officeDocument/2006/relationships/hyperlink" Target="https://maldives.un.org/en/101946-maldivian-womens-rights" TargetMode="External"/><Relationship Id="rId261" Type="http://schemas.openxmlformats.org/officeDocument/2006/relationships/hyperlink" Target="https://www.worldwildlife.org/ecoregions/nt0231" TargetMode="External"/><Relationship Id="rId5" Type="http://schemas.openxmlformats.org/officeDocument/2006/relationships/hyperlink" Target="https://www.eea.europa.eu/soer/2015/countries/albania" TargetMode="External"/><Relationship Id="rId147" Type="http://schemas.openxmlformats.org/officeDocument/2006/relationships/hyperlink" Target="https://www.france24.com/en/tv-shows/eye-on-africa/20210806-the-economic-impact-of-tunisia-s-political-turmoil-eye-on-africa-france-24-english" TargetMode="External"/><Relationship Id="rId268" Type="http://schemas.openxmlformats.org/officeDocument/2006/relationships/hyperlink" Target="https://www.aljazeera.com/opinions/2021/8/20/burning-forests-and-burning-coal-turkeys-climate-conundrum" TargetMode="External"/><Relationship Id="rId6" Type="http://schemas.openxmlformats.org/officeDocument/2006/relationships/hyperlink" Target="https://commons.wikimedia.org/wiki/File:House_in_Dober,_Albania_(6666814453).jpg" TargetMode="External"/><Relationship Id="rId146" Type="http://schemas.openxmlformats.org/officeDocument/2006/relationships/hyperlink" Target="https://www.heritage.org/index/country/mauritius" TargetMode="External"/><Relationship Id="rId267" Type="http://schemas.openxmlformats.org/officeDocument/2006/relationships/hyperlink" Target="https://www.theguardian.com/environment/2019/jul/09/pollution-taint-tunisia-beaches" TargetMode="External"/><Relationship Id="rId7" Type="http://schemas.openxmlformats.org/officeDocument/2006/relationships/hyperlink" Target="http://darwin.bio.uci.edu/sustain/h90/Algeria.htm" TargetMode="External"/><Relationship Id="rId145" Type="http://schemas.openxmlformats.org/officeDocument/2006/relationships/hyperlink" Target="https://www.worldbank.org/en/country/mauritania/overview" TargetMode="External"/><Relationship Id="rId266" Type="http://schemas.openxmlformats.org/officeDocument/2006/relationships/hyperlink" Target="https://www.reuters.com/world/africa/palm-fronds-stones-creating-reefs-heal-tunisias-polluted-seas-2021-06-08/" TargetMode="External"/><Relationship Id="rId8" Type="http://schemas.openxmlformats.org/officeDocument/2006/relationships/hyperlink" Target="https://www.peakpx.com/580391/green-tree" TargetMode="External"/><Relationship Id="rId144" Type="http://schemas.openxmlformats.org/officeDocument/2006/relationships/hyperlink" Target="https://www.hrw.org/world-report/2019/country-chapters/mauritania" TargetMode="External"/><Relationship Id="rId265" Type="http://schemas.openxmlformats.org/officeDocument/2006/relationships/hyperlink" Target="https://overpopulation-project.com/the-first-population-policies-implemented-in-africa-the-case-of-tunisia/" TargetMode="External"/><Relationship Id="rId73" Type="http://schemas.openxmlformats.org/officeDocument/2006/relationships/hyperlink" Target="https://eige.europa.eu/gender-mainstreaming/countries/finland" TargetMode="External"/><Relationship Id="rId72" Type="http://schemas.openxmlformats.org/officeDocument/2006/relationships/hyperlink" Target="https://eige.europa.eu/gender-mainstreaming/countries/finland" TargetMode="External"/><Relationship Id="rId75" Type="http://schemas.openxmlformats.org/officeDocument/2006/relationships/hyperlink" Target="https://www.eea.europa.eu/soer/2015/countries/france" TargetMode="External"/><Relationship Id="rId74" Type="http://schemas.openxmlformats.org/officeDocument/2006/relationships/hyperlink" Target="https://www.eea.europa.eu/soer/2015/countries/france" TargetMode="External"/><Relationship Id="rId77" Type="http://schemas.openxmlformats.org/officeDocument/2006/relationships/hyperlink" Target="https://rainforests.mongabay.com/20gambia.htm" TargetMode="External"/><Relationship Id="rId260" Type="http://schemas.openxmlformats.org/officeDocument/2006/relationships/hyperlink" Target="https://www.eurasiareview.com/18072021-thailand-feminism-and-the-pro-democracy-cause-analysis/" TargetMode="External"/><Relationship Id="rId76" Type="http://schemas.openxmlformats.org/officeDocument/2006/relationships/hyperlink" Target="https://rainforests.mongabay.com/20frenchg.htm" TargetMode="External"/><Relationship Id="rId79" Type="http://schemas.openxmlformats.org/officeDocument/2006/relationships/hyperlink" Target="http://www.iea.org/publications/freepublications/publication/WorldEnergyOutlookSpecialReport2016EnergyandAirPollution.pdf" TargetMode="External"/><Relationship Id="rId78" Type="http://schemas.openxmlformats.org/officeDocument/2006/relationships/hyperlink" Target="https://eca.unwomen.org/en/where-we-are/georgia)" TargetMode="External"/><Relationship Id="rId71" Type="http://schemas.openxmlformats.org/officeDocument/2006/relationships/hyperlink" Target="https://www.eea.europa.eu/soer/2015/countries/finland." TargetMode="External"/><Relationship Id="rId70" Type="http://schemas.openxmlformats.org/officeDocument/2006/relationships/hyperlink" Target="http://www.pnas.org/content/early/2012/09/25/1208909109.short" TargetMode="External"/><Relationship Id="rId139" Type="http://schemas.openxmlformats.org/officeDocument/2006/relationships/hyperlink" Target="https://www.hrw.org/news/2019/12/13/reckless-development-worsens-maldives-environmental-crisis" TargetMode="External"/><Relationship Id="rId138" Type="http://schemas.openxmlformats.org/officeDocument/2006/relationships/hyperlink" Target="https://www.prb.org/wp-content/uploads/2012/05/malawi-population-matters.pdf" TargetMode="External"/><Relationship Id="rId259" Type="http://schemas.openxmlformats.org/officeDocument/2006/relationships/hyperlink" Target="https://climateknowledgeportal.worldbank.org/country/thailand" TargetMode="External"/><Relationship Id="rId137" Type="http://schemas.openxmlformats.org/officeDocument/2006/relationships/hyperlink" Target="https://www.prb.org/wp-content/uploads/2012/05/malawi-population-matters.pdf" TargetMode="External"/><Relationship Id="rId258" Type="http://schemas.openxmlformats.org/officeDocument/2006/relationships/hyperlink" Target="https://www.bangkokpost.com/thailand/general/2066683/record-low-birth-rate-worries-officials" TargetMode="External"/><Relationship Id="rId132" Type="http://schemas.openxmlformats.org/officeDocument/2006/relationships/hyperlink" Target="https://epha.org/lithuania-air-pollution-and-growing-inequalities/" TargetMode="External"/><Relationship Id="rId253" Type="http://schemas.openxmlformats.org/officeDocument/2006/relationships/hyperlink" Target="https://eca.unwomen.org/en/where-we-are/tajikistan" TargetMode="External"/><Relationship Id="rId131" Type="http://schemas.openxmlformats.org/officeDocument/2006/relationships/hyperlink" Target="https://reliefweb.int/report/libya/deepening-stabilization-libya-overcoming-challenges-young-womens-participation-peace" TargetMode="External"/><Relationship Id="rId252" Type="http://schemas.openxmlformats.org/officeDocument/2006/relationships/hyperlink" Target="https://eca.unwomen.org/en/where-we-are/tajikistan" TargetMode="External"/><Relationship Id="rId130" Type="http://schemas.openxmlformats.org/officeDocument/2006/relationships/hyperlink" Target="https://www.wfp.org/countries/libya" TargetMode="External"/><Relationship Id="rId251" Type="http://schemas.openxmlformats.org/officeDocument/2006/relationships/hyperlink" Target="https://www.japantimes.co.jp/news/2021/04/21/asia-pacific/social-issues-asia-pacific/taiwan-birthrate-children/" TargetMode="External"/><Relationship Id="rId250" Type="http://schemas.openxmlformats.org/officeDocument/2006/relationships/hyperlink" Target="https://international.thenewslens.com/article/124153" TargetMode="External"/><Relationship Id="rId136" Type="http://schemas.openxmlformats.org/officeDocument/2006/relationships/hyperlink" Target="https://rainforests.mongabay.com/20malawi.htm" TargetMode="External"/><Relationship Id="rId257" Type="http://schemas.openxmlformats.org/officeDocument/2006/relationships/hyperlink" Target="https://www.usaid.gov/tanzania/education" TargetMode="External"/><Relationship Id="rId135" Type="http://schemas.openxmlformats.org/officeDocument/2006/relationships/hyperlink" Target="https://news.mongabay.com/2020/12/top-environment-stories-from-madagascar-in-2020/" TargetMode="External"/><Relationship Id="rId256" Type="http://schemas.openxmlformats.org/officeDocument/2006/relationships/hyperlink" Target="https://www.usaid.gov/tanzania/education" TargetMode="External"/><Relationship Id="rId134" Type="http://schemas.openxmlformats.org/officeDocument/2006/relationships/hyperlink" Target="https://www.oecd-ilibrary.org/environment/oecd-environmental-performance-reviews-luxembourg-2020_fd9f43e6-en" TargetMode="External"/><Relationship Id="rId255" Type="http://schemas.openxmlformats.org/officeDocument/2006/relationships/hyperlink" Target="https://www.usaid.gov/tanzania/environment" TargetMode="External"/><Relationship Id="rId133" Type="http://schemas.openxmlformats.org/officeDocument/2006/relationships/hyperlink" Target="https://www.keepeek.com//Digital-Asset-Management/oecd/environment/oecd-environmental-performance-reviews-luxembourg-2020_fd9f43e6-en" TargetMode="External"/><Relationship Id="rId254" Type="http://schemas.openxmlformats.org/officeDocument/2006/relationships/hyperlink" Target="https://www.usaid.gov/tanzania/environment" TargetMode="External"/><Relationship Id="rId62" Type="http://schemas.openxmlformats.org/officeDocument/2006/relationships/hyperlink" Target="https://unfccc.int/sites/default/files/resource/INC%20of%20Equatorial%20Guinea_English%20version.pdf" TargetMode="External"/><Relationship Id="rId61" Type="http://schemas.openxmlformats.org/officeDocument/2006/relationships/hyperlink" Target="https://news.un.org/es/story/2018/04/1431372" TargetMode="External"/><Relationship Id="rId64" Type="http://schemas.openxmlformats.org/officeDocument/2006/relationships/hyperlink" Target="https://www.avert.org/professionals/hiv-around-world/sub-saharan-africa/swaziland" TargetMode="External"/><Relationship Id="rId63" Type="http://schemas.openxmlformats.org/officeDocument/2006/relationships/hyperlink" Target="https://www.unenvironment.org/news-and-stories/story/eswatini-stepping-efforts-curb-threat-mismanagement-chemicals-and-waste" TargetMode="External"/><Relationship Id="rId66" Type="http://schemas.openxmlformats.org/officeDocument/2006/relationships/hyperlink" Target="https://agricultureandfoodsecurity.biomedcentral.com/articles/10.1186/s40066-018-0206-0biomedcentral" TargetMode="External"/><Relationship Id="rId172" Type="http://schemas.openxmlformats.org/officeDocument/2006/relationships/hyperlink" Target="https://www.theguardian.com/global-development/2019/oct/17/nigers-president-blames-explosive-birth-rate-on-a-misreading-of-islam." TargetMode="External"/><Relationship Id="rId293" Type="http://schemas.openxmlformats.org/officeDocument/2006/relationships/hyperlink" Target="https://www.csis.org/analysis/crisis-inclusion-story-venezuelas-women" TargetMode="External"/><Relationship Id="rId65" Type="http://schemas.openxmlformats.org/officeDocument/2006/relationships/hyperlink" Target="https://www.avert.org/professionals/hiv-around-world/sub-saharan-africa/swaziland" TargetMode="External"/><Relationship Id="rId171" Type="http://schemas.openxmlformats.org/officeDocument/2006/relationships/hyperlink" Target="https://idun.augsburg.edu/cgi/viewcontent.cgi?article=1406&amp;context=etd" TargetMode="External"/><Relationship Id="rId292" Type="http://schemas.openxmlformats.org/officeDocument/2006/relationships/hyperlink" Target="https://www.atlanticcouncil.org/blogs/new-atlanticist/venezuelan-women-the-unseen-victims-of-the-humanitarian-crisis/" TargetMode="External"/><Relationship Id="rId68" Type="http://schemas.openxmlformats.org/officeDocument/2006/relationships/hyperlink" Target="https://www.conservation.org/places/fiji)" TargetMode="External"/><Relationship Id="rId170" Type="http://schemas.openxmlformats.org/officeDocument/2006/relationships/hyperlink" Target="http://www.familyplanning2020.org/measurement-hub" TargetMode="External"/><Relationship Id="rId291" Type="http://schemas.openxmlformats.org/officeDocument/2006/relationships/hyperlink" Target="https://migrants-refugees.va/about/country-profiles/" TargetMode="External"/><Relationship Id="rId67" Type="http://schemas.openxmlformats.org/officeDocument/2006/relationships/hyperlink" Target="https://www.nature.com/articles/d41586-019-03445-z" TargetMode="External"/><Relationship Id="rId290" Type="http://schemas.openxmlformats.org/officeDocument/2006/relationships/hyperlink" Target="https://www.cia.gov/the-world-factbook/countries/uzbekistan/" TargetMode="External"/><Relationship Id="rId60" Type="http://schemas.openxmlformats.org/officeDocument/2006/relationships/hyperlink" Target="https://www.who.int/evidence/resources/policy_briefs/UNFPAPBunmentneed2012.pdf" TargetMode="External"/><Relationship Id="rId165" Type="http://schemas.openxmlformats.org/officeDocument/2006/relationships/hyperlink" Target="https://www.motherjones.com/environment/2020/01/the-netherlands-is-sinking-and-heres-why/" TargetMode="External"/><Relationship Id="rId286" Type="http://schemas.openxmlformats.org/officeDocument/2006/relationships/hyperlink" Target="https://www.biologicaldiversity.org/programs/population_and_sustainability/species.html" TargetMode="External"/><Relationship Id="rId69" Type="http://schemas.openxmlformats.org/officeDocument/2006/relationships/hyperlink" Target="https://www.conservation.org/places/fiji" TargetMode="External"/><Relationship Id="rId164" Type="http://schemas.openxmlformats.org/officeDocument/2006/relationships/hyperlink" Target="https://www.un.org/en/development/desa/population/events/pdf/expert/24/Policy_Briefs/PB_Netherlands.pdf" TargetMode="External"/><Relationship Id="rId285" Type="http://schemas.openxmlformats.org/officeDocument/2006/relationships/hyperlink" Target="https://www.gov.uk/government/publications/state-of-the-environment/state-of-the-environment-health-people-and-the-environment" TargetMode="External"/><Relationship Id="rId163" Type="http://schemas.openxmlformats.org/officeDocument/2006/relationships/hyperlink" Target="https://www.hrw.org/world-report/2021/country-chapters/nepal" TargetMode="External"/><Relationship Id="rId284" Type="http://schemas.openxmlformats.org/officeDocument/2006/relationships/hyperlink" Target="https://www.bbc.com/news/uk-56924128" TargetMode="External"/><Relationship Id="rId162" Type="http://schemas.openxmlformats.org/officeDocument/2006/relationships/hyperlink" Target="https://www.worldwildlife.org/places/namibiaa" TargetMode="External"/><Relationship Id="rId283" Type="http://schemas.openxmlformats.org/officeDocument/2006/relationships/hyperlink" Target="https://www.hrw.org/news/2021/03/04/uae-greater-progress-needed-womens-rights" TargetMode="External"/><Relationship Id="rId169" Type="http://schemas.openxmlformats.org/officeDocument/2006/relationships/hyperlink" Target="https://undark.org/2020/09/16/nicaragua-deforestation/" TargetMode="External"/><Relationship Id="rId168" Type="http://schemas.openxmlformats.org/officeDocument/2006/relationships/hyperlink" Target="https://www.theguardian.com/world/2019/nov/04/thinking-big-new-zealands-growing-pains-as-population-nears-5-million" TargetMode="External"/><Relationship Id="rId289" Type="http://schemas.openxmlformats.org/officeDocument/2006/relationships/hyperlink" Target="https://www.uz.undp.org/content/uzbekistan/en/home/blog/2020/how-uzbekistan-is-changing-its-attitudes-towards-womens-rights.html" TargetMode="External"/><Relationship Id="rId167" Type="http://schemas.openxmlformats.org/officeDocument/2006/relationships/hyperlink" Target="https://www.theguardian.com/world/2019/nov/04/thinking-big-new-zealands-growing-pains-as-population-nears-5-million" TargetMode="External"/><Relationship Id="rId288" Type="http://schemas.openxmlformats.org/officeDocument/2006/relationships/hyperlink" Target="https://www.cia.gov/the-world-factbook/countries/uzbekistan/" TargetMode="External"/><Relationship Id="rId166" Type="http://schemas.openxmlformats.org/officeDocument/2006/relationships/hyperlink" Target="http://earth.org/" TargetMode="External"/><Relationship Id="rId287" Type="http://schemas.openxmlformats.org/officeDocument/2006/relationships/hyperlink" Target="https://lac.unwomen.org/en/donde-estamos/uruguay" TargetMode="External"/><Relationship Id="rId51" Type="http://schemas.openxmlformats.org/officeDocument/2006/relationships/hyperlink" Target="https://www.odi.org/sites/odi.org.uk/files/resource-documents/cuba_wee-en-web_0.pdf" TargetMode="External"/><Relationship Id="rId50" Type="http://schemas.openxmlformats.org/officeDocument/2006/relationships/hyperlink" Target="https://www.eea.europa.eu/soer/2015/countries/croatia" TargetMode="External"/><Relationship Id="rId53" Type="http://schemas.openxmlformats.org/officeDocument/2006/relationships/hyperlink" Target="https://www.nature.com/articles/d41586-018-05528-9" TargetMode="External"/><Relationship Id="rId52" Type="http://schemas.openxmlformats.org/officeDocument/2006/relationships/hyperlink" Target="https://www.unicef.nl/media/1371720/curacao_sitan_full_public_version__28english_29.pdf" TargetMode="External"/><Relationship Id="rId55" Type="http://schemas.openxmlformats.org/officeDocument/2006/relationships/hyperlink" Target="https://www.oecd.org/environment/oecd-2018-launch-economic-survey-and-environmental-performance-review-of-czech-republic-prague-july-2018.htm" TargetMode="External"/><Relationship Id="rId161" Type="http://schemas.openxmlformats.org/officeDocument/2006/relationships/hyperlink" Target="https://www.worldwildlife.org/places/namibia" TargetMode="External"/><Relationship Id="rId282" Type="http://schemas.openxmlformats.org/officeDocument/2006/relationships/hyperlink" Target="https://www.wilsoncenter.org/blog-post/ukrainian-women-make-strides-toward-political-engagement-barriers-remain" TargetMode="External"/><Relationship Id="rId54" Type="http://schemas.openxmlformats.org/officeDocument/2006/relationships/hyperlink" Target="https://www.sgi-network.org/2016/Cyprus/Environmental_Policies" TargetMode="External"/><Relationship Id="rId160" Type="http://schemas.openxmlformats.org/officeDocument/2006/relationships/hyperlink" Target="https://www.worldbank.org/en/country/myanmar/publication/myanmar-country-environmental-analysis" TargetMode="External"/><Relationship Id="rId281" Type="http://schemas.openxmlformats.org/officeDocument/2006/relationships/hyperlink" Target="https://eca.unwomen.org/en/where-we-are/ukraine" TargetMode="External"/><Relationship Id="rId57" Type="http://schemas.openxmlformats.org/officeDocument/2006/relationships/hyperlink" Target="https://www.unenvironment.org/news-and-stories/story/oasis-dreaming-regreening-djiboutian-desert" TargetMode="External"/><Relationship Id="rId280" Type="http://schemas.openxmlformats.org/officeDocument/2006/relationships/hyperlink" Target="https://www.wilsoncenter.org/blog-post/ukrainian-women-make-strides-toward-political-engagement-barriers-remain" TargetMode="External"/><Relationship Id="rId56" Type="http://schemas.openxmlformats.org/officeDocument/2006/relationships/hyperlink" Target="https://www.britannica.com/place/Democratic-Republic-of-the-Congo/Plant-and-animal-life" TargetMode="External"/><Relationship Id="rId159" Type="http://schemas.openxmlformats.org/officeDocument/2006/relationships/hyperlink" Target="https://www.familyplanning2020.org/sites/default/files/Jhpiego-FP2020-FP-Landscape-Analysis_final-approved.pdf" TargetMode="External"/><Relationship Id="rId59" Type="http://schemas.openxmlformats.org/officeDocument/2006/relationships/hyperlink" Target="http://www.egypttoday.com/Article/3/71630/The-Way-Out-of-the-Poverty-Trap" TargetMode="External"/><Relationship Id="rId154" Type="http://schemas.openxmlformats.org/officeDocument/2006/relationships/hyperlink" Target="https://www.britannica.com/place/Morocco/Climate" TargetMode="External"/><Relationship Id="rId275" Type="http://schemas.openxmlformats.org/officeDocument/2006/relationships/hyperlink" Target="https://www.rferl.org/a/turkmenistan-population-decline-exodus/31355045.html" TargetMode="External"/><Relationship Id="rId58" Type="http://schemas.openxmlformats.org/officeDocument/2006/relationships/hyperlink" Target="http://www.asiapacificforum.net/members/full-members/timor-leste/downloads/apf-annual-meeting/report-to-16th-annual-meeting-2011" TargetMode="External"/><Relationship Id="rId153" Type="http://schemas.openxmlformats.org/officeDocument/2006/relationships/hyperlink" Target="https://www.usaid.gov/morocco/water-and-sanitation" TargetMode="External"/><Relationship Id="rId274" Type="http://schemas.openxmlformats.org/officeDocument/2006/relationships/hyperlink" Target="https://www.rferl.org/a/turkmenistan-population-decline-exodus/31355045.html" TargetMode="External"/><Relationship Id="rId152" Type="http://schemas.openxmlformats.org/officeDocument/2006/relationships/hyperlink" Target="http://www.monstat.org/userfiles/file/MICS/ENG/eng/n/MNE_MICS6%20Statistical%20Snapshot%20Fertility%20&amp;%20Family%20Planning%20ENG_Montenegro%202018_FINAL.pdf." TargetMode="External"/><Relationship Id="rId273" Type="http://schemas.openxmlformats.org/officeDocument/2006/relationships/hyperlink" Target="https://www.adaptation-undp.org/explore/central-asia/turkmenistan" TargetMode="External"/><Relationship Id="rId151" Type="http://schemas.openxmlformats.org/officeDocument/2006/relationships/hyperlink" Target="https://borgenproject.org/top-10-facts-about-girls-education-in-mongolia/" TargetMode="External"/><Relationship Id="rId272" Type="http://schemas.openxmlformats.org/officeDocument/2006/relationships/hyperlink" Target="https://www.hurriyetdailynews.com/experts-warn-of-risks-from-growing-population-density-in-istanbul-171683" TargetMode="External"/><Relationship Id="rId158" Type="http://schemas.openxmlformats.org/officeDocument/2006/relationships/hyperlink" Target="https://news.mongabay.com/2021/03/myanmars-environmental-record-was-weak-but-improving-then-came-the-coup/" TargetMode="External"/><Relationship Id="rId279" Type="http://schemas.openxmlformats.org/officeDocument/2006/relationships/hyperlink" Target="https://openknowledge.worldbank.org/handle/10986/24971" TargetMode="External"/><Relationship Id="rId157" Type="http://schemas.openxmlformats.org/officeDocument/2006/relationships/hyperlink" Target="https://wwf.panda.org/wwf_offices/mozambique/environmental_problems_in_mozambique/" TargetMode="External"/><Relationship Id="rId278" Type="http://schemas.openxmlformats.org/officeDocument/2006/relationships/hyperlink" Target="https://www.worldbank.org/en/news/feature/2019/05/31/ugandan-government-steps-up-efforts-to-mitigate-and-adapt-to-climate-change" TargetMode="External"/><Relationship Id="rId156" Type="http://schemas.openxmlformats.org/officeDocument/2006/relationships/hyperlink" Target="https://wwf.panda.org/wwf_offices/mozambique/environmental_problems_in_mozambique/" TargetMode="External"/><Relationship Id="rId277" Type="http://schemas.openxmlformats.org/officeDocument/2006/relationships/hyperlink" Target="https://www.worldbank.org/en/news/feature/2019/05/31/ugandan-government-steps-up-efforts-to-mitigate-and-adapt-to-climate-change" TargetMode="External"/><Relationship Id="rId155" Type="http://schemas.openxmlformats.org/officeDocument/2006/relationships/hyperlink" Target="https://www.who.int/evidence/resources/policy_briefs/UNFPAPBunmentneed2012.pdf" TargetMode="External"/><Relationship Id="rId276" Type="http://schemas.openxmlformats.org/officeDocument/2006/relationships/hyperlink" Target="http://npcsec.go.ug/wp-content/uploads/2018/06/DRAFT-NPP-JUNE-2018.pdf" TargetMode="External"/><Relationship Id="rId107" Type="http://schemas.openxmlformats.org/officeDocument/2006/relationships/hyperlink" Target="https://www.bbc.com/worklife/article/20190924-kenyas-changing-population-captured-in-100-photos" TargetMode="External"/><Relationship Id="rId228" Type="http://schemas.openxmlformats.org/officeDocument/2006/relationships/hyperlink" Target="https://www.worldbank.org/en/news/press-release/2021/06/29/girls-in-somalia-to-benefit-from-enhanced-access-to-education" TargetMode="External"/><Relationship Id="rId106" Type="http://schemas.openxmlformats.org/officeDocument/2006/relationships/hyperlink" Target="https://link.springer.com/article/10.1007/s41742-018-0134-7" TargetMode="External"/><Relationship Id="rId227" Type="http://schemas.openxmlformats.org/officeDocument/2006/relationships/hyperlink" Target="https://www.worldbank.org/en/news/press-release/2021/07/19/somalia-s-women-and-children-are-among-the-1-84-million-to-benefit-from-improved-healthcare-services" TargetMode="External"/><Relationship Id="rId105" Type="http://schemas.openxmlformats.org/officeDocument/2006/relationships/hyperlink" Target="https://www.usaid.gov/kazakhstan/energy-and-environment" TargetMode="External"/><Relationship Id="rId226" Type="http://schemas.openxmlformats.org/officeDocument/2006/relationships/hyperlink" Target="https://data.unwomen.org/country/solomon-islands" TargetMode="External"/><Relationship Id="rId104" Type="http://schemas.openxmlformats.org/officeDocument/2006/relationships/hyperlink" Target="https://gulfnews.com/world/mena/zarqa-river-is-now-a-foul-smelling-stream-1.64810491" TargetMode="External"/><Relationship Id="rId225" Type="http://schemas.openxmlformats.org/officeDocument/2006/relationships/hyperlink" Target="https://www.cbd.int/countries/profile/?country=sb" TargetMode="External"/><Relationship Id="rId109" Type="http://schemas.openxmlformats.org/officeDocument/2006/relationships/hyperlink" Target="https://allafrica.com/stories/202111180502.html?fbclid=IwAR0zhayGpw-Hhj4G3QmZE0PynUfcVDmX8AmgpIDTP-tfuXzYuHbpJNYPjsk" TargetMode="External"/><Relationship Id="rId108" Type="http://schemas.openxmlformats.org/officeDocument/2006/relationships/hyperlink" Target="https://www.globalpartnership.org/blog/putting-girls-education-first-kenya" TargetMode="External"/><Relationship Id="rId229" Type="http://schemas.openxmlformats.org/officeDocument/2006/relationships/hyperlink" Target="https://www.newsecuritybeat.org/2011/12/in-somalia-beyond-the-immediate-crises-demography-reveals-a-long-term-challenge/" TargetMode="External"/><Relationship Id="rId220" Type="http://schemas.openxmlformats.org/officeDocument/2006/relationships/hyperlink" Target="https://www.reuters.com/world/asia-pacific/singapore-records-slowest-decade-population-growth-since-independence-2021-06-16/" TargetMode="External"/><Relationship Id="rId103" Type="http://schemas.openxmlformats.org/officeDocument/2006/relationships/hyperlink" Target="https://www.usaid.gov/jordan/water-and-wastewater-infrastructure" TargetMode="External"/><Relationship Id="rId224" Type="http://schemas.openxmlformats.org/officeDocument/2006/relationships/hyperlink" Target="https://apnews.com/article/europe-business-science-government-and-politics-environment-and-nature-f272d457d83328b5cfa343df3467687a" TargetMode="External"/><Relationship Id="rId102" Type="http://schemas.openxmlformats.org/officeDocument/2006/relationships/hyperlink" Target="https://www.un.org/en/development/desa/population/events/pdf/expert/24/Policy_Briefs/PB_Japan.pdf" TargetMode="External"/><Relationship Id="rId223" Type="http://schemas.openxmlformats.org/officeDocument/2006/relationships/hyperlink" Target="https://openknowledge.worldbank.org/bitstream/handle/10986/35376/Drivers-and-Health-Impacts-of-Ambient-Air-Pollution-in-Slovakia.pdf?sequence=1&amp;isAllowed=y" TargetMode="External"/><Relationship Id="rId101" Type="http://schemas.openxmlformats.org/officeDocument/2006/relationships/hyperlink" Target="https://borgenproject.org/top-10-fact-about-girls-education-in-jamaica/" TargetMode="External"/><Relationship Id="rId222" Type="http://schemas.openxmlformats.org/officeDocument/2006/relationships/hyperlink" Target="https://www.amnesty.org/en/countries/europe-and-central-asia/slovakia/report-slovakia/" TargetMode="External"/><Relationship Id="rId100" Type="http://schemas.openxmlformats.org/officeDocument/2006/relationships/hyperlink" Target="https://www.eea.europa.eu/soer/2015/countries/italy" TargetMode="External"/><Relationship Id="rId221" Type="http://schemas.openxmlformats.org/officeDocument/2006/relationships/hyperlink" Target="https://www.straitstimes.com/singapore/environment/ipcc-report-indicates-singapore-could-take-bigger-hits-from-climate-change" TargetMode="External"/><Relationship Id="rId217" Type="http://schemas.openxmlformats.org/officeDocument/2006/relationships/hyperlink" Target="https://www.thenation.com/article/archive/senegal-climate-injustice/" TargetMode="External"/><Relationship Id="rId216" Type="http://schemas.openxmlformats.org/officeDocument/2006/relationships/hyperlink" Target="https://www.un.org/development/desa/pd/sites/www.un.org.development.desa.pd/files/files/documents/2020/Sep/unpd_2020_worldfamilyplanning_highlights.pdf" TargetMode="External"/><Relationship Id="rId215" Type="http://schemas.openxmlformats.org/officeDocument/2006/relationships/hyperlink" Target="https://www.creativeboom.com/inspiration/nick-kozaks-sensitive-photographs-of-an-african-overcrowded-community-under-threat/" TargetMode="External"/><Relationship Id="rId214" Type="http://schemas.openxmlformats.org/officeDocument/2006/relationships/hyperlink" Target="https://www.theguardian.com/environment/2019/oct/12/how-real-saudi-arabia-interest-renewable-energy" TargetMode="External"/><Relationship Id="rId219" Type="http://schemas.openxmlformats.org/officeDocument/2006/relationships/hyperlink" Target="https://pulitzercenter.org/projects/digging-sierra-leones-environmental-crisis" TargetMode="External"/><Relationship Id="rId218" Type="http://schemas.openxmlformats.org/officeDocument/2006/relationships/hyperlink" Target="http://www.xinhuanet.com/english/2018-07/23" TargetMode="External"/><Relationship Id="rId213" Type="http://schemas.openxmlformats.org/officeDocument/2006/relationships/hyperlink" Target="https://www.theguardian.com/environment/2019/oct/12/how-real-saudi-arabia-interest-renewable-energy" TargetMode="External"/><Relationship Id="rId212" Type="http://schemas.openxmlformats.org/officeDocument/2006/relationships/hyperlink" Target="https://www.un.org/development/desa/pd/sites/www.un.org.development.desa.pd/files/files/documents/2020/Sep/unpd_2020_worldfamilyplanning_highlights.pdf" TargetMode="External"/><Relationship Id="rId211" Type="http://schemas.openxmlformats.org/officeDocument/2006/relationships/hyperlink" Target="https://www.theguardian.com/sustainable-business/2015/may/04/russia-climate-change-vladimir-putin-sochi-olympics-gay-pride" TargetMode="External"/><Relationship Id="rId210" Type="http://schemas.openxmlformats.org/officeDocument/2006/relationships/hyperlink" Target="https://www.theguardian.com/sustainable-business/2015/may/04/russia-climate-change-vladimir-putin-sochi-olympics-gay-pride" TargetMode="External"/><Relationship Id="rId129" Type="http://schemas.openxmlformats.org/officeDocument/2006/relationships/hyperlink" Target="https://www.globalfundforwomen.org/helping-our-people-excel/" TargetMode="External"/><Relationship Id="rId128" Type="http://schemas.openxmlformats.org/officeDocument/2006/relationships/hyperlink" Target="https://www.globalfundforwomen.org/helping-our-people-excel/" TargetMode="External"/><Relationship Id="rId249" Type="http://schemas.openxmlformats.org/officeDocument/2006/relationships/hyperlink" Target="https://www.who.int/evidence/resources/policy_briefs/UNFPAPBunmentneed2012.pdf" TargetMode="External"/><Relationship Id="rId127" Type="http://schemas.openxmlformats.org/officeDocument/2006/relationships/hyperlink" Target="https://fas.org/sgp/crs/row/R46226.pdf" TargetMode="External"/><Relationship Id="rId248" Type="http://schemas.openxmlformats.org/officeDocument/2006/relationships/hyperlink" Target="https://www.worldpoliticsreview.com/articles/29462/an-overlooked-casualty-of-the-syria-civil-war-its-environment" TargetMode="External"/><Relationship Id="rId126" Type="http://schemas.openxmlformats.org/officeDocument/2006/relationships/hyperlink" Target="https://www.actionagainsthunger.org/countries/africa/liberia" TargetMode="External"/><Relationship Id="rId247" Type="http://schemas.openxmlformats.org/officeDocument/2006/relationships/hyperlink" Target="https://www.who.int/evidence/resources/policy_briefs/UNFPAPBunmentneed2012.pdf" TargetMode="External"/><Relationship Id="rId121" Type="http://schemas.openxmlformats.org/officeDocument/2006/relationships/hyperlink" Target="https://news.un.org/en/story/2020/09/1071462" TargetMode="External"/><Relationship Id="rId242" Type="http://schemas.openxmlformats.org/officeDocument/2006/relationships/hyperlink" Target="https://www.nbcnews.com/news/world/sweden-s-environmental-education-building-generation-greta-thunbergs-n1106876" TargetMode="External"/><Relationship Id="rId120" Type="http://schemas.openxmlformats.org/officeDocument/2006/relationships/hyperlink" Target="https://www.france24.com/en/europe/20210810-latvia-declares-state-of-emergency-over-belarus-migrant-influx" TargetMode="External"/><Relationship Id="rId241" Type="http://schemas.openxmlformats.org/officeDocument/2006/relationships/hyperlink" Target="https://news.un.org/en/story/2020/01/1056422" TargetMode="External"/><Relationship Id="rId240" Type="http://schemas.openxmlformats.org/officeDocument/2006/relationships/hyperlink" Target="https://www.worldbank.org/en/country/sudan/overview" TargetMode="External"/><Relationship Id="rId125" Type="http://schemas.openxmlformats.org/officeDocument/2006/relationships/hyperlink" Target="https://borgenproject.org/female-education-in-lesotho/" TargetMode="External"/><Relationship Id="rId246" Type="http://schemas.openxmlformats.org/officeDocument/2006/relationships/hyperlink" Target="https://www.oecd.org/env/country-reviews/2451893.pdf" TargetMode="External"/><Relationship Id="rId124" Type="http://schemas.openxmlformats.org/officeDocument/2006/relationships/hyperlink" Target="https://stories.undp.org/drought-rising-temperatures-and-extreme-weather-pose-risks-to-lesotho" TargetMode="External"/><Relationship Id="rId245" Type="http://schemas.openxmlformats.org/officeDocument/2006/relationships/hyperlink" Target="https://www.weforum.org/agenda/2021/03/switzerland-global-gender-gap-parity/" TargetMode="External"/><Relationship Id="rId123" Type="http://schemas.openxmlformats.org/officeDocument/2006/relationships/hyperlink" Target="https://www.thomsonfoundation.org/latest/climate-change-and-environment-helping-journalists-raise-awareness-in-lesotho/" TargetMode="External"/><Relationship Id="rId244" Type="http://schemas.openxmlformats.org/officeDocument/2006/relationships/hyperlink" Target="https://www.eda.admin.ch/aboutswitzerland/en/home/gesellschaft/bevoelkerung/aus-einwanderung.html" TargetMode="External"/><Relationship Id="rId122" Type="http://schemas.openxmlformats.org/officeDocument/2006/relationships/hyperlink" Target="https://srh.bmj.com/content/45/4/269" TargetMode="External"/><Relationship Id="rId243" Type="http://schemas.openxmlformats.org/officeDocument/2006/relationships/hyperlink" Target="https://www.thearcticinstitute.org/countries/sweden/" TargetMode="External"/><Relationship Id="rId95" Type="http://schemas.openxmlformats.org/officeDocument/2006/relationships/hyperlink" Target="https://www.hrw.org/news/2020/05/08/hungary-rejects-opportunity-protect-women-violence" TargetMode="External"/><Relationship Id="rId94" Type="http://schemas.openxmlformats.org/officeDocument/2006/relationships/hyperlink" Target="https://www.oecd.org/environment/hungary-has-made-progress-on-greening-its-economy-and-now-needs-to-raise-its-ambitions.htm" TargetMode="External"/><Relationship Id="rId97" Type="http://schemas.openxmlformats.org/officeDocument/2006/relationships/hyperlink" Target="https://mail.google.com/mail/u/0/?tab=cm" TargetMode="External"/><Relationship Id="rId96" Type="http://schemas.openxmlformats.org/officeDocument/2006/relationships/hyperlink" Target="https://www.tandfonline.com/doi/abs/10.1080/10042857.2013.874517" TargetMode="External"/><Relationship Id="rId99" Type="http://schemas.openxmlformats.org/officeDocument/2006/relationships/hyperlink" Target="https://ccp.jhu.edu/2019/09/09/family-planning-indonesian-government/" TargetMode="External"/><Relationship Id="rId98" Type="http://schemas.openxmlformats.org/officeDocument/2006/relationships/hyperlink" Target="https://ccp.jhu.edu/2019/09/09/family-planning-indonesian-government/" TargetMode="External"/><Relationship Id="rId91" Type="http://schemas.openxmlformats.org/officeDocument/2006/relationships/hyperlink" Target="https://www.usaid.gov/haiti/environment" TargetMode="External"/><Relationship Id="rId90" Type="http://schemas.openxmlformats.org/officeDocument/2006/relationships/hyperlink" Target="http://www.pnuma.org/publicaciones/FINAL%20NATIONAL%20ENVIRONMENTAL%20SUMMARY-%20GUYANA-%2030-6-10.pdf" TargetMode="External"/><Relationship Id="rId93" Type="http://schemas.openxmlformats.org/officeDocument/2006/relationships/hyperlink" Target="http://www.familyplanning2020.org/measurement-hub" TargetMode="External"/><Relationship Id="rId92" Type="http://schemas.openxmlformats.org/officeDocument/2006/relationships/hyperlink" Target="https://www.ecowatch.com/trash-tsunami-honduras-beaches-2647778961.html?rebelltitem=1" TargetMode="External"/><Relationship Id="rId118" Type="http://schemas.openxmlformats.org/officeDocument/2006/relationships/hyperlink" Target="https://www.euro.who.int/__data/assets/pdf_file/0009/355986/Health-Profile-Latvia-Eng.pdf" TargetMode="External"/><Relationship Id="rId239" Type="http://schemas.openxmlformats.org/officeDocument/2006/relationships/hyperlink" Target="https://www.sd.undp.org/content/sudan/en/home/countryinfo.html" TargetMode="External"/><Relationship Id="rId117" Type="http://schemas.openxmlformats.org/officeDocument/2006/relationships/hyperlink" Target="https://bnn-news.com/latvia-does-a-lot-but-can-do-more-un-reports-on-prevention-of-discrimination-of-women-211005" TargetMode="External"/><Relationship Id="rId238" Type="http://schemas.openxmlformats.org/officeDocument/2006/relationships/hyperlink" Target="https://www.populationmedia.org/location/sudan/" TargetMode="External"/><Relationship Id="rId116" Type="http://schemas.openxmlformats.org/officeDocument/2006/relationships/hyperlink" Target="https://rainforests.mongabay.com/20laos.htm" TargetMode="External"/><Relationship Id="rId237" Type="http://schemas.openxmlformats.org/officeDocument/2006/relationships/hyperlink" Target="https://news.mongabay.com/2020/03/new-assessment-shows-sri-lankas-amphibians-being-pushed-to-the-brink/" TargetMode="External"/><Relationship Id="rId115" Type="http://schemas.openxmlformats.org/officeDocument/2006/relationships/hyperlink" Target="https://rainforests.mongabay.com/20laos.htm" TargetMode="External"/><Relationship Id="rId236" Type="http://schemas.openxmlformats.org/officeDocument/2006/relationships/hyperlink" Target="https://www.oecd.org/spain/33843571.pdf" TargetMode="External"/><Relationship Id="rId119" Type="http://schemas.openxmlformats.org/officeDocument/2006/relationships/hyperlink" Target="https://www.euro.who.int/__data/assets/pdf_file/0009/355986/Health-Profile-Latvia-Eng.pdf" TargetMode="External"/><Relationship Id="rId110" Type="http://schemas.openxmlformats.org/officeDocument/2006/relationships/hyperlink" Target="https://www.theguardian.com/cities/2017/aug/18/kuwait-city-hottest-place-earth-climate-change-gulf-oil-temperatures" TargetMode="External"/><Relationship Id="rId231" Type="http://schemas.openxmlformats.org/officeDocument/2006/relationships/hyperlink" Target="https://www.bloomberg.com/news/articles/2021-08-02/south-africa-dials-back-welfare-as-post-apartheid-inequality-rages" TargetMode="External"/><Relationship Id="rId230" Type="http://schemas.openxmlformats.org/officeDocument/2006/relationships/hyperlink" Target="https://www.who.int/evidence/resources/policy_briefs/UNFPAPBunmentneed2012.pdf" TargetMode="External"/><Relationship Id="rId114" Type="http://schemas.openxmlformats.org/officeDocument/2006/relationships/hyperlink" Target="https://thediplomat.com/2019/01/kyrgyzstans-persistent-urban-rural-divide-in-reproductive-health/" TargetMode="External"/><Relationship Id="rId235" Type="http://schemas.openxmlformats.org/officeDocument/2006/relationships/hyperlink" Target="https://www.bloomberg.com/news/articles/2021-01-20/madrid-brescia-rank-worst-in-europe-for-air-pollution-mortality" TargetMode="External"/><Relationship Id="rId113" Type="http://schemas.openxmlformats.org/officeDocument/2006/relationships/hyperlink" Target="https://www.unpei.org/kyrgyzstan-2/" TargetMode="External"/><Relationship Id="rId234" Type="http://schemas.openxmlformats.org/officeDocument/2006/relationships/hyperlink" Target="http://www.emro.who.int/ssd/programmes/environmental-health.html" TargetMode="External"/><Relationship Id="rId112" Type="http://schemas.openxmlformats.org/officeDocument/2006/relationships/hyperlink" Target="https://www.theguardian.com/cities/2017/aug/18/kuwait-city-hottest-place-earth-climate-change-gulf-oil-temperatures" TargetMode="External"/><Relationship Id="rId233" Type="http://schemas.openxmlformats.org/officeDocument/2006/relationships/hyperlink" Target="https://www.unep.org/news-and-stories/story/south-sudan-strengthens-environmental-protection" TargetMode="External"/><Relationship Id="rId111" Type="http://schemas.openxmlformats.org/officeDocument/2006/relationships/hyperlink" Target="https://www.hrw.org/world-report/2021/country-chapters/kuwait" TargetMode="External"/><Relationship Id="rId232" Type="http://schemas.openxmlformats.org/officeDocument/2006/relationships/hyperlink" Target="https://www.ics.uci.edu/~wmt/courses/ICS5_W13/SouthAfrica.html" TargetMode="External"/><Relationship Id="rId305" Type="http://schemas.openxmlformats.org/officeDocument/2006/relationships/hyperlink" Target="https://www.worldbank.org/en/country/zimbabwe/overview" TargetMode="External"/><Relationship Id="rId304" Type="http://schemas.openxmlformats.org/officeDocument/2006/relationships/hyperlink" Target="https://www.usaid.gov/zambia/environment" TargetMode="External"/><Relationship Id="rId303" Type="http://schemas.openxmlformats.org/officeDocument/2006/relationships/hyperlink" Target="https://www.worldbank.org/en/news/feature/2021/07/07/empowering-rural-women-in-zambia-to-move-out-of-poverty" TargetMode="External"/><Relationship Id="rId302" Type="http://schemas.openxmlformats.org/officeDocument/2006/relationships/hyperlink" Target="https://www.cia.gov/the-world-factbook/countries/zambia/" TargetMode="External"/><Relationship Id="rId308" Type="http://schemas.openxmlformats.org/officeDocument/2006/relationships/drawing" Target="../drawings/drawing1.xml"/><Relationship Id="rId307" Type="http://schemas.openxmlformats.org/officeDocument/2006/relationships/hyperlink" Target="https://pulitzercenter.org/projects/africa/zimbabwe-human-conflictenvironmental-consequences" TargetMode="External"/><Relationship Id="rId306" Type="http://schemas.openxmlformats.org/officeDocument/2006/relationships/hyperlink" Target="https://www.worldbank.org/en/country/zimbabwe/publication/boost-tertiary-education-in-zimbabwe-to-support-economic-recovery" TargetMode="External"/><Relationship Id="rId301" Type="http://schemas.openxmlformats.org/officeDocument/2006/relationships/hyperlink" Target="https://www.unenvironment.org/news-and-stories/story/creating-energy-and-fighting-waste-yemen" TargetMode="External"/><Relationship Id="rId300" Type="http://schemas.openxmlformats.org/officeDocument/2006/relationships/hyperlink" Target="https://www.hrw.org/world-report/2021/country-chapters/yemen" TargetMode="External"/><Relationship Id="rId206" Type="http://schemas.openxmlformats.org/officeDocument/2006/relationships/hyperlink" Target="https://www.theguardian.com/world/2020/nov/26/you-have-stolen-our-forest-rights-of-baka-people-in-the-congo-ignored" TargetMode="External"/><Relationship Id="rId205" Type="http://schemas.openxmlformats.org/officeDocument/2006/relationships/hyperlink" Target="https://www.theguardian.com/global-development/2021/apr/10/denis-sassou-nguesso-rules-like-an-emperor-while-congolese-die-from-extreme-poverty-congo-brazzaville" TargetMode="External"/><Relationship Id="rId204" Type="http://schemas.openxmlformats.org/officeDocument/2006/relationships/hyperlink" Target="https://www.theguardian.com/news/datablog/2013/sep/26/qatar-migrants-how-changed-the-country" TargetMode="External"/><Relationship Id="rId203" Type="http://schemas.openxmlformats.org/officeDocument/2006/relationships/hyperlink" Target="https://www.scirp.org/journal/paperinformation.aspx?paperid=96468" TargetMode="External"/><Relationship Id="rId209" Type="http://schemas.openxmlformats.org/officeDocument/2006/relationships/hyperlink" Target="https://www.sgi-network.org/2020/Romania/Environmental_Policies" TargetMode="External"/><Relationship Id="rId208" Type="http://schemas.openxmlformats.org/officeDocument/2006/relationships/hyperlink" Target="https://www.reuters.com/business/environment/crime-networks-suspected-burning-tech-waste-scrap-metal-romania-2021-04-16/" TargetMode="External"/><Relationship Id="rId207" Type="http://schemas.openxmlformats.org/officeDocument/2006/relationships/hyperlink" Target="https://www.theguardian.com/global-development/2021/apr/10/denis-sassou-nguesso-rules-like-an-emperor-while-congolese-die-from-extreme-poverty-congo-brazzaville" TargetMode="External"/><Relationship Id="rId202" Type="http://schemas.openxmlformats.org/officeDocument/2006/relationships/hyperlink" Target="https://www.scirp.org/journal/paperinformation.aspx?paperid=96468" TargetMode="External"/><Relationship Id="rId201" Type="http://schemas.openxmlformats.org/officeDocument/2006/relationships/hyperlink" Target="https://populationmatters.org/sites/default/files/POPULATION%20MATTERS_Fall%202021_hyperlinked.pdf" TargetMode="External"/><Relationship Id="rId200" Type="http://schemas.openxmlformats.org/officeDocument/2006/relationships/hyperlink" Target="https://notesfrompoland.com/2020/11/25/poland-has-eus-worst-air-pollution-shows-new-report/" TargetMode="Externa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fitToPage="1"/>
  </sheetPr>
  <sheetViews>
    <sheetView workbookViewId="0">
      <pane xSplit="1.0" ySplit="1.0" topLeftCell="B2" activePane="bottomRight" state="frozen"/>
      <selection activeCell="B1" sqref="B1" pane="topRight"/>
      <selection activeCell="A2" sqref="A2" pane="bottomLeft"/>
      <selection activeCell="B2" sqref="B2" pane="bottomRight"/>
    </sheetView>
  </sheetViews>
  <sheetFormatPr customHeight="1" defaultColWidth="12.63" defaultRowHeight="15.75"/>
  <cols>
    <col customWidth="1" min="1" max="1" width="26.25"/>
    <col customWidth="1" min="2" max="2" width="9.13"/>
    <col customWidth="1" min="3" max="3" width="10.25"/>
    <col customWidth="1" min="4" max="4" width="9.63"/>
    <col customWidth="1" min="5" max="6" width="9.5"/>
    <col customWidth="1" min="7" max="7" width="10.63"/>
    <col customWidth="1" min="8" max="8" width="10.75"/>
    <col customWidth="1" min="9" max="9" width="13.25"/>
    <col customWidth="1" min="10" max="10" width="13.63"/>
    <col customWidth="1" min="11" max="12" width="11.5"/>
    <col customWidth="1" min="13" max="13" width="13.63"/>
    <col customWidth="1" min="14" max="14" width="13.88"/>
    <col customWidth="1" min="15" max="15" width="11.5"/>
    <col customWidth="1" min="16" max="16" width="10.75"/>
    <col customWidth="1" min="17" max="17" width="7.88"/>
    <col customWidth="1" hidden="1" min="18" max="18" width="15.5"/>
    <col customWidth="1" min="19" max="19" width="11.13"/>
    <col customWidth="1" hidden="1" min="20" max="20" width="10.38"/>
    <col customWidth="1" min="21" max="21" width="14.13"/>
    <col customWidth="1" min="22" max="24" width="17.75"/>
    <col customWidth="1" min="25" max="25" width="17.0"/>
    <col customWidth="1" min="26" max="26" width="17.75"/>
    <col customWidth="1" min="27" max="27" width="29.13"/>
    <col customWidth="1" min="28" max="28" width="45.13"/>
    <col customWidth="1" min="29" max="29" width="134.13"/>
    <col customWidth="1" min="30" max="30" width="112.63"/>
    <col customWidth="1" min="31" max="31" width="147.75"/>
    <col customWidth="1" min="32" max="32" width="35.75"/>
    <col customWidth="1" min="33" max="33" width="132.0"/>
    <col customWidth="1" min="34" max="34" width="130.88"/>
    <col customWidth="1" min="35" max="35" width="28.88"/>
    <col customWidth="1" min="36" max="36" width="18.13"/>
  </cols>
  <sheetData>
    <row r="1" ht="100.5" customHeight="1">
      <c r="A1" s="1" t="s">
        <v>0</v>
      </c>
      <c r="B1" s="2" t="s">
        <v>1</v>
      </c>
      <c r="C1" s="3" t="s">
        <v>2</v>
      </c>
      <c r="D1" s="3" t="s">
        <v>3</v>
      </c>
      <c r="E1" s="3" t="s">
        <v>4</v>
      </c>
      <c r="F1" s="3" t="s">
        <v>5</v>
      </c>
      <c r="G1" s="3" t="s">
        <v>6</v>
      </c>
      <c r="H1" s="3" t="s">
        <v>7</v>
      </c>
      <c r="I1" s="4" t="s">
        <v>8</v>
      </c>
      <c r="J1" s="4" t="s">
        <v>9</v>
      </c>
      <c r="K1" s="5" t="s">
        <v>10</v>
      </c>
      <c r="L1" s="5" t="s">
        <v>11</v>
      </c>
      <c r="M1" s="6" t="s">
        <v>12</v>
      </c>
      <c r="N1" s="6" t="s">
        <v>13</v>
      </c>
      <c r="O1" s="7" t="s">
        <v>14</v>
      </c>
      <c r="P1" s="7" t="s">
        <v>15</v>
      </c>
      <c r="Q1" s="8" t="s">
        <v>16</v>
      </c>
      <c r="R1" s="9" t="s">
        <v>17</v>
      </c>
      <c r="S1" s="10" t="s">
        <v>18</v>
      </c>
      <c r="T1" s="11" t="s">
        <v>19</v>
      </c>
      <c r="U1" s="12" t="s">
        <v>20</v>
      </c>
      <c r="V1" s="13" t="s">
        <v>21</v>
      </c>
      <c r="W1" s="13" t="s">
        <v>22</v>
      </c>
      <c r="X1" s="13" t="s">
        <v>23</v>
      </c>
      <c r="Y1" s="13" t="s">
        <v>24</v>
      </c>
      <c r="Z1" s="14" t="s">
        <v>25</v>
      </c>
      <c r="AA1" s="14" t="s">
        <v>26</v>
      </c>
      <c r="AB1" s="15" t="s">
        <v>27</v>
      </c>
      <c r="AC1" s="14" t="s">
        <v>28</v>
      </c>
      <c r="AD1" s="14" t="s">
        <v>29</v>
      </c>
      <c r="AE1" s="14" t="s">
        <v>30</v>
      </c>
      <c r="AF1" s="15" t="s">
        <v>31</v>
      </c>
      <c r="AG1" s="16" t="s">
        <v>32</v>
      </c>
      <c r="AH1" s="14" t="s">
        <v>33</v>
      </c>
      <c r="AI1" s="1" t="s">
        <v>34</v>
      </c>
      <c r="AJ1" s="17"/>
      <c r="AK1" s="17"/>
      <c r="AL1" s="17"/>
      <c r="AM1" s="17"/>
      <c r="AN1" s="17"/>
      <c r="AO1" s="17"/>
      <c r="AP1" s="17"/>
      <c r="AQ1" s="17"/>
      <c r="AR1" s="17"/>
      <c r="AS1" s="17"/>
      <c r="AT1" s="17"/>
    </row>
    <row r="2" ht="30.75" customHeight="1">
      <c r="A2" s="18" t="s">
        <v>35</v>
      </c>
      <c r="B2" s="19" t="s">
        <v>36</v>
      </c>
      <c r="C2" s="20">
        <f t="shared" ref="C2:F2" si="1"> G2 / K2</f>
        <v>0.75</v>
      </c>
      <c r="D2" s="20">
        <f t="shared" si="1"/>
        <v>1</v>
      </c>
      <c r="E2" s="20">
        <f t="shared" si="1"/>
        <v>1.046208477</v>
      </c>
      <c r="F2" s="20">
        <f t="shared" si="1"/>
        <v>0.78465638</v>
      </c>
      <c r="G2" s="20">
        <v>0.3</v>
      </c>
      <c r="H2" s="20">
        <v>0.7</v>
      </c>
      <c r="I2" s="21">
        <v>3.7171896E7</v>
      </c>
      <c r="J2" s="21">
        <v>1.5930812571428573E7</v>
      </c>
      <c r="K2" s="22">
        <v>0.4</v>
      </c>
      <c r="L2" s="22">
        <v>0.7</v>
      </c>
      <c r="M2" s="23">
        <v>3.5530104E7</v>
      </c>
      <c r="N2" s="23">
        <v>2.0302916E7</v>
      </c>
      <c r="O2" s="24">
        <v>516.747870807558</v>
      </c>
      <c r="P2" s="25" t="s">
        <v>37</v>
      </c>
      <c r="Q2" s="26" t="s">
        <v>38</v>
      </c>
      <c r="R2" s="27">
        <v>23.0</v>
      </c>
      <c r="S2" s="28">
        <v>49.0</v>
      </c>
      <c r="T2" s="23">
        <v>35.0</v>
      </c>
      <c r="U2" s="29">
        <v>2.30381209309418</v>
      </c>
      <c r="V2" s="30">
        <v>17.4</v>
      </c>
      <c r="W2" s="30">
        <v>2018.0</v>
      </c>
      <c r="X2" s="30">
        <v>18.9</v>
      </c>
      <c r="Y2" s="30">
        <v>2018.0</v>
      </c>
      <c r="Z2" s="31"/>
      <c r="AA2" s="31"/>
      <c r="AB2" s="31"/>
      <c r="AC2" s="27" t="s">
        <v>39</v>
      </c>
      <c r="AD2" s="27"/>
      <c r="AE2" s="27" t="s">
        <v>40</v>
      </c>
      <c r="AF2" s="32" t="s">
        <v>41</v>
      </c>
      <c r="AG2" s="33" t="s">
        <v>42</v>
      </c>
      <c r="AH2" s="27" t="s">
        <v>43</v>
      </c>
    </row>
    <row r="3" ht="30.75" customHeight="1">
      <c r="A3" s="18" t="s">
        <v>44</v>
      </c>
      <c r="B3" s="19" t="s">
        <v>45</v>
      </c>
      <c r="C3" s="20">
        <f t="shared" ref="C3:F3" si="2"> G3 / K3</f>
        <v>1</v>
      </c>
      <c r="D3" s="20">
        <f t="shared" si="2"/>
        <v>0.95</v>
      </c>
      <c r="E3" s="20">
        <f t="shared" si="2"/>
        <v>0.9320086388</v>
      </c>
      <c r="F3" s="20">
        <f t="shared" si="2"/>
        <v>0.981061725</v>
      </c>
      <c r="G3" s="20">
        <v>1.0</v>
      </c>
      <c r="H3" s="20">
        <v>1.9</v>
      </c>
      <c r="I3" s="21">
        <v>2882740.0</v>
      </c>
      <c r="J3" s="21">
        <v>1517231.5789473683</v>
      </c>
      <c r="K3" s="22">
        <v>1.0</v>
      </c>
      <c r="L3" s="22">
        <v>2.0</v>
      </c>
      <c r="M3" s="23">
        <v>3093040.0</v>
      </c>
      <c r="N3" s="23">
        <v>1546520.0</v>
      </c>
      <c r="O3" s="24">
        <v>5246.29230634793</v>
      </c>
      <c r="P3" s="25" t="s">
        <v>37</v>
      </c>
      <c r="Q3" s="26" t="s">
        <v>46</v>
      </c>
      <c r="R3" s="27">
        <v>46.0</v>
      </c>
      <c r="S3" s="28">
        <v>154.0</v>
      </c>
      <c r="T3" s="23">
        <v>132.0</v>
      </c>
      <c r="U3" s="29">
        <v>-0.577942252408581</v>
      </c>
      <c r="V3" s="30">
        <v>3.7</v>
      </c>
      <c r="W3" s="34">
        <v>2018.0</v>
      </c>
      <c r="X3" s="30">
        <v>46.0</v>
      </c>
      <c r="Y3" s="30">
        <v>2018.0</v>
      </c>
      <c r="Z3" s="31"/>
      <c r="AA3" s="31"/>
      <c r="AB3" s="27" t="s">
        <v>47</v>
      </c>
      <c r="AC3" s="35"/>
      <c r="AD3" s="36" t="s">
        <v>48</v>
      </c>
      <c r="AE3" s="27" t="s">
        <v>49</v>
      </c>
      <c r="AF3" s="37" t="s">
        <v>50</v>
      </c>
      <c r="AG3" s="38" t="s">
        <v>51</v>
      </c>
      <c r="AH3" s="27" t="s">
        <v>52</v>
      </c>
    </row>
    <row r="4" ht="30.75" customHeight="1">
      <c r="A4" s="18" t="s">
        <v>53</v>
      </c>
      <c r="B4" s="19" t="s">
        <v>54</v>
      </c>
      <c r="C4" s="20">
        <f t="shared" ref="C4:F4" si="3"> G4 / K4</f>
        <v>1.2</v>
      </c>
      <c r="D4" s="20">
        <f t="shared" si="3"/>
        <v>1</v>
      </c>
      <c r="E4" s="20">
        <f t="shared" si="3"/>
        <v>1.022031408</v>
      </c>
      <c r="F4" s="20">
        <f t="shared" si="3"/>
        <v>1.226437624</v>
      </c>
      <c r="G4" s="20">
        <v>0.6</v>
      </c>
      <c r="H4" s="20">
        <v>2.3</v>
      </c>
      <c r="I4" s="21">
        <v>4.22284E7</v>
      </c>
      <c r="J4" s="39">
        <v>1.1016104347826086E7</v>
      </c>
      <c r="K4" s="22">
        <v>0.5</v>
      </c>
      <c r="L4" s="22">
        <v>2.3</v>
      </c>
      <c r="M4" s="23">
        <v>4.1318104E7</v>
      </c>
      <c r="N4" s="23">
        <v>8982197.0</v>
      </c>
      <c r="O4" s="24">
        <v>3306.85820838104</v>
      </c>
      <c r="P4" s="25" t="s">
        <v>37</v>
      </c>
      <c r="Q4" s="26" t="s">
        <v>55</v>
      </c>
      <c r="R4" s="27">
        <v>57.0</v>
      </c>
      <c r="S4" s="28">
        <v>178.0</v>
      </c>
      <c r="T4" s="23">
        <v>121.0</v>
      </c>
      <c r="U4" s="29">
        <v>1.83653350440444</v>
      </c>
      <c r="V4" s="30">
        <v>49.5</v>
      </c>
      <c r="W4" s="30">
        <v>2013.0</v>
      </c>
      <c r="X4" s="30">
        <v>57.1</v>
      </c>
      <c r="Y4" s="30">
        <v>2013.0</v>
      </c>
      <c r="Z4" s="31"/>
      <c r="AA4" s="27" t="s">
        <v>56</v>
      </c>
      <c r="AB4" s="27" t="s">
        <v>57</v>
      </c>
      <c r="AC4" s="27" t="s">
        <v>58</v>
      </c>
      <c r="AD4" s="40" t="s">
        <v>59</v>
      </c>
      <c r="AE4" s="41" t="s">
        <v>60</v>
      </c>
      <c r="AF4" s="37" t="s">
        <v>61</v>
      </c>
      <c r="AG4" s="42" t="s">
        <v>62</v>
      </c>
      <c r="AH4" s="37" t="s">
        <v>63</v>
      </c>
    </row>
    <row r="5" ht="30.75" customHeight="1">
      <c r="A5" s="18" t="s">
        <v>64</v>
      </c>
      <c r="B5" s="19" t="s">
        <v>65</v>
      </c>
      <c r="C5" s="20">
        <f t="shared" ref="C5:F5" si="4"> G5 / K5</f>
        <v>0.9473684211</v>
      </c>
      <c r="D5" s="20">
        <f t="shared" si="4"/>
        <v>1</v>
      </c>
      <c r="E5" s="20">
        <f t="shared" si="4"/>
        <v>1.034434365</v>
      </c>
      <c r="F5" s="20">
        <f t="shared" si="4"/>
        <v>0.9799904437</v>
      </c>
      <c r="G5" s="20">
        <v>1.8</v>
      </c>
      <c r="H5" s="20">
        <v>0.9</v>
      </c>
      <c r="I5" s="21">
        <v>3.08098E7</v>
      </c>
      <c r="J5" s="39">
        <v>6.16196E7</v>
      </c>
      <c r="K5" s="22">
        <v>1.9</v>
      </c>
      <c r="L5" s="22">
        <v>0.9</v>
      </c>
      <c r="M5" s="23">
        <v>2.97842E7</v>
      </c>
      <c r="N5" s="23">
        <v>6.2877756E7</v>
      </c>
      <c r="O5" s="24">
        <v>1776.16686789531</v>
      </c>
      <c r="P5" s="25" t="s">
        <v>37</v>
      </c>
      <c r="Q5" s="26" t="s">
        <v>66</v>
      </c>
      <c r="R5" s="27">
        <v>14.0</v>
      </c>
      <c r="S5" s="28">
        <v>207.0</v>
      </c>
      <c r="T5" s="23">
        <v>122.0</v>
      </c>
      <c r="U5" s="29">
        <v>3.21853035205175</v>
      </c>
      <c r="V5" s="30">
        <v>12.5</v>
      </c>
      <c r="W5" s="30">
        <v>2016.0</v>
      </c>
      <c r="X5" s="30">
        <v>13.7</v>
      </c>
      <c r="Y5" s="30">
        <v>2016.0</v>
      </c>
      <c r="Z5" s="31"/>
      <c r="AA5" s="31"/>
      <c r="AB5" s="27" t="s">
        <v>67</v>
      </c>
      <c r="AC5" s="43" t="str">
        <f>HYPERLINK("https://www.pewresearch.org/fact-tank/2019/07/10/for-world-population-day-a-look-at-the-countries-with-the-biggest-projected-gains-and-losses-by-2100/","Angola is one of 10 countries in Africa projected to have the fastest projected growth rates for 2021  being an additional 473% to the current population. They have a relatively new government that wishes to transform the economy by attracting private investment to help reduce  inequality and provide jobs for their fast-growing population.")                              World Bank has a good report on Angola https://openknowledge.worldbank.org/bitstream/handle/10986/31443/angola-scd-03072019-636877656084587895.pdf </f>
        <v>#ERROR!</v>
      </c>
      <c r="AD5" s="44" t="s">
        <v>68</v>
      </c>
      <c r="AE5" s="45" t="s">
        <v>69</v>
      </c>
      <c r="AF5" s="45" t="s">
        <v>70</v>
      </c>
      <c r="AG5" s="46" t="s">
        <v>71</v>
      </c>
      <c r="AH5" s="37" t="s">
        <v>72</v>
      </c>
    </row>
    <row r="6" ht="30.75" customHeight="1">
      <c r="A6" s="18" t="s">
        <v>73</v>
      </c>
      <c r="B6" s="19" t="s">
        <v>74</v>
      </c>
      <c r="C6" s="20">
        <f t="shared" ref="C6:F6" si="5"> G6 / K6</f>
        <v>1.125</v>
      </c>
      <c r="D6" s="20">
        <f t="shared" si="5"/>
        <v>1.093023256</v>
      </c>
      <c r="E6" s="20">
        <f t="shared" si="5"/>
        <v>0.9438693487</v>
      </c>
      <c r="F6" s="20">
        <f t="shared" si="5"/>
        <v>0.9714813573</v>
      </c>
      <c r="G6" s="20">
        <v>0.9</v>
      </c>
      <c r="H6" s="20">
        <v>4.7</v>
      </c>
      <c r="I6" s="21">
        <v>96286.0</v>
      </c>
      <c r="J6" s="39">
        <v>18437.744680851065</v>
      </c>
      <c r="K6" s="22">
        <v>0.8</v>
      </c>
      <c r="L6" s="22">
        <v>4.3</v>
      </c>
      <c r="M6" s="23">
        <v>102012.0</v>
      </c>
      <c r="N6" s="23">
        <v>18979.0</v>
      </c>
      <c r="O6" s="24">
        <v>13992.7444804497</v>
      </c>
      <c r="P6" s="25" t="s">
        <v>37</v>
      </c>
      <c r="Q6" s="26" t="s">
        <v>38</v>
      </c>
      <c r="R6" s="27">
        <v>53.0</v>
      </c>
      <c r="S6" s="28">
        <v>75.0</v>
      </c>
      <c r="T6" s="23">
        <v>55.0</v>
      </c>
      <c r="U6" s="29">
        <v>0.833667148911523</v>
      </c>
      <c r="V6" s="30">
        <v>50.6</v>
      </c>
      <c r="W6" s="30">
        <v>1988.0</v>
      </c>
      <c r="X6" s="30">
        <v>53.0</v>
      </c>
      <c r="Y6" s="30">
        <v>1998.0</v>
      </c>
      <c r="Z6" s="31"/>
      <c r="AA6" s="31"/>
      <c r="AB6" s="27" t="s">
        <v>75</v>
      </c>
      <c r="AC6" s="47" t="str">
        <f>HYPERLINK("https://knoema.com/atlas/Antigua-and-Barbuda/topics/Demographics/Fertility/Fertility-rate","Antigua and Barbuda have the fourth smallest population in the world and is service based. Tourism and government services are the key sources of employment and income. Fertility rate fell gradually from 3.68 children per woman to 1.99 in 2019.")</f>
        <v>Antigua and Barbuda have the fourth smallest population in the world and is service based. Tourism and government services are the key sources of employment and income. Fertility rate fell gradually from 3.68 children per woman to 1.99 in 2019.</v>
      </c>
      <c r="AD6" s="48" t="s">
        <v>76</v>
      </c>
      <c r="AE6" s="27" t="s">
        <v>77</v>
      </c>
      <c r="AF6" s="31"/>
      <c r="AG6" s="46" t="s">
        <v>78</v>
      </c>
      <c r="AH6" s="37" t="s">
        <v>79</v>
      </c>
    </row>
    <row r="7" ht="30.75" customHeight="1">
      <c r="A7" s="18" t="s">
        <v>80</v>
      </c>
      <c r="B7" s="19" t="s">
        <v>81</v>
      </c>
      <c r="C7" s="20">
        <f t="shared" ref="C7:F7" si="6"> G7 / K7</f>
        <v>0.9393939394</v>
      </c>
      <c r="D7" s="20">
        <f t="shared" si="6"/>
        <v>1</v>
      </c>
      <c r="E7" s="20">
        <f t="shared" si="6"/>
        <v>1.002035283</v>
      </c>
      <c r="F7" s="20">
        <f t="shared" si="6"/>
        <v>0.9413058716</v>
      </c>
      <c r="G7" s="20">
        <v>6.2</v>
      </c>
      <c r="H7" s="20">
        <v>3.3</v>
      </c>
      <c r="I7" s="21">
        <v>4.4361104E7</v>
      </c>
      <c r="J7" s="39">
        <v>8.334510448484848E7</v>
      </c>
      <c r="K7" s="22">
        <v>6.6</v>
      </c>
      <c r="L7" s="22">
        <v>3.3</v>
      </c>
      <c r="M7" s="49">
        <v>4.4271E7</v>
      </c>
      <c r="N7" s="23">
        <v>8.8542E7</v>
      </c>
      <c r="O7" s="24">
        <v>8579.01777315683</v>
      </c>
      <c r="P7" s="25" t="s">
        <v>37</v>
      </c>
      <c r="Q7" s="26" t="s">
        <v>66</v>
      </c>
      <c r="R7" s="27">
        <v>81.0</v>
      </c>
      <c r="S7" s="28">
        <v>320.0</v>
      </c>
      <c r="T7" s="23">
        <v>204.0</v>
      </c>
      <c r="U7" s="29">
        <v>0.970053991438048</v>
      </c>
      <c r="V7" s="30">
        <v>78.2</v>
      </c>
      <c r="W7" s="30">
        <v>2013.0</v>
      </c>
      <c r="X7" s="30">
        <v>81.3</v>
      </c>
      <c r="Y7" s="30">
        <v>2013.0</v>
      </c>
      <c r="Z7" s="31"/>
      <c r="AA7" s="27" t="s">
        <v>56</v>
      </c>
      <c r="AB7" s="27" t="s">
        <v>82</v>
      </c>
      <c r="AC7" s="50" t="s">
        <v>83</v>
      </c>
      <c r="AD7" s="27" t="s">
        <v>84</v>
      </c>
      <c r="AE7" s="31"/>
      <c r="AF7" s="31"/>
      <c r="AG7" s="38" t="s">
        <v>85</v>
      </c>
      <c r="AH7" s="27" t="s">
        <v>86</v>
      </c>
    </row>
    <row r="8" ht="30.75" customHeight="1">
      <c r="A8" s="18" t="s">
        <v>87</v>
      </c>
      <c r="B8" s="19" t="s">
        <v>88</v>
      </c>
      <c r="C8" s="20">
        <f t="shared" ref="C8:F8" si="7"> G8 / K8</f>
        <v>0.8571428571</v>
      </c>
      <c r="D8" s="20">
        <f t="shared" si="7"/>
        <v>1.055555556</v>
      </c>
      <c r="E8" s="20">
        <f t="shared" si="7"/>
        <v>1.007268508</v>
      </c>
      <c r="F8" s="20">
        <f t="shared" si="7"/>
        <v>0.8179326415</v>
      </c>
      <c r="G8" s="20">
        <v>0.6</v>
      </c>
      <c r="H8" s="20">
        <v>1.9</v>
      </c>
      <c r="I8" s="21">
        <v>2951750.0</v>
      </c>
      <c r="J8" s="39">
        <v>932131.5789473684</v>
      </c>
      <c r="K8" s="22">
        <v>0.7</v>
      </c>
      <c r="L8" s="22">
        <v>1.8</v>
      </c>
      <c r="M8" s="23">
        <v>2930450.0</v>
      </c>
      <c r="N8" s="23">
        <v>1139619.0</v>
      </c>
      <c r="O8" s="24">
        <v>4266.01807420946</v>
      </c>
      <c r="P8" s="25" t="s">
        <v>37</v>
      </c>
      <c r="Q8" s="26" t="s">
        <v>38</v>
      </c>
      <c r="R8" s="27">
        <v>57.0</v>
      </c>
      <c r="S8" s="28">
        <v>116.0</v>
      </c>
      <c r="T8" s="23">
        <v>43.0</v>
      </c>
      <c r="U8" s="29">
        <v>0.185983344838062</v>
      </c>
      <c r="V8" s="30">
        <v>28.0</v>
      </c>
      <c r="W8" s="30">
        <v>2016.0</v>
      </c>
      <c r="X8" s="30">
        <v>57.1</v>
      </c>
      <c r="Y8" s="30">
        <v>2016.0</v>
      </c>
      <c r="Z8" s="31"/>
      <c r="AA8" s="31"/>
      <c r="AB8" s="27" t="s">
        <v>89</v>
      </c>
      <c r="AC8" s="51" t="s">
        <v>90</v>
      </c>
      <c r="AD8" s="52" t="s">
        <v>91</v>
      </c>
      <c r="AE8" s="53" t="s">
        <v>92</v>
      </c>
      <c r="AF8" s="37" t="s">
        <v>93</v>
      </c>
      <c r="AG8" s="54" t="s">
        <v>94</v>
      </c>
      <c r="AH8" s="27" t="s">
        <v>95</v>
      </c>
    </row>
    <row r="9" ht="30.75" customHeight="1">
      <c r="A9" s="18" t="s">
        <v>96</v>
      </c>
      <c r="B9" s="19" t="s">
        <v>97</v>
      </c>
      <c r="C9" s="20">
        <f t="shared" ref="C9:F9" si="8"> G9 / K9</f>
        <v>0.9206349206</v>
      </c>
      <c r="D9" s="20">
        <f t="shared" si="8"/>
        <v>0.9726027397</v>
      </c>
      <c r="E9" s="20">
        <f t="shared" si="8"/>
        <v>1.018306299</v>
      </c>
      <c r="F9" s="20">
        <f t="shared" si="8"/>
        <v>0.9638964722</v>
      </c>
      <c r="G9" s="20">
        <v>11.6</v>
      </c>
      <c r="H9" s="20">
        <v>7.1</v>
      </c>
      <c r="I9" s="21">
        <v>2.48982E7</v>
      </c>
      <c r="J9" s="39">
        <v>4.0678749295774646E7</v>
      </c>
      <c r="K9" s="22">
        <v>12.6</v>
      </c>
      <c r="L9" s="22">
        <v>7.3</v>
      </c>
      <c r="M9" s="23">
        <v>2.44506E7</v>
      </c>
      <c r="N9" s="23">
        <v>4.2202405E7</v>
      </c>
      <c r="O9" s="24">
        <v>51692.8427477695</v>
      </c>
      <c r="P9" s="25" t="s">
        <v>37</v>
      </c>
      <c r="Q9" s="26" t="s">
        <v>66</v>
      </c>
      <c r="R9" s="27">
        <v>67.0</v>
      </c>
      <c r="S9" s="28">
        <v>1774.0</v>
      </c>
      <c r="T9" s="23">
        <v>908.0</v>
      </c>
      <c r="U9" s="29">
        <v>1.25869817155796</v>
      </c>
      <c r="V9" s="30">
        <v>64.65</v>
      </c>
      <c r="W9" s="30">
        <v>2016.0</v>
      </c>
      <c r="X9" s="30">
        <v>66.93</v>
      </c>
      <c r="Y9" s="30">
        <v>2016.0</v>
      </c>
      <c r="Z9" s="31"/>
      <c r="AA9" s="31"/>
      <c r="AB9" s="27" t="s">
        <v>98</v>
      </c>
      <c r="AC9" s="37" t="s">
        <v>99</v>
      </c>
      <c r="AD9" s="55" t="s">
        <v>100</v>
      </c>
      <c r="AE9" s="56" t="s">
        <v>101</v>
      </c>
      <c r="AF9" s="31"/>
      <c r="AG9" s="38" t="s">
        <v>102</v>
      </c>
      <c r="AH9" s="37" t="s">
        <v>103</v>
      </c>
    </row>
    <row r="10" ht="30.75" customHeight="1">
      <c r="A10" s="18" t="s">
        <v>104</v>
      </c>
      <c r="B10" s="19" t="s">
        <v>105</v>
      </c>
      <c r="C10" s="20">
        <f t="shared" ref="C10:F10" si="9"> G10 / K10</f>
        <v>0.9642857143</v>
      </c>
      <c r="D10" s="20">
        <f t="shared" si="9"/>
        <v>1.016666667</v>
      </c>
      <c r="E10" s="20">
        <f t="shared" si="9"/>
        <v>1.017851399</v>
      </c>
      <c r="F10" s="20">
        <f t="shared" si="9"/>
        <v>0.9654094851</v>
      </c>
      <c r="G10" s="20">
        <v>2.7</v>
      </c>
      <c r="H10" s="20">
        <v>6.1</v>
      </c>
      <c r="I10" s="21">
        <v>8891390.0</v>
      </c>
      <c r="J10" s="39">
        <v>3935533.278688525</v>
      </c>
      <c r="K10" s="22">
        <v>2.8</v>
      </c>
      <c r="L10" s="22">
        <v>6.0</v>
      </c>
      <c r="M10" s="23">
        <v>8735450.0</v>
      </c>
      <c r="N10" s="23">
        <v>4076543.0</v>
      </c>
      <c r="O10" s="24">
        <v>48586.8013213238</v>
      </c>
      <c r="P10" s="25" t="s">
        <v>37</v>
      </c>
      <c r="Q10" s="26" t="s">
        <v>66</v>
      </c>
      <c r="R10" s="27">
        <v>66.0</v>
      </c>
      <c r="S10" s="28">
        <v>192.0</v>
      </c>
      <c r="T10" s="23">
        <v>102.0</v>
      </c>
      <c r="U10" s="29">
        <v>0.419000872876687</v>
      </c>
      <c r="V10" s="29">
        <v>63.0</v>
      </c>
      <c r="W10" s="29">
        <v>2013.0</v>
      </c>
      <c r="X10" s="29">
        <v>79.0</v>
      </c>
      <c r="Y10" s="29">
        <v>2019.0</v>
      </c>
      <c r="Z10" s="27" t="s">
        <v>56</v>
      </c>
      <c r="AA10" s="31"/>
      <c r="AB10" s="27" t="s">
        <v>106</v>
      </c>
      <c r="AC10" s="57" t="s">
        <v>107</v>
      </c>
      <c r="AD10" s="58" t="s">
        <v>108</v>
      </c>
      <c r="AE10" s="45" t="s">
        <v>109</v>
      </c>
      <c r="AF10" s="31"/>
      <c r="AG10" s="33" t="s">
        <v>110</v>
      </c>
      <c r="AH10" s="31"/>
    </row>
    <row r="11" ht="30.75" customHeight="1">
      <c r="A11" s="18" t="s">
        <v>111</v>
      </c>
      <c r="B11" s="19" t="s">
        <v>112</v>
      </c>
      <c r="C11" s="20">
        <f t="shared" ref="C11:F11" si="10"> G11 / K11</f>
        <v>1.142857143</v>
      </c>
      <c r="D11" s="20">
        <f t="shared" si="10"/>
        <v>1.05</v>
      </c>
      <c r="E11" s="20">
        <f t="shared" si="10"/>
        <v>1.012408943</v>
      </c>
      <c r="F11" s="20">
        <f t="shared" si="10"/>
        <v>1.101941546</v>
      </c>
      <c r="G11" s="20">
        <v>0.8</v>
      </c>
      <c r="H11" s="20">
        <v>2.1</v>
      </c>
      <c r="I11" s="21">
        <v>9949540.0</v>
      </c>
      <c r="J11" s="39">
        <v>3790300.952380952</v>
      </c>
      <c r="K11" s="22">
        <v>0.7</v>
      </c>
      <c r="L11" s="22">
        <v>2.0</v>
      </c>
      <c r="M11" s="23">
        <v>9827590.0</v>
      </c>
      <c r="N11" s="23">
        <v>3439657.0</v>
      </c>
      <c r="O11" s="24">
        <v>4221.40747847848</v>
      </c>
      <c r="P11" s="25" t="s">
        <v>37</v>
      </c>
      <c r="Q11" s="26" t="s">
        <v>55</v>
      </c>
      <c r="R11" s="27">
        <v>55.0</v>
      </c>
      <c r="S11" s="28">
        <v>101.0</v>
      </c>
      <c r="T11" s="23">
        <v>56.0</v>
      </c>
      <c r="U11" s="29">
        <v>0.852605731702236</v>
      </c>
      <c r="V11" s="30">
        <v>13.9</v>
      </c>
      <c r="W11" s="30">
        <v>2011.0</v>
      </c>
      <c r="X11" s="30">
        <v>54.9</v>
      </c>
      <c r="Y11" s="30">
        <v>2011.0</v>
      </c>
      <c r="Z11" s="31"/>
      <c r="AA11" s="31"/>
      <c r="AB11" s="27" t="s">
        <v>113</v>
      </c>
      <c r="AC11" s="27" t="s">
        <v>114</v>
      </c>
      <c r="AD11" s="59"/>
      <c r="AE11" s="37" t="s">
        <v>115</v>
      </c>
      <c r="AF11" s="31"/>
      <c r="AG11" s="38" t="s">
        <v>116</v>
      </c>
      <c r="AH11" s="31"/>
    </row>
    <row r="12" ht="30.75" customHeight="1">
      <c r="A12" s="18" t="s">
        <v>117</v>
      </c>
      <c r="B12" s="19" t="s">
        <v>118</v>
      </c>
      <c r="C12" s="20">
        <f t="shared" ref="C12:F12" si="11"> G12 / K12</f>
        <v>1.010989011</v>
      </c>
      <c r="D12" s="20">
        <f t="shared" si="11"/>
        <v>1.166666667</v>
      </c>
      <c r="E12" s="20">
        <f t="shared" si="11"/>
        <v>0.9754047567</v>
      </c>
      <c r="F12" s="20">
        <f t="shared" si="11"/>
        <v>0.8452484945</v>
      </c>
      <c r="G12" s="20">
        <v>9.2</v>
      </c>
      <c r="H12" s="20">
        <v>4.2</v>
      </c>
      <c r="I12" s="21">
        <v>385637.0</v>
      </c>
      <c r="J12" s="39">
        <v>844728.6666666666</v>
      </c>
      <c r="K12" s="22">
        <v>9.1</v>
      </c>
      <c r="L12" s="22">
        <v>3.6</v>
      </c>
      <c r="M12" s="23">
        <v>395361.0</v>
      </c>
      <c r="N12" s="23">
        <v>999385.0</v>
      </c>
      <c r="O12" s="24">
        <v>25194.0251444381</v>
      </c>
      <c r="P12" s="25" t="s">
        <v>37</v>
      </c>
      <c r="Q12" s="26" t="s">
        <v>46</v>
      </c>
      <c r="R12" s="27">
        <v>45.0</v>
      </c>
      <c r="S12" s="28">
        <v>126.0</v>
      </c>
      <c r="T12" s="23">
        <v>83.0</v>
      </c>
      <c r="U12" s="29">
        <v>0.961253495469737</v>
      </c>
      <c r="V12" s="30">
        <v>60.1</v>
      </c>
      <c r="W12" s="30">
        <v>1988.0</v>
      </c>
      <c r="X12" s="30">
        <v>44.6</v>
      </c>
      <c r="Y12" s="30">
        <v>2001.0</v>
      </c>
      <c r="Z12" s="31"/>
      <c r="AA12" s="31"/>
      <c r="AB12" s="27" t="s">
        <v>119</v>
      </c>
      <c r="AC12" s="37" t="s">
        <v>120</v>
      </c>
      <c r="AD12" s="60" t="s">
        <v>121</v>
      </c>
      <c r="AE12" s="37" t="s">
        <v>122</v>
      </c>
      <c r="AF12" s="31"/>
      <c r="AG12" s="38" t="s">
        <v>123</v>
      </c>
      <c r="AH12" s="31"/>
    </row>
    <row r="13" ht="30.75" customHeight="1">
      <c r="A13" s="61" t="s">
        <v>124</v>
      </c>
      <c r="B13" s="19" t="s">
        <v>125</v>
      </c>
      <c r="C13" s="20">
        <f t="shared" ref="C13:F13" si="12"> G13 / K13</f>
        <v>1</v>
      </c>
      <c r="D13" s="20">
        <f t="shared" si="12"/>
        <v>0.9425287356</v>
      </c>
      <c r="E13" s="20">
        <f t="shared" si="12"/>
        <v>1.051501427</v>
      </c>
      <c r="F13" s="20">
        <f t="shared" si="12"/>
        <v>1.115623347</v>
      </c>
      <c r="G13" s="20">
        <v>0.5</v>
      </c>
      <c r="H13" s="20">
        <v>8.2</v>
      </c>
      <c r="I13" s="21">
        <v>1569450.0</v>
      </c>
      <c r="J13" s="39">
        <v>95698.17073170733</v>
      </c>
      <c r="K13" s="22">
        <v>0.5</v>
      </c>
      <c r="L13" s="22">
        <v>8.7</v>
      </c>
      <c r="M13" s="62">
        <v>1492580.0</v>
      </c>
      <c r="N13" s="23">
        <v>85780.0</v>
      </c>
      <c r="O13" s="24">
        <v>20409.9528047731</v>
      </c>
      <c r="P13" s="25" t="s">
        <v>37</v>
      </c>
      <c r="Q13" s="26" t="s">
        <v>55</v>
      </c>
      <c r="R13" s="27">
        <v>62.0</v>
      </c>
      <c r="S13" s="28">
        <v>62.0</v>
      </c>
      <c r="T13" s="23">
        <v>46.0</v>
      </c>
      <c r="U13" s="29">
        <v>3.61532480809725</v>
      </c>
      <c r="V13" s="30">
        <v>30.6</v>
      </c>
      <c r="W13" s="30">
        <v>1995.0</v>
      </c>
      <c r="X13" s="30">
        <v>53.4</v>
      </c>
      <c r="Y13" s="30">
        <v>2000.0</v>
      </c>
      <c r="Z13" s="31"/>
      <c r="AA13" s="31"/>
      <c r="AB13" s="27" t="s">
        <v>126</v>
      </c>
      <c r="AC13" s="35" t="s">
        <v>127</v>
      </c>
      <c r="AD13" s="60" t="s">
        <v>128</v>
      </c>
      <c r="AE13" s="35" t="s">
        <v>129</v>
      </c>
      <c r="AF13" s="31"/>
      <c r="AG13" s="38" t="s">
        <v>130</v>
      </c>
      <c r="AH13" s="37" t="s">
        <v>131</v>
      </c>
    </row>
    <row r="14" ht="30.75" customHeight="1">
      <c r="A14" s="18" t="s">
        <v>132</v>
      </c>
      <c r="B14" s="19" t="s">
        <v>133</v>
      </c>
      <c r="C14" s="20">
        <f t="shared" ref="C14:F14" si="13"> G14 / K14</f>
        <v>1</v>
      </c>
      <c r="D14" s="20">
        <f t="shared" si="13"/>
        <v>1.125</v>
      </c>
      <c r="E14" s="20">
        <f t="shared" si="13"/>
        <v>0.9800023805</v>
      </c>
      <c r="F14" s="20">
        <f t="shared" si="13"/>
        <v>0.8711132271</v>
      </c>
      <c r="G14" s="20">
        <v>0.4</v>
      </c>
      <c r="H14" s="20">
        <v>0.9</v>
      </c>
      <c r="I14" s="21">
        <v>1.61376992E8</v>
      </c>
      <c r="J14" s="39">
        <v>7.172310755555557E7</v>
      </c>
      <c r="K14" s="22">
        <v>0.4</v>
      </c>
      <c r="L14" s="22">
        <v>0.8</v>
      </c>
      <c r="M14" s="23">
        <v>1.6467E8</v>
      </c>
      <c r="N14" s="23">
        <v>8.2335E7</v>
      </c>
      <c r="O14" s="24">
        <v>1961.6137487886</v>
      </c>
      <c r="P14" s="25" t="s">
        <v>37</v>
      </c>
      <c r="Q14" s="26" t="s">
        <v>66</v>
      </c>
      <c r="R14" s="27">
        <v>62.0</v>
      </c>
      <c r="S14" s="28">
        <v>217.0</v>
      </c>
      <c r="T14" s="23">
        <v>135.0</v>
      </c>
      <c r="U14" s="29">
        <v>1.00277418143487</v>
      </c>
      <c r="V14" s="29">
        <v>59.1</v>
      </c>
      <c r="W14" s="29">
        <v>2019.0</v>
      </c>
      <c r="X14" s="29">
        <v>62.7</v>
      </c>
      <c r="Y14" s="29">
        <v>2019.0</v>
      </c>
      <c r="Z14" s="27" t="s">
        <v>56</v>
      </c>
      <c r="AA14" s="27" t="s">
        <v>56</v>
      </c>
      <c r="AB14" s="27" t="s">
        <v>134</v>
      </c>
      <c r="AC14" s="47" t="str">
        <f>HYPERLINK("https://www.researchgate.net/publication/327700673_The_implications_of_population_growth_and_climate_change_on_sustainable_development_in_Bangladesh","Bangladesh's rapid population growth has it projected to exceed 200 million by 2045. Its  limited resources and increase in the standard of living puts it in a difficult position. Ultimately this concerns the extraction and consumption of natural resource"&amp;"s for the country. The growth puts agricultural stress on production systems that are in place to secure food production.")</f>
        <v>Bangladesh's rapid population growth has it projected to exceed 200 million by 2045. Its  limited resources and increase in the standard of living puts it in a difficult position. Ultimately this concerns the extraction and consumption of natural resources for the country. The growth puts agricultural stress on production systems that are in place to secure food production.</v>
      </c>
      <c r="AD14" s="27" t="s">
        <v>135</v>
      </c>
      <c r="AE14" s="27" t="s">
        <v>136</v>
      </c>
      <c r="AF14" s="31"/>
      <c r="AG14" s="38" t="s">
        <v>137</v>
      </c>
      <c r="AH14" s="31"/>
    </row>
    <row r="15" ht="30.75" customHeight="1">
      <c r="A15" s="18" t="s">
        <v>138</v>
      </c>
      <c r="B15" s="19" t="s">
        <v>139</v>
      </c>
      <c r="C15" s="20">
        <f t="shared" ref="C15:F15" si="14"> G15 / K15</f>
        <v>1</v>
      </c>
      <c r="D15" s="20">
        <f t="shared" si="14"/>
        <v>1.081081081</v>
      </c>
      <c r="E15" s="20">
        <f t="shared" si="14"/>
        <v>1.003226947</v>
      </c>
      <c r="F15" s="20">
        <f t="shared" si="14"/>
        <v>0.9280011655</v>
      </c>
      <c r="G15" s="20">
        <v>0.2</v>
      </c>
      <c r="H15" s="20">
        <v>4.0</v>
      </c>
      <c r="I15" s="21">
        <v>286641.0</v>
      </c>
      <c r="J15" s="39">
        <v>14332.050000000001</v>
      </c>
      <c r="K15" s="22">
        <v>0.2</v>
      </c>
      <c r="L15" s="22">
        <v>3.7</v>
      </c>
      <c r="M15" s="62">
        <v>285719.0</v>
      </c>
      <c r="N15" s="23">
        <v>15444.0</v>
      </c>
      <c r="O15" s="24">
        <v>15373.8547035017</v>
      </c>
      <c r="P15" s="25" t="s">
        <v>37</v>
      </c>
      <c r="Q15" s="26" t="s">
        <v>66</v>
      </c>
      <c r="R15" s="27">
        <v>59.0</v>
      </c>
      <c r="S15" s="28">
        <v>76.0</v>
      </c>
      <c r="T15" s="23">
        <v>55.0</v>
      </c>
      <c r="U15" s="29">
        <v>0.121868007673422</v>
      </c>
      <c r="V15" s="29">
        <v>55.4</v>
      </c>
      <c r="W15" s="29">
        <v>2012.0</v>
      </c>
      <c r="X15" s="29">
        <v>59.2</v>
      </c>
      <c r="Y15" s="29">
        <v>2012.0</v>
      </c>
      <c r="Z15" s="27" t="s">
        <v>56</v>
      </c>
      <c r="AA15" s="31"/>
      <c r="AB15" s="31"/>
      <c r="AC15" s="63"/>
      <c r="AD15" s="27" t="s">
        <v>140</v>
      </c>
      <c r="AE15" s="64" t="s">
        <v>141</v>
      </c>
      <c r="AF15" s="37" t="s">
        <v>142</v>
      </c>
      <c r="AG15" s="38" t="s">
        <v>143</v>
      </c>
      <c r="AH15" s="31"/>
    </row>
    <row r="16" ht="30.75" customHeight="1">
      <c r="A16" s="18" t="s">
        <v>144</v>
      </c>
      <c r="B16" s="19" t="s">
        <v>145</v>
      </c>
      <c r="C16" s="20">
        <f t="shared" ref="C16:F16" si="15"> G16 / K16</f>
        <v>0.935483871</v>
      </c>
      <c r="D16" s="20">
        <f t="shared" si="15"/>
        <v>1.047619048</v>
      </c>
      <c r="E16" s="20">
        <f t="shared" si="15"/>
        <v>0.9983397301</v>
      </c>
      <c r="F16" s="20">
        <f t="shared" si="15"/>
        <v>0.8914792766</v>
      </c>
      <c r="G16" s="20">
        <v>2.9</v>
      </c>
      <c r="H16" s="20">
        <v>4.4</v>
      </c>
      <c r="I16" s="21">
        <v>9452620.0</v>
      </c>
      <c r="J16" s="39">
        <v>6230135.909090909</v>
      </c>
      <c r="K16" s="22">
        <v>3.1</v>
      </c>
      <c r="L16" s="22">
        <v>4.2</v>
      </c>
      <c r="M16" s="23">
        <v>9468340.0</v>
      </c>
      <c r="N16" s="23">
        <v>6988537.0</v>
      </c>
      <c r="O16" s="24">
        <v>6424.15217642722</v>
      </c>
      <c r="P16" s="25" t="s">
        <v>37</v>
      </c>
      <c r="Q16" s="26" t="s">
        <v>46</v>
      </c>
      <c r="R16" s="27">
        <v>72.0</v>
      </c>
      <c r="S16" s="28">
        <v>33.0</v>
      </c>
      <c r="T16" s="23">
        <v>25.0</v>
      </c>
      <c r="U16" s="29">
        <v>-0.201820684328915</v>
      </c>
      <c r="V16" s="30">
        <v>59.27</v>
      </c>
      <c r="W16" s="30">
        <v>2017.0</v>
      </c>
      <c r="X16" s="30">
        <v>71.15</v>
      </c>
      <c r="Y16" s="30">
        <v>2017.0</v>
      </c>
      <c r="Z16" s="31"/>
      <c r="AA16" s="31"/>
      <c r="AB16" s="31"/>
      <c r="AC16" s="65" t="s">
        <v>146</v>
      </c>
      <c r="AD16" s="27" t="s">
        <v>147</v>
      </c>
      <c r="AE16" s="37" t="s">
        <v>148</v>
      </c>
      <c r="AF16" s="32" t="s">
        <v>149</v>
      </c>
      <c r="AG16" s="38" t="s">
        <v>150</v>
      </c>
      <c r="AH16" s="35"/>
    </row>
    <row r="17" ht="30.75" customHeight="1">
      <c r="A17" s="18" t="s">
        <v>151</v>
      </c>
      <c r="B17" s="19" t="s">
        <v>152</v>
      </c>
      <c r="C17" s="20">
        <f t="shared" ref="C17:F17" si="16"> G17 / K17</f>
        <v>1</v>
      </c>
      <c r="D17" s="20">
        <f t="shared" si="16"/>
        <v>1.045454545</v>
      </c>
      <c r="E17" s="20">
        <f t="shared" si="16"/>
        <v>1.004628455</v>
      </c>
      <c r="F17" s="20">
        <f t="shared" si="16"/>
        <v>0.9609494403</v>
      </c>
      <c r="G17" s="20">
        <v>0.8</v>
      </c>
      <c r="H17" s="20">
        <v>6.9</v>
      </c>
      <c r="I17" s="21">
        <v>1.14822E7</v>
      </c>
      <c r="J17" s="39">
        <v>1331269.5652173914</v>
      </c>
      <c r="K17" s="22">
        <v>0.8</v>
      </c>
      <c r="L17" s="22">
        <v>6.6</v>
      </c>
      <c r="M17" s="23">
        <v>1.14293E7</v>
      </c>
      <c r="N17" s="23">
        <v>1385369.0</v>
      </c>
      <c r="O17" s="24">
        <v>45159.3482229717</v>
      </c>
      <c r="P17" s="25" t="s">
        <v>37</v>
      </c>
      <c r="Q17" s="26" t="s">
        <v>55</v>
      </c>
      <c r="R17" s="27">
        <v>67.0</v>
      </c>
      <c r="S17" s="28">
        <v>72.0</v>
      </c>
      <c r="T17" s="23">
        <v>38.0</v>
      </c>
      <c r="U17" s="29">
        <v>0.581620792438621</v>
      </c>
      <c r="V17" s="30">
        <v>65.4</v>
      </c>
      <c r="W17" s="30">
        <v>2018.0</v>
      </c>
      <c r="X17" s="30">
        <v>66.7</v>
      </c>
      <c r="Y17" s="30">
        <v>2018.0</v>
      </c>
      <c r="Z17" s="31"/>
      <c r="AA17" s="31"/>
      <c r="AB17" s="31"/>
      <c r="AC17" s="27" t="s">
        <v>153</v>
      </c>
      <c r="AD17" s="27" t="s">
        <v>154</v>
      </c>
      <c r="AE17" s="27" t="s">
        <v>155</v>
      </c>
      <c r="AF17" s="37" t="s">
        <v>156</v>
      </c>
      <c r="AG17" s="38" t="s">
        <v>157</v>
      </c>
      <c r="AH17" s="31"/>
    </row>
    <row r="18" ht="30.75" customHeight="1">
      <c r="A18" s="18" t="s">
        <v>158</v>
      </c>
      <c r="B18" s="19" t="s">
        <v>159</v>
      </c>
      <c r="C18" s="20">
        <f t="shared" ref="C18:F18" si="17"> G18 / K18</f>
        <v>0.9210526316</v>
      </c>
      <c r="D18" s="20">
        <f t="shared" si="17"/>
        <v>1.316666667</v>
      </c>
      <c r="E18" s="20">
        <f t="shared" si="17"/>
        <v>1.022392382</v>
      </c>
      <c r="F18" s="20">
        <f t="shared" si="17"/>
        <v>0.7151977682</v>
      </c>
      <c r="G18" s="20">
        <v>3.5</v>
      </c>
      <c r="H18" s="20">
        <v>7.9</v>
      </c>
      <c r="I18" s="21">
        <v>383071.0</v>
      </c>
      <c r="J18" s="39">
        <v>169715.0</v>
      </c>
      <c r="K18" s="22">
        <v>3.8</v>
      </c>
      <c r="L18" s="22">
        <v>6.0</v>
      </c>
      <c r="M18" s="23">
        <v>374681.0</v>
      </c>
      <c r="N18" s="23">
        <v>237298.0</v>
      </c>
      <c r="O18" s="24">
        <v>4115.17700795622</v>
      </c>
      <c r="P18" s="25" t="s">
        <v>37</v>
      </c>
      <c r="Q18" s="26" t="s">
        <v>66</v>
      </c>
      <c r="R18" s="27">
        <v>51.0</v>
      </c>
      <c r="S18" s="28">
        <v>180.0</v>
      </c>
      <c r="T18" s="23">
        <v>85.0</v>
      </c>
      <c r="U18" s="29">
        <v>1.84529559225359</v>
      </c>
      <c r="V18" s="30">
        <v>48.5</v>
      </c>
      <c r="W18" s="30">
        <v>2016.0</v>
      </c>
      <c r="X18" s="30">
        <v>51.4</v>
      </c>
      <c r="Y18" s="30">
        <v>2016.0</v>
      </c>
      <c r="Z18" s="31"/>
      <c r="AA18" s="31"/>
      <c r="AB18" s="31"/>
      <c r="AC18" s="27" t="s">
        <v>160</v>
      </c>
      <c r="AD18" s="66" t="s">
        <v>161</v>
      </c>
      <c r="AE18" s="27" t="s">
        <v>162</v>
      </c>
      <c r="AF18" s="37" t="s">
        <v>163</v>
      </c>
      <c r="AG18" s="38" t="s">
        <v>164</v>
      </c>
      <c r="AH18" s="37" t="s">
        <v>165</v>
      </c>
    </row>
    <row r="19" ht="30.75" customHeight="1">
      <c r="A19" s="18" t="s">
        <v>166</v>
      </c>
      <c r="B19" s="19" t="s">
        <v>167</v>
      </c>
      <c r="C19" s="20">
        <f t="shared" ref="C19:F19" si="18"> G19 / K19</f>
        <v>1</v>
      </c>
      <c r="D19" s="20">
        <f t="shared" si="18"/>
        <v>1.142857143</v>
      </c>
      <c r="E19" s="20">
        <f t="shared" si="18"/>
        <v>1.027676119</v>
      </c>
      <c r="F19" s="20">
        <f t="shared" si="18"/>
        <v>0.8992166754</v>
      </c>
      <c r="G19" s="20">
        <v>0.9</v>
      </c>
      <c r="H19" s="20">
        <v>1.6</v>
      </c>
      <c r="I19" s="21">
        <v>1.1485E7</v>
      </c>
      <c r="J19" s="39">
        <v>6460312.5</v>
      </c>
      <c r="K19" s="22">
        <v>0.9</v>
      </c>
      <c r="L19" s="22">
        <v>1.4</v>
      </c>
      <c r="M19" s="23">
        <v>1.11757E7</v>
      </c>
      <c r="N19" s="23">
        <v>7184378.0</v>
      </c>
      <c r="O19" s="24">
        <v>1291.04097215441</v>
      </c>
      <c r="P19" s="25" t="s">
        <v>37</v>
      </c>
      <c r="Q19" s="26" t="s">
        <v>55</v>
      </c>
      <c r="R19" s="27">
        <v>16.0</v>
      </c>
      <c r="S19" s="28">
        <v>130.0</v>
      </c>
      <c r="T19" s="23">
        <v>80.0</v>
      </c>
      <c r="U19" s="29">
        <v>2.69237381344614</v>
      </c>
      <c r="V19" s="30">
        <v>12.0</v>
      </c>
      <c r="W19" s="30">
        <v>2018.0</v>
      </c>
      <c r="X19" s="30">
        <v>15.5</v>
      </c>
      <c r="Y19" s="30">
        <v>2018.0</v>
      </c>
      <c r="Z19" s="31"/>
      <c r="AA19" s="31"/>
      <c r="AB19" s="31"/>
      <c r="AC19" s="27" t="s">
        <v>168</v>
      </c>
      <c r="AD19" s="27" t="s">
        <v>169</v>
      </c>
      <c r="AE19" s="27" t="s">
        <v>170</v>
      </c>
      <c r="AF19" s="37" t="s">
        <v>171</v>
      </c>
      <c r="AG19" s="38" t="s">
        <v>172</v>
      </c>
      <c r="AH19" s="31"/>
    </row>
    <row r="20" ht="30.75" customHeight="1">
      <c r="A20" s="18" t="s">
        <v>173</v>
      </c>
      <c r="B20" s="19" t="s">
        <v>174</v>
      </c>
      <c r="C20" s="20">
        <f t="shared" ref="C20:F20" si="19"> G20 / K20</f>
        <v>1.020408163</v>
      </c>
      <c r="D20" s="20">
        <f t="shared" si="19"/>
        <v>1.159090909</v>
      </c>
      <c r="E20" s="20">
        <f t="shared" si="19"/>
        <v>0.9340993797</v>
      </c>
      <c r="F20" s="20">
        <f t="shared" si="19"/>
        <v>0.747578724</v>
      </c>
      <c r="G20" s="20">
        <v>5.0</v>
      </c>
      <c r="H20" s="20">
        <v>5.1</v>
      </c>
      <c r="I20" s="21">
        <v>754388.0</v>
      </c>
      <c r="J20" s="39">
        <v>739596.0784313726</v>
      </c>
      <c r="K20" s="22">
        <v>4.9</v>
      </c>
      <c r="L20" s="22">
        <v>4.4</v>
      </c>
      <c r="M20" s="23">
        <v>807610.0</v>
      </c>
      <c r="N20" s="23">
        <v>989322.0</v>
      </c>
      <c r="O20" s="24">
        <v>3000.77932702976</v>
      </c>
      <c r="P20" s="25" t="s">
        <v>37</v>
      </c>
      <c r="Q20" s="26" t="s">
        <v>46</v>
      </c>
      <c r="R20" s="27">
        <v>66.0</v>
      </c>
      <c r="S20" s="28">
        <v>114.0</v>
      </c>
      <c r="T20" s="23">
        <v>56.0</v>
      </c>
      <c r="U20" s="29">
        <v>1.11006114109419</v>
      </c>
      <c r="V20" s="29">
        <v>65.4</v>
      </c>
      <c r="W20" s="29">
        <v>2010.0</v>
      </c>
      <c r="X20" s="29">
        <v>65.6</v>
      </c>
      <c r="Y20" s="29">
        <v>2010.0</v>
      </c>
      <c r="Z20" s="27" t="s">
        <v>56</v>
      </c>
      <c r="AA20" s="31"/>
      <c r="AB20" s="31"/>
      <c r="AC20" s="37" t="s">
        <v>175</v>
      </c>
      <c r="AD20" s="67" t="s">
        <v>176</v>
      </c>
      <c r="AE20" s="37" t="s">
        <v>177</v>
      </c>
      <c r="AF20" s="31"/>
      <c r="AG20" s="38" t="s">
        <v>178</v>
      </c>
      <c r="AH20" s="27" t="s">
        <v>179</v>
      </c>
    </row>
    <row r="21" ht="30.75" customHeight="1">
      <c r="A21" s="18" t="s">
        <v>180</v>
      </c>
      <c r="B21" s="19" t="s">
        <v>181</v>
      </c>
      <c r="C21" s="20">
        <f t="shared" ref="C21:F21" si="20"> G21 / K21</f>
        <v>0.9225806452</v>
      </c>
      <c r="D21" s="20">
        <f t="shared" si="20"/>
        <v>1</v>
      </c>
      <c r="E21" s="20">
        <f t="shared" si="20"/>
        <v>1.027281118</v>
      </c>
      <c r="F21" s="20">
        <f t="shared" si="20"/>
        <v>0.9477496763</v>
      </c>
      <c r="G21" s="20">
        <v>14.3</v>
      </c>
      <c r="H21" s="20">
        <v>3.1</v>
      </c>
      <c r="I21" s="21">
        <v>1.13531E7</v>
      </c>
      <c r="J21" s="39">
        <v>5.237075161290323E7</v>
      </c>
      <c r="K21" s="22">
        <v>15.5</v>
      </c>
      <c r="L21" s="22">
        <v>3.1</v>
      </c>
      <c r="M21" s="23">
        <v>1.10516E7</v>
      </c>
      <c r="N21" s="23">
        <v>5.5258E7</v>
      </c>
      <c r="O21" s="24">
        <v>3133.09980321504</v>
      </c>
      <c r="P21" s="25" t="s">
        <v>37</v>
      </c>
      <c r="Q21" s="26" t="s">
        <v>46</v>
      </c>
      <c r="R21" s="27">
        <v>67.0</v>
      </c>
      <c r="S21" s="28">
        <v>449.0</v>
      </c>
      <c r="T21" s="23">
        <v>132.0</v>
      </c>
      <c r="U21" s="29">
        <v>1.37952758307147</v>
      </c>
      <c r="V21" s="30">
        <v>45.1</v>
      </c>
      <c r="W21" s="30">
        <v>2016.0</v>
      </c>
      <c r="X21" s="30">
        <v>66.5</v>
      </c>
      <c r="Y21" s="30">
        <v>2016.0</v>
      </c>
      <c r="Z21" s="31"/>
      <c r="AA21" s="31"/>
      <c r="AB21" s="31"/>
      <c r="AC21" s="37" t="s">
        <v>182</v>
      </c>
      <c r="AD21" s="68" t="s">
        <v>183</v>
      </c>
      <c r="AE21" s="27" t="s">
        <v>184</v>
      </c>
      <c r="AF21" s="69" t="s">
        <v>185</v>
      </c>
      <c r="AG21" s="38" t="s">
        <v>186</v>
      </c>
      <c r="AH21" s="31"/>
    </row>
    <row r="22" ht="30.75" customHeight="1">
      <c r="A22" s="18" t="s">
        <v>187</v>
      </c>
      <c r="B22" s="19" t="s">
        <v>188</v>
      </c>
      <c r="C22" s="20">
        <f t="shared" ref="C22:F22" si="21"> G22 / K22</f>
        <v>1.111111111</v>
      </c>
      <c r="D22" s="20">
        <f t="shared" si="21"/>
        <v>1.114285714</v>
      </c>
      <c r="E22" s="20">
        <f t="shared" si="21"/>
        <v>0.9477932832</v>
      </c>
      <c r="F22" s="20">
        <f t="shared" si="21"/>
        <v>0.9450931671</v>
      </c>
      <c r="G22" s="20">
        <v>2.0</v>
      </c>
      <c r="H22" s="20">
        <v>3.9</v>
      </c>
      <c r="I22" s="21">
        <v>3323930.0</v>
      </c>
      <c r="J22" s="39">
        <v>1704579.4871794875</v>
      </c>
      <c r="K22" s="22">
        <v>1.8</v>
      </c>
      <c r="L22" s="22">
        <v>3.5</v>
      </c>
      <c r="M22" s="23">
        <v>3507020.0</v>
      </c>
      <c r="N22" s="23">
        <v>1803610.0</v>
      </c>
      <c r="O22" s="24">
        <v>6079.73828544838</v>
      </c>
      <c r="P22" s="25" t="s">
        <v>37</v>
      </c>
      <c r="Q22" s="26" t="s">
        <v>46</v>
      </c>
      <c r="R22" s="27">
        <v>46.0</v>
      </c>
      <c r="S22" s="28">
        <v>115.0</v>
      </c>
      <c r="T22" s="23">
        <v>92.0</v>
      </c>
      <c r="U22" s="29">
        <v>-0.613297985300864</v>
      </c>
      <c r="V22" s="30">
        <v>12.0</v>
      </c>
      <c r="W22" s="30">
        <v>2012.0</v>
      </c>
      <c r="X22" s="30">
        <v>45.8</v>
      </c>
      <c r="Y22" s="30">
        <v>2012.0</v>
      </c>
      <c r="Z22" s="31"/>
      <c r="AA22" s="31"/>
      <c r="AB22" s="31"/>
      <c r="AC22" s="70" t="s">
        <v>189</v>
      </c>
      <c r="AD22" s="37" t="s">
        <v>190</v>
      </c>
      <c r="AE22" s="27" t="s">
        <v>191</v>
      </c>
      <c r="AF22" s="27" t="s">
        <v>192</v>
      </c>
      <c r="AG22" s="38" t="s">
        <v>193</v>
      </c>
      <c r="AH22" s="31"/>
    </row>
    <row r="23" ht="30.75" customHeight="1">
      <c r="A23" s="18" t="s">
        <v>194</v>
      </c>
      <c r="B23" s="19" t="s">
        <v>195</v>
      </c>
      <c r="C23" s="20">
        <f t="shared" ref="C23:F23" si="22"> G23 / K23</f>
        <v>1.1</v>
      </c>
      <c r="D23" s="20">
        <f t="shared" si="22"/>
        <v>0.8888888889</v>
      </c>
      <c r="E23" s="20">
        <f t="shared" si="22"/>
        <v>0.9835970432</v>
      </c>
      <c r="F23" s="20">
        <f t="shared" si="22"/>
        <v>1.217201288</v>
      </c>
      <c r="G23" s="20">
        <v>3.3</v>
      </c>
      <c r="H23" s="20">
        <v>2.4</v>
      </c>
      <c r="I23" s="21">
        <v>2254070.0</v>
      </c>
      <c r="J23" s="39">
        <v>3099346.25</v>
      </c>
      <c r="K23" s="22">
        <v>3.0</v>
      </c>
      <c r="L23" s="22">
        <v>2.7</v>
      </c>
      <c r="M23" s="23">
        <v>2291660.0</v>
      </c>
      <c r="N23" s="23">
        <v>2546289.0</v>
      </c>
      <c r="O23" s="24">
        <v>6404.89993159074</v>
      </c>
      <c r="P23" s="25" t="s">
        <v>37</v>
      </c>
      <c r="Q23" s="26" t="s">
        <v>46</v>
      </c>
      <c r="R23" s="27">
        <v>53.0</v>
      </c>
      <c r="S23" s="28">
        <v>34.0</v>
      </c>
      <c r="T23" s="23">
        <v>30.0</v>
      </c>
      <c r="U23" s="29">
        <v>2.05887502746375</v>
      </c>
      <c r="V23" s="29">
        <v>51.2</v>
      </c>
      <c r="W23" s="29">
        <v>2008.0</v>
      </c>
      <c r="X23" s="29">
        <v>67.4</v>
      </c>
      <c r="Y23" s="29">
        <v>2017.0</v>
      </c>
      <c r="Z23" s="27" t="s">
        <v>56</v>
      </c>
      <c r="AA23" s="31"/>
      <c r="AB23" s="31"/>
      <c r="AC23" s="27" t="s">
        <v>196</v>
      </c>
      <c r="AD23" s="27" t="s">
        <v>197</v>
      </c>
      <c r="AE23" s="71" t="s">
        <v>198</v>
      </c>
      <c r="AF23" s="37" t="s">
        <v>199</v>
      </c>
      <c r="AG23" s="38" t="s">
        <v>200</v>
      </c>
      <c r="AH23" s="31"/>
    </row>
    <row r="24" ht="30.75" customHeight="1">
      <c r="A24" s="18" t="s">
        <v>201</v>
      </c>
      <c r="B24" s="19" t="s">
        <v>202</v>
      </c>
      <c r="C24" s="20">
        <f t="shared" ref="C24:F24" si="23"> G24 / K24</f>
        <v>1</v>
      </c>
      <c r="D24" s="20">
        <f t="shared" si="23"/>
        <v>0.9285714286</v>
      </c>
      <c r="E24" s="20">
        <f t="shared" si="23"/>
        <v>1.000864799</v>
      </c>
      <c r="F24" s="20">
        <f t="shared" si="23"/>
        <v>1.077854398</v>
      </c>
      <c r="G24" s="20">
        <v>8.6</v>
      </c>
      <c r="H24" s="20">
        <v>2.6</v>
      </c>
      <c r="I24" s="21">
        <v>2.09468992E8</v>
      </c>
      <c r="J24" s="39">
        <v>6.928589735384614E8</v>
      </c>
      <c r="K24" s="22">
        <v>8.6</v>
      </c>
      <c r="L24" s="22">
        <v>2.8</v>
      </c>
      <c r="M24" s="23">
        <v>2.09288E8</v>
      </c>
      <c r="N24" s="23">
        <v>6.42813143E8</v>
      </c>
      <c r="O24" s="24">
        <v>6796.84454227877</v>
      </c>
      <c r="P24" s="25" t="s">
        <v>37</v>
      </c>
      <c r="Q24" s="26" t="s">
        <v>55</v>
      </c>
      <c r="R24" s="27">
        <v>80.0</v>
      </c>
      <c r="S24" s="28">
        <v>1923.0</v>
      </c>
      <c r="T24" s="23">
        <v>475.0</v>
      </c>
      <c r="U24" s="29">
        <v>0.712872791114979</v>
      </c>
      <c r="V24" s="30">
        <v>77.7</v>
      </c>
      <c r="W24" s="30">
        <v>2013.0</v>
      </c>
      <c r="X24" s="30">
        <v>80.2</v>
      </c>
      <c r="Y24" s="30">
        <v>2013.0</v>
      </c>
      <c r="Z24" s="31"/>
      <c r="AA24" s="27" t="s">
        <v>56</v>
      </c>
      <c r="AB24" s="27"/>
      <c r="AC24" s="27" t="s">
        <v>203</v>
      </c>
      <c r="AD24" s="72"/>
      <c r="AE24" s="27" t="s">
        <v>204</v>
      </c>
      <c r="AF24" s="31"/>
      <c r="AG24" s="38" t="s">
        <v>205</v>
      </c>
      <c r="AH24" s="37" t="s">
        <v>206</v>
      </c>
    </row>
    <row r="25" ht="30.75" customHeight="1">
      <c r="A25" s="18" t="s">
        <v>207</v>
      </c>
      <c r="B25" s="19" t="s">
        <v>208</v>
      </c>
      <c r="C25" s="20">
        <f t="shared" ref="C25:F25" si="24"> G25 / K25</f>
        <v>0.9642857143</v>
      </c>
      <c r="D25" s="20">
        <f t="shared" si="24"/>
        <v>0.9</v>
      </c>
      <c r="E25" s="20">
        <f t="shared" si="24"/>
        <v>1.000620485</v>
      </c>
      <c r="F25" s="20">
        <f t="shared" si="24"/>
        <v>1.072091233</v>
      </c>
      <c r="G25" s="20">
        <v>2.7</v>
      </c>
      <c r="H25" s="20">
        <v>5.4</v>
      </c>
      <c r="I25" s="21">
        <v>428963.0</v>
      </c>
      <c r="J25" s="39">
        <v>214481.5</v>
      </c>
      <c r="K25" s="22">
        <v>2.8</v>
      </c>
      <c r="L25" s="22">
        <v>6.0</v>
      </c>
      <c r="M25" s="23">
        <v>428697.0</v>
      </c>
      <c r="N25" s="23">
        <v>200059.0</v>
      </c>
      <c r="O25" s="24">
        <v>27442.95382794</v>
      </c>
      <c r="P25" s="25" t="s">
        <v>37</v>
      </c>
      <c r="Q25" s="26" t="s">
        <v>66</v>
      </c>
      <c r="R25" s="31"/>
      <c r="S25" s="28">
        <v>334.0</v>
      </c>
      <c r="T25" s="23">
        <v>105.0</v>
      </c>
      <c r="U25" s="29">
        <v>0.961675067594484</v>
      </c>
      <c r="V25" s="73"/>
      <c r="W25" s="73"/>
      <c r="X25" s="73"/>
      <c r="Y25" s="73"/>
      <c r="Z25" s="31"/>
      <c r="AA25" s="31"/>
      <c r="AB25" s="31"/>
      <c r="AC25" s="27" t="s">
        <v>209</v>
      </c>
      <c r="AD25" s="72" t="s">
        <v>210</v>
      </c>
      <c r="AE25" s="31"/>
      <c r="AF25" s="31"/>
      <c r="AG25" s="38" t="s">
        <v>211</v>
      </c>
      <c r="AH25" s="31"/>
    </row>
    <row r="26" ht="30.75" customHeight="1">
      <c r="A26" s="18" t="s">
        <v>212</v>
      </c>
      <c r="B26" s="19" t="s">
        <v>213</v>
      </c>
      <c r="C26" s="20">
        <f t="shared" ref="C26:F26" si="25"> G26 / K26</f>
        <v>1</v>
      </c>
      <c r="D26" s="20">
        <f t="shared" si="25"/>
        <v>1</v>
      </c>
      <c r="E26" s="20">
        <f t="shared" si="25"/>
        <v>0.9953476358</v>
      </c>
      <c r="F26" s="20">
        <f t="shared" si="25"/>
        <v>0.9953476613</v>
      </c>
      <c r="G26" s="20">
        <v>3.3</v>
      </c>
      <c r="H26" s="20">
        <v>3.6</v>
      </c>
      <c r="I26" s="21">
        <v>7051610.0</v>
      </c>
      <c r="J26" s="39">
        <v>6463975.833333333</v>
      </c>
      <c r="K26" s="22">
        <v>3.3</v>
      </c>
      <c r="L26" s="22">
        <v>3.6</v>
      </c>
      <c r="M26" s="23">
        <v>7084570.0</v>
      </c>
      <c r="N26" s="23">
        <v>6494189.0</v>
      </c>
      <c r="O26" s="24">
        <v>10079.2033812203</v>
      </c>
      <c r="P26" s="25" t="s">
        <v>37</v>
      </c>
      <c r="Q26" s="26" t="s">
        <v>46</v>
      </c>
      <c r="R26" s="27">
        <v>69.0</v>
      </c>
      <c r="S26" s="28">
        <v>127.0</v>
      </c>
      <c r="T26" s="23">
        <v>106.0</v>
      </c>
      <c r="U26" s="29">
        <v>-0.697303108247042</v>
      </c>
      <c r="V26" s="30">
        <v>40.1</v>
      </c>
      <c r="W26" s="30">
        <v>2007.0</v>
      </c>
      <c r="X26" s="30">
        <v>69.2</v>
      </c>
      <c r="Y26" s="30">
        <v>2007.0</v>
      </c>
      <c r="Z26" s="31"/>
      <c r="AA26" s="31"/>
      <c r="AB26" s="31"/>
      <c r="AC26" s="27" t="s">
        <v>214</v>
      </c>
      <c r="AD26" s="74" t="s">
        <v>215</v>
      </c>
      <c r="AE26" s="27" t="s">
        <v>216</v>
      </c>
      <c r="AF26" s="31"/>
      <c r="AG26" s="38" t="s">
        <v>217</v>
      </c>
      <c r="AH26" s="31"/>
    </row>
    <row r="27" ht="30.75" customHeight="1">
      <c r="A27" s="18" t="s">
        <v>218</v>
      </c>
      <c r="B27" s="19" t="s">
        <v>219</v>
      </c>
      <c r="C27" s="20">
        <f t="shared" ref="C27:F27" si="26"> G27 / K27</f>
        <v>1.111111111</v>
      </c>
      <c r="D27" s="20">
        <f t="shared" si="26"/>
        <v>1.181818182</v>
      </c>
      <c r="E27" s="20">
        <f t="shared" si="26"/>
        <v>1.029077704</v>
      </c>
      <c r="F27" s="20">
        <f t="shared" si="26"/>
        <v>0.9675089467</v>
      </c>
      <c r="G27" s="20">
        <v>1.0</v>
      </c>
      <c r="H27" s="20">
        <v>1.3</v>
      </c>
      <c r="I27" s="21">
        <v>1.97515E7</v>
      </c>
      <c r="J27" s="39">
        <v>1.5193461538461538E7</v>
      </c>
      <c r="K27" s="22">
        <v>0.9</v>
      </c>
      <c r="L27" s="22">
        <v>1.1</v>
      </c>
      <c r="M27" s="23">
        <v>1.91934E7</v>
      </c>
      <c r="N27" s="23">
        <v>1.5703691E7</v>
      </c>
      <c r="O27" s="24">
        <v>857.932729650223</v>
      </c>
      <c r="P27" s="25" t="s">
        <v>37</v>
      </c>
      <c r="Q27" s="26" t="s">
        <v>55</v>
      </c>
      <c r="R27" s="27">
        <v>32.0</v>
      </c>
      <c r="S27" s="28">
        <v>37.0</v>
      </c>
      <c r="T27" s="23">
        <v>29.0</v>
      </c>
      <c r="U27" s="29">
        <v>2.82323073597345</v>
      </c>
      <c r="V27" s="30">
        <v>28.1</v>
      </c>
      <c r="W27" s="30">
        <v>2020.0</v>
      </c>
      <c r="X27" s="30">
        <v>30.1119</v>
      </c>
      <c r="Y27" s="30">
        <v>2020.0</v>
      </c>
      <c r="Z27" s="31"/>
      <c r="AA27" s="31"/>
      <c r="AB27" s="31"/>
      <c r="AC27" s="27" t="s">
        <v>220</v>
      </c>
      <c r="AD27" s="75" t="s">
        <v>221</v>
      </c>
      <c r="AE27" s="76" t="s">
        <v>222</v>
      </c>
      <c r="AF27" s="31"/>
      <c r="AG27" s="38" t="s">
        <v>223</v>
      </c>
      <c r="AH27" s="31"/>
    </row>
    <row r="28" ht="30.75" customHeight="1">
      <c r="A28" s="18" t="s">
        <v>224</v>
      </c>
      <c r="B28" s="19" t="s">
        <v>225</v>
      </c>
      <c r="C28" s="20">
        <f t="shared" ref="C28:F28" si="27"> G28 / K28</f>
        <v>1.25</v>
      </c>
      <c r="D28" s="20">
        <f t="shared" si="27"/>
        <v>1.333333333</v>
      </c>
      <c r="E28" s="20">
        <f t="shared" si="27"/>
        <v>1.028644539</v>
      </c>
      <c r="F28" s="20">
        <f t="shared" si="27"/>
        <v>0.9643542553</v>
      </c>
      <c r="G28" s="20">
        <v>0.5</v>
      </c>
      <c r="H28" s="20">
        <v>0.8</v>
      </c>
      <c r="I28" s="21">
        <v>1.11754E7</v>
      </c>
      <c r="J28" s="39">
        <v>6984625.0</v>
      </c>
      <c r="K28" s="22">
        <v>0.4</v>
      </c>
      <c r="L28" s="22">
        <v>0.6</v>
      </c>
      <c r="M28" s="23">
        <v>1.08642E7</v>
      </c>
      <c r="N28" s="23">
        <v>7242800.0</v>
      </c>
      <c r="O28" s="24">
        <v>238.990725856496</v>
      </c>
      <c r="P28" s="25" t="s">
        <v>37</v>
      </c>
      <c r="Q28" s="26" t="s">
        <v>55</v>
      </c>
      <c r="R28" s="27">
        <v>29.0</v>
      </c>
      <c r="S28" s="28">
        <v>195.0</v>
      </c>
      <c r="T28" s="23">
        <v>52.0</v>
      </c>
      <c r="U28" s="29">
        <v>3.07610176014791</v>
      </c>
      <c r="V28" s="30">
        <v>22.4</v>
      </c>
      <c r="W28" s="30">
        <v>2017.0</v>
      </c>
      <c r="X28" s="30">
        <v>28.5</v>
      </c>
      <c r="Y28" s="30">
        <v>2017.0</v>
      </c>
      <c r="Z28" s="31"/>
      <c r="AA28" s="31"/>
      <c r="AB28" s="31"/>
      <c r="AC28" s="27" t="s">
        <v>226</v>
      </c>
      <c r="AD28" s="77" t="s">
        <v>227</v>
      </c>
      <c r="AE28" s="27" t="s">
        <v>228</v>
      </c>
      <c r="AF28" s="31"/>
      <c r="AG28" s="38" t="s">
        <v>229</v>
      </c>
      <c r="AH28" s="31"/>
    </row>
    <row r="29" ht="30.75" customHeight="1">
      <c r="A29" s="18" t="s">
        <v>230</v>
      </c>
      <c r="B29" s="19" t="s">
        <v>231</v>
      </c>
      <c r="C29" s="20">
        <f t="shared" ref="C29:F29" si="28"> G29 / K29</f>
        <v>0.8333333333</v>
      </c>
      <c r="D29" s="20">
        <f t="shared" si="28"/>
        <v>1.058823529</v>
      </c>
      <c r="E29" s="20">
        <f t="shared" si="28"/>
        <v>0.9952030425</v>
      </c>
      <c r="F29" s="20">
        <f t="shared" si="28"/>
        <v>0.7832609371</v>
      </c>
      <c r="G29" s="20">
        <v>0.5</v>
      </c>
      <c r="H29" s="20">
        <v>1.8</v>
      </c>
      <c r="I29" s="21">
        <v>543767.0</v>
      </c>
      <c r="J29" s="39">
        <v>151046.3888888889</v>
      </c>
      <c r="K29" s="22">
        <v>0.6</v>
      </c>
      <c r="L29" s="22">
        <v>1.7</v>
      </c>
      <c r="M29" s="23">
        <v>546388.0</v>
      </c>
      <c r="N29" s="23">
        <v>192843.0</v>
      </c>
      <c r="O29" s="24">
        <v>3064.27238842819</v>
      </c>
      <c r="P29" s="25" t="s">
        <v>37</v>
      </c>
      <c r="Q29" s="26" t="s">
        <v>66</v>
      </c>
      <c r="R29" s="78">
        <v>0.58</v>
      </c>
      <c r="S29" s="28">
        <v>128.0</v>
      </c>
      <c r="T29" s="23"/>
      <c r="U29" s="29">
        <v>1.09448034644791</v>
      </c>
      <c r="V29" s="30">
        <v>54.7</v>
      </c>
      <c r="W29" s="30">
        <v>2018.0</v>
      </c>
      <c r="X29" s="30">
        <v>55.8</v>
      </c>
      <c r="Y29" s="30">
        <v>2018.0</v>
      </c>
      <c r="Z29" s="31"/>
      <c r="AA29" s="31"/>
      <c r="AB29" s="31"/>
      <c r="AC29" s="14" t="s">
        <v>232</v>
      </c>
      <c r="AD29" s="77" t="s">
        <v>233</v>
      </c>
      <c r="AE29" s="27" t="s">
        <v>234</v>
      </c>
      <c r="AF29" s="31"/>
      <c r="AG29" s="38" t="s">
        <v>235</v>
      </c>
      <c r="AH29" s="31"/>
    </row>
    <row r="30" ht="30.75" customHeight="1">
      <c r="A30" s="18" t="s">
        <v>236</v>
      </c>
      <c r="B30" s="19" t="s">
        <v>237</v>
      </c>
      <c r="C30" s="20">
        <f t="shared" ref="C30:F30" si="29"> G30 / K30</f>
        <v>1.090909091</v>
      </c>
      <c r="D30" s="20">
        <f t="shared" si="29"/>
        <v>1.153846154</v>
      </c>
      <c r="E30" s="20">
        <f t="shared" si="29"/>
        <v>1.015269846</v>
      </c>
      <c r="F30" s="20">
        <f t="shared" si="29"/>
        <v>0.9598915457</v>
      </c>
      <c r="G30" s="20">
        <v>1.2</v>
      </c>
      <c r="H30" s="20">
        <v>1.5</v>
      </c>
      <c r="I30" s="21">
        <v>1.62498E7</v>
      </c>
      <c r="J30" s="39">
        <v>1.2999839999999998E7</v>
      </c>
      <c r="K30" s="22">
        <v>1.1</v>
      </c>
      <c r="L30" s="22">
        <v>1.3</v>
      </c>
      <c r="M30" s="23">
        <v>1.60054E7</v>
      </c>
      <c r="N30" s="23">
        <v>1.354303E7</v>
      </c>
      <c r="O30" s="24">
        <v>1543.66925757282</v>
      </c>
      <c r="P30" s="25" t="s">
        <v>37</v>
      </c>
      <c r="Q30" s="26" t="s">
        <v>66</v>
      </c>
      <c r="R30" s="27">
        <v>56.0</v>
      </c>
      <c r="S30" s="28">
        <v>328.0</v>
      </c>
      <c r="T30" s="23">
        <v>233.0</v>
      </c>
      <c r="U30" s="29">
        <v>1.39996509699246</v>
      </c>
      <c r="V30" s="30">
        <v>38.8</v>
      </c>
      <c r="W30" s="30">
        <v>2014.0</v>
      </c>
      <c r="X30" s="30">
        <v>56.3</v>
      </c>
      <c r="Y30" s="30">
        <v>2014.0</v>
      </c>
      <c r="Z30" s="31"/>
      <c r="AA30" s="31"/>
      <c r="AB30" s="31"/>
      <c r="AC30" s="35" t="s">
        <v>238</v>
      </c>
      <c r="AD30" s="27" t="s">
        <v>239</v>
      </c>
      <c r="AE30" s="27" t="s">
        <v>240</v>
      </c>
      <c r="AF30" s="31"/>
      <c r="AG30" s="38" t="s">
        <v>241</v>
      </c>
      <c r="AH30" s="31"/>
    </row>
    <row r="31" ht="30.75" customHeight="1">
      <c r="A31" s="18" t="s">
        <v>242</v>
      </c>
      <c r="B31" s="19" t="s">
        <v>243</v>
      </c>
      <c r="C31" s="20">
        <f t="shared" ref="C31:F31" si="30"> G31 / K31</f>
        <v>1</v>
      </c>
      <c r="D31" s="20">
        <f t="shared" si="30"/>
        <v>0.9230769231</v>
      </c>
      <c r="E31" s="20">
        <f t="shared" si="30"/>
        <v>1.075817434</v>
      </c>
      <c r="F31" s="20">
        <f t="shared" si="30"/>
        <v>1.165468893</v>
      </c>
      <c r="G31" s="20">
        <v>1.6</v>
      </c>
      <c r="H31" s="20">
        <v>1.2</v>
      </c>
      <c r="I31" s="21">
        <v>2.52163E7</v>
      </c>
      <c r="J31" s="39">
        <v>3.3621733333333336E7</v>
      </c>
      <c r="K31" s="22">
        <v>1.6</v>
      </c>
      <c r="L31" s="22">
        <v>1.3</v>
      </c>
      <c r="M31" s="23">
        <v>2.34392E7</v>
      </c>
      <c r="N31" s="23">
        <v>2.8848246E7</v>
      </c>
      <c r="O31" s="24">
        <v>1537.13021832773</v>
      </c>
      <c r="P31" s="25" t="s">
        <v>37</v>
      </c>
      <c r="Q31" s="26" t="s">
        <v>66</v>
      </c>
      <c r="R31" s="27">
        <v>34.0</v>
      </c>
      <c r="S31" s="28">
        <v>1066.0</v>
      </c>
      <c r="T31" s="23">
        <v>293.0</v>
      </c>
      <c r="U31" s="29">
        <v>2.55430999948549</v>
      </c>
      <c r="V31" s="30">
        <v>15.0</v>
      </c>
      <c r="W31" s="30">
        <v>2018.0</v>
      </c>
      <c r="X31" s="30">
        <v>19.3</v>
      </c>
      <c r="Y31" s="30">
        <v>2018.0</v>
      </c>
      <c r="Z31" s="31"/>
      <c r="AA31" s="31"/>
      <c r="AB31" s="31"/>
      <c r="AC31" s="27" t="s">
        <v>244</v>
      </c>
      <c r="AD31" s="27" t="s">
        <v>245</v>
      </c>
      <c r="AE31" s="27" t="s">
        <v>246</v>
      </c>
      <c r="AF31" s="31"/>
      <c r="AG31" s="38" t="s">
        <v>247</v>
      </c>
      <c r="AH31" s="31"/>
    </row>
    <row r="32" ht="30.75" customHeight="1">
      <c r="A32" s="18" t="s">
        <v>248</v>
      </c>
      <c r="B32" s="19" t="s">
        <v>249</v>
      </c>
      <c r="C32" s="20">
        <f t="shared" ref="C32:F32" si="31"> G32 / K32</f>
        <v>0.9866666667</v>
      </c>
      <c r="D32" s="20">
        <f t="shared" si="31"/>
        <v>1</v>
      </c>
      <c r="E32" s="20">
        <f t="shared" si="31"/>
        <v>1.01229788</v>
      </c>
      <c r="F32" s="20">
        <f t="shared" si="31"/>
        <v>0.9988005685</v>
      </c>
      <c r="G32" s="20">
        <v>14.8</v>
      </c>
      <c r="H32" s="20">
        <v>8.1</v>
      </c>
      <c r="I32" s="21">
        <v>3.70746E7</v>
      </c>
      <c r="J32" s="39">
        <v>6.774124444444445E7</v>
      </c>
      <c r="K32" s="22">
        <v>15.0</v>
      </c>
      <c r="L32" s="22">
        <v>8.1</v>
      </c>
      <c r="M32" s="23">
        <v>3.66242E7</v>
      </c>
      <c r="N32" s="23">
        <v>6.7822593E7</v>
      </c>
      <c r="O32" s="24">
        <v>43258.176319834</v>
      </c>
      <c r="P32" s="25" t="s">
        <v>37</v>
      </c>
      <c r="Q32" s="26" t="s">
        <v>46</v>
      </c>
      <c r="R32" s="27">
        <v>85.0</v>
      </c>
      <c r="S32" s="28">
        <v>183.0</v>
      </c>
      <c r="T32" s="79">
        <v>131.0</v>
      </c>
      <c r="U32" s="29">
        <v>1.08959148655862</v>
      </c>
      <c r="V32" s="30">
        <v>72.0</v>
      </c>
      <c r="W32" s="30">
        <v>2002.0</v>
      </c>
      <c r="X32" s="30">
        <v>85.0</v>
      </c>
      <c r="Y32" s="30">
        <v>2006.0</v>
      </c>
      <c r="Z32" s="31"/>
      <c r="AA32" s="31"/>
      <c r="AB32" s="31"/>
      <c r="AC32" s="27" t="s">
        <v>250</v>
      </c>
      <c r="AD32" s="80" t="s">
        <v>251</v>
      </c>
      <c r="AE32" s="27" t="s">
        <v>252</v>
      </c>
      <c r="AF32" s="31"/>
      <c r="AG32" s="38" t="s">
        <v>253</v>
      </c>
      <c r="AH32" s="31"/>
    </row>
    <row r="33" ht="30.75" customHeight="1">
      <c r="A33" s="81" t="s">
        <v>254</v>
      </c>
      <c r="B33" s="19" t="s">
        <v>255</v>
      </c>
      <c r="C33" s="20">
        <f t="shared" ref="C33:F33" si="32"> G33 / K33</f>
        <v>1</v>
      </c>
      <c r="D33" s="20">
        <f t="shared" si="32"/>
        <v>1</v>
      </c>
      <c r="E33" s="20">
        <f t="shared" si="32"/>
        <v>1.001564687</v>
      </c>
      <c r="F33" s="20">
        <f t="shared" si="32"/>
        <v>1.001564687</v>
      </c>
      <c r="G33" s="20">
        <v>7.5</v>
      </c>
      <c r="H33" s="20">
        <v>1.2</v>
      </c>
      <c r="I33" s="21">
        <v>4666370.0</v>
      </c>
      <c r="J33" s="39">
        <v>2.91648125E7</v>
      </c>
      <c r="K33" s="22">
        <v>7.5</v>
      </c>
      <c r="L33" s="22">
        <v>1.2</v>
      </c>
      <c r="M33" s="23">
        <v>4659080.0</v>
      </c>
      <c r="N33" s="23">
        <v>2.911925E7</v>
      </c>
      <c r="O33" s="24">
        <v>492.79587119399</v>
      </c>
      <c r="P33" s="25" t="s">
        <v>37</v>
      </c>
      <c r="Q33" s="26" t="s">
        <v>66</v>
      </c>
      <c r="R33" s="27">
        <v>15.0</v>
      </c>
      <c r="S33" s="28">
        <v>84.0</v>
      </c>
      <c r="T33" s="23">
        <v>40.0</v>
      </c>
      <c r="U33" s="29">
        <v>1.76684499168083</v>
      </c>
      <c r="V33" s="30">
        <v>14.4</v>
      </c>
      <c r="W33" s="30">
        <v>2019.0</v>
      </c>
      <c r="X33" s="30">
        <v>17.8</v>
      </c>
      <c r="Y33" s="30">
        <v>2019.0</v>
      </c>
      <c r="Z33" s="31"/>
      <c r="AA33" s="31"/>
      <c r="AB33" s="31"/>
      <c r="AC33" s="27" t="s">
        <v>256</v>
      </c>
      <c r="AD33" s="27" t="s">
        <v>257</v>
      </c>
      <c r="AE33" s="27" t="s">
        <v>258</v>
      </c>
      <c r="AF33" s="31"/>
      <c r="AG33" s="38" t="s">
        <v>259</v>
      </c>
      <c r="AH33" s="31"/>
    </row>
    <row r="34" ht="30.75" customHeight="1">
      <c r="A34" s="18" t="s">
        <v>260</v>
      </c>
      <c r="B34" s="19" t="s">
        <v>261</v>
      </c>
      <c r="C34" s="20">
        <f t="shared" ref="C34:F34" si="33"> G34 / K34</f>
        <v>0.9444444444</v>
      </c>
      <c r="D34" s="20">
        <f t="shared" si="33"/>
        <v>1</v>
      </c>
      <c r="E34" s="20">
        <f t="shared" si="33"/>
        <v>1.038771812</v>
      </c>
      <c r="F34" s="20">
        <f t="shared" si="33"/>
        <v>0.9810622414</v>
      </c>
      <c r="G34" s="20">
        <v>1.7</v>
      </c>
      <c r="H34" s="20">
        <v>1.7</v>
      </c>
      <c r="I34" s="21">
        <v>1.54777E7</v>
      </c>
      <c r="J34" s="39">
        <v>1.54777E7</v>
      </c>
      <c r="K34" s="22">
        <v>1.8</v>
      </c>
      <c r="L34" s="22">
        <v>1.7</v>
      </c>
      <c r="M34" s="23">
        <v>1.49E7</v>
      </c>
      <c r="N34" s="23">
        <v>1.5776471E7</v>
      </c>
      <c r="O34" s="24">
        <v>659.270044977801</v>
      </c>
      <c r="P34" s="25" t="s">
        <v>37</v>
      </c>
      <c r="Q34" s="26" t="s">
        <v>55</v>
      </c>
      <c r="R34" s="27">
        <v>6.0</v>
      </c>
      <c r="S34" s="28">
        <v>52.0</v>
      </c>
      <c r="T34" s="23">
        <v>42.0</v>
      </c>
      <c r="U34" s="29">
        <v>2.95935371013085</v>
      </c>
      <c r="V34" s="30">
        <v>6.7</v>
      </c>
      <c r="W34" s="30">
        <v>2019.0</v>
      </c>
      <c r="X34" s="30">
        <v>8.1</v>
      </c>
      <c r="Y34" s="30">
        <v>2019.0</v>
      </c>
      <c r="Z34" s="31"/>
      <c r="AA34" s="31"/>
      <c r="AB34" s="31"/>
      <c r="AC34" s="82" t="s">
        <v>262</v>
      </c>
      <c r="AD34" s="37" t="s">
        <v>263</v>
      </c>
      <c r="AE34" s="27" t="s">
        <v>264</v>
      </c>
      <c r="AF34" s="31"/>
      <c r="AG34" s="38" t="s">
        <v>265</v>
      </c>
      <c r="AH34" s="31"/>
    </row>
    <row r="35" ht="30.75" customHeight="1">
      <c r="A35" s="18" t="s">
        <v>266</v>
      </c>
      <c r="B35" s="19" t="s">
        <v>267</v>
      </c>
      <c r="C35" s="20">
        <f t="shared" ref="C35:F35" si="34"> G35 / K35</f>
        <v>0.9428571429</v>
      </c>
      <c r="D35" s="20">
        <f t="shared" si="34"/>
        <v>1.048780488</v>
      </c>
      <c r="E35" s="20">
        <f t="shared" si="34"/>
        <v>1.045751488</v>
      </c>
      <c r="F35" s="20">
        <f t="shared" si="34"/>
        <v>0.940134041</v>
      </c>
      <c r="G35" s="20">
        <v>3.3</v>
      </c>
      <c r="H35" s="20">
        <v>4.3</v>
      </c>
      <c r="I35" s="21">
        <v>1.87292E7</v>
      </c>
      <c r="J35" s="39">
        <v>1.4373572093023255E7</v>
      </c>
      <c r="K35" s="22">
        <v>3.5</v>
      </c>
      <c r="L35" s="22">
        <v>4.1</v>
      </c>
      <c r="M35" s="23">
        <v>1.79098E7</v>
      </c>
      <c r="N35" s="23">
        <v>1.5288854E7</v>
      </c>
      <c r="O35" s="24">
        <v>13231.7042069383</v>
      </c>
      <c r="P35" s="25" t="s">
        <v>37</v>
      </c>
      <c r="Q35" s="26" t="s">
        <v>66</v>
      </c>
      <c r="R35" s="27">
        <v>76.0</v>
      </c>
      <c r="S35" s="28">
        <v>275.0</v>
      </c>
      <c r="T35" s="23">
        <v>148.0</v>
      </c>
      <c r="U35" s="29">
        <v>0.862530028020963</v>
      </c>
      <c r="V35" s="30">
        <v>69.8447485711797</v>
      </c>
      <c r="W35" s="30">
        <v>2016.0</v>
      </c>
      <c r="X35" s="30">
        <v>76.2635245751857</v>
      </c>
      <c r="Y35" s="30">
        <v>2016.0</v>
      </c>
      <c r="Z35" s="31"/>
      <c r="AA35" s="31"/>
      <c r="AB35" s="31"/>
      <c r="AC35" s="83" t="s">
        <v>268</v>
      </c>
      <c r="AD35" s="37" t="s">
        <v>269</v>
      </c>
      <c r="AE35" s="84" t="s">
        <v>270</v>
      </c>
      <c r="AF35" s="31"/>
      <c r="AG35" s="38" t="s">
        <v>271</v>
      </c>
      <c r="AH35" s="31"/>
    </row>
    <row r="36" ht="30.75" customHeight="1">
      <c r="A36" s="18" t="s">
        <v>272</v>
      </c>
      <c r="B36" s="19" t="s">
        <v>273</v>
      </c>
      <c r="C36" s="20">
        <f t="shared" ref="C36:F36" si="35"> G36 / K36</f>
        <v>1</v>
      </c>
      <c r="D36" s="20">
        <f t="shared" si="35"/>
        <v>1.027027027</v>
      </c>
      <c r="E36" s="20">
        <f t="shared" si="35"/>
        <v>1.012663663</v>
      </c>
      <c r="F36" s="20">
        <f t="shared" si="35"/>
        <v>0.9860146196</v>
      </c>
      <c r="G36" s="20">
        <v>0.9</v>
      </c>
      <c r="H36" s="20">
        <v>3.8</v>
      </c>
      <c r="I36" s="21">
        <v>1.459379968E9</v>
      </c>
      <c r="J36" s="39">
        <v>3.45642624E8</v>
      </c>
      <c r="K36" s="22">
        <v>0.9</v>
      </c>
      <c r="L36" s="22">
        <v>3.7</v>
      </c>
      <c r="M36" s="23">
        <v>1.441129984E9</v>
      </c>
      <c r="N36" s="23">
        <v>3.50545131E8</v>
      </c>
      <c r="O36" s="24">
        <v>10434.7751874839</v>
      </c>
      <c r="P36" s="25" t="s">
        <v>37</v>
      </c>
      <c r="Q36" s="26" t="s">
        <v>55</v>
      </c>
      <c r="R36" s="27">
        <v>85.0</v>
      </c>
      <c r="S36" s="28">
        <v>1333.0</v>
      </c>
      <c r="T36" s="23">
        <v>520.0</v>
      </c>
      <c r="U36" s="29">
        <v>0.31409109311522</v>
      </c>
      <c r="V36" s="29">
        <v>80.5</v>
      </c>
      <c r="W36" s="29">
        <v>2017.0</v>
      </c>
      <c r="X36" s="29">
        <v>84.5</v>
      </c>
      <c r="Y36" s="29">
        <v>2017.0</v>
      </c>
      <c r="Z36" s="27" t="s">
        <v>56</v>
      </c>
      <c r="AA36" s="27" t="s">
        <v>56</v>
      </c>
      <c r="AB36" s="27"/>
      <c r="AC36" s="85" t="s">
        <v>274</v>
      </c>
      <c r="AD36" s="35" t="s">
        <v>275</v>
      </c>
      <c r="AE36" s="86" t="s">
        <v>276</v>
      </c>
      <c r="AF36" s="31"/>
      <c r="AG36" s="38" t="s">
        <v>277</v>
      </c>
      <c r="AH36" s="37" t="s">
        <v>278</v>
      </c>
    </row>
    <row r="37" ht="30.75" customHeight="1">
      <c r="A37" s="18" t="s">
        <v>279</v>
      </c>
      <c r="B37" s="19" t="s">
        <v>280</v>
      </c>
      <c r="C37" s="20">
        <f t="shared" ref="C37:F37" si="36"> G37 / K37</f>
        <v>0.9444444444</v>
      </c>
      <c r="D37" s="20">
        <f t="shared" si="36"/>
        <v>1</v>
      </c>
      <c r="E37" s="20">
        <f t="shared" si="36"/>
        <v>1.012134775</v>
      </c>
      <c r="F37" s="20">
        <f t="shared" si="36"/>
        <v>0.955905065</v>
      </c>
      <c r="G37" s="20">
        <v>3.4</v>
      </c>
      <c r="H37" s="20">
        <v>1.9</v>
      </c>
      <c r="I37" s="21">
        <v>4.9661E7</v>
      </c>
      <c r="J37" s="39">
        <v>8.886705263157895E7</v>
      </c>
      <c r="K37" s="22">
        <v>3.6</v>
      </c>
      <c r="L37" s="22">
        <v>1.9</v>
      </c>
      <c r="M37" s="23">
        <v>4.90656E7</v>
      </c>
      <c r="N37" s="23">
        <v>9.29664E7</v>
      </c>
      <c r="O37" s="24">
        <v>5334.55604233917</v>
      </c>
      <c r="P37" s="25" t="s">
        <v>37</v>
      </c>
      <c r="Q37" s="26" t="s">
        <v>46</v>
      </c>
      <c r="R37" s="27">
        <v>81.0</v>
      </c>
      <c r="S37" s="28">
        <v>1494.0</v>
      </c>
      <c r="T37" s="23">
        <v>636.0</v>
      </c>
      <c r="U37" s="29">
        <v>1.07376749290975</v>
      </c>
      <c r="V37" s="29">
        <v>75.9</v>
      </c>
      <c r="W37" s="29">
        <v>2016.0</v>
      </c>
      <c r="X37" s="29">
        <v>81.0</v>
      </c>
      <c r="Y37" s="29">
        <v>2016.0</v>
      </c>
      <c r="Z37" s="27" t="s">
        <v>56</v>
      </c>
      <c r="AA37" s="27" t="s">
        <v>56</v>
      </c>
      <c r="AB37" s="27"/>
      <c r="AC37" s="27" t="s">
        <v>281</v>
      </c>
      <c r="AD37" s="27" t="s">
        <v>282</v>
      </c>
      <c r="AE37" s="87" t="s">
        <v>283</v>
      </c>
      <c r="AF37" s="31"/>
      <c r="AG37" s="38" t="s">
        <v>284</v>
      </c>
      <c r="AH37" s="31"/>
    </row>
    <row r="38" ht="30.75" customHeight="1">
      <c r="A38" s="18" t="s">
        <v>285</v>
      </c>
      <c r="B38" s="19" t="s">
        <v>286</v>
      </c>
      <c r="C38" s="20">
        <f t="shared" ref="C38:F38" si="37"> G38 / K38</f>
        <v>1.333333333</v>
      </c>
      <c r="D38" s="20">
        <f t="shared" si="37"/>
        <v>1</v>
      </c>
      <c r="E38" s="20">
        <f t="shared" si="37"/>
        <v>1.022619153</v>
      </c>
      <c r="F38" s="20">
        <f t="shared" si="37"/>
        <v>1.363492204</v>
      </c>
      <c r="G38" s="20">
        <v>0.4</v>
      </c>
      <c r="H38" s="20">
        <v>1.2</v>
      </c>
      <c r="I38" s="21">
        <v>832322.0</v>
      </c>
      <c r="J38" s="39">
        <v>277440.6666666667</v>
      </c>
      <c r="K38" s="22">
        <v>0.3</v>
      </c>
      <c r="L38" s="22">
        <v>1.2</v>
      </c>
      <c r="M38" s="23">
        <v>813912.0</v>
      </c>
      <c r="N38" s="23">
        <v>203478.0</v>
      </c>
      <c r="O38" s="24">
        <v>1420.66174747221</v>
      </c>
      <c r="P38" s="25" t="s">
        <v>37</v>
      </c>
      <c r="Q38" s="26" t="s">
        <v>38</v>
      </c>
      <c r="R38" s="27">
        <v>19.0</v>
      </c>
      <c r="S38" s="28">
        <v>141.0</v>
      </c>
      <c r="T38" s="23">
        <v>114.0</v>
      </c>
      <c r="U38" s="29">
        <v>2.17435502569656</v>
      </c>
      <c r="V38" s="30">
        <v>14.2</v>
      </c>
      <c r="W38" s="30">
        <v>2012.0</v>
      </c>
      <c r="X38" s="30">
        <v>19.4</v>
      </c>
      <c r="Y38" s="30">
        <v>2012.0</v>
      </c>
      <c r="Z38" s="31"/>
      <c r="AA38" s="31"/>
      <c r="AB38" s="31"/>
      <c r="AC38" s="27" t="s">
        <v>287</v>
      </c>
      <c r="AD38" s="27" t="s">
        <v>288</v>
      </c>
      <c r="AE38" s="27" t="s">
        <v>289</v>
      </c>
      <c r="AF38" s="31"/>
      <c r="AG38" s="38" t="s">
        <v>290</v>
      </c>
      <c r="AH38" s="31"/>
    </row>
    <row r="39" ht="30.75" customHeight="1">
      <c r="A39" s="18" t="s">
        <v>291</v>
      </c>
      <c r="B39" s="19" t="s">
        <v>292</v>
      </c>
      <c r="C39" s="20">
        <f t="shared" ref="C39:F39" si="38"> G39 / K39</f>
        <v>1</v>
      </c>
      <c r="D39" s="20">
        <f t="shared" si="38"/>
        <v>0.9230769231</v>
      </c>
      <c r="E39" s="20">
        <f t="shared" si="38"/>
        <v>1.019093843</v>
      </c>
      <c r="F39" s="20">
        <f t="shared" si="38"/>
        <v>1.104018299</v>
      </c>
      <c r="G39" s="20">
        <v>1.5</v>
      </c>
      <c r="H39" s="20">
        <v>2.4</v>
      </c>
      <c r="I39" s="21">
        <v>4999440.0</v>
      </c>
      <c r="J39" s="39">
        <v>3124650.0</v>
      </c>
      <c r="K39" s="22">
        <v>1.5</v>
      </c>
      <c r="L39" s="22">
        <v>2.6</v>
      </c>
      <c r="M39" s="23">
        <v>4905770.0</v>
      </c>
      <c r="N39" s="23">
        <v>2830252.0</v>
      </c>
      <c r="O39" s="24">
        <v>12140.8541545754</v>
      </c>
      <c r="P39" s="25" t="s">
        <v>37</v>
      </c>
      <c r="Q39" s="26" t="s">
        <v>46</v>
      </c>
      <c r="R39" s="27">
        <v>78.0</v>
      </c>
      <c r="S39" s="28">
        <v>552.0</v>
      </c>
      <c r="T39" s="23">
        <v>207.0</v>
      </c>
      <c r="U39" s="29">
        <v>0.91805992540637</v>
      </c>
      <c r="V39" s="30">
        <v>69.0</v>
      </c>
      <c r="W39" s="30">
        <v>2018.0</v>
      </c>
      <c r="X39" s="30">
        <v>70.9</v>
      </c>
      <c r="Y39" s="30">
        <v>2018.0</v>
      </c>
      <c r="Z39" s="31"/>
      <c r="AA39" s="31"/>
      <c r="AB39" s="31"/>
      <c r="AC39" s="27" t="s">
        <v>293</v>
      </c>
      <c r="AD39" s="27" t="s">
        <v>294</v>
      </c>
      <c r="AE39" s="31"/>
      <c r="AF39" s="31"/>
      <c r="AG39" s="38" t="s">
        <v>295</v>
      </c>
      <c r="AH39" s="31"/>
    </row>
    <row r="40" ht="30.75" customHeight="1">
      <c r="A40" s="18" t="s">
        <v>296</v>
      </c>
      <c r="B40" s="19" t="s">
        <v>297</v>
      </c>
      <c r="C40" s="20">
        <f t="shared" ref="C40:F40" si="39"> G40 / K40</f>
        <v>0.9333333333</v>
      </c>
      <c r="D40" s="20">
        <f t="shared" si="39"/>
        <v>1.026315789</v>
      </c>
      <c r="E40" s="20">
        <f t="shared" si="39"/>
        <v>0.9921348181</v>
      </c>
      <c r="F40" s="20">
        <f t="shared" si="39"/>
        <v>0.9022489846</v>
      </c>
      <c r="G40" s="20">
        <v>2.8</v>
      </c>
      <c r="H40" s="20">
        <v>3.9</v>
      </c>
      <c r="I40" s="21">
        <v>4156400.0</v>
      </c>
      <c r="J40" s="39">
        <v>2984082.0512820515</v>
      </c>
      <c r="K40" s="22">
        <v>3.0</v>
      </c>
      <c r="L40" s="22">
        <v>3.8</v>
      </c>
      <c r="M40" s="23">
        <v>4189350.0</v>
      </c>
      <c r="N40" s="23">
        <v>3307382.0</v>
      </c>
      <c r="O40" s="24">
        <v>14134.1626811193</v>
      </c>
      <c r="P40" s="25" t="s">
        <v>37</v>
      </c>
      <c r="Q40" s="26" t="s">
        <v>66</v>
      </c>
      <c r="R40" s="27">
        <v>69.0</v>
      </c>
      <c r="S40" s="28">
        <v>227.0</v>
      </c>
      <c r="T40" s="23">
        <v>172.0</v>
      </c>
      <c r="U40" s="29">
        <v>-0.445069568982822</v>
      </c>
      <c r="V40" s="73"/>
      <c r="W40" s="73"/>
      <c r="X40" s="30">
        <v>69.0</v>
      </c>
      <c r="Y40" s="30">
        <v>2000.0</v>
      </c>
      <c r="Z40" s="31"/>
      <c r="AA40" s="31"/>
      <c r="AB40" s="31"/>
      <c r="AC40" s="27" t="s">
        <v>298</v>
      </c>
      <c r="AD40" s="37" t="s">
        <v>299</v>
      </c>
      <c r="AE40" s="88" t="s">
        <v>300</v>
      </c>
      <c r="AF40" s="31"/>
      <c r="AG40" s="38" t="s">
        <v>301</v>
      </c>
      <c r="AH40" s="69" t="s">
        <v>302</v>
      </c>
    </row>
    <row r="41" ht="30.75" customHeight="1">
      <c r="A41" s="18" t="s">
        <v>303</v>
      </c>
      <c r="B41" s="19" t="s">
        <v>304</v>
      </c>
      <c r="C41" s="20">
        <f t="shared" ref="C41:F41" si="40"> G41 / K41</f>
        <v>1</v>
      </c>
      <c r="D41" s="20">
        <f t="shared" si="40"/>
        <v>1</v>
      </c>
      <c r="E41" s="20">
        <f t="shared" si="40"/>
        <v>0.9872437873</v>
      </c>
      <c r="F41" s="20">
        <f t="shared" si="40"/>
        <v>0.9872437229</v>
      </c>
      <c r="G41" s="20">
        <v>0.8</v>
      </c>
      <c r="H41" s="20">
        <v>1.8</v>
      </c>
      <c r="I41" s="21">
        <v>1.13381E7</v>
      </c>
      <c r="J41" s="39">
        <v>5039155.555555556</v>
      </c>
      <c r="K41" s="22">
        <v>0.8</v>
      </c>
      <c r="L41" s="22">
        <v>1.8</v>
      </c>
      <c r="M41" s="23">
        <v>1.14846E7</v>
      </c>
      <c r="N41" s="23">
        <v>5104267.0</v>
      </c>
      <c r="O41" s="24">
        <v>9477.85287326771</v>
      </c>
      <c r="P41" s="25" t="s">
        <v>37</v>
      </c>
      <c r="Q41" s="26" t="s">
        <v>66</v>
      </c>
      <c r="R41" s="27">
        <v>74.0</v>
      </c>
      <c r="S41" s="28">
        <v>396.0</v>
      </c>
      <c r="T41" s="23">
        <v>174.0</v>
      </c>
      <c r="U41" s="29">
        <v>-0.0606175631202249</v>
      </c>
      <c r="V41" s="30">
        <v>67.9405517790091</v>
      </c>
      <c r="W41" s="30">
        <v>2019.0</v>
      </c>
      <c r="X41" s="30">
        <v>69.0042618858626</v>
      </c>
      <c r="Y41" s="30">
        <v>2019.0</v>
      </c>
      <c r="Z41" s="31"/>
      <c r="AA41" s="27" t="s">
        <v>56</v>
      </c>
      <c r="AB41" s="27"/>
      <c r="AC41" s="27" t="s">
        <v>305</v>
      </c>
      <c r="AD41" s="27" t="s">
        <v>306</v>
      </c>
      <c r="AE41" s="89" t="s">
        <v>307</v>
      </c>
      <c r="AF41" s="31"/>
      <c r="AG41" s="38" t="s">
        <v>308</v>
      </c>
      <c r="AH41" s="69" t="s">
        <v>309</v>
      </c>
    </row>
    <row r="42" ht="30.75" customHeight="1">
      <c r="A42" s="18" t="s">
        <v>310</v>
      </c>
      <c r="B42" s="19" t="s">
        <v>311</v>
      </c>
      <c r="C42" s="20" t="str">
        <f t="shared" ref="C42:F42" si="41"> G42 / K42</f>
        <v>#VALUE!</v>
      </c>
      <c r="D42" s="20" t="str">
        <f t="shared" si="41"/>
        <v>#VALUE!</v>
      </c>
      <c r="E42" s="20" t="str">
        <f t="shared" si="41"/>
        <v>#VALUE!</v>
      </c>
      <c r="F42" s="20" t="str">
        <f t="shared" si="41"/>
        <v>#VALUE!</v>
      </c>
      <c r="G42" s="20" t="s">
        <v>312</v>
      </c>
      <c r="H42" s="20" t="s">
        <v>312</v>
      </c>
      <c r="I42" s="20" t="s">
        <v>312</v>
      </c>
      <c r="J42" s="20" t="s">
        <v>312</v>
      </c>
      <c r="K42" s="20" t="s">
        <v>312</v>
      </c>
      <c r="L42" s="20" t="s">
        <v>312</v>
      </c>
      <c r="M42" s="23">
        <v>160175.0</v>
      </c>
      <c r="N42" s="20" t="s">
        <v>312</v>
      </c>
      <c r="O42" s="24">
        <v>16745.7243140176</v>
      </c>
      <c r="P42" s="25" t="s">
        <v>37</v>
      </c>
      <c r="Q42" s="26"/>
      <c r="R42" s="27"/>
      <c r="S42" s="28">
        <v>73.0</v>
      </c>
      <c r="T42" s="23"/>
      <c r="U42" s="29">
        <v>-1.55353494887349</v>
      </c>
      <c r="V42" s="73"/>
      <c r="W42" s="73"/>
      <c r="X42" s="73"/>
      <c r="Y42" s="73"/>
      <c r="Z42" s="31"/>
      <c r="AA42" s="27"/>
      <c r="AB42" s="27"/>
      <c r="AC42" s="27" t="s">
        <v>313</v>
      </c>
      <c r="AD42" s="27" t="s">
        <v>314</v>
      </c>
      <c r="AE42" s="89" t="s">
        <v>315</v>
      </c>
      <c r="AF42" s="31"/>
      <c r="AG42" s="38" t="s">
        <v>316</v>
      </c>
      <c r="AH42" s="69" t="s">
        <v>317</v>
      </c>
    </row>
    <row r="43" ht="30.75" customHeight="1">
      <c r="A43" s="18" t="s">
        <v>318</v>
      </c>
      <c r="B43" s="19" t="s">
        <v>319</v>
      </c>
      <c r="C43" s="20">
        <f t="shared" ref="C43:F43" si="42"> G43 / K43</f>
        <v>1</v>
      </c>
      <c r="D43" s="20">
        <f t="shared" si="42"/>
        <v>1</v>
      </c>
      <c r="E43" s="20">
        <f t="shared" si="42"/>
        <v>1.008240431</v>
      </c>
      <c r="F43" s="20">
        <f t="shared" si="42"/>
        <v>1.008252825</v>
      </c>
      <c r="G43" s="20">
        <v>0.2</v>
      </c>
      <c r="H43" s="20">
        <v>3.9</v>
      </c>
      <c r="I43" s="21">
        <v>1189270.0</v>
      </c>
      <c r="J43" s="39">
        <v>60988.20512820513</v>
      </c>
      <c r="K43" s="22">
        <v>0.2</v>
      </c>
      <c r="L43" s="22">
        <v>3.9</v>
      </c>
      <c r="M43" s="23">
        <v>1179550.0</v>
      </c>
      <c r="N43" s="23">
        <v>60489.0</v>
      </c>
      <c r="O43" s="24">
        <v>26623.8008913181</v>
      </c>
      <c r="P43" s="25" t="s">
        <v>37</v>
      </c>
      <c r="Q43" s="26" t="s">
        <v>66</v>
      </c>
      <c r="R43" s="27"/>
      <c r="S43" s="28">
        <v>99.0</v>
      </c>
      <c r="T43" s="23">
        <v>59.0</v>
      </c>
      <c r="U43" s="29">
        <v>0.7304469214141</v>
      </c>
      <c r="V43" s="19"/>
      <c r="W43" s="19"/>
      <c r="X43" s="19"/>
      <c r="Y43" s="19"/>
      <c r="Z43" s="27" t="s">
        <v>56</v>
      </c>
      <c r="AA43" s="31"/>
      <c r="AB43" s="31"/>
      <c r="AC43" s="27" t="s">
        <v>320</v>
      </c>
      <c r="AD43" s="37" t="s">
        <v>321</v>
      </c>
      <c r="AE43" s="90" t="s">
        <v>322</v>
      </c>
      <c r="AF43" s="31"/>
      <c r="AG43" s="38" t="s">
        <v>323</v>
      </c>
      <c r="AH43" s="31"/>
    </row>
    <row r="44" ht="30.75" customHeight="1">
      <c r="A44" s="18" t="s">
        <v>324</v>
      </c>
      <c r="B44" s="19" t="s">
        <v>325</v>
      </c>
      <c r="C44" s="20">
        <f t="shared" ref="C44:F44" si="43"> G44 / K44</f>
        <v>0.9583333333</v>
      </c>
      <c r="D44" s="20">
        <f t="shared" si="43"/>
        <v>1.036363636</v>
      </c>
      <c r="E44" s="20">
        <f t="shared" si="43"/>
        <v>1.004463991</v>
      </c>
      <c r="F44" s="20">
        <f t="shared" si="43"/>
        <v>0.9288354891</v>
      </c>
      <c r="G44" s="20">
        <v>2.3</v>
      </c>
      <c r="H44" s="20">
        <v>5.7</v>
      </c>
      <c r="I44" s="21">
        <v>1.06657E7</v>
      </c>
      <c r="J44" s="39">
        <v>4303703.50877193</v>
      </c>
      <c r="K44" s="22">
        <v>2.4</v>
      </c>
      <c r="L44" s="22">
        <v>5.5</v>
      </c>
      <c r="M44" s="23">
        <v>1.06183E7</v>
      </c>
      <c r="N44" s="23">
        <v>4633440.0</v>
      </c>
      <c r="O44" s="24">
        <v>22932.2249686565</v>
      </c>
      <c r="P44" s="25" t="s">
        <v>37</v>
      </c>
      <c r="Q44" s="26" t="s">
        <v>326</v>
      </c>
      <c r="R44" s="27">
        <v>86.0</v>
      </c>
      <c r="S44" s="28">
        <v>108.0</v>
      </c>
      <c r="T44" s="23">
        <v>43.0</v>
      </c>
      <c r="U44" s="29">
        <v>0.252925088481678</v>
      </c>
      <c r="V44" s="30">
        <v>77.6</v>
      </c>
      <c r="W44" s="30">
        <v>2008.0</v>
      </c>
      <c r="X44" s="30">
        <v>86.3</v>
      </c>
      <c r="Y44" s="30">
        <v>2008.0</v>
      </c>
      <c r="Z44" s="31"/>
      <c r="AA44" s="31"/>
      <c r="AB44" s="31"/>
      <c r="AC44" s="27" t="s">
        <v>327</v>
      </c>
      <c r="AD44" s="91" t="s">
        <v>328</v>
      </c>
      <c r="AE44" s="92" t="s">
        <v>329</v>
      </c>
      <c r="AF44" s="31"/>
      <c r="AG44" s="38" t="s">
        <v>330</v>
      </c>
      <c r="AH44" s="69" t="s">
        <v>331</v>
      </c>
    </row>
    <row r="45" ht="30.75" customHeight="1">
      <c r="A45" s="18" t="s">
        <v>332</v>
      </c>
      <c r="B45" s="19" t="s">
        <v>333</v>
      </c>
      <c r="C45" s="20">
        <f t="shared" ref="C45:F45" si="44"> G45 / K45</f>
        <v>0.8461538462</v>
      </c>
      <c r="D45" s="20">
        <f t="shared" si="44"/>
        <v>1</v>
      </c>
      <c r="E45" s="20">
        <f t="shared" si="44"/>
        <v>1.033539513</v>
      </c>
      <c r="F45" s="20">
        <f t="shared" si="44"/>
        <v>0.8745334342</v>
      </c>
      <c r="G45" s="20">
        <v>2.2</v>
      </c>
      <c r="H45" s="20">
        <v>0.8</v>
      </c>
      <c r="I45" s="21">
        <v>8.4068104E7</v>
      </c>
      <c r="J45" s="39">
        <v>2.31187286E8</v>
      </c>
      <c r="K45" s="22">
        <v>2.6</v>
      </c>
      <c r="L45" s="22">
        <v>0.8</v>
      </c>
      <c r="M45" s="23">
        <v>8.134E7</v>
      </c>
      <c r="N45" s="23">
        <v>2.64355E8</v>
      </c>
      <c r="O45" s="24">
        <v>543.950392515803</v>
      </c>
      <c r="P45" s="25" t="s">
        <v>37</v>
      </c>
      <c r="Q45" s="26" t="s">
        <v>66</v>
      </c>
      <c r="R45" s="27">
        <v>20.0</v>
      </c>
      <c r="S45" s="28">
        <v>595.0</v>
      </c>
      <c r="T45" s="23">
        <v>242.0</v>
      </c>
      <c r="U45" s="29">
        <v>3.14265160815163</v>
      </c>
      <c r="V45" s="30">
        <v>17.6</v>
      </c>
      <c r="W45" s="30">
        <v>2018.0</v>
      </c>
      <c r="X45" s="30">
        <v>28.1</v>
      </c>
      <c r="Y45" s="30">
        <v>2018.0</v>
      </c>
      <c r="Z45" s="31"/>
      <c r="AA45" s="31"/>
      <c r="AB45" s="31"/>
      <c r="AC45" s="93" t="s">
        <v>334</v>
      </c>
      <c r="AD45" s="27" t="s">
        <v>335</v>
      </c>
      <c r="AE45" s="92" t="s">
        <v>336</v>
      </c>
      <c r="AF45" s="31"/>
      <c r="AG45" s="38" t="s">
        <v>337</v>
      </c>
      <c r="AH45" s="31"/>
    </row>
    <row r="46" ht="30.75" customHeight="1">
      <c r="A46" s="18" t="s">
        <v>338</v>
      </c>
      <c r="B46" s="19" t="s">
        <v>339</v>
      </c>
      <c r="C46" s="20">
        <f t="shared" ref="C46:F46" si="45"> G46 / K46</f>
        <v>0.8571428571</v>
      </c>
      <c r="D46" s="20">
        <f t="shared" si="45"/>
        <v>0.9710144928</v>
      </c>
      <c r="E46" s="20">
        <f t="shared" si="45"/>
        <v>1.003240575</v>
      </c>
      <c r="F46" s="20">
        <f t="shared" si="45"/>
        <v>0.8855897505</v>
      </c>
      <c r="G46" s="20">
        <v>3.6</v>
      </c>
      <c r="H46" s="20">
        <v>6.7</v>
      </c>
      <c r="I46" s="21">
        <v>5752130.0</v>
      </c>
      <c r="J46" s="39">
        <v>3090696.7164179105</v>
      </c>
      <c r="K46" s="22">
        <v>4.2</v>
      </c>
      <c r="L46" s="22">
        <v>6.9</v>
      </c>
      <c r="M46" s="23">
        <v>5733550.0</v>
      </c>
      <c r="N46" s="23">
        <v>3489987.0</v>
      </c>
      <c r="O46" s="24">
        <v>61063.3164304238</v>
      </c>
      <c r="P46" s="25" t="s">
        <v>37</v>
      </c>
      <c r="Q46" s="26" t="s">
        <v>46</v>
      </c>
      <c r="R46" s="27">
        <v>77.0</v>
      </c>
      <c r="S46" s="28">
        <v>87.0</v>
      </c>
      <c r="T46" s="23">
        <v>46.0</v>
      </c>
      <c r="U46" s="29">
        <v>0.291641177476633</v>
      </c>
      <c r="V46" s="30">
        <v>72.0</v>
      </c>
      <c r="W46" s="30">
        <v>1988.0</v>
      </c>
      <c r="X46" s="30">
        <v>76.5</v>
      </c>
      <c r="Y46" s="30">
        <v>1993.0</v>
      </c>
      <c r="Z46" s="31"/>
      <c r="AA46" s="31"/>
      <c r="AB46" s="27" t="s">
        <v>340</v>
      </c>
      <c r="AC46" s="27" t="s">
        <v>341</v>
      </c>
      <c r="AD46" s="53" t="s">
        <v>342</v>
      </c>
      <c r="AE46" s="92" t="s">
        <v>343</v>
      </c>
      <c r="AF46" s="31"/>
      <c r="AG46" s="38" t="s">
        <v>344</v>
      </c>
      <c r="AH46" s="31"/>
    </row>
    <row r="47" ht="30.75" customHeight="1">
      <c r="A47" s="18" t="s">
        <v>345</v>
      </c>
      <c r="B47" s="19" t="s">
        <v>346</v>
      </c>
      <c r="C47" s="20">
        <f t="shared" ref="C47:F47" si="46"> G47 / K47</f>
        <v>1</v>
      </c>
      <c r="D47" s="20">
        <f t="shared" si="46"/>
        <v>1.086956522</v>
      </c>
      <c r="E47" s="20">
        <f t="shared" si="46"/>
        <v>1.00202511</v>
      </c>
      <c r="F47" s="20">
        <f t="shared" si="46"/>
        <v>0.9218640646</v>
      </c>
      <c r="G47" s="20">
        <v>0.7</v>
      </c>
      <c r="H47" s="20">
        <v>2.5</v>
      </c>
      <c r="I47" s="21">
        <v>958923.0</v>
      </c>
      <c r="J47" s="39">
        <v>268498.43999999994</v>
      </c>
      <c r="K47" s="22">
        <v>0.7</v>
      </c>
      <c r="L47" s="22">
        <v>2.3</v>
      </c>
      <c r="M47" s="23">
        <v>956985.0</v>
      </c>
      <c r="N47" s="23">
        <v>291256.0</v>
      </c>
      <c r="O47" s="24">
        <v>3425.48417585803</v>
      </c>
      <c r="P47" s="25" t="s">
        <v>37</v>
      </c>
      <c r="Q47" s="26" t="s">
        <v>55</v>
      </c>
      <c r="R47" s="27">
        <v>19.0</v>
      </c>
      <c r="S47" s="28">
        <v>125.0</v>
      </c>
      <c r="T47" s="23">
        <v>106.0</v>
      </c>
      <c r="U47" s="29">
        <v>1.4728347321268</v>
      </c>
      <c r="V47" s="30">
        <v>18.0</v>
      </c>
      <c r="W47" s="30">
        <v>2012.0</v>
      </c>
      <c r="X47" s="30">
        <v>19.0</v>
      </c>
      <c r="Y47" s="30">
        <v>2012.0</v>
      </c>
      <c r="Z47" s="31"/>
      <c r="AA47" s="31"/>
      <c r="AB47" s="27" t="s">
        <v>347</v>
      </c>
      <c r="AC47" s="27" t="s">
        <v>348</v>
      </c>
      <c r="AD47" s="37" t="s">
        <v>349</v>
      </c>
      <c r="AE47" s="92" t="s">
        <v>350</v>
      </c>
      <c r="AF47" s="31"/>
      <c r="AG47" s="38" t="s">
        <v>351</v>
      </c>
      <c r="AH47" s="31"/>
    </row>
    <row r="48" ht="30.75" customHeight="1">
      <c r="A48" s="18" t="s">
        <v>352</v>
      </c>
      <c r="B48" s="19" t="s">
        <v>353</v>
      </c>
      <c r="C48" s="20">
        <f t="shared" ref="C48:F48" si="47"> G48 / K48</f>
        <v>1.1</v>
      </c>
      <c r="D48" s="20">
        <f t="shared" si="47"/>
        <v>1.086956522</v>
      </c>
      <c r="E48" s="20">
        <f t="shared" si="47"/>
        <v>0.9688873859</v>
      </c>
      <c r="F48" s="20">
        <f t="shared" si="47"/>
        <v>0.9805233191</v>
      </c>
      <c r="G48" s="20">
        <v>1.1</v>
      </c>
      <c r="H48" s="20">
        <v>2.5</v>
      </c>
      <c r="I48" s="21">
        <v>71625.0</v>
      </c>
      <c r="J48" s="39">
        <v>31515.000000000004</v>
      </c>
      <c r="K48" s="22">
        <v>1.0</v>
      </c>
      <c r="L48" s="22">
        <v>2.3</v>
      </c>
      <c r="M48" s="23">
        <v>73925.0</v>
      </c>
      <c r="N48" s="23">
        <v>32141.0</v>
      </c>
      <c r="O48" s="24">
        <v>7003.85902147233</v>
      </c>
      <c r="P48" s="25" t="s">
        <v>37</v>
      </c>
      <c r="Q48" s="26" t="s">
        <v>66</v>
      </c>
      <c r="R48" s="27">
        <v>50.0</v>
      </c>
      <c r="S48" s="28">
        <v>90.0</v>
      </c>
      <c r="T48" s="23">
        <v>58.0</v>
      </c>
      <c r="U48" s="29">
        <v>0.254522074272768</v>
      </c>
      <c r="V48" s="29">
        <v>47.9</v>
      </c>
      <c r="W48" s="29">
        <v>1987.0</v>
      </c>
      <c r="X48" s="29">
        <v>50.0</v>
      </c>
      <c r="Y48" s="29">
        <v>1998.0</v>
      </c>
      <c r="Z48" s="27" t="s">
        <v>56</v>
      </c>
      <c r="AA48" s="31"/>
      <c r="AB48" s="31"/>
      <c r="AC48" s="27" t="s">
        <v>354</v>
      </c>
      <c r="AD48" s="27" t="s">
        <v>355</v>
      </c>
      <c r="AE48" s="94"/>
      <c r="AF48" s="31"/>
      <c r="AG48" s="38" t="s">
        <v>356</v>
      </c>
      <c r="AH48" s="31"/>
    </row>
    <row r="49" ht="30.75" customHeight="1">
      <c r="A49" s="18" t="s">
        <v>357</v>
      </c>
      <c r="B49" s="19" t="s">
        <v>358</v>
      </c>
      <c r="C49" s="20">
        <f t="shared" ref="C49:F49" si="48"> G49 / K49</f>
        <v>1.166666667</v>
      </c>
      <c r="D49" s="20">
        <f t="shared" si="48"/>
        <v>1.058823529</v>
      </c>
      <c r="E49" s="20">
        <f t="shared" si="48"/>
        <v>0.9870065942</v>
      </c>
      <c r="F49" s="20">
        <f t="shared" si="48"/>
        <v>1.087534943</v>
      </c>
      <c r="G49" s="20">
        <v>0.7</v>
      </c>
      <c r="H49" s="20">
        <v>1.8</v>
      </c>
      <c r="I49" s="21">
        <v>1.06271E7</v>
      </c>
      <c r="J49" s="39">
        <v>4132761.1111111105</v>
      </c>
      <c r="K49" s="22">
        <v>0.6</v>
      </c>
      <c r="L49" s="22">
        <v>1.7</v>
      </c>
      <c r="M49" s="23">
        <v>1.0767E7</v>
      </c>
      <c r="N49" s="23">
        <v>3800118.0</v>
      </c>
      <c r="O49" s="24">
        <v>7268.1969096591</v>
      </c>
      <c r="P49" s="25" t="s">
        <v>37</v>
      </c>
      <c r="Q49" s="26" t="s">
        <v>66</v>
      </c>
      <c r="R49" s="27">
        <v>70.0</v>
      </c>
      <c r="S49" s="28">
        <v>260.0</v>
      </c>
      <c r="T49" s="23">
        <v>151.0</v>
      </c>
      <c r="U49" s="29">
        <v>1.00939108305127</v>
      </c>
      <c r="V49" s="29">
        <v>68.0</v>
      </c>
      <c r="W49" s="29">
        <v>2014.0</v>
      </c>
      <c r="X49" s="29">
        <v>69.5</v>
      </c>
      <c r="Y49" s="29">
        <v>2014.0</v>
      </c>
      <c r="Z49" s="27" t="s">
        <v>56</v>
      </c>
      <c r="AA49" s="31"/>
      <c r="AB49" s="27" t="s">
        <v>359</v>
      </c>
      <c r="AC49" s="27" t="s">
        <v>360</v>
      </c>
      <c r="AD49" s="27" t="s">
        <v>361</v>
      </c>
      <c r="AE49" s="95" t="s">
        <v>362</v>
      </c>
      <c r="AF49" s="31"/>
      <c r="AG49" s="38" t="s">
        <v>363</v>
      </c>
      <c r="AH49" s="31"/>
    </row>
    <row r="50" ht="30.75" customHeight="1">
      <c r="A50" s="18" t="s">
        <v>364</v>
      </c>
      <c r="B50" s="19" t="s">
        <v>365</v>
      </c>
      <c r="C50" s="20">
        <f t="shared" ref="C50:F50" si="49"> G50 / K50</f>
        <v>1.133333333</v>
      </c>
      <c r="D50" s="20">
        <f t="shared" si="49"/>
        <v>0.8571428571</v>
      </c>
      <c r="E50" s="20">
        <f t="shared" si="49"/>
        <v>0.9781379454</v>
      </c>
      <c r="F50" s="20">
        <f t="shared" si="49"/>
        <v>1.293315794</v>
      </c>
      <c r="G50" s="20">
        <v>1.7</v>
      </c>
      <c r="H50" s="20">
        <v>0.6</v>
      </c>
      <c r="I50" s="21">
        <v>1267970.0</v>
      </c>
      <c r="J50" s="39">
        <v>3592581.666666667</v>
      </c>
      <c r="K50" s="22">
        <v>1.5</v>
      </c>
      <c r="L50" s="22">
        <v>0.7</v>
      </c>
      <c r="M50" s="23">
        <v>1296310.0</v>
      </c>
      <c r="N50" s="23">
        <v>2777807.0</v>
      </c>
      <c r="O50" s="24">
        <v>1442.73073825015</v>
      </c>
      <c r="P50" s="25" t="s">
        <v>37</v>
      </c>
      <c r="Q50" s="26" t="s">
        <v>66</v>
      </c>
      <c r="R50" s="27">
        <v>26.0</v>
      </c>
      <c r="S50" s="28">
        <v>55.0</v>
      </c>
      <c r="T50" s="23">
        <v>32.0</v>
      </c>
      <c r="U50" s="29">
        <v>1.9392833553798</v>
      </c>
      <c r="V50" s="30">
        <v>23.7</v>
      </c>
      <c r="W50" s="30">
        <v>2016.0</v>
      </c>
      <c r="X50" s="30">
        <v>26.1</v>
      </c>
      <c r="Y50" s="30">
        <v>2016.0</v>
      </c>
      <c r="Z50" s="31"/>
      <c r="AA50" s="31"/>
      <c r="AB50" s="27" t="s">
        <v>366</v>
      </c>
      <c r="AC50" s="96" t="s">
        <v>367</v>
      </c>
      <c r="AD50" s="27" t="s">
        <v>368</v>
      </c>
      <c r="AE50" s="53" t="s">
        <v>369</v>
      </c>
      <c r="AF50" s="31"/>
      <c r="AG50" s="38" t="s">
        <v>370</v>
      </c>
      <c r="AH50" s="31"/>
    </row>
    <row r="51" ht="30.75" customHeight="1">
      <c r="A51" s="18" t="s">
        <v>371</v>
      </c>
      <c r="B51" s="19" t="s">
        <v>372</v>
      </c>
      <c r="C51" s="20">
        <f t="shared" ref="C51:F51" si="50"> G51 / K51</f>
        <v>1</v>
      </c>
      <c r="D51" s="20">
        <f t="shared" si="50"/>
        <v>0.7058823529</v>
      </c>
      <c r="E51" s="20">
        <f t="shared" si="50"/>
        <v>1.027639264</v>
      </c>
      <c r="F51" s="20">
        <f t="shared" si="50"/>
        <v>1.455822258</v>
      </c>
      <c r="G51" s="20">
        <v>1.9</v>
      </c>
      <c r="H51" s="20">
        <v>1.2</v>
      </c>
      <c r="I51" s="21">
        <v>1.70844E7</v>
      </c>
      <c r="J51" s="39">
        <v>2.70503E7</v>
      </c>
      <c r="K51" s="22">
        <v>1.9</v>
      </c>
      <c r="L51" s="22">
        <v>1.7</v>
      </c>
      <c r="M51" s="23">
        <v>1.66249E7</v>
      </c>
      <c r="N51" s="23">
        <v>1.8580771E7</v>
      </c>
      <c r="O51" s="24">
        <v>5600.38961495341</v>
      </c>
      <c r="P51" s="25" t="s">
        <v>37</v>
      </c>
      <c r="Q51" s="26" t="s">
        <v>66</v>
      </c>
      <c r="R51" s="27">
        <v>80.0</v>
      </c>
      <c r="S51" s="28">
        <v>2601.0</v>
      </c>
      <c r="T51" s="23">
        <v>511.0</v>
      </c>
      <c r="U51" s="29">
        <v>1.53874114229084</v>
      </c>
      <c r="V51" s="30">
        <v>71.7</v>
      </c>
      <c r="W51" s="30">
        <v>2012.0</v>
      </c>
      <c r="X51" s="30">
        <v>80.1</v>
      </c>
      <c r="Y51" s="30">
        <v>2012.0</v>
      </c>
      <c r="Z51" s="31"/>
      <c r="AA51" s="31"/>
      <c r="AB51" s="27" t="s">
        <v>373</v>
      </c>
      <c r="AC51" s="97" t="s">
        <v>374</v>
      </c>
      <c r="AD51" s="27" t="s">
        <v>375</v>
      </c>
      <c r="AE51" s="98" t="s">
        <v>376</v>
      </c>
      <c r="AF51" s="31"/>
      <c r="AG51" s="38" t="s">
        <v>377</v>
      </c>
      <c r="AH51" s="31"/>
    </row>
    <row r="52" ht="30.75" customHeight="1">
      <c r="A52" s="18" t="s">
        <v>378</v>
      </c>
      <c r="B52" s="19" t="s">
        <v>379</v>
      </c>
      <c r="C52" s="20">
        <f t="shared" ref="C52:F52" si="51"> G52 / K52</f>
        <v>1</v>
      </c>
      <c r="D52" s="20">
        <f t="shared" si="51"/>
        <v>1</v>
      </c>
      <c r="E52" s="20">
        <f t="shared" si="51"/>
        <v>1.008923304</v>
      </c>
      <c r="F52" s="20">
        <f t="shared" si="51"/>
        <v>1.008923283</v>
      </c>
      <c r="G52" s="20">
        <v>0.4</v>
      </c>
      <c r="H52" s="20">
        <v>1.8</v>
      </c>
      <c r="I52" s="21">
        <v>9.84236E7</v>
      </c>
      <c r="J52" s="39">
        <v>2.1871911111111112E7</v>
      </c>
      <c r="K52" s="22">
        <v>0.4</v>
      </c>
      <c r="L52" s="22">
        <v>1.8</v>
      </c>
      <c r="M52" s="23">
        <v>9.7553104E7</v>
      </c>
      <c r="N52" s="23">
        <v>2.1678468E7</v>
      </c>
      <c r="O52" s="24">
        <v>3569.20684121108</v>
      </c>
      <c r="P52" s="25" t="s">
        <v>37</v>
      </c>
      <c r="Q52" s="26" t="s">
        <v>55</v>
      </c>
      <c r="R52" s="27">
        <v>59.0</v>
      </c>
      <c r="S52" s="28">
        <v>205.0</v>
      </c>
      <c r="T52" s="23">
        <v>161.0</v>
      </c>
      <c r="U52" s="29">
        <v>1.92024763689114</v>
      </c>
      <c r="V52" s="29">
        <v>56.9</v>
      </c>
      <c r="W52" s="29">
        <v>2014.0</v>
      </c>
      <c r="X52" s="29">
        <v>58.5</v>
      </c>
      <c r="Y52" s="29">
        <v>2014.0</v>
      </c>
      <c r="Z52" s="27" t="s">
        <v>56</v>
      </c>
      <c r="AA52" s="27" t="s">
        <v>56</v>
      </c>
      <c r="AB52" s="27"/>
      <c r="AC52" s="66" t="s">
        <v>380</v>
      </c>
      <c r="AD52" s="37" t="s">
        <v>381</v>
      </c>
      <c r="AE52" s="99" t="s">
        <v>382</v>
      </c>
      <c r="AF52" s="27"/>
      <c r="AG52" s="38" t="s">
        <v>383</v>
      </c>
      <c r="AH52" s="69" t="s">
        <v>384</v>
      </c>
    </row>
    <row r="53" ht="30.75" customHeight="1">
      <c r="A53" s="18" t="s">
        <v>385</v>
      </c>
      <c r="B53" s="19" t="s">
        <v>386</v>
      </c>
      <c r="C53" s="20">
        <f t="shared" ref="C53:F53" si="52"> G53 / K53</f>
        <v>1</v>
      </c>
      <c r="D53" s="20">
        <f t="shared" si="52"/>
        <v>1</v>
      </c>
      <c r="E53" s="20">
        <f t="shared" si="52"/>
        <v>1.006726405</v>
      </c>
      <c r="F53" s="20">
        <f t="shared" si="52"/>
        <v>1.006726405</v>
      </c>
      <c r="G53" s="20">
        <v>0.6</v>
      </c>
      <c r="H53" s="20">
        <v>2.0</v>
      </c>
      <c r="I53" s="21">
        <v>6420750.0</v>
      </c>
      <c r="J53" s="39">
        <v>1926225.0</v>
      </c>
      <c r="K53" s="22">
        <v>0.6</v>
      </c>
      <c r="L53" s="22">
        <v>2.0</v>
      </c>
      <c r="M53" s="23">
        <v>6377850.0</v>
      </c>
      <c r="N53" s="23">
        <v>1913355.0</v>
      </c>
      <c r="O53" s="24">
        <v>3798.63652082321</v>
      </c>
      <c r="P53" s="25" t="s">
        <v>37</v>
      </c>
      <c r="Q53" s="26" t="s">
        <v>66</v>
      </c>
      <c r="R53" s="27">
        <v>72.0</v>
      </c>
      <c r="S53" s="28">
        <v>151.0</v>
      </c>
      <c r="T53" s="23">
        <v>60.0</v>
      </c>
      <c r="U53" s="29">
        <v>0.50466302323087</v>
      </c>
      <c r="V53" s="30">
        <v>67.6</v>
      </c>
      <c r="W53" s="30">
        <v>2014.0</v>
      </c>
      <c r="X53" s="30">
        <v>71.9</v>
      </c>
      <c r="Y53" s="30">
        <v>2014.0</v>
      </c>
      <c r="Z53" s="31"/>
      <c r="AA53" s="31"/>
      <c r="AB53" s="31"/>
      <c r="AC53" s="100" t="s">
        <v>387</v>
      </c>
      <c r="AD53" s="101" t="s">
        <v>388</v>
      </c>
      <c r="AE53" s="99" t="s">
        <v>389</v>
      </c>
      <c r="AF53" s="31"/>
      <c r="AG53" s="38" t="s">
        <v>390</v>
      </c>
      <c r="AH53" s="31"/>
    </row>
    <row r="54" ht="30.75" customHeight="1">
      <c r="A54" s="18" t="s">
        <v>391</v>
      </c>
      <c r="B54" s="19" t="s">
        <v>392</v>
      </c>
      <c r="C54" s="20">
        <f t="shared" ref="C54:F54" si="53"> G54 / K54</f>
        <v>7</v>
      </c>
      <c r="D54" s="20">
        <f t="shared" si="53"/>
        <v>0.5555555556</v>
      </c>
      <c r="E54" s="20">
        <f t="shared" si="53"/>
        <v>0.2190172676</v>
      </c>
      <c r="F54" s="20">
        <f t="shared" si="53"/>
        <v>2.759618443</v>
      </c>
      <c r="G54" s="20">
        <v>17.5</v>
      </c>
      <c r="H54" s="20">
        <v>1.0</v>
      </c>
      <c r="I54" s="21">
        <v>277646.0</v>
      </c>
      <c r="J54" s="39">
        <v>4858805.0</v>
      </c>
      <c r="K54" s="22">
        <v>2.5</v>
      </c>
      <c r="L54" s="22">
        <v>1.8</v>
      </c>
      <c r="M54" s="23">
        <v>1267690.0</v>
      </c>
      <c r="N54" s="23">
        <v>1760680.0</v>
      </c>
      <c r="O54" s="24">
        <v>7143.23870497146</v>
      </c>
      <c r="P54" s="25" t="s">
        <v>37</v>
      </c>
      <c r="Q54" s="26" t="s">
        <v>66</v>
      </c>
      <c r="R54" s="27">
        <v>13.0</v>
      </c>
      <c r="S54" s="28">
        <v>252.0</v>
      </c>
      <c r="T54" s="23">
        <v>92.0</v>
      </c>
      <c r="U54" s="29">
        <v>3.40761945937311</v>
      </c>
      <c r="V54" s="30">
        <v>9.5</v>
      </c>
      <c r="W54" s="30">
        <v>2011.0</v>
      </c>
      <c r="X54" s="30">
        <v>12.6</v>
      </c>
      <c r="Y54" s="30">
        <v>2011.0</v>
      </c>
      <c r="Z54" s="31"/>
      <c r="AA54" s="31"/>
      <c r="AB54" s="31"/>
      <c r="AC54" s="99" t="s">
        <v>393</v>
      </c>
      <c r="AD54" s="27" t="s">
        <v>394</v>
      </c>
      <c r="AE54" s="27" t="s">
        <v>395</v>
      </c>
      <c r="AF54" s="31"/>
      <c r="AG54" s="38" t="s">
        <v>396</v>
      </c>
      <c r="AH54" s="69" t="s">
        <v>397</v>
      </c>
    </row>
    <row r="55" ht="30.75" customHeight="1">
      <c r="A55" s="18" t="s">
        <v>398</v>
      </c>
      <c r="B55" s="19" t="s">
        <v>399</v>
      </c>
      <c r="C55" s="20">
        <f t="shared" ref="C55:F55" si="54"> G55 / K55</f>
        <v>2.25</v>
      </c>
      <c r="D55" s="20">
        <f t="shared" si="54"/>
        <v>2.8</v>
      </c>
      <c r="E55" s="20">
        <f t="shared" si="54"/>
        <v>0.4376611565</v>
      </c>
      <c r="F55" s="20">
        <f t="shared" si="54"/>
        <v>0.3521261816</v>
      </c>
      <c r="G55" s="20">
        <v>3.6</v>
      </c>
      <c r="H55" s="20">
        <v>1.4</v>
      </c>
      <c r="I55" s="21">
        <v>2218430.0</v>
      </c>
      <c r="J55" s="39">
        <v>5704534.285714286</v>
      </c>
      <c r="K55" s="22">
        <v>1.6</v>
      </c>
      <c r="L55" s="22">
        <v>0.5</v>
      </c>
      <c r="M55" s="23">
        <v>5068830.0</v>
      </c>
      <c r="N55" s="23">
        <v>1.6200256E7</v>
      </c>
      <c r="O55" s="24">
        <v>642.508258796603</v>
      </c>
      <c r="P55" s="25" t="s">
        <v>400</v>
      </c>
      <c r="Q55" s="26" t="s">
        <v>55</v>
      </c>
      <c r="R55" s="27">
        <v>8.0</v>
      </c>
      <c r="S55" s="28">
        <v>158.0</v>
      </c>
      <c r="T55" s="23">
        <v>132.0</v>
      </c>
      <c r="U55" s="19"/>
      <c r="V55" s="30">
        <v>7.0</v>
      </c>
      <c r="W55" s="30">
        <v>2010.0</v>
      </c>
      <c r="X55" s="30">
        <v>8.4</v>
      </c>
      <c r="Y55" s="30">
        <v>2010.0</v>
      </c>
      <c r="Z55" s="31"/>
      <c r="AA55" s="31"/>
      <c r="AB55" s="31"/>
      <c r="AC55" s="102" t="s">
        <v>401</v>
      </c>
      <c r="AD55" s="27" t="s">
        <v>402</v>
      </c>
      <c r="AE55" s="27" t="s">
        <v>403</v>
      </c>
      <c r="AF55" s="31"/>
      <c r="AG55" s="38" t="s">
        <v>404</v>
      </c>
      <c r="AH55" s="31"/>
    </row>
    <row r="56" ht="30.75" customHeight="1">
      <c r="A56" s="18" t="s">
        <v>405</v>
      </c>
      <c r="B56" s="19" t="s">
        <v>406</v>
      </c>
      <c r="C56" s="20">
        <f t="shared" ref="C56:F56" si="55"> G56 / K56</f>
        <v>0.9587628866</v>
      </c>
      <c r="D56" s="20">
        <f t="shared" si="55"/>
        <v>1.126760563</v>
      </c>
      <c r="E56" s="20">
        <f t="shared" si="55"/>
        <v>1.010147904</v>
      </c>
      <c r="F56" s="20">
        <f t="shared" si="55"/>
        <v>0.8233135236</v>
      </c>
      <c r="G56" s="20">
        <v>9.3</v>
      </c>
      <c r="H56" s="20">
        <v>8.0</v>
      </c>
      <c r="I56" s="21">
        <v>1322920.0</v>
      </c>
      <c r="J56" s="39">
        <v>1537894.5000000002</v>
      </c>
      <c r="K56" s="22">
        <v>9.7</v>
      </c>
      <c r="L56" s="22">
        <v>7.1</v>
      </c>
      <c r="M56" s="23">
        <v>1309630.0</v>
      </c>
      <c r="N56" s="23">
        <v>1867933.0</v>
      </c>
      <c r="O56" s="24">
        <v>23027.0269956294</v>
      </c>
      <c r="P56" s="25" t="s">
        <v>37</v>
      </c>
      <c r="Q56" s="26" t="s">
        <v>66</v>
      </c>
      <c r="R56" s="27">
        <v>63.0</v>
      </c>
      <c r="S56" s="28">
        <v>53.0</v>
      </c>
      <c r="T56" s="23">
        <v>22.0</v>
      </c>
      <c r="U56" s="29">
        <v>0.312947615313683</v>
      </c>
      <c r="V56" s="30">
        <v>57.9</v>
      </c>
      <c r="W56" s="30">
        <v>2005.0</v>
      </c>
      <c r="X56" s="30">
        <v>63.4</v>
      </c>
      <c r="Y56" s="30">
        <v>2005.0</v>
      </c>
      <c r="Z56" s="31"/>
      <c r="AA56" s="31"/>
      <c r="AB56" s="31"/>
      <c r="AC56" s="27" t="s">
        <v>407</v>
      </c>
      <c r="AD56" s="27" t="s">
        <v>408</v>
      </c>
      <c r="AE56" s="27" t="s">
        <v>409</v>
      </c>
      <c r="AF56" s="31"/>
      <c r="AG56" s="38" t="s">
        <v>410</v>
      </c>
      <c r="AH56" s="31"/>
    </row>
    <row r="57" ht="30.75" customHeight="1">
      <c r="A57" s="18" t="s">
        <v>411</v>
      </c>
      <c r="B57" s="19" t="s">
        <v>412</v>
      </c>
      <c r="C57" s="20">
        <f t="shared" ref="C57:F57" si="56"> G57 / K57</f>
        <v>1.25</v>
      </c>
      <c r="D57" s="20">
        <f t="shared" si="56"/>
        <v>1.315789474</v>
      </c>
      <c r="E57" s="20">
        <f t="shared" si="56"/>
        <v>0.7506235144</v>
      </c>
      <c r="F57" s="20">
        <f t="shared" si="56"/>
        <v>0.7130925994</v>
      </c>
      <c r="G57" s="20">
        <v>1.0</v>
      </c>
      <c r="H57" s="20">
        <v>2.5</v>
      </c>
      <c r="I57" s="21">
        <v>1026290.0</v>
      </c>
      <c r="J57" s="39">
        <v>410516.0</v>
      </c>
      <c r="K57" s="22">
        <v>0.8</v>
      </c>
      <c r="L57" s="22">
        <v>1.9</v>
      </c>
      <c r="M57" s="23">
        <v>1367250.0</v>
      </c>
      <c r="N57" s="23">
        <v>575684.0</v>
      </c>
      <c r="O57" s="24">
        <v>3424.2822122311</v>
      </c>
      <c r="P57" s="25" t="s">
        <v>37</v>
      </c>
      <c r="Q57" s="26" t="s">
        <v>66</v>
      </c>
      <c r="R57" s="31"/>
      <c r="S57" s="28">
        <v>47.0</v>
      </c>
      <c r="T57" s="23"/>
      <c r="U57" s="29">
        <v>1.04242295901109</v>
      </c>
      <c r="V57" s="30">
        <v>65.5</v>
      </c>
      <c r="W57" s="30">
        <v>2014.0</v>
      </c>
      <c r="X57" s="30">
        <v>66.1</v>
      </c>
      <c r="Y57" s="30">
        <v>2014.0</v>
      </c>
      <c r="Z57" s="31"/>
      <c r="AA57" s="31"/>
      <c r="AB57" s="31"/>
      <c r="AC57" s="37" t="s">
        <v>413</v>
      </c>
      <c r="AD57" s="37" t="s">
        <v>414</v>
      </c>
      <c r="AE57" s="103" t="s">
        <v>415</v>
      </c>
      <c r="AF57" s="31"/>
      <c r="AG57" s="33" t="s">
        <v>416</v>
      </c>
      <c r="AH57" s="31"/>
    </row>
    <row r="58" ht="30.75" customHeight="1">
      <c r="A58" s="18" t="s">
        <v>417</v>
      </c>
      <c r="B58" s="19" t="s">
        <v>418</v>
      </c>
      <c r="C58" s="20">
        <f t="shared" ref="C58:F58" si="57"> G58 / K58</f>
        <v>1</v>
      </c>
      <c r="D58" s="20">
        <f t="shared" si="57"/>
        <v>1</v>
      </c>
      <c r="E58" s="20">
        <f t="shared" si="57"/>
        <v>1.040654744</v>
      </c>
      <c r="F58" s="20">
        <f t="shared" si="57"/>
        <v>1.040654744</v>
      </c>
      <c r="G58" s="20">
        <v>0.6</v>
      </c>
      <c r="H58" s="20">
        <v>1.0</v>
      </c>
      <c r="I58" s="21">
        <v>1.09224E8</v>
      </c>
      <c r="J58" s="39">
        <v>6.55344E7</v>
      </c>
      <c r="K58" s="22">
        <v>0.6</v>
      </c>
      <c r="L58" s="22">
        <v>1.0</v>
      </c>
      <c r="M58" s="23">
        <v>1.04957E8</v>
      </c>
      <c r="N58" s="23">
        <v>6.29742E7</v>
      </c>
      <c r="O58" s="24">
        <v>936.340461064749</v>
      </c>
      <c r="P58" s="25" t="s">
        <v>37</v>
      </c>
      <c r="Q58" s="26" t="s">
        <v>55</v>
      </c>
      <c r="R58" s="27">
        <v>40.0</v>
      </c>
      <c r="S58" s="28">
        <v>184.0</v>
      </c>
      <c r="T58" s="23">
        <v>114.0</v>
      </c>
      <c r="U58" s="29">
        <v>2.54138646419898</v>
      </c>
      <c r="V58" s="30">
        <v>40.5</v>
      </c>
      <c r="W58" s="30">
        <v>2019.0</v>
      </c>
      <c r="X58" s="30">
        <v>41.4</v>
      </c>
      <c r="Y58" s="30">
        <v>2019.0</v>
      </c>
      <c r="Z58" s="31"/>
      <c r="AA58" s="31"/>
      <c r="AB58" s="31"/>
      <c r="AC58" s="37" t="s">
        <v>419</v>
      </c>
      <c r="AD58" s="37" t="s">
        <v>420</v>
      </c>
      <c r="AE58" s="27" t="s">
        <v>421</v>
      </c>
      <c r="AF58" s="31"/>
      <c r="AG58" s="38" t="s">
        <v>422</v>
      </c>
      <c r="AH58" s="27" t="s">
        <v>423</v>
      </c>
    </row>
    <row r="59" ht="30.75" customHeight="1">
      <c r="A59" s="18" t="s">
        <v>424</v>
      </c>
      <c r="B59" s="73" t="s">
        <v>425</v>
      </c>
      <c r="C59" s="20">
        <f t="shared" ref="C59:F59" si="58"> G59 / K59</f>
        <v>1.045454545</v>
      </c>
      <c r="D59" s="20">
        <f t="shared" si="58"/>
        <v>0.9642857143</v>
      </c>
      <c r="E59" s="20">
        <f t="shared" si="58"/>
        <v>0.9756831017</v>
      </c>
      <c r="F59" s="20">
        <f t="shared" si="58"/>
        <v>1.057811097</v>
      </c>
      <c r="G59" s="20">
        <v>2.3</v>
      </c>
      <c r="H59" s="20">
        <v>2.7</v>
      </c>
      <c r="I59" s="21">
        <v>883483.0</v>
      </c>
      <c r="J59" s="39">
        <v>752596.6296296295</v>
      </c>
      <c r="K59" s="22">
        <v>2.2</v>
      </c>
      <c r="L59" s="22">
        <v>2.8</v>
      </c>
      <c r="M59" s="23">
        <v>905502.0</v>
      </c>
      <c r="N59" s="23">
        <v>711466.0</v>
      </c>
      <c r="O59" s="24">
        <v>5057.63191261761</v>
      </c>
      <c r="P59" s="25" t="s">
        <v>37</v>
      </c>
      <c r="Q59" s="26" t="s">
        <v>66</v>
      </c>
      <c r="R59" s="27">
        <v>44.0</v>
      </c>
      <c r="S59" s="28">
        <v>345.0</v>
      </c>
      <c r="T59" s="23">
        <v>222.0</v>
      </c>
      <c r="U59" s="29">
        <v>0.726492630179755</v>
      </c>
      <c r="V59" s="19"/>
      <c r="W59" s="19"/>
      <c r="X59" s="29">
        <v>44.3</v>
      </c>
      <c r="Y59" s="29">
        <v>2012.0</v>
      </c>
      <c r="Z59" s="27" t="s">
        <v>56</v>
      </c>
      <c r="AA59" s="31"/>
      <c r="AB59" s="31"/>
      <c r="AC59" s="37" t="s">
        <v>426</v>
      </c>
      <c r="AD59" s="104" t="s">
        <v>427</v>
      </c>
      <c r="AE59" s="105" t="s">
        <v>428</v>
      </c>
      <c r="AF59" s="31"/>
      <c r="AG59" s="54" t="s">
        <v>429</v>
      </c>
      <c r="AH59" s="31"/>
    </row>
    <row r="60" ht="30.75" customHeight="1">
      <c r="A60" s="18" t="s">
        <v>430</v>
      </c>
      <c r="B60" s="19" t="s">
        <v>431</v>
      </c>
      <c r="C60" s="20">
        <f t="shared" ref="C60:F60" si="59"> G60 / K60</f>
        <v>0.968</v>
      </c>
      <c r="D60" s="20">
        <f t="shared" si="59"/>
        <v>1.084745763</v>
      </c>
      <c r="E60" s="20">
        <f t="shared" si="59"/>
        <v>0.9998823152</v>
      </c>
      <c r="F60" s="20">
        <f t="shared" si="59"/>
        <v>0.8922700172</v>
      </c>
      <c r="G60" s="20">
        <v>12.1</v>
      </c>
      <c r="H60" s="20">
        <v>6.4</v>
      </c>
      <c r="I60" s="21">
        <v>5522580.0</v>
      </c>
      <c r="J60" s="39">
        <v>1.0441127812499998E7</v>
      </c>
      <c r="K60" s="22">
        <v>12.5</v>
      </c>
      <c r="L60" s="22">
        <v>5.9</v>
      </c>
      <c r="M60" s="23">
        <v>5523230.0</v>
      </c>
      <c r="N60" s="23">
        <v>1.1701758E7</v>
      </c>
      <c r="O60" s="24">
        <v>48773.2811691347</v>
      </c>
      <c r="P60" s="25" t="s">
        <v>37</v>
      </c>
      <c r="Q60" s="26" t="s">
        <v>432</v>
      </c>
      <c r="R60" s="27">
        <v>85.0</v>
      </c>
      <c r="S60" s="28">
        <v>63.0</v>
      </c>
      <c r="T60" s="23">
        <v>29.0</v>
      </c>
      <c r="U60" s="29">
        <v>0.164906516324292</v>
      </c>
      <c r="V60" s="30">
        <v>81.5642458100559</v>
      </c>
      <c r="W60" s="30">
        <v>2015.0</v>
      </c>
      <c r="X60" s="30">
        <v>85.4748603351955</v>
      </c>
      <c r="Y60" s="30">
        <v>2015.0</v>
      </c>
      <c r="Z60" s="31"/>
      <c r="AA60" s="31"/>
      <c r="AB60" s="31"/>
      <c r="AC60" s="27" t="s">
        <v>433</v>
      </c>
      <c r="AD60" s="37" t="s">
        <v>434</v>
      </c>
      <c r="AE60" s="106" t="s">
        <v>435</v>
      </c>
      <c r="AF60" s="31"/>
      <c r="AG60" s="107" t="s">
        <v>436</v>
      </c>
      <c r="AH60" s="31"/>
    </row>
    <row r="61" ht="30.75" customHeight="1">
      <c r="A61" s="18" t="s">
        <v>437</v>
      </c>
      <c r="B61" s="19" t="s">
        <v>438</v>
      </c>
      <c r="C61" s="20">
        <f t="shared" ref="C61:F61" si="60"> G61 / K61</f>
        <v>0.96</v>
      </c>
      <c r="D61" s="20">
        <f t="shared" si="60"/>
        <v>0.9565217391</v>
      </c>
      <c r="E61" s="20">
        <f t="shared" si="60"/>
        <v>1.000169183</v>
      </c>
      <c r="F61" s="20">
        <f t="shared" si="60"/>
        <v>1.00380617</v>
      </c>
      <c r="G61" s="20">
        <v>2.4</v>
      </c>
      <c r="H61" s="20">
        <v>4.4</v>
      </c>
      <c r="I61" s="21">
        <v>6.50292E7</v>
      </c>
      <c r="J61" s="39">
        <v>3.547047272727273E7</v>
      </c>
      <c r="K61" s="22">
        <v>2.5</v>
      </c>
      <c r="L61" s="22">
        <v>4.6</v>
      </c>
      <c r="M61" s="23">
        <v>6.50182E7</v>
      </c>
      <c r="N61" s="23">
        <v>3.5335978E7</v>
      </c>
      <c r="O61" s="24">
        <v>39030.3603713482</v>
      </c>
      <c r="P61" s="25" t="s">
        <v>37</v>
      </c>
      <c r="Q61" s="26" t="s">
        <v>66</v>
      </c>
      <c r="R61" s="27">
        <v>78.0</v>
      </c>
      <c r="S61" s="28">
        <v>397.0</v>
      </c>
      <c r="T61" s="23">
        <v>244.0</v>
      </c>
      <c r="U61" s="29">
        <v>0.211906588145578</v>
      </c>
      <c r="V61" s="30">
        <v>72.7</v>
      </c>
      <c r="W61" s="30">
        <v>2011.0</v>
      </c>
      <c r="X61" s="30">
        <v>78.4</v>
      </c>
      <c r="Y61" s="30">
        <v>2011.0</v>
      </c>
      <c r="Z61" s="31"/>
      <c r="AA61" s="31"/>
      <c r="AB61" s="31"/>
      <c r="AC61" s="53" t="s">
        <v>439</v>
      </c>
      <c r="AD61" s="108" t="s">
        <v>440</v>
      </c>
      <c r="AE61" s="109" t="s">
        <v>441</v>
      </c>
      <c r="AF61" s="31"/>
      <c r="AG61" s="38" t="s">
        <v>442</v>
      </c>
      <c r="AH61" s="31"/>
    </row>
    <row r="62" ht="30.75" customHeight="1">
      <c r="A62" s="18" t="s">
        <v>443</v>
      </c>
      <c r="B62" s="19" t="s">
        <v>444</v>
      </c>
      <c r="C62" s="20">
        <f t="shared" ref="C62:F62" si="61"> G62 / K62</f>
        <v>0.9756355932</v>
      </c>
      <c r="D62" s="20">
        <f t="shared" si="61"/>
        <v>0.8260869565</v>
      </c>
      <c r="E62" s="20">
        <f t="shared" si="61"/>
        <v>1.000732145</v>
      </c>
      <c r="F62" s="20">
        <f t="shared" si="61"/>
        <v>1.181897313</v>
      </c>
      <c r="G62" s="20">
        <v>92.1</v>
      </c>
      <c r="H62" s="20">
        <v>1.9</v>
      </c>
      <c r="I62" s="21">
        <v>282938.0</v>
      </c>
      <c r="J62" s="39">
        <v>1.3715047263157895E7</v>
      </c>
      <c r="K62" s="22">
        <v>94.4</v>
      </c>
      <c r="L62" s="22">
        <v>2.3</v>
      </c>
      <c r="M62" s="23">
        <v>282731.0</v>
      </c>
      <c r="N62" s="23">
        <v>1.1604263E7</v>
      </c>
      <c r="O62" s="24"/>
      <c r="P62" s="28"/>
      <c r="Q62" s="26" t="s">
        <v>46</v>
      </c>
      <c r="R62" s="27"/>
      <c r="S62" s="28">
        <v>114.0</v>
      </c>
      <c r="T62" s="23"/>
      <c r="U62" s="19"/>
      <c r="V62" s="73"/>
      <c r="W62" s="73"/>
      <c r="X62" s="73"/>
      <c r="Y62" s="73"/>
      <c r="Z62" s="31"/>
      <c r="AA62" s="31"/>
      <c r="AB62" s="31"/>
      <c r="AC62" s="27" t="s">
        <v>445</v>
      </c>
      <c r="AD62" s="110"/>
      <c r="AE62" s="106" t="s">
        <v>446</v>
      </c>
      <c r="AF62" s="31"/>
      <c r="AG62" s="38" t="s">
        <v>447</v>
      </c>
      <c r="AH62" s="31"/>
    </row>
    <row r="63" ht="30.75" customHeight="1">
      <c r="A63" s="18" t="s">
        <v>448</v>
      </c>
      <c r="B63" s="19" t="s">
        <v>449</v>
      </c>
      <c r="C63" s="20">
        <f t="shared" ref="C63:F63" si="62"> G63 / K63</f>
        <v>0.8878504673</v>
      </c>
      <c r="D63" s="20">
        <f t="shared" si="62"/>
        <v>0.9090909091</v>
      </c>
      <c r="E63" s="20">
        <f t="shared" si="62"/>
        <v>1.046480737</v>
      </c>
      <c r="F63" s="20">
        <f t="shared" si="62"/>
        <v>1.022030257</v>
      </c>
      <c r="G63" s="20">
        <v>19.0</v>
      </c>
      <c r="H63" s="20">
        <v>2.0</v>
      </c>
      <c r="I63" s="21">
        <v>2119270.0</v>
      </c>
      <c r="J63" s="39">
        <v>2.0133065E7</v>
      </c>
      <c r="K63" s="22">
        <v>21.4</v>
      </c>
      <c r="L63" s="22">
        <v>2.2</v>
      </c>
      <c r="M63" s="23">
        <v>2025140.0</v>
      </c>
      <c r="N63" s="23">
        <v>1.9699089E7</v>
      </c>
      <c r="O63" s="24">
        <v>6881.71519231831</v>
      </c>
      <c r="P63" s="25" t="s">
        <v>37</v>
      </c>
      <c r="Q63" s="26" t="s">
        <v>46</v>
      </c>
      <c r="R63" s="27">
        <v>31.0</v>
      </c>
      <c r="S63" s="28">
        <v>480.0</v>
      </c>
      <c r="T63" s="23">
        <v>110.0</v>
      </c>
      <c r="U63" s="29">
        <v>2.41695722640636</v>
      </c>
      <c r="V63" s="30">
        <v>19.4</v>
      </c>
      <c r="W63" s="30">
        <v>2012.0</v>
      </c>
      <c r="X63" s="30">
        <v>31.1</v>
      </c>
      <c r="Y63" s="30">
        <v>2012.0</v>
      </c>
      <c r="Z63" s="31"/>
      <c r="AA63" s="31"/>
      <c r="AB63" s="31"/>
      <c r="AC63" s="27" t="s">
        <v>450</v>
      </c>
      <c r="AD63" s="27" t="s">
        <v>451</v>
      </c>
      <c r="AE63" s="27" t="s">
        <v>452</v>
      </c>
      <c r="AF63" s="31"/>
      <c r="AG63" s="38" t="s">
        <v>453</v>
      </c>
      <c r="AH63" s="31"/>
    </row>
    <row r="64" ht="30.75" customHeight="1">
      <c r="A64" s="18" t="s">
        <v>454</v>
      </c>
      <c r="B64" s="19" t="s">
        <v>455</v>
      </c>
      <c r="C64" s="20">
        <f t="shared" ref="C64:F64" si="63"> G64 / K64</f>
        <v>5.142857143</v>
      </c>
      <c r="D64" s="20">
        <f t="shared" si="63"/>
        <v>1.444444444</v>
      </c>
      <c r="E64" s="20">
        <f t="shared" si="63"/>
        <v>0.19779298</v>
      </c>
      <c r="F64" s="20">
        <f t="shared" si="63"/>
        <v>0.7042298071</v>
      </c>
      <c r="G64" s="20">
        <v>3.6</v>
      </c>
      <c r="H64" s="20">
        <v>1.3</v>
      </c>
      <c r="I64" s="21">
        <v>415478.0</v>
      </c>
      <c r="J64" s="39">
        <v>1150554.4615384615</v>
      </c>
      <c r="K64" s="22">
        <v>0.7</v>
      </c>
      <c r="L64" s="22">
        <v>0.9</v>
      </c>
      <c r="M64" s="23">
        <v>2100570.0</v>
      </c>
      <c r="N64" s="23">
        <v>1633777.0</v>
      </c>
      <c r="O64" s="24">
        <v>773.002070135524</v>
      </c>
      <c r="P64" s="25" t="s">
        <v>37</v>
      </c>
      <c r="Q64" s="26" t="s">
        <v>38</v>
      </c>
      <c r="R64" s="27">
        <v>9.0</v>
      </c>
      <c r="S64" s="28">
        <v>121.0</v>
      </c>
      <c r="T64" s="23">
        <v>70.0</v>
      </c>
      <c r="U64" s="29">
        <v>2.89536550569189</v>
      </c>
      <c r="V64" s="30">
        <v>17.1</v>
      </c>
      <c r="W64" s="30">
        <v>2020.0</v>
      </c>
      <c r="X64" s="30">
        <v>18.9</v>
      </c>
      <c r="Y64" s="30">
        <v>2020.0</v>
      </c>
      <c r="Z64" s="31"/>
      <c r="AA64" s="31"/>
      <c r="AB64" s="31"/>
      <c r="AC64" s="27" t="s">
        <v>456</v>
      </c>
      <c r="AD64" s="27" t="s">
        <v>457</v>
      </c>
      <c r="AE64" s="111" t="s">
        <v>458</v>
      </c>
      <c r="AF64" s="31"/>
      <c r="AG64" s="38" t="s">
        <v>459</v>
      </c>
      <c r="AH64" s="31"/>
    </row>
    <row r="65" ht="30.75" customHeight="1">
      <c r="A65" s="18" t="s">
        <v>460</v>
      </c>
      <c r="B65" s="19" t="s">
        <v>461</v>
      </c>
      <c r="C65" s="20">
        <f t="shared" ref="C65:F65" si="64"> G65 / K65</f>
        <v>1</v>
      </c>
      <c r="D65" s="20">
        <f t="shared" si="64"/>
        <v>1.045454545</v>
      </c>
      <c r="E65" s="20">
        <f t="shared" si="64"/>
        <v>1.023230728</v>
      </c>
      <c r="F65" s="20">
        <f t="shared" si="64"/>
        <v>0.9787423581</v>
      </c>
      <c r="G65" s="20">
        <v>1.3</v>
      </c>
      <c r="H65" s="20">
        <v>2.3</v>
      </c>
      <c r="I65" s="21">
        <v>4002940.0</v>
      </c>
      <c r="J65" s="39">
        <v>2262531.304347826</v>
      </c>
      <c r="K65" s="22">
        <v>1.3</v>
      </c>
      <c r="L65" s="22">
        <v>2.2</v>
      </c>
      <c r="M65" s="23">
        <v>3912060.0</v>
      </c>
      <c r="N65" s="23">
        <v>2311672.0</v>
      </c>
      <c r="O65" s="24">
        <v>4266.69079450924</v>
      </c>
      <c r="P65" s="25" t="s">
        <v>37</v>
      </c>
      <c r="Q65" s="26" t="s">
        <v>66</v>
      </c>
      <c r="R65" s="27">
        <v>53.0</v>
      </c>
      <c r="S65" s="28">
        <v>127.0</v>
      </c>
      <c r="T65" s="23">
        <v>57.0</v>
      </c>
      <c r="U65" s="29">
        <v>-0.165748398790001</v>
      </c>
      <c r="V65" s="30">
        <v>32.7</v>
      </c>
      <c r="W65" s="30">
        <v>2018.0</v>
      </c>
      <c r="X65" s="30">
        <v>40.6</v>
      </c>
      <c r="Y65" s="30">
        <v>2018.0</v>
      </c>
      <c r="Z65" s="31"/>
      <c r="AA65" s="31"/>
      <c r="AB65" s="31"/>
      <c r="AC65" s="37" t="s">
        <v>462</v>
      </c>
      <c r="AD65" s="112"/>
      <c r="AE65" s="113" t="s">
        <v>463</v>
      </c>
      <c r="AF65" s="31"/>
      <c r="AG65" s="33" t="s">
        <v>464</v>
      </c>
      <c r="AH65" s="31"/>
    </row>
    <row r="66" ht="30.75" customHeight="1">
      <c r="A66" s="18" t="s">
        <v>465</v>
      </c>
      <c r="B66" s="19" t="s">
        <v>466</v>
      </c>
      <c r="C66" s="20">
        <f t="shared" ref="C66:F66" si="65"> G66 / K66</f>
        <v>1</v>
      </c>
      <c r="D66" s="20">
        <f t="shared" si="65"/>
        <v>1</v>
      </c>
      <c r="E66" s="20">
        <f t="shared" si="65"/>
        <v>1.012302379</v>
      </c>
      <c r="F66" s="20">
        <f t="shared" si="65"/>
        <v>1.012302362</v>
      </c>
      <c r="G66" s="20">
        <v>1.5</v>
      </c>
      <c r="H66" s="20">
        <v>4.7</v>
      </c>
      <c r="I66" s="21">
        <v>8.31244E7</v>
      </c>
      <c r="J66" s="39">
        <v>2.6529063829787232E7</v>
      </c>
      <c r="K66" s="22">
        <v>1.5</v>
      </c>
      <c r="L66" s="22">
        <v>4.7</v>
      </c>
      <c r="M66" s="23">
        <v>8.21142E7</v>
      </c>
      <c r="N66" s="23">
        <v>2.620666E7</v>
      </c>
      <c r="O66" s="24">
        <v>46208.4294717472</v>
      </c>
      <c r="P66" s="25" t="s">
        <v>37</v>
      </c>
      <c r="Q66" s="26" t="s">
        <v>55</v>
      </c>
      <c r="R66" s="27">
        <v>80.0</v>
      </c>
      <c r="S66" s="28">
        <v>214.0</v>
      </c>
      <c r="T66" s="23">
        <v>102.0</v>
      </c>
      <c r="U66" s="29">
        <v>0.177430343551393</v>
      </c>
      <c r="V66" s="30">
        <v>80.2</v>
      </c>
      <c r="W66" s="30">
        <v>2011.0</v>
      </c>
      <c r="X66" s="30">
        <v>67.0</v>
      </c>
      <c r="Y66" s="30">
        <v>2018.0</v>
      </c>
      <c r="Z66" s="31"/>
      <c r="AA66" s="31"/>
      <c r="AB66" s="31"/>
      <c r="AC66" s="27" t="s">
        <v>467</v>
      </c>
      <c r="AD66" s="37" t="s">
        <v>468</v>
      </c>
      <c r="AE66" s="114" t="s">
        <v>469</v>
      </c>
      <c r="AF66" s="31"/>
      <c r="AG66" s="33" t="s">
        <v>470</v>
      </c>
      <c r="AH66" s="31"/>
    </row>
    <row r="67" ht="30.75" customHeight="1">
      <c r="A67" s="18" t="s">
        <v>471</v>
      </c>
      <c r="B67" s="19" t="s">
        <v>472</v>
      </c>
      <c r="C67" s="20">
        <f t="shared" ref="C67:F67" si="66"> G67 / K67</f>
        <v>1</v>
      </c>
      <c r="D67" s="20">
        <f t="shared" si="66"/>
        <v>1</v>
      </c>
      <c r="E67" s="20">
        <f t="shared" si="66"/>
        <v>1.030588292</v>
      </c>
      <c r="F67" s="20">
        <f t="shared" si="66"/>
        <v>1.030588292</v>
      </c>
      <c r="G67" s="20">
        <v>1.3</v>
      </c>
      <c r="H67" s="20">
        <v>2.0</v>
      </c>
      <c r="I67" s="21">
        <v>2.97671E7</v>
      </c>
      <c r="J67" s="39">
        <v>1.9348615E7</v>
      </c>
      <c r="K67" s="22">
        <v>1.3</v>
      </c>
      <c r="L67" s="22">
        <v>2.0</v>
      </c>
      <c r="M67" s="23">
        <v>2.88836E7</v>
      </c>
      <c r="N67" s="23">
        <v>1.877434E7</v>
      </c>
      <c r="O67" s="24">
        <v>2205.5290158584</v>
      </c>
      <c r="P67" s="25" t="s">
        <v>37</v>
      </c>
      <c r="Q67" s="26" t="s">
        <v>55</v>
      </c>
      <c r="R67" s="27">
        <v>31.0</v>
      </c>
      <c r="S67" s="28">
        <v>288.0</v>
      </c>
      <c r="T67" s="23">
        <v>125.0</v>
      </c>
      <c r="U67" s="29">
        <v>2.13076347294538</v>
      </c>
      <c r="V67" s="30">
        <v>24.3</v>
      </c>
      <c r="W67" s="30">
        <v>2018.0</v>
      </c>
      <c r="X67" s="30">
        <v>27.2</v>
      </c>
      <c r="Y67" s="30">
        <v>2018.0</v>
      </c>
      <c r="Z67" s="31"/>
      <c r="AA67" s="31"/>
      <c r="AB67" s="31"/>
      <c r="AC67" s="27" t="s">
        <v>473</v>
      </c>
      <c r="AD67" s="53" t="s">
        <v>474</v>
      </c>
      <c r="AE67" s="115" t="s">
        <v>475</v>
      </c>
      <c r="AF67" s="31"/>
      <c r="AG67" s="38" t="s">
        <v>476</v>
      </c>
      <c r="AH67" s="31"/>
    </row>
    <row r="68" ht="30.75" customHeight="1">
      <c r="A68" s="18" t="s">
        <v>477</v>
      </c>
      <c r="B68" s="19" t="s">
        <v>478</v>
      </c>
      <c r="C68" s="20">
        <f t="shared" ref="C68:F68" si="67"> G68 / K68</f>
        <v>0.8571428571</v>
      </c>
      <c r="D68" s="20">
        <f t="shared" si="67"/>
        <v>1</v>
      </c>
      <c r="E68" s="20">
        <f t="shared" si="67"/>
        <v>0.9428663596</v>
      </c>
      <c r="F68" s="20">
        <f t="shared" si="67"/>
        <v>0.8081712533</v>
      </c>
      <c r="G68" s="20">
        <v>1.2</v>
      </c>
      <c r="H68" s="20">
        <v>4.1</v>
      </c>
      <c r="I68" s="21">
        <v>1.05222E7</v>
      </c>
      <c r="J68" s="39">
        <v>3079668.292682927</v>
      </c>
      <c r="K68" s="22">
        <v>1.4</v>
      </c>
      <c r="L68" s="22">
        <v>4.1</v>
      </c>
      <c r="M68" s="23">
        <v>1.11598E7</v>
      </c>
      <c r="N68" s="23">
        <v>3810663.0</v>
      </c>
      <c r="O68" s="24">
        <v>17622.5410033504</v>
      </c>
      <c r="P68" s="25" t="s">
        <v>37</v>
      </c>
      <c r="Q68" s="26" t="s">
        <v>66</v>
      </c>
      <c r="R68" s="27">
        <v>76.0</v>
      </c>
      <c r="S68" s="28">
        <v>537.0</v>
      </c>
      <c r="T68" s="23">
        <v>432.0</v>
      </c>
      <c r="U68" s="29">
        <v>-0.0562855184238398</v>
      </c>
      <c r="V68" s="30">
        <v>45.9</v>
      </c>
      <c r="W68" s="30">
        <v>2001.0</v>
      </c>
      <c r="X68" s="30">
        <v>76.2</v>
      </c>
      <c r="Y68" s="30">
        <v>2001.0</v>
      </c>
      <c r="Z68" s="31"/>
      <c r="AA68" s="31"/>
      <c r="AB68" s="31"/>
      <c r="AC68" s="37" t="s">
        <v>479</v>
      </c>
      <c r="AD68" s="37" t="s">
        <v>480</v>
      </c>
      <c r="AE68" s="27" t="s">
        <v>481</v>
      </c>
      <c r="AF68" s="31"/>
      <c r="AG68" s="38" t="s">
        <v>482</v>
      </c>
      <c r="AH68" s="31"/>
    </row>
    <row r="69" ht="30.75" customHeight="1">
      <c r="A69" s="18" t="s">
        <v>483</v>
      </c>
      <c r="B69" s="19" t="s">
        <v>484</v>
      </c>
      <c r="C69" s="20">
        <f t="shared" ref="C69:F69" si="68"> G69 / K69</f>
        <v>1.05</v>
      </c>
      <c r="D69" s="20">
        <f t="shared" si="68"/>
        <v>0.8928571429</v>
      </c>
      <c r="E69" s="20">
        <f t="shared" si="68"/>
        <v>1.033656388</v>
      </c>
      <c r="F69" s="20">
        <f t="shared" si="68"/>
        <v>1.215577657</v>
      </c>
      <c r="G69" s="20">
        <v>2.1</v>
      </c>
      <c r="H69" s="20">
        <v>2.5</v>
      </c>
      <c r="I69" s="21">
        <v>111454.0</v>
      </c>
      <c r="J69" s="39">
        <v>93621.36000000002</v>
      </c>
      <c r="K69" s="22">
        <v>2.0</v>
      </c>
      <c r="L69" s="22">
        <v>2.8</v>
      </c>
      <c r="M69" s="23">
        <v>107825.0</v>
      </c>
      <c r="N69" s="23">
        <v>77018.0</v>
      </c>
      <c r="O69" s="24">
        <v>9261.55187617696</v>
      </c>
      <c r="P69" s="25" t="s">
        <v>37</v>
      </c>
      <c r="Q69" s="26" t="s">
        <v>46</v>
      </c>
      <c r="R69" s="27">
        <v>54.0</v>
      </c>
      <c r="S69" s="28">
        <v>78.0</v>
      </c>
      <c r="T69" s="23">
        <v>53.0</v>
      </c>
      <c r="U69" s="29">
        <v>0.460536799472609</v>
      </c>
      <c r="V69" s="29">
        <v>52.1</v>
      </c>
      <c r="W69" s="29">
        <v>1990.0</v>
      </c>
      <c r="X69" s="29">
        <v>54.0</v>
      </c>
      <c r="Y69" s="29">
        <v>2006.0</v>
      </c>
      <c r="Z69" s="27" t="s">
        <v>56</v>
      </c>
      <c r="AA69" s="31"/>
      <c r="AB69" s="31"/>
      <c r="AC69" s="37" t="s">
        <v>485</v>
      </c>
      <c r="AD69" s="116" t="s">
        <v>486</v>
      </c>
      <c r="AE69" s="117" t="s">
        <v>487</v>
      </c>
      <c r="AF69" s="31"/>
      <c r="AG69" s="38" t="s">
        <v>488</v>
      </c>
      <c r="AH69" s="31"/>
    </row>
    <row r="70" ht="30.75" customHeight="1">
      <c r="A70" s="18" t="s">
        <v>489</v>
      </c>
      <c r="B70" s="19" t="s">
        <v>490</v>
      </c>
      <c r="C70" s="20">
        <f t="shared" ref="C70:F70" si="69"> G70 / K70</f>
        <v>1</v>
      </c>
      <c r="D70" s="20">
        <f t="shared" si="69"/>
        <v>1</v>
      </c>
      <c r="E70" s="20">
        <f t="shared" si="69"/>
        <v>1.019765276</v>
      </c>
      <c r="F70" s="20">
        <f t="shared" si="69"/>
        <v>1.019765264</v>
      </c>
      <c r="G70" s="20">
        <v>1.0</v>
      </c>
      <c r="H70" s="20">
        <v>1.8</v>
      </c>
      <c r="I70" s="21">
        <v>1.72478E7</v>
      </c>
      <c r="J70" s="39">
        <v>9582111.111111112</v>
      </c>
      <c r="K70" s="22">
        <v>1.0</v>
      </c>
      <c r="L70" s="22">
        <v>1.8</v>
      </c>
      <c r="M70" s="23">
        <v>1.69135E7</v>
      </c>
      <c r="N70" s="23">
        <v>9396389.0</v>
      </c>
      <c r="O70" s="24">
        <v>4603.33961670975</v>
      </c>
      <c r="P70" s="25" t="s">
        <v>37</v>
      </c>
      <c r="Q70" s="26" t="s">
        <v>55</v>
      </c>
      <c r="R70" s="27">
        <v>61.0</v>
      </c>
      <c r="S70" s="28">
        <v>578.0</v>
      </c>
      <c r="T70" s="23">
        <v>198.0</v>
      </c>
      <c r="U70" s="29">
        <v>1.51998785357799</v>
      </c>
      <c r="V70" s="30">
        <v>48.9</v>
      </c>
      <c r="W70" s="30">
        <v>2015.0</v>
      </c>
      <c r="X70" s="30">
        <v>60.6</v>
      </c>
      <c r="Y70" s="30">
        <v>2015.0</v>
      </c>
      <c r="Z70" s="31"/>
      <c r="AA70" s="31"/>
      <c r="AB70" s="31"/>
      <c r="AC70" s="37" t="s">
        <v>491</v>
      </c>
      <c r="AD70" s="118" t="s">
        <v>492</v>
      </c>
      <c r="AE70" s="27" t="s">
        <v>493</v>
      </c>
      <c r="AF70" s="31"/>
      <c r="AG70" s="38" t="s">
        <v>494</v>
      </c>
      <c r="AH70" s="31"/>
    </row>
    <row r="71" ht="30.75" customHeight="1">
      <c r="A71" s="18" t="s">
        <v>495</v>
      </c>
      <c r="B71" s="19" t="s">
        <v>496</v>
      </c>
      <c r="C71" s="20">
        <f t="shared" ref="C71:F71" si="70"> G71 / K71</f>
        <v>1.05</v>
      </c>
      <c r="D71" s="20">
        <f t="shared" si="70"/>
        <v>1.058823529</v>
      </c>
      <c r="E71" s="20">
        <f t="shared" si="70"/>
        <v>0.9761818639</v>
      </c>
      <c r="F71" s="20">
        <f t="shared" si="70"/>
        <v>0.9680469998</v>
      </c>
      <c r="G71" s="20">
        <v>2.1</v>
      </c>
      <c r="H71" s="20">
        <v>1.8</v>
      </c>
      <c r="I71" s="21">
        <v>1.24143E7</v>
      </c>
      <c r="J71" s="39">
        <v>1.448335E7</v>
      </c>
      <c r="K71" s="22">
        <v>2.0</v>
      </c>
      <c r="L71" s="22">
        <v>1.7</v>
      </c>
      <c r="M71" s="23">
        <v>1.27172E7</v>
      </c>
      <c r="N71" s="23">
        <v>1.4961412E7</v>
      </c>
      <c r="O71" s="24">
        <v>1194.03786469445</v>
      </c>
      <c r="P71" s="25" t="s">
        <v>37</v>
      </c>
      <c r="Q71" s="26" t="s">
        <v>66</v>
      </c>
      <c r="R71" s="27">
        <v>9.0</v>
      </c>
      <c r="S71" s="28">
        <v>394.0</v>
      </c>
      <c r="T71" s="23">
        <v>152.0</v>
      </c>
      <c r="U71" s="29">
        <v>2.79160707922075</v>
      </c>
      <c r="V71" s="30">
        <v>10.3</v>
      </c>
      <c r="W71" s="30">
        <v>2018.0</v>
      </c>
      <c r="X71" s="30">
        <v>10.9</v>
      </c>
      <c r="Y71" s="30">
        <v>2018.0</v>
      </c>
      <c r="Z71" s="31"/>
      <c r="AA71" s="31"/>
      <c r="AB71" s="31"/>
      <c r="AC71" s="31"/>
      <c r="AD71" s="119"/>
      <c r="AE71" s="27" t="s">
        <v>497</v>
      </c>
      <c r="AF71" s="31"/>
      <c r="AG71" s="38" t="s">
        <v>498</v>
      </c>
      <c r="AH71" s="31"/>
    </row>
    <row r="72" ht="30.75" customHeight="1">
      <c r="A72" s="18" t="s">
        <v>499</v>
      </c>
      <c r="B72" s="19" t="s">
        <v>500</v>
      </c>
      <c r="C72" s="20">
        <f t="shared" ref="C72:F72" si="71"> G72 / K72</f>
        <v>0.9642857143</v>
      </c>
      <c r="D72" s="20">
        <f t="shared" si="71"/>
        <v>1</v>
      </c>
      <c r="E72" s="20">
        <f t="shared" si="71"/>
        <v>1.006995186</v>
      </c>
      <c r="F72" s="20">
        <f t="shared" si="71"/>
        <v>0.971030886</v>
      </c>
      <c r="G72" s="20">
        <v>2.7</v>
      </c>
      <c r="H72" s="20">
        <v>1.5</v>
      </c>
      <c r="I72" s="21">
        <v>1874300.0</v>
      </c>
      <c r="J72" s="39">
        <v>3373740.0</v>
      </c>
      <c r="K72" s="22">
        <v>2.8</v>
      </c>
      <c r="L72" s="22">
        <v>1.5</v>
      </c>
      <c r="M72" s="23">
        <v>1861280.0</v>
      </c>
      <c r="N72" s="23">
        <v>3474390.0</v>
      </c>
      <c r="O72" s="24">
        <v>727.520171719562</v>
      </c>
      <c r="P72" s="25" t="s">
        <v>37</v>
      </c>
      <c r="Q72" s="26" t="s">
        <v>66</v>
      </c>
      <c r="R72" s="27">
        <v>16.0</v>
      </c>
      <c r="S72" s="28">
        <v>120.0</v>
      </c>
      <c r="T72" s="23">
        <v>77.0</v>
      </c>
      <c r="U72" s="29">
        <v>2.42141061795942</v>
      </c>
      <c r="V72" s="29">
        <v>20.2</v>
      </c>
      <c r="W72" s="29">
        <v>2019.0</v>
      </c>
      <c r="X72" s="29">
        <v>20.6</v>
      </c>
      <c r="Y72" s="29">
        <v>2019.0</v>
      </c>
      <c r="Z72" s="27" t="s">
        <v>56</v>
      </c>
      <c r="AA72" s="31"/>
      <c r="AB72" s="31"/>
      <c r="AC72" s="27" t="s">
        <v>501</v>
      </c>
      <c r="AD72" s="118"/>
      <c r="AE72" s="27" t="s">
        <v>502</v>
      </c>
      <c r="AF72" s="31"/>
      <c r="AG72" s="38" t="s">
        <v>503</v>
      </c>
      <c r="AH72" s="31"/>
    </row>
    <row r="73" ht="30.75" customHeight="1">
      <c r="A73" s="18" t="s">
        <v>504</v>
      </c>
      <c r="B73" s="19" t="s">
        <v>505</v>
      </c>
      <c r="C73" s="20">
        <f t="shared" ref="C73:F73" si="72"> G73 / K73</f>
        <v>1.083457526</v>
      </c>
      <c r="D73" s="20">
        <f t="shared" si="72"/>
        <v>1.096774194</v>
      </c>
      <c r="E73" s="20">
        <f t="shared" si="72"/>
        <v>1.00147456</v>
      </c>
      <c r="F73" s="20">
        <f t="shared" si="72"/>
        <v>0.9893149608</v>
      </c>
      <c r="G73" s="20">
        <v>72.7</v>
      </c>
      <c r="H73" s="20">
        <v>3.4</v>
      </c>
      <c r="I73" s="21">
        <v>779006.0</v>
      </c>
      <c r="J73" s="39">
        <v>1.6656981235294119E7</v>
      </c>
      <c r="K73" s="22">
        <v>67.1</v>
      </c>
      <c r="L73" s="22">
        <v>3.1</v>
      </c>
      <c r="M73" s="23">
        <v>777859.0</v>
      </c>
      <c r="N73" s="23">
        <v>1.6836884E7</v>
      </c>
      <c r="O73" s="24">
        <v>6955.93921717789</v>
      </c>
      <c r="P73" s="25" t="s">
        <v>37</v>
      </c>
      <c r="Q73" s="26" t="s">
        <v>46</v>
      </c>
      <c r="R73" s="27">
        <v>34.0</v>
      </c>
      <c r="S73" s="28">
        <v>160.0</v>
      </c>
      <c r="T73" s="23">
        <v>84.0</v>
      </c>
      <c r="U73" s="29">
        <v>0.482243720375381</v>
      </c>
      <c r="V73" s="30">
        <v>32.5</v>
      </c>
      <c r="W73" s="30">
        <v>2014.0</v>
      </c>
      <c r="X73" s="30">
        <v>33.9</v>
      </c>
      <c r="Y73" s="30">
        <v>2014.0</v>
      </c>
      <c r="Z73" s="31"/>
      <c r="AA73" s="27" t="s">
        <v>56</v>
      </c>
      <c r="AB73" s="27"/>
      <c r="AC73" s="27" t="s">
        <v>506</v>
      </c>
      <c r="AD73" s="31"/>
      <c r="AE73" s="120" t="s">
        <v>507</v>
      </c>
      <c r="AF73" s="31"/>
      <c r="AG73" s="38" t="s">
        <v>508</v>
      </c>
      <c r="AH73" s="31"/>
    </row>
    <row r="74" ht="30.75" customHeight="1">
      <c r="A74" s="18" t="s">
        <v>509</v>
      </c>
      <c r="B74" s="19" t="s">
        <v>510</v>
      </c>
      <c r="C74" s="20">
        <f t="shared" ref="C74:F74" si="73"> G74 / K74</f>
        <v>0.6666666667</v>
      </c>
      <c r="D74" s="20">
        <f t="shared" si="73"/>
        <v>1</v>
      </c>
      <c r="E74" s="20">
        <f t="shared" si="73"/>
        <v>1.012931191</v>
      </c>
      <c r="F74" s="20">
        <f t="shared" si="73"/>
        <v>0.675287461</v>
      </c>
      <c r="G74" s="20">
        <v>0.2</v>
      </c>
      <c r="H74" s="20">
        <v>0.6</v>
      </c>
      <c r="I74" s="21">
        <v>1.11232E7</v>
      </c>
      <c r="J74" s="39">
        <v>3707733.333333334</v>
      </c>
      <c r="K74" s="22">
        <v>0.3</v>
      </c>
      <c r="L74" s="22">
        <v>0.6</v>
      </c>
      <c r="M74" s="23">
        <v>1.09812E7</v>
      </c>
      <c r="N74" s="23">
        <v>5490600.0</v>
      </c>
      <c r="O74" s="24">
        <v>1272.36799204205</v>
      </c>
      <c r="P74" s="25" t="s">
        <v>37</v>
      </c>
      <c r="Q74" s="26" t="s">
        <v>55</v>
      </c>
      <c r="R74" s="27">
        <v>34.0</v>
      </c>
      <c r="S74" s="28">
        <v>419.0</v>
      </c>
      <c r="T74" s="23">
        <v>169.0</v>
      </c>
      <c r="U74" s="29">
        <v>1.23054925437201</v>
      </c>
      <c r="V74" s="29">
        <v>31.8</v>
      </c>
      <c r="W74" s="29">
        <v>2017.0</v>
      </c>
      <c r="X74" s="29">
        <v>34.3</v>
      </c>
      <c r="Y74" s="29">
        <v>2017.0</v>
      </c>
      <c r="Z74" s="27" t="s">
        <v>56</v>
      </c>
      <c r="AA74" s="31"/>
      <c r="AB74" s="31"/>
      <c r="AC74" s="37" t="s">
        <v>511</v>
      </c>
      <c r="AD74" s="27" t="s">
        <v>512</v>
      </c>
      <c r="AE74" s="27" t="s">
        <v>513</v>
      </c>
      <c r="AF74" s="31"/>
      <c r="AG74" s="38" t="s">
        <v>514</v>
      </c>
      <c r="AH74" s="31"/>
    </row>
    <row r="75" ht="30.75" customHeight="1">
      <c r="A75" s="18" t="s">
        <v>515</v>
      </c>
      <c r="B75" s="19" t="s">
        <v>516</v>
      </c>
      <c r="C75" s="20">
        <f t="shared" ref="C75:F75" si="74"> G75 / K75</f>
        <v>1.133333333</v>
      </c>
      <c r="D75" s="20">
        <f t="shared" si="74"/>
        <v>1.066666667</v>
      </c>
      <c r="E75" s="20">
        <f t="shared" si="74"/>
        <v>1.034802759</v>
      </c>
      <c r="F75" s="20">
        <f t="shared" si="74"/>
        <v>1.099477932</v>
      </c>
      <c r="G75" s="20">
        <v>1.7</v>
      </c>
      <c r="H75" s="20">
        <v>1.6</v>
      </c>
      <c r="I75" s="21">
        <v>9587520.0</v>
      </c>
      <c r="J75" s="39">
        <v>1.018674E7</v>
      </c>
      <c r="K75" s="22">
        <v>1.5</v>
      </c>
      <c r="L75" s="22">
        <v>1.5</v>
      </c>
      <c r="M75" s="23">
        <v>9265070.0</v>
      </c>
      <c r="N75" s="23">
        <v>9265070.0</v>
      </c>
      <c r="O75" s="24">
        <v>2389.012430771</v>
      </c>
      <c r="P75" s="25" t="s">
        <v>37</v>
      </c>
      <c r="Q75" s="26" t="s">
        <v>55</v>
      </c>
      <c r="R75" s="27">
        <v>73.0</v>
      </c>
      <c r="S75" s="28">
        <v>437.0</v>
      </c>
      <c r="T75" s="23">
        <v>849.0</v>
      </c>
      <c r="U75" s="29">
        <v>1.61313593312324</v>
      </c>
      <c r="V75" s="30">
        <v>63.8</v>
      </c>
      <c r="W75" s="30">
        <v>2012.0</v>
      </c>
      <c r="X75" s="30">
        <v>73.2</v>
      </c>
      <c r="Y75" s="30">
        <v>2012.0</v>
      </c>
      <c r="Z75" s="31"/>
      <c r="AA75" s="31"/>
      <c r="AB75" s="31"/>
      <c r="AC75" s="37" t="s">
        <v>517</v>
      </c>
      <c r="AD75" s="37" t="s">
        <v>518</v>
      </c>
      <c r="AE75" s="121" t="s">
        <v>519</v>
      </c>
      <c r="AF75" s="31"/>
      <c r="AG75" s="38" t="s">
        <v>520</v>
      </c>
      <c r="AH75" s="31"/>
    </row>
    <row r="76" ht="30.75" customHeight="1">
      <c r="A76" s="18" t="s">
        <v>521</v>
      </c>
      <c r="B76" s="19" t="s">
        <v>522</v>
      </c>
      <c r="C76" s="20">
        <f t="shared" ref="C76:F76" si="75"> G76 / K76</f>
        <v>1.04</v>
      </c>
      <c r="D76" s="20">
        <f t="shared" si="75"/>
        <v>1.054054054</v>
      </c>
      <c r="E76" s="20">
        <f t="shared" si="75"/>
        <v>0.9985537301</v>
      </c>
      <c r="F76" s="20">
        <f t="shared" si="75"/>
        <v>0.9852396236</v>
      </c>
      <c r="G76" s="20">
        <v>2.6</v>
      </c>
      <c r="H76" s="20">
        <v>3.9</v>
      </c>
      <c r="I76" s="21">
        <v>9707500.0</v>
      </c>
      <c r="J76" s="39">
        <v>6471666.666666667</v>
      </c>
      <c r="K76" s="22">
        <v>2.5</v>
      </c>
      <c r="L76" s="22">
        <v>3.7</v>
      </c>
      <c r="M76" s="23">
        <v>9721560.0</v>
      </c>
      <c r="N76" s="23">
        <v>6568622.0</v>
      </c>
      <c r="O76" s="24">
        <v>15980.740889649</v>
      </c>
      <c r="P76" s="25" t="s">
        <v>37</v>
      </c>
      <c r="Q76" s="26" t="s">
        <v>66</v>
      </c>
      <c r="R76" s="27">
        <v>62.0</v>
      </c>
      <c r="S76" s="28">
        <v>129.0</v>
      </c>
      <c r="T76" s="23">
        <v>60.0</v>
      </c>
      <c r="U76" s="29">
        <v>-0.219026829355275</v>
      </c>
      <c r="V76" s="30">
        <v>54.0</v>
      </c>
      <c r="W76" s="30">
        <v>2009.0</v>
      </c>
      <c r="X76" s="30">
        <v>61.6</v>
      </c>
      <c r="Y76" s="30">
        <v>2009.0</v>
      </c>
      <c r="Z76" s="31"/>
      <c r="AA76" s="31"/>
      <c r="AB76" s="31"/>
      <c r="AC76" s="56" t="s">
        <v>523</v>
      </c>
      <c r="AD76" s="37" t="s">
        <v>524</v>
      </c>
      <c r="AE76" s="122" t="s">
        <v>525</v>
      </c>
      <c r="AF76" s="31"/>
      <c r="AG76" s="38" t="s">
        <v>526</v>
      </c>
      <c r="AH76" s="31"/>
    </row>
    <row r="77" ht="30.75" customHeight="1">
      <c r="A77" s="18" t="s">
        <v>527</v>
      </c>
      <c r="B77" s="19" t="s">
        <v>528</v>
      </c>
      <c r="C77" s="20" t="str">
        <f t="shared" ref="C77:F77" si="76"> G77 / K77</f>
        <v>#VALUE!</v>
      </c>
      <c r="D77" s="20" t="str">
        <f t="shared" si="76"/>
        <v>#VALUE!</v>
      </c>
      <c r="E77" s="20" t="str">
        <f t="shared" si="76"/>
        <v>#VALUE!</v>
      </c>
      <c r="F77" s="20" t="str">
        <f t="shared" si="76"/>
        <v>#VALUE!</v>
      </c>
      <c r="G77" s="20" t="s">
        <v>312</v>
      </c>
      <c r="H77" s="20" t="s">
        <v>312</v>
      </c>
      <c r="I77" s="20" t="s">
        <v>312</v>
      </c>
      <c r="J77" s="20" t="s">
        <v>312</v>
      </c>
      <c r="K77" s="20" t="s">
        <v>312</v>
      </c>
      <c r="L77" s="20" t="s">
        <v>312</v>
      </c>
      <c r="M77" s="23">
        <v>338349.0</v>
      </c>
      <c r="N77" s="20" t="s">
        <v>312</v>
      </c>
      <c r="O77" s="24">
        <v>59270.1800510483</v>
      </c>
      <c r="P77" s="25" t="s">
        <v>37</v>
      </c>
      <c r="Q77" s="26"/>
      <c r="R77" s="27"/>
      <c r="S77" s="28">
        <v>39.0</v>
      </c>
      <c r="T77" s="23"/>
      <c r="U77" s="29">
        <v>1.61271631750822</v>
      </c>
      <c r="V77" s="73"/>
      <c r="W77" s="73"/>
      <c r="X77" s="73"/>
      <c r="Y77" s="73"/>
      <c r="Z77" s="31"/>
      <c r="AA77" s="31"/>
      <c r="AB77" s="31"/>
      <c r="AC77" s="27"/>
      <c r="AD77" s="31"/>
      <c r="AE77" s="123"/>
      <c r="AF77" s="31"/>
      <c r="AG77" s="38" t="s">
        <v>529</v>
      </c>
      <c r="AH77" s="31"/>
    </row>
    <row r="78" ht="30.75" customHeight="1">
      <c r="A78" s="18" t="s">
        <v>530</v>
      </c>
      <c r="B78" s="19" t="s">
        <v>531</v>
      </c>
      <c r="C78" s="20">
        <f t="shared" ref="C78:F78" si="77"> G78 / K78</f>
        <v>1</v>
      </c>
      <c r="D78" s="20">
        <f t="shared" si="77"/>
        <v>1</v>
      </c>
      <c r="E78" s="20">
        <f t="shared" si="77"/>
        <v>1.010050903</v>
      </c>
      <c r="F78" s="20">
        <f t="shared" si="77"/>
        <v>1.010050903</v>
      </c>
      <c r="G78" s="20">
        <v>0.4</v>
      </c>
      <c r="H78" s="20">
        <v>1.2</v>
      </c>
      <c r="I78" s="21">
        <v>1.35264E9</v>
      </c>
      <c r="J78" s="39">
        <v>4.5088000000000006E8</v>
      </c>
      <c r="K78" s="22">
        <v>0.4</v>
      </c>
      <c r="L78" s="22">
        <v>1.2</v>
      </c>
      <c r="M78" s="23">
        <v>1.339180032E9</v>
      </c>
      <c r="N78" s="23">
        <v>4.46393344E8</v>
      </c>
      <c r="O78" s="24">
        <v>1927.70782309335</v>
      </c>
      <c r="P78" s="25" t="s">
        <v>37</v>
      </c>
      <c r="Q78" s="26" t="s">
        <v>55</v>
      </c>
      <c r="R78" s="27">
        <v>54.0</v>
      </c>
      <c r="S78" s="28">
        <v>1235.0</v>
      </c>
      <c r="T78" s="23">
        <v>682.0</v>
      </c>
      <c r="U78" s="29">
        <v>0.989413800188014</v>
      </c>
      <c r="V78" s="29">
        <v>47.8</v>
      </c>
      <c r="W78" s="29">
        <v>2016.0</v>
      </c>
      <c r="X78" s="29">
        <v>53.5</v>
      </c>
      <c r="Y78" s="29">
        <v>2016.0</v>
      </c>
      <c r="Z78" s="27" t="s">
        <v>56</v>
      </c>
      <c r="AA78" s="27" t="s">
        <v>56</v>
      </c>
      <c r="AB78" s="27"/>
      <c r="AC78" s="27" t="s">
        <v>532</v>
      </c>
      <c r="AD78" s="37" t="s">
        <v>533</v>
      </c>
      <c r="AE78" s="124" t="s">
        <v>534</v>
      </c>
      <c r="AF78" s="31"/>
      <c r="AG78" s="38" t="s">
        <v>535</v>
      </c>
      <c r="AH78" s="31"/>
    </row>
    <row r="79" ht="30.75" customHeight="1">
      <c r="A79" s="18" t="s">
        <v>536</v>
      </c>
      <c r="B79" s="19" t="s">
        <v>537</v>
      </c>
      <c r="C79" s="20">
        <f t="shared" ref="C79:F79" si="78"> G79 / K79</f>
        <v>1</v>
      </c>
      <c r="D79" s="20">
        <f t="shared" si="78"/>
        <v>1</v>
      </c>
      <c r="E79" s="20">
        <f t="shared" si="78"/>
        <v>1.013939869</v>
      </c>
      <c r="F79" s="20">
        <f t="shared" si="78"/>
        <v>1.013939868</v>
      </c>
      <c r="G79" s="20">
        <v>1.2</v>
      </c>
      <c r="H79" s="20">
        <v>1.7</v>
      </c>
      <c r="I79" s="21">
        <v>2.67671008E8</v>
      </c>
      <c r="J79" s="39">
        <v>1.8894424094117647E8</v>
      </c>
      <c r="K79" s="22">
        <v>1.2</v>
      </c>
      <c r="L79" s="22">
        <v>1.7</v>
      </c>
      <c r="M79" s="23">
        <v>2.63991008E8</v>
      </c>
      <c r="N79" s="23">
        <v>1.86346594E8</v>
      </c>
      <c r="O79" s="24">
        <v>3869.58842704537</v>
      </c>
      <c r="P79" s="25" t="s">
        <v>37</v>
      </c>
      <c r="Q79" s="26" t="s">
        <v>55</v>
      </c>
      <c r="R79" s="27">
        <v>61.0</v>
      </c>
      <c r="S79" s="28">
        <v>2030.0</v>
      </c>
      <c r="T79" s="23">
        <v>963.0</v>
      </c>
      <c r="U79" s="29">
        <v>1.06517898587775</v>
      </c>
      <c r="V79" s="29">
        <v>54.2</v>
      </c>
      <c r="W79" s="29">
        <v>2018.0</v>
      </c>
      <c r="X79" s="29">
        <v>55.5</v>
      </c>
      <c r="Y79" s="29">
        <v>2018.0</v>
      </c>
      <c r="Z79" s="27" t="s">
        <v>56</v>
      </c>
      <c r="AA79" s="27" t="s">
        <v>56</v>
      </c>
      <c r="AB79" s="27"/>
      <c r="AC79" s="37" t="s">
        <v>538</v>
      </c>
      <c r="AD79" s="37" t="s">
        <v>539</v>
      </c>
      <c r="AE79" s="125" t="s">
        <v>540</v>
      </c>
      <c r="AF79" s="31"/>
      <c r="AG79" s="38" t="s">
        <v>541</v>
      </c>
      <c r="AH79" s="31"/>
    </row>
    <row r="80" ht="30.75" customHeight="1">
      <c r="A80" s="18" t="s">
        <v>542</v>
      </c>
      <c r="B80" s="19" t="s">
        <v>543</v>
      </c>
      <c r="C80" s="20">
        <f t="shared" ref="C80:F80" si="79"> G80 / K80</f>
        <v>1</v>
      </c>
      <c r="D80" s="20">
        <f t="shared" si="79"/>
        <v>1.03125</v>
      </c>
      <c r="E80" s="20">
        <f t="shared" si="79"/>
        <v>1.007853352</v>
      </c>
      <c r="F80" s="20">
        <f t="shared" si="79"/>
        <v>0.9773123684</v>
      </c>
      <c r="G80" s="20">
        <v>0.7</v>
      </c>
      <c r="H80" s="20">
        <v>3.3</v>
      </c>
      <c r="I80" s="21">
        <v>8.18002E7</v>
      </c>
      <c r="J80" s="39">
        <v>1.7351557575757578E7</v>
      </c>
      <c r="K80" s="22">
        <v>0.7</v>
      </c>
      <c r="L80" s="22">
        <v>3.2</v>
      </c>
      <c r="M80" s="23">
        <v>8.11628E7</v>
      </c>
      <c r="N80" s="23">
        <v>1.7754362E7</v>
      </c>
      <c r="O80" s="24">
        <v>2422.48065682777</v>
      </c>
      <c r="P80" s="25" t="s">
        <v>37</v>
      </c>
      <c r="Q80" s="26" t="s">
        <v>55</v>
      </c>
      <c r="R80" s="27">
        <v>77.0</v>
      </c>
      <c r="S80" s="28">
        <v>187.0</v>
      </c>
      <c r="T80" s="23">
        <v>142.0</v>
      </c>
      <c r="U80" s="29">
        <v>1.29302669121629</v>
      </c>
      <c r="V80" s="30">
        <v>57.0</v>
      </c>
      <c r="W80" s="30">
        <v>2011.0</v>
      </c>
      <c r="X80" s="30">
        <v>77.4</v>
      </c>
      <c r="Y80" s="30">
        <v>2011.0</v>
      </c>
      <c r="Z80" s="31"/>
      <c r="AA80" s="31"/>
      <c r="AB80" s="31"/>
      <c r="AC80" s="97" t="s">
        <v>544</v>
      </c>
      <c r="AD80" s="27" t="s">
        <v>545</v>
      </c>
      <c r="AE80" s="27" t="s">
        <v>546</v>
      </c>
      <c r="AF80" s="31"/>
      <c r="AG80" s="38" t="s">
        <v>547</v>
      </c>
      <c r="AH80" s="27" t="s">
        <v>548</v>
      </c>
    </row>
    <row r="81" ht="30.75" customHeight="1">
      <c r="A81" s="18" t="s">
        <v>549</v>
      </c>
      <c r="B81" s="19" t="s">
        <v>550</v>
      </c>
      <c r="C81" s="20">
        <f t="shared" ref="C81:F81" si="80"> G81 / K81</f>
        <v>1</v>
      </c>
      <c r="D81" s="20">
        <f t="shared" si="80"/>
        <v>1</v>
      </c>
      <c r="E81" s="20">
        <f t="shared" si="80"/>
        <v>1.004154191</v>
      </c>
      <c r="F81" s="20">
        <f t="shared" si="80"/>
        <v>1.00415427</v>
      </c>
      <c r="G81" s="20">
        <v>0.2</v>
      </c>
      <c r="H81" s="20">
        <v>1.8</v>
      </c>
      <c r="I81" s="21">
        <v>3.84336E7</v>
      </c>
      <c r="J81" s="39">
        <v>4270400.0</v>
      </c>
      <c r="K81" s="22">
        <v>0.2</v>
      </c>
      <c r="L81" s="22">
        <v>1.8</v>
      </c>
      <c r="M81" s="23">
        <v>3.82746E7</v>
      </c>
      <c r="N81" s="23">
        <v>4252733.0</v>
      </c>
      <c r="O81" s="24">
        <v>4145.86293637602</v>
      </c>
      <c r="P81" s="25" t="s">
        <v>37</v>
      </c>
      <c r="Q81" s="26" t="s">
        <v>55</v>
      </c>
      <c r="R81" s="27">
        <v>53.0</v>
      </c>
      <c r="S81" s="28">
        <v>97.0</v>
      </c>
      <c r="T81" s="23">
        <v>75.0</v>
      </c>
      <c r="U81" s="29">
        <v>2.29530432997508</v>
      </c>
      <c r="V81" s="30">
        <v>36.1</v>
      </c>
      <c r="W81" s="30">
        <v>2018.0</v>
      </c>
      <c r="X81" s="30">
        <v>52.8</v>
      </c>
      <c r="Y81" s="30">
        <v>2018.0</v>
      </c>
      <c r="Z81" s="31"/>
      <c r="AA81" s="31"/>
      <c r="AB81" s="31"/>
      <c r="AC81" s="126" t="s">
        <v>551</v>
      </c>
      <c r="AD81" s="31"/>
      <c r="AE81" s="31"/>
      <c r="AF81" s="31"/>
      <c r="AG81" s="38" t="s">
        <v>552</v>
      </c>
      <c r="AH81" s="31"/>
    </row>
    <row r="82" ht="30.75" customHeight="1">
      <c r="A82" s="18" t="s">
        <v>553</v>
      </c>
      <c r="B82" s="19" t="s">
        <v>554</v>
      </c>
      <c r="C82" s="20">
        <f t="shared" ref="C82:F82" si="81"> G82 / K82</f>
        <v>0.9393939394</v>
      </c>
      <c r="D82" s="20">
        <f t="shared" si="81"/>
        <v>1.06</v>
      </c>
      <c r="E82" s="20">
        <f t="shared" si="81"/>
        <v>1.011976916</v>
      </c>
      <c r="F82" s="20">
        <f t="shared" si="81"/>
        <v>0.9865183769</v>
      </c>
      <c r="G82" s="20">
        <v>3.1</v>
      </c>
      <c r="H82" s="20">
        <v>5.3</v>
      </c>
      <c r="I82" s="21">
        <v>4818690.0</v>
      </c>
      <c r="J82" s="39">
        <v>2818479.0566037735</v>
      </c>
      <c r="K82" s="22">
        <v>3.3</v>
      </c>
      <c r="L82" s="22">
        <v>5.0</v>
      </c>
      <c r="M82" s="23">
        <v>4761660.0</v>
      </c>
      <c r="N82" s="23">
        <v>2856996.0</v>
      </c>
      <c r="O82" s="24">
        <v>85267.7647437582</v>
      </c>
      <c r="P82" s="25" t="s">
        <v>37</v>
      </c>
      <c r="Q82" s="26" t="s">
        <v>46</v>
      </c>
      <c r="R82" s="27">
        <v>73.0</v>
      </c>
      <c r="S82" s="28">
        <v>89.0</v>
      </c>
      <c r="T82" s="23">
        <v>50.0</v>
      </c>
      <c r="U82" s="29">
        <v>1.21632299788168</v>
      </c>
      <c r="V82" s="30">
        <v>70.906949352179</v>
      </c>
      <c r="W82" s="30">
        <v>2010.0</v>
      </c>
      <c r="X82" s="30">
        <v>73.2626619552415</v>
      </c>
      <c r="Y82" s="30">
        <v>2010.0</v>
      </c>
      <c r="Z82" s="31"/>
      <c r="AA82" s="31"/>
      <c r="AB82" s="31"/>
      <c r="AC82" s="27" t="s">
        <v>555</v>
      </c>
      <c r="AD82" s="127" t="s">
        <v>556</v>
      </c>
      <c r="AE82" s="128"/>
      <c r="AF82" s="31"/>
      <c r="AG82" s="38" t="s">
        <v>557</v>
      </c>
      <c r="AH82" s="31"/>
    </row>
    <row r="83" ht="30.75" customHeight="1">
      <c r="A83" s="18" t="s">
        <v>558</v>
      </c>
      <c r="B83" s="19" t="s">
        <v>559</v>
      </c>
      <c r="C83" s="20">
        <f t="shared" ref="C83:F83" si="82"> G83 / K83</f>
        <v>1</v>
      </c>
      <c r="D83" s="20">
        <f t="shared" si="82"/>
        <v>0.8545454545</v>
      </c>
      <c r="E83" s="20">
        <f t="shared" si="82"/>
        <v>1.007204169</v>
      </c>
      <c r="F83" s="20">
        <f t="shared" si="82"/>
        <v>1.178641407</v>
      </c>
      <c r="G83" s="20">
        <v>0.2</v>
      </c>
      <c r="H83" s="20">
        <v>4.7</v>
      </c>
      <c r="I83" s="21">
        <v>8381520.0</v>
      </c>
      <c r="J83" s="39">
        <v>356660.42553191487</v>
      </c>
      <c r="K83" s="22">
        <v>0.2</v>
      </c>
      <c r="L83" s="22">
        <v>5.5</v>
      </c>
      <c r="M83" s="23">
        <v>8321570.0</v>
      </c>
      <c r="N83" s="23">
        <v>302603.0</v>
      </c>
      <c r="O83" s="24">
        <v>44168.9436355026</v>
      </c>
      <c r="P83" s="25" t="s">
        <v>37</v>
      </c>
      <c r="Q83" s="26" t="s">
        <v>55</v>
      </c>
      <c r="R83" s="27">
        <v>68.0</v>
      </c>
      <c r="S83" s="28">
        <v>244.0</v>
      </c>
      <c r="T83" s="23">
        <v>177.0</v>
      </c>
      <c r="U83" s="29">
        <v>1.78321064217074</v>
      </c>
      <c r="V83" s="30">
        <v>51.9</v>
      </c>
      <c r="W83" s="30">
        <v>1988.0</v>
      </c>
      <c r="X83" s="30">
        <v>68.0</v>
      </c>
      <c r="Y83" s="30">
        <v>1988.0</v>
      </c>
      <c r="Z83" s="31"/>
      <c r="AA83" s="31"/>
      <c r="AB83" s="31"/>
      <c r="AC83" s="129" t="s">
        <v>560</v>
      </c>
      <c r="AD83" s="27" t="s">
        <v>561</v>
      </c>
      <c r="AE83" s="130" t="s">
        <v>562</v>
      </c>
      <c r="AF83" s="31"/>
      <c r="AG83" s="38" t="s">
        <v>563</v>
      </c>
      <c r="AH83" s="31"/>
    </row>
    <row r="84" ht="30.75" customHeight="1">
      <c r="A84" s="18" t="s">
        <v>564</v>
      </c>
      <c r="B84" s="19" t="s">
        <v>565</v>
      </c>
      <c r="C84" s="20">
        <f t="shared" ref="C84:F84" si="83"> G84 / K84</f>
        <v>0.8888888889</v>
      </c>
      <c r="D84" s="20">
        <f t="shared" si="83"/>
        <v>0.9772727273</v>
      </c>
      <c r="E84" s="20">
        <f t="shared" si="83"/>
        <v>1.021345418</v>
      </c>
      <c r="F84" s="20">
        <f t="shared" si="83"/>
        <v>0.9289756777</v>
      </c>
      <c r="G84" s="20">
        <v>0.8</v>
      </c>
      <c r="H84" s="20">
        <v>4.3</v>
      </c>
      <c r="I84" s="21">
        <v>6.0661896E7</v>
      </c>
      <c r="J84" s="39">
        <v>1.1285934139534885E7</v>
      </c>
      <c r="K84" s="22">
        <v>0.9</v>
      </c>
      <c r="L84" s="22">
        <v>4.4</v>
      </c>
      <c r="M84" s="23">
        <v>5.9394104E7</v>
      </c>
      <c r="N84" s="23">
        <v>1.2148794E7</v>
      </c>
      <c r="O84" s="24">
        <v>31714.2209467105</v>
      </c>
      <c r="P84" s="25" t="s">
        <v>37</v>
      </c>
      <c r="Q84" s="26" t="s">
        <v>66</v>
      </c>
      <c r="R84" s="27">
        <v>65.0</v>
      </c>
      <c r="S84" s="28">
        <v>506.0</v>
      </c>
      <c r="T84" s="23">
        <v>313.0</v>
      </c>
      <c r="U84" s="29">
        <v>-0.293517052809649</v>
      </c>
      <c r="V84" s="30">
        <v>51.8</v>
      </c>
      <c r="W84" s="30">
        <v>2013.0</v>
      </c>
      <c r="X84" s="30">
        <v>65.1</v>
      </c>
      <c r="Y84" s="30">
        <v>2013.0</v>
      </c>
      <c r="Z84" s="31"/>
      <c r="AA84" s="31"/>
      <c r="AB84" s="31"/>
      <c r="AC84" s="68" t="s">
        <v>566</v>
      </c>
      <c r="AD84" s="27" t="s">
        <v>567</v>
      </c>
      <c r="AE84" s="27" t="s">
        <v>568</v>
      </c>
      <c r="AF84" s="31"/>
      <c r="AG84" s="38" t="s">
        <v>569</v>
      </c>
      <c r="AH84" s="31"/>
    </row>
    <row r="85" ht="30.75" customHeight="1">
      <c r="A85" s="18" t="s">
        <v>570</v>
      </c>
      <c r="B85" s="19" t="s">
        <v>571</v>
      </c>
      <c r="C85" s="20">
        <f t="shared" ref="C85:F85" si="84"> G85 / K85</f>
        <v>0.7</v>
      </c>
      <c r="D85" s="20">
        <f t="shared" si="84"/>
        <v>1.285714286</v>
      </c>
      <c r="E85" s="20">
        <f t="shared" si="84"/>
        <v>1.031875134</v>
      </c>
      <c r="F85" s="20">
        <f t="shared" si="84"/>
        <v>0.5617986863</v>
      </c>
      <c r="G85" s="20">
        <v>1.4</v>
      </c>
      <c r="H85" s="20">
        <v>1.8</v>
      </c>
      <c r="I85" s="21">
        <v>2.50692E7</v>
      </c>
      <c r="J85" s="39">
        <v>1.9498266666666664E7</v>
      </c>
      <c r="K85" s="22">
        <v>2.0</v>
      </c>
      <c r="L85" s="22">
        <v>1.4</v>
      </c>
      <c r="M85" s="23">
        <v>2.42948E7</v>
      </c>
      <c r="N85" s="23">
        <v>3.4706857E7</v>
      </c>
      <c r="O85" s="24">
        <v>2325.72370502247</v>
      </c>
      <c r="P85" s="25" t="s">
        <v>37</v>
      </c>
      <c r="Q85" s="26" t="s">
        <v>66</v>
      </c>
      <c r="R85" s="27">
        <v>23.0</v>
      </c>
      <c r="S85" s="28">
        <v>315.0</v>
      </c>
      <c r="T85" s="23">
        <v>141.0</v>
      </c>
      <c r="U85" s="29">
        <v>2.54058456481746</v>
      </c>
      <c r="V85" s="30">
        <v>19.6</v>
      </c>
      <c r="W85" s="30">
        <v>2018.0</v>
      </c>
      <c r="X85" s="30">
        <v>23.3</v>
      </c>
      <c r="Y85" s="30">
        <v>2018.0</v>
      </c>
      <c r="Z85" s="31"/>
      <c r="AA85" s="27" t="s">
        <v>56</v>
      </c>
      <c r="AB85" s="27"/>
      <c r="AC85" s="27" t="s">
        <v>572</v>
      </c>
      <c r="AD85" s="27" t="s">
        <v>573</v>
      </c>
      <c r="AE85" s="27" t="s">
        <v>574</v>
      </c>
      <c r="AF85" s="31"/>
      <c r="AG85" s="38" t="s">
        <v>575</v>
      </c>
      <c r="AH85" s="31"/>
    </row>
    <row r="86" ht="30.75" customHeight="1">
      <c r="A86" s="18" t="s">
        <v>576</v>
      </c>
      <c r="B86" s="19" t="s">
        <v>577</v>
      </c>
      <c r="C86" s="20">
        <f t="shared" ref="C86:F86" si="85"> G86 / K86</f>
        <v>1</v>
      </c>
      <c r="D86" s="20">
        <f t="shared" si="85"/>
        <v>0.8888888889</v>
      </c>
      <c r="E86" s="20">
        <f t="shared" si="85"/>
        <v>1.015413625</v>
      </c>
      <c r="F86" s="20">
        <f t="shared" si="85"/>
        <v>1.14234013</v>
      </c>
      <c r="G86" s="20">
        <v>0.4</v>
      </c>
      <c r="H86" s="20">
        <v>1.6</v>
      </c>
      <c r="I86" s="21">
        <v>2934850.0</v>
      </c>
      <c r="J86" s="39">
        <v>733712.5</v>
      </c>
      <c r="K86" s="22">
        <v>0.4</v>
      </c>
      <c r="L86" s="22">
        <v>1.8</v>
      </c>
      <c r="M86" s="23">
        <v>2890300.0</v>
      </c>
      <c r="N86" s="23">
        <v>642289.0</v>
      </c>
      <c r="O86" s="24">
        <v>4664.53024222133</v>
      </c>
      <c r="P86" s="25" t="s">
        <v>37</v>
      </c>
      <c r="Q86" s="26" t="s">
        <v>66</v>
      </c>
      <c r="R86" s="27">
        <v>73.0</v>
      </c>
      <c r="S86" s="28">
        <v>343.0</v>
      </c>
      <c r="T86" s="23">
        <v>106.0</v>
      </c>
      <c r="U86" s="29">
        <v>0.436048924264813</v>
      </c>
      <c r="V86" s="29">
        <v>68.4</v>
      </c>
      <c r="W86" s="29">
        <v>2009.0</v>
      </c>
      <c r="X86" s="29">
        <v>72.5</v>
      </c>
      <c r="Y86" s="29">
        <v>2009.0</v>
      </c>
      <c r="Z86" s="27" t="s">
        <v>56</v>
      </c>
      <c r="AA86" s="27" t="s">
        <v>56</v>
      </c>
      <c r="AB86" s="27"/>
      <c r="AC86" s="37" t="s">
        <v>578</v>
      </c>
      <c r="AD86" s="27" t="s">
        <v>579</v>
      </c>
      <c r="AE86" s="27" t="s">
        <v>580</v>
      </c>
      <c r="AF86" s="31"/>
      <c r="AG86" s="38" t="s">
        <v>581</v>
      </c>
      <c r="AH86" s="31"/>
    </row>
    <row r="87" ht="30.75" customHeight="1">
      <c r="A87" s="18" t="s">
        <v>582</v>
      </c>
      <c r="B87" s="19" t="s">
        <v>583</v>
      </c>
      <c r="C87" s="20">
        <f t="shared" ref="C87:F87" si="86"> G87 / K87</f>
        <v>1</v>
      </c>
      <c r="D87" s="20">
        <f t="shared" si="86"/>
        <v>1</v>
      </c>
      <c r="E87" s="20">
        <f t="shared" si="86"/>
        <v>0.9977879577</v>
      </c>
      <c r="F87" s="20">
        <f t="shared" si="86"/>
        <v>0.9977879473</v>
      </c>
      <c r="G87" s="20">
        <v>0.6</v>
      </c>
      <c r="H87" s="20">
        <v>4.6</v>
      </c>
      <c r="I87" s="21">
        <v>1.27202E8</v>
      </c>
      <c r="J87" s="39">
        <v>1.6591565217391305E7</v>
      </c>
      <c r="K87" s="22">
        <v>0.6</v>
      </c>
      <c r="L87" s="22">
        <v>4.6</v>
      </c>
      <c r="M87" s="23">
        <v>1.27484E8</v>
      </c>
      <c r="N87" s="23">
        <v>1.6628348E7</v>
      </c>
      <c r="O87" s="24">
        <v>40193.2524448357</v>
      </c>
      <c r="P87" s="25" t="s">
        <v>37</v>
      </c>
      <c r="Q87" s="26" t="s">
        <v>66</v>
      </c>
      <c r="R87" s="27">
        <v>40.0</v>
      </c>
      <c r="S87" s="28">
        <v>581.0</v>
      </c>
      <c r="T87" s="23">
        <v>399.0</v>
      </c>
      <c r="U87" s="29">
        <v>-0.340268777594094</v>
      </c>
      <c r="V87" s="29">
        <v>33.1</v>
      </c>
      <c r="W87" s="29">
        <v>2015.0</v>
      </c>
      <c r="X87" s="29">
        <v>39.8</v>
      </c>
      <c r="Y87" s="29">
        <v>2015.0</v>
      </c>
      <c r="Z87" s="27" t="s">
        <v>56</v>
      </c>
      <c r="AA87" s="31"/>
      <c r="AB87" s="31"/>
      <c r="AC87" s="37" t="s">
        <v>584</v>
      </c>
      <c r="AD87" s="27" t="s">
        <v>585</v>
      </c>
      <c r="AE87" s="53" t="s">
        <v>586</v>
      </c>
      <c r="AF87" s="31"/>
      <c r="AG87" s="38" t="s">
        <v>587</v>
      </c>
      <c r="AH87" s="31"/>
    </row>
    <row r="88" ht="30.75" customHeight="1">
      <c r="A88" s="18" t="s">
        <v>588</v>
      </c>
      <c r="B88" s="19" t="s">
        <v>589</v>
      </c>
      <c r="C88" s="20">
        <f t="shared" ref="C88:F88" si="87"> G88 / K88</f>
        <v>1</v>
      </c>
      <c r="D88" s="20">
        <f t="shared" si="87"/>
        <v>0.9473684211</v>
      </c>
      <c r="E88" s="20">
        <f t="shared" si="87"/>
        <v>1.027103743</v>
      </c>
      <c r="F88" s="20">
        <f t="shared" si="87"/>
        <v>1.084165062</v>
      </c>
      <c r="G88" s="20">
        <v>0.2</v>
      </c>
      <c r="H88" s="20">
        <v>1.8</v>
      </c>
      <c r="I88" s="21">
        <v>9965320.0</v>
      </c>
      <c r="J88" s="39">
        <v>1107257.7777777778</v>
      </c>
      <c r="K88" s="22">
        <v>0.2</v>
      </c>
      <c r="L88" s="22">
        <v>1.9</v>
      </c>
      <c r="M88" s="23">
        <v>9702350.0</v>
      </c>
      <c r="N88" s="23">
        <v>1021300.0</v>
      </c>
      <c r="O88" s="24">
        <v>4282.76582461621</v>
      </c>
      <c r="P88" s="25" t="s">
        <v>37</v>
      </c>
      <c r="Q88" s="26" t="s">
        <v>38</v>
      </c>
      <c r="R88" s="27">
        <v>52.0</v>
      </c>
      <c r="S88" s="28">
        <v>129.0</v>
      </c>
      <c r="T88" s="23">
        <v>116.0</v>
      </c>
      <c r="U88" s="29">
        <v>0.999208651805595</v>
      </c>
      <c r="V88" s="29">
        <v>37.4</v>
      </c>
      <c r="W88" s="29">
        <v>2018.0</v>
      </c>
      <c r="X88" s="29">
        <v>51.8</v>
      </c>
      <c r="Y88" s="29">
        <v>2018.0</v>
      </c>
      <c r="Z88" s="27" t="s">
        <v>56</v>
      </c>
      <c r="AA88" s="31"/>
      <c r="AB88" s="31"/>
      <c r="AC88" s="37" t="s">
        <v>590</v>
      </c>
      <c r="AD88" s="27"/>
      <c r="AE88" s="131" t="s">
        <v>591</v>
      </c>
      <c r="AF88" s="31"/>
      <c r="AG88" s="38" t="s">
        <v>592</v>
      </c>
      <c r="AH88" s="31"/>
    </row>
    <row r="89" ht="30.75" customHeight="1">
      <c r="A89" s="18" t="s">
        <v>593</v>
      </c>
      <c r="B89" s="19" t="s">
        <v>594</v>
      </c>
      <c r="C89" s="20">
        <f t="shared" ref="C89:F89" si="88"> G89 / K89</f>
        <v>1</v>
      </c>
      <c r="D89" s="20">
        <f t="shared" si="88"/>
        <v>0.8333333333</v>
      </c>
      <c r="E89" s="20">
        <f t="shared" si="88"/>
        <v>1.006322613</v>
      </c>
      <c r="F89" s="20">
        <f t="shared" si="88"/>
        <v>1.207587135</v>
      </c>
      <c r="G89" s="20">
        <v>3.6</v>
      </c>
      <c r="H89" s="20">
        <v>5.0</v>
      </c>
      <c r="I89" s="21">
        <v>1.83196E7</v>
      </c>
      <c r="J89" s="39">
        <v>1.3190112E7</v>
      </c>
      <c r="K89" s="22">
        <v>3.6</v>
      </c>
      <c r="L89" s="22">
        <v>6.0</v>
      </c>
      <c r="M89" s="23">
        <v>1.82045E7</v>
      </c>
      <c r="N89" s="23">
        <v>1.09227E7</v>
      </c>
      <c r="O89" s="24">
        <v>9122.23343021644</v>
      </c>
      <c r="P89" s="25" t="s">
        <v>37</v>
      </c>
      <c r="Q89" s="26" t="s">
        <v>55</v>
      </c>
      <c r="R89" s="27">
        <v>55.0</v>
      </c>
      <c r="S89" s="28">
        <v>91.0</v>
      </c>
      <c r="T89" s="23">
        <v>66.0</v>
      </c>
      <c r="U89" s="29">
        <v>1.29209842042897</v>
      </c>
      <c r="V89" s="30">
        <v>50.09</v>
      </c>
      <c r="W89" s="30">
        <v>2018.0</v>
      </c>
      <c r="X89" s="30">
        <v>52.98</v>
      </c>
      <c r="Y89" s="30">
        <v>2018.0</v>
      </c>
      <c r="Z89" s="31"/>
      <c r="AA89" s="31"/>
      <c r="AB89" s="31"/>
      <c r="AC89" s="37" t="s">
        <v>595</v>
      </c>
      <c r="AD89" s="31"/>
      <c r="AE89" s="37" t="s">
        <v>596</v>
      </c>
      <c r="AF89" s="31"/>
      <c r="AG89" s="38" t="s">
        <v>597</v>
      </c>
      <c r="AH89" s="31"/>
    </row>
    <row r="90" ht="30.75" customHeight="1">
      <c r="A90" s="18" t="s">
        <v>598</v>
      </c>
      <c r="B90" s="19" t="s">
        <v>599</v>
      </c>
      <c r="C90" s="20">
        <f t="shared" ref="C90:F90" si="89"> G90 / K90</f>
        <v>1</v>
      </c>
      <c r="D90" s="20">
        <f t="shared" si="89"/>
        <v>1</v>
      </c>
      <c r="E90" s="20">
        <f t="shared" si="89"/>
        <v>1.034058502</v>
      </c>
      <c r="F90" s="20">
        <f t="shared" si="89"/>
        <v>1.034058502</v>
      </c>
      <c r="G90" s="20">
        <v>0.5</v>
      </c>
      <c r="H90" s="20">
        <v>1.0</v>
      </c>
      <c r="I90" s="21">
        <v>5.13926E7</v>
      </c>
      <c r="J90" s="39">
        <v>2.56963E7</v>
      </c>
      <c r="K90" s="22">
        <v>0.5</v>
      </c>
      <c r="L90" s="22">
        <v>1.0</v>
      </c>
      <c r="M90" s="23">
        <v>4.9699896E7</v>
      </c>
      <c r="N90" s="23">
        <v>2.4849948E7</v>
      </c>
      <c r="O90" s="24">
        <v>1878.58070251348</v>
      </c>
      <c r="P90" s="25" t="s">
        <v>37</v>
      </c>
      <c r="Q90" s="26" t="s">
        <v>55</v>
      </c>
      <c r="R90" s="27">
        <v>61.0</v>
      </c>
      <c r="S90" s="28">
        <v>621.0</v>
      </c>
      <c r="T90" s="23">
        <v>268.0</v>
      </c>
      <c r="U90" s="29">
        <v>2.25187943057208</v>
      </c>
      <c r="V90" s="29">
        <v>56.4</v>
      </c>
      <c r="W90" s="29">
        <v>2019.0</v>
      </c>
      <c r="X90" s="29">
        <v>59.7</v>
      </c>
      <c r="Y90" s="29">
        <v>2019.0</v>
      </c>
      <c r="Z90" s="27" t="s">
        <v>56</v>
      </c>
      <c r="AA90" s="27" t="s">
        <v>56</v>
      </c>
      <c r="AB90" s="27"/>
      <c r="AC90" s="37" t="s">
        <v>600</v>
      </c>
      <c r="AD90" s="132" t="s">
        <v>601</v>
      </c>
      <c r="AE90" s="37" t="s">
        <v>602</v>
      </c>
      <c r="AF90" s="31"/>
      <c r="AG90" s="38" t="s">
        <v>603</v>
      </c>
      <c r="AH90" s="37" t="s">
        <v>604</v>
      </c>
    </row>
    <row r="91" ht="30.75" customHeight="1">
      <c r="A91" s="18" t="s">
        <v>605</v>
      </c>
      <c r="B91" s="19" t="s">
        <v>606</v>
      </c>
      <c r="C91" s="20">
        <f t="shared" ref="C91:F91" si="90"> G91 / K91</f>
        <v>1</v>
      </c>
      <c r="D91" s="20">
        <f t="shared" si="90"/>
        <v>0.975308642</v>
      </c>
      <c r="E91" s="20">
        <f t="shared" si="90"/>
        <v>1.000188564</v>
      </c>
      <c r="F91" s="20">
        <f t="shared" si="90"/>
        <v>1.025511231</v>
      </c>
      <c r="G91" s="20">
        <v>0.5</v>
      </c>
      <c r="H91" s="20">
        <v>7.9</v>
      </c>
      <c r="I91" s="21">
        <v>4137310.0</v>
      </c>
      <c r="J91" s="39">
        <v>261855.0632911392</v>
      </c>
      <c r="K91" s="22">
        <v>0.5</v>
      </c>
      <c r="L91" s="22">
        <v>8.1</v>
      </c>
      <c r="M91" s="23">
        <v>4136530.0</v>
      </c>
      <c r="N91" s="23">
        <v>255341.0</v>
      </c>
      <c r="O91" s="24">
        <v>24811.7697100231</v>
      </c>
      <c r="P91" s="25" t="s">
        <v>37</v>
      </c>
      <c r="Q91" s="26" t="s">
        <v>55</v>
      </c>
      <c r="R91" s="27">
        <v>52.0</v>
      </c>
      <c r="S91" s="28">
        <v>72.0</v>
      </c>
      <c r="T91" s="23">
        <v>56.0</v>
      </c>
      <c r="U91" s="29">
        <v>1.49775613966585</v>
      </c>
      <c r="V91" s="30">
        <v>39.3</v>
      </c>
      <c r="W91" s="30">
        <v>1999.0</v>
      </c>
      <c r="X91" s="30">
        <v>52.0</v>
      </c>
      <c r="Y91" s="30">
        <v>1999.0</v>
      </c>
      <c r="Z91" s="31"/>
      <c r="AA91" s="27" t="s">
        <v>56</v>
      </c>
      <c r="AB91" s="27"/>
      <c r="AC91" s="37" t="s">
        <v>607</v>
      </c>
      <c r="AD91" s="37" t="s">
        <v>608</v>
      </c>
      <c r="AE91" s="37" t="s">
        <v>609</v>
      </c>
      <c r="AF91" s="31"/>
      <c r="AG91" s="38" t="s">
        <v>610</v>
      </c>
      <c r="AH91" s="31"/>
    </row>
    <row r="92" ht="30.75" customHeight="1">
      <c r="A92" s="18" t="s">
        <v>611</v>
      </c>
      <c r="B92" s="19" t="s">
        <v>612</v>
      </c>
      <c r="C92" s="20">
        <f t="shared" ref="C92:F92" si="91"> G92 / K92</f>
        <v>1</v>
      </c>
      <c r="D92" s="20">
        <f t="shared" si="91"/>
        <v>0.9375</v>
      </c>
      <c r="E92" s="20">
        <f t="shared" si="91"/>
        <v>1.042829588</v>
      </c>
      <c r="F92" s="20">
        <f t="shared" si="91"/>
        <v>1.112351561</v>
      </c>
      <c r="G92" s="20">
        <v>1.2</v>
      </c>
      <c r="H92" s="20">
        <v>1.5</v>
      </c>
      <c r="I92" s="21">
        <v>6304030.0</v>
      </c>
      <c r="J92" s="39">
        <v>5043224.0</v>
      </c>
      <c r="K92" s="22">
        <v>1.2</v>
      </c>
      <c r="L92" s="22">
        <v>1.6</v>
      </c>
      <c r="M92" s="23">
        <v>6045120.0</v>
      </c>
      <c r="N92" s="23">
        <v>4533840.0</v>
      </c>
      <c r="O92" s="24">
        <v>1173.61130419926</v>
      </c>
      <c r="P92" s="25" t="s">
        <v>37</v>
      </c>
      <c r="Q92" s="26" t="s">
        <v>66</v>
      </c>
      <c r="R92" s="27">
        <v>42.0</v>
      </c>
      <c r="S92" s="28">
        <v>51.0</v>
      </c>
      <c r="T92" s="23">
        <v>30.0</v>
      </c>
      <c r="U92" s="29">
        <v>2.07552017323031</v>
      </c>
      <c r="V92" s="30">
        <v>37.8</v>
      </c>
      <c r="W92" s="30">
        <v>2018.0</v>
      </c>
      <c r="X92" s="30">
        <v>39.4</v>
      </c>
      <c r="Y92" s="30">
        <v>2018.0</v>
      </c>
      <c r="Z92" s="31"/>
      <c r="AA92" s="31"/>
      <c r="AB92" s="31"/>
      <c r="AC92" s="37" t="s">
        <v>613</v>
      </c>
      <c r="AD92" s="31"/>
      <c r="AE92" s="37" t="s">
        <v>614</v>
      </c>
      <c r="AF92" s="31"/>
      <c r="AG92" s="38" t="s">
        <v>615</v>
      </c>
      <c r="AH92" s="31"/>
    </row>
    <row r="93" ht="30.75" customHeight="1">
      <c r="A93" s="18" t="s">
        <v>616</v>
      </c>
      <c r="B93" s="19" t="s">
        <v>617</v>
      </c>
      <c r="C93" s="20">
        <f t="shared" ref="C93:F93" si="92"> G93 / K93</f>
        <v>0.9444444444</v>
      </c>
      <c r="D93" s="20">
        <f t="shared" si="92"/>
        <v>0.9</v>
      </c>
      <c r="E93" s="20">
        <f t="shared" si="92"/>
        <v>1.02965081</v>
      </c>
      <c r="F93" s="20">
        <f t="shared" si="92"/>
        <v>1.080497764</v>
      </c>
      <c r="G93" s="20">
        <v>1.7</v>
      </c>
      <c r="H93" s="20">
        <v>1.8</v>
      </c>
      <c r="I93" s="21">
        <v>7061510.0</v>
      </c>
      <c r="J93" s="39">
        <v>6669203.888888889</v>
      </c>
      <c r="K93" s="22">
        <v>1.8</v>
      </c>
      <c r="L93" s="22">
        <v>2.0</v>
      </c>
      <c r="M93" s="23">
        <v>6858160.0</v>
      </c>
      <c r="N93" s="23">
        <v>6172344.0</v>
      </c>
      <c r="O93" s="24">
        <v>2629.71458287115</v>
      </c>
      <c r="P93" s="25" t="s">
        <v>37</v>
      </c>
      <c r="Q93" s="26" t="s">
        <v>66</v>
      </c>
      <c r="R93" s="27">
        <v>54.0</v>
      </c>
      <c r="S93" s="28">
        <v>269.0</v>
      </c>
      <c r="T93" s="23">
        <v>185.0</v>
      </c>
      <c r="U93" s="29">
        <v>1.46904562085281</v>
      </c>
      <c r="V93" s="30">
        <v>49.0</v>
      </c>
      <c r="W93" s="30">
        <v>2017.0</v>
      </c>
      <c r="X93" s="30">
        <v>54.1</v>
      </c>
      <c r="Y93" s="30">
        <v>2017.0</v>
      </c>
      <c r="Z93" s="31"/>
      <c r="AA93" s="31"/>
      <c r="AB93" s="31"/>
      <c r="AC93" s="37" t="s">
        <v>618</v>
      </c>
      <c r="AD93" s="31"/>
      <c r="AE93" s="37" t="s">
        <v>619</v>
      </c>
      <c r="AF93" s="31"/>
      <c r="AG93" s="38" t="s">
        <v>620</v>
      </c>
      <c r="AH93" s="31"/>
    </row>
    <row r="94" ht="30.75" customHeight="1">
      <c r="A94" s="18" t="s">
        <v>621</v>
      </c>
      <c r="B94" s="19" t="s">
        <v>622</v>
      </c>
      <c r="C94" s="20">
        <f t="shared" ref="C94:F94" si="93"> G94 / K94</f>
        <v>0.9647058824</v>
      </c>
      <c r="D94" s="20">
        <f t="shared" si="93"/>
        <v>1.049180328</v>
      </c>
      <c r="E94" s="20">
        <f t="shared" si="93"/>
        <v>0.9891212359</v>
      </c>
      <c r="F94" s="20">
        <f t="shared" si="93"/>
        <v>0.9094825238</v>
      </c>
      <c r="G94" s="20">
        <v>8.2</v>
      </c>
      <c r="H94" s="20">
        <v>6.4</v>
      </c>
      <c r="I94" s="21">
        <v>1928460.0</v>
      </c>
      <c r="J94" s="39">
        <v>2470839.3749999995</v>
      </c>
      <c r="K94" s="22">
        <v>8.5</v>
      </c>
      <c r="L94" s="22">
        <v>6.1</v>
      </c>
      <c r="M94" s="23">
        <v>1949670.0</v>
      </c>
      <c r="N94" s="23">
        <v>2716753.0</v>
      </c>
      <c r="O94" s="24">
        <v>17726.2529351368</v>
      </c>
      <c r="P94" s="25" t="s">
        <v>37</v>
      </c>
      <c r="Q94" s="26" t="s">
        <v>46</v>
      </c>
      <c r="R94" s="27">
        <v>68.0</v>
      </c>
      <c r="S94" s="28">
        <v>40.0</v>
      </c>
      <c r="T94" s="23">
        <v>30.0</v>
      </c>
      <c r="U94" s="29">
        <v>-0.643399845442153</v>
      </c>
      <c r="V94" s="30">
        <v>55.5</v>
      </c>
      <c r="W94" s="30">
        <v>1995.0</v>
      </c>
      <c r="X94" s="30">
        <v>67.8</v>
      </c>
      <c r="Y94" s="30">
        <v>1995.0</v>
      </c>
      <c r="Z94" s="31"/>
      <c r="AA94" s="31"/>
      <c r="AB94" s="31"/>
      <c r="AC94" s="37" t="s">
        <v>623</v>
      </c>
      <c r="AD94" s="37" t="s">
        <v>624</v>
      </c>
      <c r="AE94" s="32" t="s">
        <v>625</v>
      </c>
      <c r="AF94" s="31"/>
      <c r="AG94" s="38" t="s">
        <v>626</v>
      </c>
      <c r="AH94" s="37" t="s">
        <v>627</v>
      </c>
    </row>
    <row r="95" ht="30.75" customHeight="1">
      <c r="A95" s="18" t="s">
        <v>628</v>
      </c>
      <c r="B95" s="19" t="s">
        <v>629</v>
      </c>
      <c r="C95" s="20">
        <f t="shared" ref="C95:F95" si="94"> G95 / K95</f>
        <v>1</v>
      </c>
      <c r="D95" s="20">
        <f t="shared" si="94"/>
        <v>0.9090909091</v>
      </c>
      <c r="E95" s="20">
        <f t="shared" si="94"/>
        <v>1.127754687</v>
      </c>
      <c r="F95" s="20">
        <f t="shared" si="94"/>
        <v>1.240529748</v>
      </c>
      <c r="G95" s="20">
        <v>0.3</v>
      </c>
      <c r="H95" s="20">
        <v>3.0</v>
      </c>
      <c r="I95" s="21">
        <v>6859410.0</v>
      </c>
      <c r="J95" s="39">
        <v>685941.0</v>
      </c>
      <c r="K95" s="22">
        <v>0.3</v>
      </c>
      <c r="L95" s="22">
        <v>3.3</v>
      </c>
      <c r="M95" s="23">
        <v>6082360.0</v>
      </c>
      <c r="N95" s="23">
        <v>552942.0</v>
      </c>
      <c r="O95" s="24">
        <v>4649.54764607837</v>
      </c>
      <c r="P95" s="25" t="s">
        <v>37</v>
      </c>
      <c r="Q95" s="26" t="s">
        <v>55</v>
      </c>
      <c r="R95" s="27">
        <v>55.0</v>
      </c>
      <c r="S95" s="28">
        <v>190.0</v>
      </c>
      <c r="T95" s="23">
        <v>102.0</v>
      </c>
      <c r="U95" s="29">
        <v>-0.442463494176285</v>
      </c>
      <c r="V95" s="30">
        <v>46.8</v>
      </c>
      <c r="W95" s="30">
        <v>2009.0</v>
      </c>
      <c r="X95" s="30">
        <v>54.5</v>
      </c>
      <c r="Y95" s="30">
        <v>2009.0</v>
      </c>
      <c r="Z95" s="31"/>
      <c r="AA95" s="31"/>
      <c r="AB95" s="31"/>
      <c r="AC95" s="37" t="s">
        <v>630</v>
      </c>
      <c r="AD95" s="27" t="s">
        <v>631</v>
      </c>
      <c r="AE95" s="133" t="s">
        <v>632</v>
      </c>
      <c r="AF95" s="31"/>
      <c r="AG95" s="38" t="s">
        <v>633</v>
      </c>
      <c r="AH95" s="31"/>
    </row>
    <row r="96" ht="30.75" customHeight="1">
      <c r="A96" s="18" t="s">
        <v>634</v>
      </c>
      <c r="B96" s="19" t="s">
        <v>635</v>
      </c>
      <c r="C96" s="20">
        <f t="shared" ref="C96:F96" si="95"> G96 / K96</f>
        <v>1</v>
      </c>
      <c r="D96" s="20">
        <f t="shared" si="95"/>
        <v>1.066666667</v>
      </c>
      <c r="E96" s="20">
        <f t="shared" si="95"/>
        <v>0.9440255402</v>
      </c>
      <c r="F96" s="20">
        <f t="shared" si="95"/>
        <v>0.8850236963</v>
      </c>
      <c r="G96" s="20">
        <v>0.8</v>
      </c>
      <c r="H96" s="20">
        <v>1.6</v>
      </c>
      <c r="I96" s="21">
        <v>2108330.0</v>
      </c>
      <c r="J96" s="39">
        <v>1054165.0</v>
      </c>
      <c r="K96" s="22">
        <v>0.8</v>
      </c>
      <c r="L96" s="22">
        <v>1.5</v>
      </c>
      <c r="M96" s="23">
        <v>2233340.0</v>
      </c>
      <c r="N96" s="23">
        <v>1191115.0</v>
      </c>
      <c r="O96" s="24">
        <v>875.353432963926</v>
      </c>
      <c r="P96" s="25" t="s">
        <v>37</v>
      </c>
      <c r="Q96" s="26" t="s">
        <v>55</v>
      </c>
      <c r="R96" s="27">
        <v>60.0</v>
      </c>
      <c r="S96" s="28">
        <v>20.0</v>
      </c>
      <c r="T96" s="23">
        <v>16.0</v>
      </c>
      <c r="U96" s="29">
        <v>0.796017062223488</v>
      </c>
      <c r="V96" s="30">
        <v>64.6</v>
      </c>
      <c r="W96" s="30">
        <v>2018.0</v>
      </c>
      <c r="X96" s="30">
        <v>64.9</v>
      </c>
      <c r="Y96" s="30">
        <v>2018.0</v>
      </c>
      <c r="Z96" s="31"/>
      <c r="AA96" s="31"/>
      <c r="AB96" s="31"/>
      <c r="AC96" s="37" t="s">
        <v>636</v>
      </c>
      <c r="AD96" s="37" t="s">
        <v>637</v>
      </c>
      <c r="AE96" s="37" t="s">
        <v>638</v>
      </c>
      <c r="AF96" s="31"/>
      <c r="AG96" s="38" t="s">
        <v>639</v>
      </c>
      <c r="AH96" s="31"/>
    </row>
    <row r="97" ht="30.75" customHeight="1">
      <c r="A97" s="18" t="s">
        <v>640</v>
      </c>
      <c r="B97" s="19" t="s">
        <v>641</v>
      </c>
      <c r="C97" s="20">
        <f t="shared" ref="C97:F97" si="96"> G97 / K97</f>
        <v>1.363636364</v>
      </c>
      <c r="D97" s="20">
        <f t="shared" si="96"/>
        <v>1</v>
      </c>
      <c r="E97" s="20">
        <f t="shared" si="96"/>
        <v>1.01839849</v>
      </c>
      <c r="F97" s="20">
        <f t="shared" si="96"/>
        <v>1.388725267</v>
      </c>
      <c r="G97" s="20">
        <v>3.0</v>
      </c>
      <c r="H97" s="20">
        <v>1.2</v>
      </c>
      <c r="I97" s="21">
        <v>4818970.0</v>
      </c>
      <c r="J97" s="39">
        <v>1.2047425E7</v>
      </c>
      <c r="K97" s="22">
        <v>2.2</v>
      </c>
      <c r="L97" s="22">
        <v>1.2</v>
      </c>
      <c r="M97" s="23">
        <v>4731910.0</v>
      </c>
      <c r="N97" s="23">
        <v>8675168.0</v>
      </c>
      <c r="O97" s="24">
        <v>632.93638561735</v>
      </c>
      <c r="P97" s="25" t="s">
        <v>37</v>
      </c>
      <c r="Q97" s="26" t="s">
        <v>55</v>
      </c>
      <c r="R97" s="27">
        <v>31.0</v>
      </c>
      <c r="S97" s="28">
        <v>259.0</v>
      </c>
      <c r="T97" s="23">
        <v>124.0</v>
      </c>
      <c r="U97" s="29">
        <v>2.40736760615038</v>
      </c>
      <c r="V97" s="29">
        <v>23.8</v>
      </c>
      <c r="W97" s="29">
        <v>2020.0</v>
      </c>
      <c r="X97" s="29">
        <v>24.9</v>
      </c>
      <c r="Y97" s="29">
        <v>2020.0</v>
      </c>
      <c r="Z97" s="27" t="s">
        <v>56</v>
      </c>
      <c r="AA97" s="31"/>
      <c r="AB97" s="31"/>
      <c r="AC97" s="37" t="s">
        <v>642</v>
      </c>
      <c r="AD97" s="37" t="s">
        <v>643</v>
      </c>
      <c r="AE97" s="37" t="s">
        <v>644</v>
      </c>
      <c r="AF97" s="31"/>
      <c r="AG97" s="33" t="s">
        <v>645</v>
      </c>
      <c r="AH97" s="31"/>
    </row>
    <row r="98" ht="30.75" customHeight="1">
      <c r="A98" s="18" t="s">
        <v>646</v>
      </c>
      <c r="B98" s="19" t="s">
        <v>647</v>
      </c>
      <c r="C98" s="20">
        <f t="shared" ref="C98:F98" si="97"> G98 / K98</f>
        <v>1</v>
      </c>
      <c r="D98" s="20">
        <f t="shared" si="97"/>
        <v>0.9428571429</v>
      </c>
      <c r="E98" s="20">
        <f t="shared" si="97"/>
        <v>0.9056141198</v>
      </c>
      <c r="F98" s="20">
        <f t="shared" si="97"/>
        <v>0.9604994984</v>
      </c>
      <c r="G98" s="20">
        <v>0.6</v>
      </c>
      <c r="H98" s="20">
        <v>3.3</v>
      </c>
      <c r="I98" s="21">
        <v>6678560.0</v>
      </c>
      <c r="J98" s="39">
        <v>1214283.6363636365</v>
      </c>
      <c r="K98" s="22">
        <v>0.6</v>
      </c>
      <c r="L98" s="22">
        <v>3.5</v>
      </c>
      <c r="M98" s="23">
        <v>7374620.0</v>
      </c>
      <c r="N98" s="23">
        <v>1264221.0</v>
      </c>
      <c r="O98" s="24">
        <v>3699.29476514318</v>
      </c>
      <c r="P98" s="25" t="s">
        <v>37</v>
      </c>
      <c r="Q98" s="26" t="s">
        <v>55</v>
      </c>
      <c r="R98" s="31"/>
      <c r="S98" s="28">
        <v>93.0</v>
      </c>
      <c r="T98" s="23">
        <v>61.0</v>
      </c>
      <c r="U98" s="29">
        <v>1.3750057277357</v>
      </c>
      <c r="V98" s="30">
        <v>16.3</v>
      </c>
      <c r="W98" s="30">
        <v>2014.0</v>
      </c>
      <c r="X98" s="30">
        <v>27.7</v>
      </c>
      <c r="Y98" s="30">
        <v>2014.0</v>
      </c>
      <c r="Z98" s="31"/>
      <c r="AA98" s="31"/>
      <c r="AB98" s="31"/>
      <c r="AC98" s="27" t="s">
        <v>648</v>
      </c>
      <c r="AD98" s="37" t="s">
        <v>649</v>
      </c>
      <c r="AE98" s="37" t="s">
        <v>650</v>
      </c>
      <c r="AF98" s="31"/>
      <c r="AG98" s="38" t="s">
        <v>651</v>
      </c>
      <c r="AH98" s="31"/>
    </row>
    <row r="99" ht="30.75" customHeight="1">
      <c r="A99" s="18" t="s">
        <v>652</v>
      </c>
      <c r="B99" s="19" t="s">
        <v>653</v>
      </c>
      <c r="C99" s="20" t="str">
        <f t="shared" ref="C99:F99" si="98"> G99 / K99</f>
        <v>#VALUE!</v>
      </c>
      <c r="D99" s="20" t="str">
        <f t="shared" si="98"/>
        <v>#VALUE!</v>
      </c>
      <c r="E99" s="20" t="str">
        <f t="shared" si="98"/>
        <v>#VALUE!</v>
      </c>
      <c r="F99" s="20" t="str">
        <f t="shared" si="98"/>
        <v>#VALUE!</v>
      </c>
      <c r="G99" s="20" t="s">
        <v>312</v>
      </c>
      <c r="H99" s="20" t="s">
        <v>312</v>
      </c>
      <c r="I99" s="20" t="s">
        <v>312</v>
      </c>
      <c r="J99" s="20" t="s">
        <v>312</v>
      </c>
      <c r="K99" s="20" t="s">
        <v>312</v>
      </c>
      <c r="L99" s="20" t="s">
        <v>312</v>
      </c>
      <c r="M99" s="23">
        <v>37810.0</v>
      </c>
      <c r="N99" s="20" t="s">
        <v>312</v>
      </c>
      <c r="O99" s="24">
        <v>175813.875592058</v>
      </c>
      <c r="P99" s="25" t="s">
        <v>654</v>
      </c>
      <c r="Q99" s="26" t="s">
        <v>655</v>
      </c>
      <c r="R99" s="31"/>
      <c r="S99" s="28">
        <v>12.0</v>
      </c>
      <c r="T99" s="23"/>
      <c r="U99" s="29">
        <v>0.307260244097371</v>
      </c>
      <c r="V99" s="73"/>
      <c r="W99" s="73"/>
      <c r="X99" s="73"/>
      <c r="Y99" s="73"/>
      <c r="Z99" s="31"/>
      <c r="AA99" s="31"/>
      <c r="AB99" s="31"/>
      <c r="AC99" s="27" t="s">
        <v>656</v>
      </c>
      <c r="AD99" s="31"/>
      <c r="AE99" s="27" t="s">
        <v>657</v>
      </c>
      <c r="AF99" s="31"/>
      <c r="AG99" s="38" t="s">
        <v>658</v>
      </c>
      <c r="AH99" s="31"/>
    </row>
    <row r="100" ht="30.75" customHeight="1">
      <c r="A100" s="18" t="s">
        <v>659</v>
      </c>
      <c r="B100" s="19" t="s">
        <v>660</v>
      </c>
      <c r="C100" s="20">
        <f t="shared" ref="C100:F100" si="99"> G100 / K100</f>
        <v>0.9215686275</v>
      </c>
      <c r="D100" s="20">
        <f t="shared" si="99"/>
        <v>1.016949153</v>
      </c>
      <c r="E100" s="20">
        <f t="shared" si="99"/>
        <v>0.9691935093</v>
      </c>
      <c r="F100" s="20">
        <f t="shared" si="99"/>
        <v>0.8782919968</v>
      </c>
      <c r="G100" s="20">
        <v>4.7</v>
      </c>
      <c r="H100" s="20">
        <v>6.0</v>
      </c>
      <c r="I100" s="21">
        <v>2801260.0</v>
      </c>
      <c r="J100" s="39">
        <v>2194320.3333333335</v>
      </c>
      <c r="K100" s="22">
        <v>5.1</v>
      </c>
      <c r="L100" s="22">
        <v>5.9</v>
      </c>
      <c r="M100" s="23">
        <v>2890300.0</v>
      </c>
      <c r="N100" s="23">
        <v>2498395.0</v>
      </c>
      <c r="O100" s="24">
        <v>20233.6413480843</v>
      </c>
      <c r="P100" s="25" t="s">
        <v>37</v>
      </c>
      <c r="Q100" s="26" t="s">
        <v>432</v>
      </c>
      <c r="R100" s="27">
        <v>63.0</v>
      </c>
      <c r="S100" s="28">
        <v>41.0</v>
      </c>
      <c r="T100" s="23">
        <v>26.0</v>
      </c>
      <c r="U100" s="29">
        <v>0.0201473044178691</v>
      </c>
      <c r="V100" s="30">
        <v>52.1676300578035</v>
      </c>
      <c r="W100" s="30">
        <v>2009.0</v>
      </c>
      <c r="X100" s="30">
        <v>68.7861271676301</v>
      </c>
      <c r="Y100" s="30">
        <v>2009.0</v>
      </c>
      <c r="Z100" s="31"/>
      <c r="AA100" s="31"/>
      <c r="AB100" s="31"/>
      <c r="AC100" s="134" t="s">
        <v>661</v>
      </c>
      <c r="AD100" s="27" t="s">
        <v>662</v>
      </c>
      <c r="AE100" s="27" t="s">
        <v>663</v>
      </c>
      <c r="AF100" s="31"/>
      <c r="AG100" s="38" t="s">
        <v>664</v>
      </c>
      <c r="AH100" s="31"/>
    </row>
    <row r="101" ht="30.75" customHeight="1">
      <c r="A101" s="18" t="s">
        <v>665</v>
      </c>
      <c r="B101" s="19" t="s">
        <v>666</v>
      </c>
      <c r="C101" s="20">
        <f t="shared" ref="C101:F101" si="100"> G101 / K101</f>
        <v>1</v>
      </c>
      <c r="D101" s="20">
        <f t="shared" si="100"/>
        <v>1.0078125</v>
      </c>
      <c r="E101" s="20">
        <f t="shared" si="100"/>
        <v>1.035632568</v>
      </c>
      <c r="F101" s="20">
        <f t="shared" si="100"/>
        <v>0</v>
      </c>
      <c r="G101" s="20">
        <v>1.2</v>
      </c>
      <c r="H101" s="20">
        <v>12.9</v>
      </c>
      <c r="I101" s="21">
        <v>604245.0</v>
      </c>
      <c r="J101" s="21"/>
      <c r="K101" s="22">
        <v>1.2</v>
      </c>
      <c r="L101" s="22">
        <v>12.8</v>
      </c>
      <c r="M101" s="23">
        <v>583455.0</v>
      </c>
      <c r="N101" s="23">
        <v>54699.0</v>
      </c>
      <c r="O101" s="24">
        <v>116014.602496869</v>
      </c>
      <c r="P101" s="25" t="s">
        <v>37</v>
      </c>
      <c r="Q101" s="26" t="s">
        <v>55</v>
      </c>
      <c r="R101" s="31"/>
      <c r="S101" s="28">
        <v>17.0</v>
      </c>
      <c r="T101" s="23">
        <v>11.0</v>
      </c>
      <c r="U101" s="29">
        <v>1.96033351479549</v>
      </c>
      <c r="V101" s="73"/>
      <c r="W101" s="73"/>
      <c r="X101" s="73"/>
      <c r="Y101" s="73"/>
      <c r="Z101" s="31"/>
      <c r="AA101" s="31"/>
      <c r="AB101" s="31"/>
      <c r="AC101" s="37" t="s">
        <v>667</v>
      </c>
      <c r="AD101" s="37" t="s">
        <v>668</v>
      </c>
      <c r="AE101" s="53" t="s">
        <v>669</v>
      </c>
      <c r="AF101" s="31"/>
      <c r="AG101" s="38" t="s">
        <v>670</v>
      </c>
      <c r="AH101" s="31"/>
    </row>
    <row r="102" ht="30.75" customHeight="1">
      <c r="A102" s="18" t="s">
        <v>671</v>
      </c>
      <c r="B102" s="19" t="s">
        <v>672</v>
      </c>
      <c r="C102" s="20">
        <f t="shared" ref="C102:F102" si="101"> G102 / K102</f>
        <v>0.9565217391</v>
      </c>
      <c r="D102" s="20">
        <f t="shared" si="101"/>
        <v>1.111111111</v>
      </c>
      <c r="E102" s="20">
        <f t="shared" si="101"/>
        <v>1.027038548</v>
      </c>
      <c r="F102" s="20">
        <f t="shared" si="101"/>
        <v>0.884146222</v>
      </c>
      <c r="G102" s="20">
        <v>2.2</v>
      </c>
      <c r="H102" s="20">
        <v>1.0</v>
      </c>
      <c r="I102" s="21">
        <v>2.62623E7</v>
      </c>
      <c r="J102" s="39">
        <v>5.777706000000001E7</v>
      </c>
      <c r="K102" s="22">
        <v>2.3</v>
      </c>
      <c r="L102" s="22">
        <v>0.9</v>
      </c>
      <c r="M102" s="23">
        <v>2.55709E7</v>
      </c>
      <c r="N102" s="23">
        <v>6.5347856E7</v>
      </c>
      <c r="O102" s="24">
        <v>471.491496300252</v>
      </c>
      <c r="P102" s="25" t="s">
        <v>37</v>
      </c>
      <c r="Q102" s="26" t="s">
        <v>55</v>
      </c>
      <c r="R102" s="27">
        <v>48.0</v>
      </c>
      <c r="S102" s="28">
        <v>3667.0</v>
      </c>
      <c r="T102" s="23">
        <v>749.0</v>
      </c>
      <c r="U102" s="29">
        <v>2.64087322692548</v>
      </c>
      <c r="V102" s="30">
        <v>40.5</v>
      </c>
      <c r="W102" s="30">
        <v>2018.0</v>
      </c>
      <c r="X102" s="30">
        <v>44.4</v>
      </c>
      <c r="Y102" s="30">
        <v>2018.0</v>
      </c>
      <c r="Z102" s="31"/>
      <c r="AA102" s="31"/>
      <c r="AB102" s="31"/>
      <c r="AC102" s="27" t="s">
        <v>673</v>
      </c>
      <c r="AD102" s="27" t="s">
        <v>674</v>
      </c>
      <c r="AE102" s="31"/>
      <c r="AF102" s="31"/>
      <c r="AG102" s="33" t="s">
        <v>675</v>
      </c>
      <c r="AH102" s="27" t="s">
        <v>676</v>
      </c>
    </row>
    <row r="103" ht="30.75" customHeight="1">
      <c r="A103" s="18" t="s">
        <v>677</v>
      </c>
      <c r="B103" s="19" t="s">
        <v>678</v>
      </c>
      <c r="C103" s="20">
        <f t="shared" ref="C103:F103" si="102"> G103 / K103</f>
        <v>1</v>
      </c>
      <c r="D103" s="20">
        <f t="shared" si="102"/>
        <v>1</v>
      </c>
      <c r="E103" s="20">
        <f t="shared" si="102"/>
        <v>0.9742832441</v>
      </c>
      <c r="F103" s="20">
        <f t="shared" si="102"/>
        <v>0.9742832142</v>
      </c>
      <c r="G103" s="20">
        <v>0.7</v>
      </c>
      <c r="H103" s="20">
        <v>0.9</v>
      </c>
      <c r="I103" s="21">
        <v>1.81432E7</v>
      </c>
      <c r="J103" s="39">
        <v>1.4111377777777776E7</v>
      </c>
      <c r="K103" s="22">
        <v>0.7</v>
      </c>
      <c r="L103" s="22">
        <v>0.9</v>
      </c>
      <c r="M103" s="23">
        <v>1.86221E7</v>
      </c>
      <c r="N103" s="23">
        <v>1.4483856E7</v>
      </c>
      <c r="O103" s="24">
        <v>636.820536833847</v>
      </c>
      <c r="P103" s="25" t="s">
        <v>37</v>
      </c>
      <c r="Q103" s="26" t="s">
        <v>55</v>
      </c>
      <c r="R103" s="27">
        <v>59.0</v>
      </c>
      <c r="S103" s="28">
        <v>142.0</v>
      </c>
      <c r="T103" s="23">
        <v>88.0</v>
      </c>
      <c r="U103" s="29">
        <v>2.65493985228086</v>
      </c>
      <c r="V103" s="30">
        <v>58.1</v>
      </c>
      <c r="W103" s="30">
        <v>2016.0</v>
      </c>
      <c r="X103" s="30">
        <v>59.2</v>
      </c>
      <c r="Y103" s="30">
        <v>2016.0</v>
      </c>
      <c r="Z103" s="31"/>
      <c r="AA103" s="31"/>
      <c r="AB103" s="31"/>
      <c r="AC103" s="37" t="s">
        <v>679</v>
      </c>
      <c r="AD103" s="37" t="s">
        <v>680</v>
      </c>
      <c r="AE103" s="37" t="s">
        <v>681</v>
      </c>
      <c r="AF103" s="31"/>
      <c r="AG103" s="38" t="s">
        <v>682</v>
      </c>
      <c r="AH103" s="31"/>
    </row>
    <row r="104" ht="30.75" customHeight="1">
      <c r="A104" s="18" t="s">
        <v>683</v>
      </c>
      <c r="B104" s="19" t="s">
        <v>684</v>
      </c>
      <c r="C104" s="20">
        <f t="shared" ref="C104:F104" si="103"> G104 / K104</f>
        <v>0.9565217391</v>
      </c>
      <c r="D104" s="20">
        <f t="shared" si="103"/>
        <v>1.102564103</v>
      </c>
      <c r="E104" s="20">
        <f t="shared" si="103"/>
        <v>0.9969548733</v>
      </c>
      <c r="F104" s="20">
        <f t="shared" si="103"/>
        <v>0.864901204</v>
      </c>
      <c r="G104" s="20">
        <v>2.2</v>
      </c>
      <c r="H104" s="20">
        <v>4.3</v>
      </c>
      <c r="I104" s="21">
        <v>3.1528E7</v>
      </c>
      <c r="J104" s="39">
        <v>1.6130604651162792E7</v>
      </c>
      <c r="K104" s="22">
        <v>2.3</v>
      </c>
      <c r="L104" s="22">
        <v>3.9</v>
      </c>
      <c r="M104" s="23">
        <v>3.16243E7</v>
      </c>
      <c r="N104" s="23">
        <v>1.8650228E7</v>
      </c>
      <c r="O104" s="24">
        <v>10412.3489834381</v>
      </c>
      <c r="P104" s="25" t="s">
        <v>37</v>
      </c>
      <c r="Q104" s="26" t="s">
        <v>66</v>
      </c>
      <c r="R104" s="27">
        <v>52.0</v>
      </c>
      <c r="S104" s="28">
        <v>1991.0</v>
      </c>
      <c r="T104" s="23">
        <v>625.0</v>
      </c>
      <c r="U104" s="29">
        <v>1.29428505685727</v>
      </c>
      <c r="V104" s="30">
        <v>34.3</v>
      </c>
      <c r="W104" s="30">
        <v>2014.0</v>
      </c>
      <c r="X104" s="30">
        <v>52.2</v>
      </c>
      <c r="Y104" s="30">
        <v>2014.0</v>
      </c>
      <c r="Z104" s="31"/>
      <c r="AA104" s="27" t="s">
        <v>56</v>
      </c>
      <c r="AB104" s="27"/>
      <c r="AC104" s="35" t="s">
        <v>685</v>
      </c>
      <c r="AD104" s="66" t="s">
        <v>686</v>
      </c>
      <c r="AE104" s="27" t="s">
        <v>687</v>
      </c>
      <c r="AF104" s="31"/>
      <c r="AG104" s="38" t="s">
        <v>688</v>
      </c>
      <c r="AH104" s="31"/>
    </row>
    <row r="105" ht="30.75" customHeight="1">
      <c r="A105" s="18" t="s">
        <v>689</v>
      </c>
      <c r="B105" s="19" t="s">
        <v>690</v>
      </c>
      <c r="C105" s="20" t="str">
        <f t="shared" ref="C105:F105" si="104"> G105 / K105</f>
        <v>#VALUE!</v>
      </c>
      <c r="D105" s="20" t="str">
        <f t="shared" si="104"/>
        <v>#VALUE!</v>
      </c>
      <c r="E105" s="20" t="str">
        <f t="shared" si="104"/>
        <v>#VALUE!</v>
      </c>
      <c r="F105" s="20" t="str">
        <f t="shared" si="104"/>
        <v>#VALUE!</v>
      </c>
      <c r="G105" s="20" t="s">
        <v>312</v>
      </c>
      <c r="H105" s="20" t="s">
        <v>312</v>
      </c>
      <c r="I105" s="20" t="s">
        <v>312</v>
      </c>
      <c r="J105" s="20" t="s">
        <v>312</v>
      </c>
      <c r="K105" s="20" t="s">
        <v>312</v>
      </c>
      <c r="L105" s="20" t="s">
        <v>312</v>
      </c>
      <c r="M105" s="23">
        <v>496402.0</v>
      </c>
      <c r="N105" s="20" t="s">
        <v>312</v>
      </c>
      <c r="O105" s="24">
        <v>6924.10574465625</v>
      </c>
      <c r="P105" s="25" t="s">
        <v>37</v>
      </c>
      <c r="Q105" s="26"/>
      <c r="R105" s="27"/>
      <c r="S105" s="28">
        <v>91.0</v>
      </c>
      <c r="T105" s="23"/>
      <c r="U105" s="29">
        <v>1.78913012096883</v>
      </c>
      <c r="V105" s="30">
        <v>14.7</v>
      </c>
      <c r="W105" s="30">
        <v>2017.0</v>
      </c>
      <c r="X105" s="30">
        <v>18.8</v>
      </c>
      <c r="Y105" s="30">
        <v>2017.0</v>
      </c>
      <c r="Z105" s="31"/>
      <c r="AA105" s="27"/>
      <c r="AB105" s="27"/>
      <c r="AC105" s="37" t="s">
        <v>691</v>
      </c>
      <c r="AD105" s="31"/>
      <c r="AE105" s="37" t="s">
        <v>692</v>
      </c>
      <c r="AF105" s="31"/>
      <c r="AG105" s="38" t="s">
        <v>693</v>
      </c>
      <c r="AH105" s="31"/>
    </row>
    <row r="106" ht="30.75" customHeight="1">
      <c r="A106" s="18" t="s">
        <v>694</v>
      </c>
      <c r="B106" s="19" t="s">
        <v>695</v>
      </c>
      <c r="C106" s="20">
        <f t="shared" ref="C106:F106" si="105"> G106 / K106</f>
        <v>1.266666667</v>
      </c>
      <c r="D106" s="20">
        <f t="shared" si="105"/>
        <v>1.142857143</v>
      </c>
      <c r="E106" s="20">
        <f t="shared" si="105"/>
        <v>1.028891166</v>
      </c>
      <c r="F106" s="20">
        <f t="shared" si="105"/>
        <v>1.140354351</v>
      </c>
      <c r="G106" s="20">
        <v>1.9</v>
      </c>
      <c r="H106" s="20">
        <v>1.6</v>
      </c>
      <c r="I106" s="21">
        <v>1.90777E7</v>
      </c>
      <c r="J106" s="39">
        <v>2.2654768749999996E7</v>
      </c>
      <c r="K106" s="22">
        <v>1.5</v>
      </c>
      <c r="L106" s="22">
        <v>1.4</v>
      </c>
      <c r="M106" s="23">
        <v>1.8542E7</v>
      </c>
      <c r="N106" s="23">
        <v>1.9866429E7</v>
      </c>
      <c r="O106" s="24">
        <v>862.453018770252</v>
      </c>
      <c r="P106" s="25" t="s">
        <v>37</v>
      </c>
      <c r="Q106" s="26" t="s">
        <v>55</v>
      </c>
      <c r="R106" s="27">
        <v>16.0</v>
      </c>
      <c r="S106" s="28">
        <v>70.0</v>
      </c>
      <c r="T106" s="23">
        <v>37.0</v>
      </c>
      <c r="U106" s="29">
        <v>2.97104277387719</v>
      </c>
      <c r="V106" s="30">
        <v>16.4</v>
      </c>
      <c r="W106" s="30">
        <v>2018.0</v>
      </c>
      <c r="X106" s="30">
        <v>17.2</v>
      </c>
      <c r="Y106" s="30">
        <v>2018.0</v>
      </c>
      <c r="Z106" s="31"/>
      <c r="AA106" s="31"/>
      <c r="AB106" s="31"/>
      <c r="AC106" s="37" t="s">
        <v>696</v>
      </c>
      <c r="AD106" s="66" t="s">
        <v>697</v>
      </c>
      <c r="AE106" s="37" t="s">
        <v>698</v>
      </c>
      <c r="AF106" s="31"/>
      <c r="AG106" s="38" t="s">
        <v>699</v>
      </c>
      <c r="AH106" s="31"/>
    </row>
    <row r="107" ht="30.75" customHeight="1">
      <c r="A107" s="18" t="s">
        <v>700</v>
      </c>
      <c r="B107" s="19" t="s">
        <v>701</v>
      </c>
      <c r="C107" s="20">
        <f t="shared" ref="C107:F107" si="106"> G107 / K107</f>
        <v>0.8333333333</v>
      </c>
      <c r="D107" s="20">
        <f t="shared" si="106"/>
        <v>0.9649122807</v>
      </c>
      <c r="E107" s="20">
        <f t="shared" si="106"/>
        <v>1.019527197</v>
      </c>
      <c r="F107" s="20">
        <f t="shared" si="106"/>
        <v>0.8805017831</v>
      </c>
      <c r="G107" s="20">
        <v>0.5</v>
      </c>
      <c r="H107" s="20">
        <v>5.5</v>
      </c>
      <c r="I107" s="21">
        <v>439248.0</v>
      </c>
      <c r="J107" s="39">
        <v>39931.63636363637</v>
      </c>
      <c r="K107" s="22">
        <v>0.6</v>
      </c>
      <c r="L107" s="22">
        <v>5.7</v>
      </c>
      <c r="M107" s="23">
        <v>430835.0</v>
      </c>
      <c r="N107" s="23">
        <v>45351.0</v>
      </c>
      <c r="O107" s="24">
        <v>27884.6428274251</v>
      </c>
      <c r="P107" s="25" t="s">
        <v>37</v>
      </c>
      <c r="Q107" s="26" t="s">
        <v>55</v>
      </c>
      <c r="R107" s="27">
        <v>86.0</v>
      </c>
      <c r="S107" s="28">
        <v>64.0</v>
      </c>
      <c r="T107" s="23">
        <v>36.0</v>
      </c>
      <c r="U107" s="29">
        <v>4.12416960622934</v>
      </c>
      <c r="V107" s="29">
        <v>46.0</v>
      </c>
      <c r="W107" s="29">
        <v>1993.0</v>
      </c>
      <c r="X107" s="29">
        <v>85.8</v>
      </c>
      <c r="Y107" s="29">
        <v>1993.0</v>
      </c>
      <c r="Z107" s="27" t="s">
        <v>56</v>
      </c>
      <c r="AA107" s="31"/>
      <c r="AB107" s="31"/>
      <c r="AC107" s="66" t="s">
        <v>702</v>
      </c>
      <c r="AD107" s="135"/>
      <c r="AE107" s="136" t="s">
        <v>703</v>
      </c>
      <c r="AF107" s="31"/>
      <c r="AG107" s="38" t="s">
        <v>704</v>
      </c>
      <c r="AH107" s="31"/>
    </row>
    <row r="108" ht="30.75" customHeight="1">
      <c r="A108" s="18" t="s">
        <v>705</v>
      </c>
      <c r="B108" s="19" t="s">
        <v>706</v>
      </c>
      <c r="C108" s="20">
        <f t="shared" ref="C108:F108" si="107"> G108 / K108</f>
        <v>1</v>
      </c>
      <c r="D108" s="20">
        <f t="shared" si="107"/>
        <v>1.086956522</v>
      </c>
      <c r="E108" s="20">
        <f t="shared" si="107"/>
        <v>0.9961834133</v>
      </c>
      <c r="F108" s="20">
        <f t="shared" si="107"/>
        <v>0.916488719</v>
      </c>
      <c r="G108" s="20">
        <v>3.9</v>
      </c>
      <c r="H108" s="20">
        <v>2.5</v>
      </c>
      <c r="I108" s="21">
        <v>4403310.0</v>
      </c>
      <c r="J108" s="39">
        <v>6869163.600000001</v>
      </c>
      <c r="K108" s="22">
        <v>3.9</v>
      </c>
      <c r="L108" s="22">
        <v>2.3</v>
      </c>
      <c r="M108" s="23">
        <v>4420180.0</v>
      </c>
      <c r="N108" s="23">
        <v>7495088.0</v>
      </c>
      <c r="O108" s="24">
        <v>1701.99116304908</v>
      </c>
      <c r="P108" s="25" t="s">
        <v>37</v>
      </c>
      <c r="Q108" s="26" t="s">
        <v>66</v>
      </c>
      <c r="R108" s="27">
        <v>18.0</v>
      </c>
      <c r="S108" s="28">
        <v>127.0</v>
      </c>
      <c r="T108" s="23">
        <v>89.0</v>
      </c>
      <c r="U108" s="29">
        <v>2.70222792468346</v>
      </c>
      <c r="V108" s="30">
        <v>15.6</v>
      </c>
      <c r="W108" s="30">
        <v>2015.0</v>
      </c>
      <c r="X108" s="30">
        <v>17.8</v>
      </c>
      <c r="Y108" s="30">
        <v>2015.0</v>
      </c>
      <c r="Z108" s="31"/>
      <c r="AA108" s="31"/>
      <c r="AB108" s="31"/>
      <c r="AC108" s="37" t="s">
        <v>707</v>
      </c>
      <c r="AD108" s="137"/>
      <c r="AE108" s="37" t="s">
        <v>708</v>
      </c>
      <c r="AF108" s="31"/>
      <c r="AG108" s="38" t="s">
        <v>709</v>
      </c>
      <c r="AH108" s="31"/>
    </row>
    <row r="109" ht="30.75" customHeight="1">
      <c r="A109" s="18" t="s">
        <v>710</v>
      </c>
      <c r="B109" s="19" t="s">
        <v>711</v>
      </c>
      <c r="C109" s="20">
        <f t="shared" ref="C109:F109" si="108"> G109 / K109</f>
        <v>1</v>
      </c>
      <c r="D109" s="20">
        <f t="shared" si="108"/>
        <v>1.032258065</v>
      </c>
      <c r="E109" s="20">
        <f t="shared" si="108"/>
        <v>1.001620374</v>
      </c>
      <c r="F109" s="20">
        <f t="shared" si="108"/>
        <v>0.9703189704</v>
      </c>
      <c r="G109" s="20">
        <v>0.7</v>
      </c>
      <c r="H109" s="20">
        <v>3.2</v>
      </c>
      <c r="I109" s="21">
        <v>1267190.0</v>
      </c>
      <c r="J109" s="39">
        <v>277197.81249999994</v>
      </c>
      <c r="K109" s="22">
        <v>0.7</v>
      </c>
      <c r="L109" s="22">
        <v>3.1</v>
      </c>
      <c r="M109" s="23">
        <v>1265140.0</v>
      </c>
      <c r="N109" s="23">
        <v>285677.0</v>
      </c>
      <c r="O109" s="24">
        <v>8627.84315711981</v>
      </c>
      <c r="P109" s="25" t="s">
        <v>37</v>
      </c>
      <c r="Q109" s="26" t="s">
        <v>66</v>
      </c>
      <c r="R109" s="27">
        <v>64.0</v>
      </c>
      <c r="S109" s="28">
        <v>292.0</v>
      </c>
      <c r="T109" s="23">
        <v>175.0</v>
      </c>
      <c r="U109" s="29">
        <v>0.00229117608844013</v>
      </c>
      <c r="V109" s="29">
        <v>32.0</v>
      </c>
      <c r="W109" s="29">
        <v>2014.0</v>
      </c>
      <c r="X109" s="29">
        <v>63.8</v>
      </c>
      <c r="Y109" s="29">
        <v>2014.0</v>
      </c>
      <c r="Z109" s="27" t="s">
        <v>56</v>
      </c>
      <c r="AA109" s="31"/>
      <c r="AB109" s="31"/>
      <c r="AC109" s="35" t="s">
        <v>712</v>
      </c>
      <c r="AD109" s="138" t="s">
        <v>713</v>
      </c>
      <c r="AE109" s="27" t="s">
        <v>714</v>
      </c>
      <c r="AF109" s="31"/>
      <c r="AG109" s="38" t="s">
        <v>715</v>
      </c>
      <c r="AH109" s="68" t="s">
        <v>716</v>
      </c>
    </row>
    <row r="110" ht="30.75" customHeight="1">
      <c r="A110" s="18" t="s">
        <v>717</v>
      </c>
      <c r="B110" s="19" t="s">
        <v>718</v>
      </c>
      <c r="C110" s="20">
        <f t="shared" ref="C110:F110" si="109"> G110 / K110</f>
        <v>1.090909091</v>
      </c>
      <c r="D110" s="20">
        <f t="shared" si="109"/>
        <v>0.9230769231</v>
      </c>
      <c r="E110" s="20">
        <f t="shared" si="109"/>
        <v>0.9769903146</v>
      </c>
      <c r="F110" s="20">
        <f t="shared" si="109"/>
        <v>1.154624909</v>
      </c>
      <c r="G110" s="20">
        <v>1.2</v>
      </c>
      <c r="H110" s="20">
        <v>2.4</v>
      </c>
      <c r="I110" s="21">
        <v>1.26191E8</v>
      </c>
      <c r="J110" s="39">
        <v>6.30955E7</v>
      </c>
      <c r="K110" s="22">
        <v>1.1</v>
      </c>
      <c r="L110" s="22">
        <v>2.6</v>
      </c>
      <c r="M110" s="23">
        <v>1.29163E8</v>
      </c>
      <c r="N110" s="23">
        <v>5.4645885E7</v>
      </c>
      <c r="O110" s="24">
        <v>8329.27131263927</v>
      </c>
      <c r="P110" s="25" t="s">
        <v>37</v>
      </c>
      <c r="Q110" s="26" t="s">
        <v>55</v>
      </c>
      <c r="R110" s="27">
        <v>67.0</v>
      </c>
      <c r="S110" s="28">
        <v>2207.0</v>
      </c>
      <c r="T110" s="23"/>
      <c r="U110" s="29">
        <v>1.05824003448927</v>
      </c>
      <c r="V110" s="30">
        <v>69.75713</v>
      </c>
      <c r="W110" s="30">
        <v>2018.0</v>
      </c>
      <c r="X110" s="30">
        <v>73.10006</v>
      </c>
      <c r="Y110" s="30">
        <v>2018.0</v>
      </c>
      <c r="Z110" s="31"/>
      <c r="AA110" s="27" t="s">
        <v>56</v>
      </c>
      <c r="AB110" s="27"/>
      <c r="AC110" s="27" t="s">
        <v>719</v>
      </c>
      <c r="AD110" s="139" t="s">
        <v>720</v>
      </c>
      <c r="AE110" s="27" t="s">
        <v>721</v>
      </c>
      <c r="AF110" s="31"/>
      <c r="AG110" s="38" t="s">
        <v>722</v>
      </c>
      <c r="AH110" s="31"/>
    </row>
    <row r="111" ht="30.75" customHeight="1">
      <c r="A111" s="18" t="s">
        <v>723</v>
      </c>
      <c r="B111" s="19" t="s">
        <v>724</v>
      </c>
      <c r="C111" s="20">
        <f t="shared" ref="C111:F111" si="110"> G111 / K111</f>
        <v>0.9230769231</v>
      </c>
      <c r="D111" s="20">
        <f t="shared" si="110"/>
        <v>1</v>
      </c>
      <c r="E111" s="20">
        <f t="shared" si="110"/>
        <v>1.000180193</v>
      </c>
      <c r="F111" s="20">
        <f t="shared" si="110"/>
        <v>0.9232430974</v>
      </c>
      <c r="G111" s="20">
        <v>1.2</v>
      </c>
      <c r="H111" s="20">
        <v>1.9</v>
      </c>
      <c r="I111" s="21">
        <v>4051940.0</v>
      </c>
      <c r="J111" s="39">
        <v>2559120.0</v>
      </c>
      <c r="K111" s="22">
        <v>1.3</v>
      </c>
      <c r="L111" s="22">
        <v>1.9</v>
      </c>
      <c r="M111" s="23">
        <v>4051210.0</v>
      </c>
      <c r="N111" s="23">
        <v>2771881.0</v>
      </c>
      <c r="O111" s="24">
        <v>4547.05972064671</v>
      </c>
      <c r="P111" s="25" t="s">
        <v>37</v>
      </c>
      <c r="Q111" s="26" t="s">
        <v>66</v>
      </c>
      <c r="R111" s="27">
        <v>60.0</v>
      </c>
      <c r="S111" s="28">
        <v>35.0</v>
      </c>
      <c r="T111" s="23">
        <v>31.0</v>
      </c>
      <c r="U111" s="29">
        <v>-1.72056466408314</v>
      </c>
      <c r="V111" s="30">
        <v>43.89</v>
      </c>
      <c r="W111" s="30">
        <v>2020.0</v>
      </c>
      <c r="X111" s="30">
        <v>55.99</v>
      </c>
      <c r="Y111" s="30">
        <v>2020.0</v>
      </c>
      <c r="Z111" s="31"/>
      <c r="AA111" s="31"/>
      <c r="AB111" s="31"/>
      <c r="AC111" s="31"/>
      <c r="AD111" s="27" t="s">
        <v>725</v>
      </c>
      <c r="AE111" s="27" t="s">
        <v>726</v>
      </c>
      <c r="AF111" s="31"/>
      <c r="AG111" s="38" t="s">
        <v>727</v>
      </c>
      <c r="AH111" s="31"/>
    </row>
    <row r="112" ht="30.75" customHeight="1">
      <c r="A112" s="18" t="s">
        <v>728</v>
      </c>
      <c r="B112" s="19" t="s">
        <v>729</v>
      </c>
      <c r="C112" s="20" t="str">
        <f t="shared" ref="C112:F112" si="111"> G112 / K112</f>
        <v>#VALUE!</v>
      </c>
      <c r="D112" s="20" t="str">
        <f t="shared" si="111"/>
        <v>#VALUE!</v>
      </c>
      <c r="E112" s="20" t="str">
        <f t="shared" si="111"/>
        <v>#VALUE!</v>
      </c>
      <c r="F112" s="20" t="str">
        <f t="shared" si="111"/>
        <v>#VALUE!</v>
      </c>
      <c r="G112" s="20" t="s">
        <v>312</v>
      </c>
      <c r="H112" s="20" t="s">
        <v>312</v>
      </c>
      <c r="I112" s="20" t="s">
        <v>312</v>
      </c>
      <c r="J112" s="20" t="s">
        <v>312</v>
      </c>
      <c r="K112" s="20" t="s">
        <v>312</v>
      </c>
      <c r="L112" s="20" t="s">
        <v>312</v>
      </c>
      <c r="M112" s="23">
        <v>38392.0</v>
      </c>
      <c r="N112" s="20" t="s">
        <v>312</v>
      </c>
      <c r="O112" s="24">
        <v>190512.737442436</v>
      </c>
      <c r="P112" s="25" t="s">
        <v>654</v>
      </c>
      <c r="Q112" s="140"/>
      <c r="R112" s="27"/>
      <c r="S112" s="28">
        <v>46.0</v>
      </c>
      <c r="T112" s="23"/>
      <c r="U112" s="29">
        <v>0.708343220788784</v>
      </c>
      <c r="V112" s="73"/>
      <c r="W112" s="73"/>
      <c r="X112" s="73"/>
      <c r="Y112" s="73"/>
      <c r="Z112" s="31"/>
      <c r="AA112" s="31"/>
      <c r="AB112" s="31"/>
      <c r="AC112" s="27" t="s">
        <v>730</v>
      </c>
      <c r="AD112" s="37" t="s">
        <v>731</v>
      </c>
      <c r="AE112" s="37" t="s">
        <v>732</v>
      </c>
      <c r="AF112" s="31"/>
      <c r="AG112" s="38" t="s">
        <v>733</v>
      </c>
      <c r="AH112" s="31"/>
    </row>
    <row r="113" ht="30.75" customHeight="1">
      <c r="A113" s="18" t="s">
        <v>734</v>
      </c>
      <c r="B113" s="19" t="s">
        <v>735</v>
      </c>
      <c r="C113" s="20">
        <f t="shared" ref="C113:F113" si="112"> G113 / K113</f>
        <v>1.02173913</v>
      </c>
      <c r="D113" s="20">
        <f t="shared" si="112"/>
        <v>0.9125</v>
      </c>
      <c r="E113" s="20">
        <f t="shared" si="112"/>
        <v>1.030747972</v>
      </c>
      <c r="F113" s="20">
        <f t="shared" si="112"/>
        <v>1.154143108</v>
      </c>
      <c r="G113" s="20">
        <v>14.1</v>
      </c>
      <c r="H113" s="20">
        <v>7.3</v>
      </c>
      <c r="I113" s="21">
        <v>3170220.0</v>
      </c>
      <c r="J113" s="39">
        <v>6123301.643835616</v>
      </c>
      <c r="K113" s="22">
        <v>13.8</v>
      </c>
      <c r="L113" s="22">
        <v>8.0</v>
      </c>
      <c r="M113" s="23">
        <v>3075650.0</v>
      </c>
      <c r="N113" s="23">
        <v>5305496.0</v>
      </c>
      <c r="O113" s="24">
        <v>4060.95051770038</v>
      </c>
      <c r="P113" s="25" t="s">
        <v>37</v>
      </c>
      <c r="Q113" s="26" t="s">
        <v>46</v>
      </c>
      <c r="R113" s="27">
        <v>55.0</v>
      </c>
      <c r="S113" s="28">
        <v>43.0</v>
      </c>
      <c r="T113" s="23">
        <v>40.0</v>
      </c>
      <c r="U113" s="29">
        <v>1.63381332696237</v>
      </c>
      <c r="V113" s="30">
        <v>45.2</v>
      </c>
      <c r="W113" s="30">
        <v>2018.0</v>
      </c>
      <c r="X113" s="30">
        <v>48.1</v>
      </c>
      <c r="Y113" s="30">
        <v>2018.0</v>
      </c>
      <c r="Z113" s="31"/>
      <c r="AA113" s="31"/>
      <c r="AB113" s="31"/>
      <c r="AC113" s="37" t="s">
        <v>736</v>
      </c>
      <c r="AD113" s="37" t="s">
        <v>737</v>
      </c>
      <c r="AE113" s="141" t="s">
        <v>738</v>
      </c>
      <c r="AF113" s="31"/>
      <c r="AG113" s="38" t="s">
        <v>739</v>
      </c>
      <c r="AH113" s="31"/>
    </row>
    <row r="114" ht="30.75" customHeight="1">
      <c r="A114" s="18" t="s">
        <v>740</v>
      </c>
      <c r="B114" s="19" t="s">
        <v>741</v>
      </c>
      <c r="C114" s="20">
        <f t="shared" ref="C114:F114" si="113"> G114 / K114</f>
        <v>0.8333333333</v>
      </c>
      <c r="D114" s="20">
        <f t="shared" si="113"/>
        <v>1.024390244</v>
      </c>
      <c r="E114" s="20">
        <f t="shared" si="113"/>
        <v>0.9981699949</v>
      </c>
      <c r="F114" s="20">
        <f t="shared" si="113"/>
        <v>0.8120027234</v>
      </c>
      <c r="G114" s="20">
        <v>2.5</v>
      </c>
      <c r="H114" s="20">
        <v>4.2</v>
      </c>
      <c r="I114" s="21">
        <v>627809.0</v>
      </c>
      <c r="J114" s="39">
        <v>373695.8333333333</v>
      </c>
      <c r="K114" s="22">
        <v>3.0</v>
      </c>
      <c r="L114" s="22">
        <v>4.1</v>
      </c>
      <c r="M114" s="23">
        <v>628960.0</v>
      </c>
      <c r="N114" s="23">
        <v>460215.0</v>
      </c>
      <c r="O114" s="24">
        <v>7677.15222569996</v>
      </c>
      <c r="P114" s="25" t="s">
        <v>37</v>
      </c>
      <c r="Q114" s="26" t="s">
        <v>46</v>
      </c>
      <c r="R114" s="27">
        <v>23.0</v>
      </c>
      <c r="S114" s="28">
        <v>128.0</v>
      </c>
      <c r="T114" s="23">
        <v>97.0</v>
      </c>
      <c r="U114" s="29">
        <v>-0.0498494075831493</v>
      </c>
      <c r="V114" s="30">
        <v>11.6</v>
      </c>
      <c r="W114" s="30">
        <v>2018.0</v>
      </c>
      <c r="X114" s="30">
        <v>20.7</v>
      </c>
      <c r="Y114" s="30">
        <v>2018.0</v>
      </c>
      <c r="Z114" s="31"/>
      <c r="AA114" s="31"/>
      <c r="AB114" s="31"/>
      <c r="AC114" s="35" t="s">
        <v>742</v>
      </c>
      <c r="AD114" s="100" t="s">
        <v>743</v>
      </c>
      <c r="AE114" s="142" t="s">
        <v>744</v>
      </c>
      <c r="AF114" s="143"/>
      <c r="AG114" s="38" t="s">
        <v>745</v>
      </c>
      <c r="AH114" s="31"/>
    </row>
    <row r="115" ht="30.75" customHeight="1">
      <c r="A115" s="18" t="s">
        <v>746</v>
      </c>
      <c r="B115" s="19" t="s">
        <v>747</v>
      </c>
      <c r="C115" s="20">
        <f t="shared" ref="C115:F115" si="114"> G115 / K115</f>
        <v>1.142857143</v>
      </c>
      <c r="D115" s="20">
        <f t="shared" si="114"/>
        <v>1</v>
      </c>
      <c r="E115" s="20">
        <f t="shared" si="114"/>
        <v>1.00810037</v>
      </c>
      <c r="F115" s="20">
        <f t="shared" si="114"/>
        <v>1.152114737</v>
      </c>
      <c r="G115" s="20">
        <v>0.8</v>
      </c>
      <c r="H115" s="20">
        <v>1.8</v>
      </c>
      <c r="I115" s="21">
        <v>3.6029104E7</v>
      </c>
      <c r="J115" s="39">
        <v>1.6012935111111112E7</v>
      </c>
      <c r="K115" s="22">
        <v>0.7</v>
      </c>
      <c r="L115" s="22">
        <v>1.8</v>
      </c>
      <c r="M115" s="23">
        <v>3.57396E7</v>
      </c>
      <c r="N115" s="23">
        <v>1.3898733E7</v>
      </c>
      <c r="O115" s="24">
        <v>3009.24945958152</v>
      </c>
      <c r="P115" s="25" t="s">
        <v>37</v>
      </c>
      <c r="Q115" s="26" t="s">
        <v>66</v>
      </c>
      <c r="R115" s="27">
        <v>71.0</v>
      </c>
      <c r="S115" s="28">
        <v>265.0</v>
      </c>
      <c r="T115" s="23">
        <v>172.0</v>
      </c>
      <c r="U115" s="29">
        <v>1.19592077719908</v>
      </c>
      <c r="V115" s="29">
        <v>59.1</v>
      </c>
      <c r="W115" s="29">
        <v>2018.0</v>
      </c>
      <c r="X115" s="29">
        <v>70.8</v>
      </c>
      <c r="Y115" s="29">
        <v>2018.0</v>
      </c>
      <c r="Z115" s="27" t="s">
        <v>56</v>
      </c>
      <c r="AA115" s="27" t="s">
        <v>56</v>
      </c>
      <c r="AB115" s="27"/>
      <c r="AC115" s="37" t="s">
        <v>748</v>
      </c>
      <c r="AD115" s="27" t="s">
        <v>749</v>
      </c>
      <c r="AE115" s="144" t="s">
        <v>750</v>
      </c>
      <c r="AF115" s="31"/>
      <c r="AG115" s="38" t="s">
        <v>751</v>
      </c>
      <c r="AH115" s="69" t="s">
        <v>384</v>
      </c>
    </row>
    <row r="116" ht="30.75" customHeight="1">
      <c r="A116" s="18" t="s">
        <v>752</v>
      </c>
      <c r="B116" s="19" t="s">
        <v>753</v>
      </c>
      <c r="C116" s="20">
        <f t="shared" ref="C116:F116" si="115"> G116 / K116</f>
        <v>0.9411764706</v>
      </c>
      <c r="D116" s="20">
        <f t="shared" si="115"/>
        <v>1</v>
      </c>
      <c r="E116" s="20">
        <f t="shared" si="115"/>
        <v>0.9941756997</v>
      </c>
      <c r="F116" s="20">
        <f t="shared" si="115"/>
        <v>0.9356947762</v>
      </c>
      <c r="G116" s="20">
        <v>1.6</v>
      </c>
      <c r="H116" s="20">
        <v>0.8</v>
      </c>
      <c r="I116" s="21">
        <v>2.9496E7</v>
      </c>
      <c r="J116" s="39">
        <v>5.8992E7</v>
      </c>
      <c r="K116" s="22">
        <v>1.7</v>
      </c>
      <c r="L116" s="22">
        <v>0.8</v>
      </c>
      <c r="M116" s="23">
        <v>2.96688E7</v>
      </c>
      <c r="N116" s="23">
        <v>6.30462E7</v>
      </c>
      <c r="O116" s="24">
        <v>448.544280704982</v>
      </c>
      <c r="P116" s="25" t="s">
        <v>37</v>
      </c>
      <c r="Q116" s="26" t="s">
        <v>55</v>
      </c>
      <c r="R116" s="27">
        <v>27.0</v>
      </c>
      <c r="S116" s="28">
        <v>503.0</v>
      </c>
      <c r="T116" s="23">
        <v>207.0</v>
      </c>
      <c r="U116" s="29">
        <v>2.88683035436546</v>
      </c>
      <c r="V116" s="30">
        <v>25.3</v>
      </c>
      <c r="W116" s="30">
        <v>2015.0</v>
      </c>
      <c r="X116" s="30">
        <v>27.1</v>
      </c>
      <c r="Y116" s="30">
        <v>2015.0</v>
      </c>
      <c r="Z116" s="31"/>
      <c r="AA116" s="27" t="s">
        <v>56</v>
      </c>
      <c r="AB116" s="27"/>
      <c r="AC116" s="37" t="s">
        <v>754</v>
      </c>
      <c r="AD116" s="27" t="s">
        <v>755</v>
      </c>
      <c r="AE116" s="145" t="s">
        <v>756</v>
      </c>
      <c r="AF116" s="31"/>
      <c r="AG116" s="38" t="s">
        <v>757</v>
      </c>
      <c r="AH116" s="31"/>
    </row>
    <row r="117" ht="30.75" customHeight="1">
      <c r="A117" s="18" t="s">
        <v>758</v>
      </c>
      <c r="B117" s="19" t="s">
        <v>759</v>
      </c>
      <c r="C117" s="20">
        <f t="shared" ref="C117:F117" si="116"> G117 / K117</f>
        <v>1.055555556</v>
      </c>
      <c r="D117" s="20">
        <f t="shared" si="116"/>
        <v>1</v>
      </c>
      <c r="E117" s="20">
        <f t="shared" si="116"/>
        <v>1.006327454</v>
      </c>
      <c r="F117" s="20">
        <f t="shared" si="116"/>
        <v>1.062234536</v>
      </c>
      <c r="G117" s="20">
        <v>1.9</v>
      </c>
      <c r="H117" s="20">
        <v>1.7</v>
      </c>
      <c r="I117" s="21">
        <v>5.37083E7</v>
      </c>
      <c r="J117" s="39">
        <v>6.002692352941176E7</v>
      </c>
      <c r="K117" s="22">
        <v>1.8</v>
      </c>
      <c r="L117" s="22">
        <v>1.7</v>
      </c>
      <c r="M117" s="23">
        <v>5.33706E7</v>
      </c>
      <c r="N117" s="23">
        <v>5.6510047E7</v>
      </c>
      <c r="O117" s="24">
        <v>1467.60428115143</v>
      </c>
      <c r="P117" s="25" t="s">
        <v>37</v>
      </c>
      <c r="Q117" s="26" t="s">
        <v>66</v>
      </c>
      <c r="R117" s="27">
        <v>52.0</v>
      </c>
      <c r="S117" s="28">
        <v>427.0</v>
      </c>
      <c r="T117" s="23">
        <v>274.0</v>
      </c>
      <c r="U117" s="29">
        <v>0.671933327635634</v>
      </c>
      <c r="V117" s="30">
        <v>51.3</v>
      </c>
      <c r="W117" s="30">
        <v>2016.0</v>
      </c>
      <c r="X117" s="30">
        <v>52.2</v>
      </c>
      <c r="Y117" s="30">
        <v>2016.0</v>
      </c>
      <c r="Z117" s="31"/>
      <c r="AA117" s="31"/>
      <c r="AB117" s="31"/>
      <c r="AC117" s="32" t="s">
        <v>760</v>
      </c>
      <c r="AD117" s="37" t="s">
        <v>761</v>
      </c>
      <c r="AE117" s="37" t="s">
        <v>762</v>
      </c>
      <c r="AF117" s="43"/>
      <c r="AG117" s="38" t="s">
        <v>763</v>
      </c>
      <c r="AH117" s="31"/>
    </row>
    <row r="118" ht="30.75" customHeight="1">
      <c r="A118" s="18" t="s">
        <v>764</v>
      </c>
      <c r="B118" s="19" t="s">
        <v>655</v>
      </c>
      <c r="C118" s="20">
        <f t="shared" ref="C118:F118" si="117"> G118 / K118</f>
        <v>1.016129032</v>
      </c>
      <c r="D118" s="20">
        <f t="shared" si="117"/>
        <v>1.090909091</v>
      </c>
      <c r="E118" s="20">
        <f t="shared" si="117"/>
        <v>0.9662600294</v>
      </c>
      <c r="F118" s="20">
        <f t="shared" si="117"/>
        <v>0.9000244514</v>
      </c>
      <c r="G118" s="20">
        <v>6.3</v>
      </c>
      <c r="H118" s="20">
        <v>2.4</v>
      </c>
      <c r="I118" s="21">
        <v>2448300.0</v>
      </c>
      <c r="J118" s="39">
        <v>6426787.5</v>
      </c>
      <c r="K118" s="22">
        <v>6.2</v>
      </c>
      <c r="L118" s="22">
        <v>2.2</v>
      </c>
      <c r="M118" s="23">
        <v>2533790.0</v>
      </c>
      <c r="N118" s="23">
        <v>7140681.0</v>
      </c>
      <c r="O118" s="24">
        <v>4179.27806560875</v>
      </c>
      <c r="P118" s="25" t="s">
        <v>37</v>
      </c>
      <c r="Q118" s="26" t="s">
        <v>66</v>
      </c>
      <c r="R118" s="31"/>
      <c r="S118" s="28">
        <v>136.0</v>
      </c>
      <c r="T118" s="23">
        <v>88.0</v>
      </c>
      <c r="U118" s="29">
        <v>1.84267165011262</v>
      </c>
      <c r="V118" s="30">
        <v>55.3</v>
      </c>
      <c r="W118" s="30">
        <v>2013.0</v>
      </c>
      <c r="X118" s="30">
        <v>56.1</v>
      </c>
      <c r="Y118" s="30">
        <v>2013.0</v>
      </c>
      <c r="Z118" s="31"/>
      <c r="AA118" s="31"/>
      <c r="AB118" s="31"/>
      <c r="AC118" s="27" t="s">
        <v>765</v>
      </c>
      <c r="AD118" s="37" t="s">
        <v>766</v>
      </c>
      <c r="AE118" s="37" t="s">
        <v>767</v>
      </c>
      <c r="AF118" s="31"/>
      <c r="AG118" s="38" t="s">
        <v>768</v>
      </c>
      <c r="AH118" s="31"/>
    </row>
    <row r="119" ht="30.75" customHeight="1">
      <c r="A119" s="18" t="s">
        <v>769</v>
      </c>
      <c r="B119" s="19" t="s">
        <v>770</v>
      </c>
      <c r="C119" s="20">
        <f t="shared" ref="C119:F119" si="118"> G119 / K119</f>
        <v>1</v>
      </c>
      <c r="D119" s="20">
        <f t="shared" si="118"/>
        <v>1.090909091</v>
      </c>
      <c r="E119" s="20">
        <f t="shared" si="118"/>
        <v>0.9587340044</v>
      </c>
      <c r="F119" s="20">
        <f t="shared" si="118"/>
        <v>0.8788395291</v>
      </c>
      <c r="G119" s="20">
        <v>0.6</v>
      </c>
      <c r="H119" s="20">
        <v>1.2</v>
      </c>
      <c r="I119" s="21">
        <v>2.80957E7</v>
      </c>
      <c r="J119" s="39">
        <v>1.404785E7</v>
      </c>
      <c r="K119" s="22">
        <v>0.6</v>
      </c>
      <c r="L119" s="22">
        <v>1.1</v>
      </c>
      <c r="M119" s="23">
        <v>2.9305E7</v>
      </c>
      <c r="N119" s="23">
        <v>1.5984545E7</v>
      </c>
      <c r="O119" s="24">
        <v>1155.14285440358</v>
      </c>
      <c r="P119" s="25" t="s">
        <v>37</v>
      </c>
      <c r="Q119" s="26" t="s">
        <v>66</v>
      </c>
      <c r="R119" s="27">
        <v>53.0</v>
      </c>
      <c r="S119" s="28">
        <v>122.0</v>
      </c>
      <c r="T119" s="23">
        <v>88.0</v>
      </c>
      <c r="U119" s="29">
        <v>1.8290862928371</v>
      </c>
      <c r="V119" s="29">
        <v>44.1841041468623</v>
      </c>
      <c r="W119" s="29">
        <v>2019.0</v>
      </c>
      <c r="X119" s="29">
        <v>46.6681216103212</v>
      </c>
      <c r="Y119" s="29">
        <v>2019.0</v>
      </c>
      <c r="Z119" s="27" t="s">
        <v>56</v>
      </c>
      <c r="AA119" s="31"/>
      <c r="AB119" s="31"/>
      <c r="AC119" s="27" t="s">
        <v>771</v>
      </c>
      <c r="AD119" s="27" t="s">
        <v>772</v>
      </c>
      <c r="AE119" s="27" t="s">
        <v>773</v>
      </c>
      <c r="AF119" s="31"/>
      <c r="AG119" s="33" t="s">
        <v>774</v>
      </c>
      <c r="AH119" s="31"/>
    </row>
    <row r="120" ht="30.75" customHeight="1">
      <c r="A120" s="18" t="s">
        <v>775</v>
      </c>
      <c r="B120" s="19" t="s">
        <v>776</v>
      </c>
      <c r="C120" s="20">
        <f t="shared" ref="C120:F120" si="119"> G120 / K120</f>
        <v>1</v>
      </c>
      <c r="D120" s="20">
        <f t="shared" si="119"/>
        <v>1.14</v>
      </c>
      <c r="E120" s="20">
        <f t="shared" si="119"/>
        <v>1.002899759</v>
      </c>
      <c r="F120" s="20">
        <f t="shared" si="119"/>
        <v>0.8797366305</v>
      </c>
      <c r="G120" s="20">
        <v>0.8</v>
      </c>
      <c r="H120" s="20">
        <v>5.7</v>
      </c>
      <c r="I120" s="21">
        <v>1.70853E7</v>
      </c>
      <c r="J120" s="39">
        <v>2397936.842105263</v>
      </c>
      <c r="K120" s="22">
        <v>0.8</v>
      </c>
      <c r="L120" s="22">
        <v>5.0</v>
      </c>
      <c r="M120" s="23">
        <v>1.70359E7</v>
      </c>
      <c r="N120" s="23">
        <v>2725744.0</v>
      </c>
      <c r="O120" s="24">
        <v>52397.1167129558</v>
      </c>
      <c r="P120" s="25" t="s">
        <v>37</v>
      </c>
      <c r="Q120" s="26" t="s">
        <v>66</v>
      </c>
      <c r="R120" s="27">
        <v>73.0</v>
      </c>
      <c r="S120" s="28">
        <v>77.0</v>
      </c>
      <c r="T120" s="23">
        <v>40.0</v>
      </c>
      <c r="U120" s="29">
        <v>0.55347099272609</v>
      </c>
      <c r="V120" s="30">
        <v>70.0</v>
      </c>
      <c r="W120" s="30">
        <v>2013.0</v>
      </c>
      <c r="X120" s="30">
        <v>73.0</v>
      </c>
      <c r="Y120" s="30">
        <v>2013.0</v>
      </c>
      <c r="Z120" s="31"/>
      <c r="AA120" s="31"/>
      <c r="AB120" s="31"/>
      <c r="AC120" s="27" t="s">
        <v>777</v>
      </c>
      <c r="AD120" s="146" t="s">
        <v>778</v>
      </c>
      <c r="AE120" s="37" t="s">
        <v>779</v>
      </c>
      <c r="AF120" s="31"/>
      <c r="AG120" s="38" t="s">
        <v>780</v>
      </c>
      <c r="AH120" s="31"/>
    </row>
    <row r="121" ht="30.75" customHeight="1">
      <c r="A121" s="18" t="s">
        <v>781</v>
      </c>
      <c r="B121" s="73" t="s">
        <v>782</v>
      </c>
      <c r="C121" s="20">
        <f t="shared" ref="C121:F121" si="120"> G121 / K121</f>
        <v>0.9565217391</v>
      </c>
      <c r="D121" s="20">
        <f t="shared" si="120"/>
        <v>1.204545455</v>
      </c>
      <c r="E121" s="20">
        <f t="shared" si="120"/>
        <v>1.00792848</v>
      </c>
      <c r="F121" s="20">
        <f t="shared" si="120"/>
        <v>0.8003894591</v>
      </c>
      <c r="G121" s="20">
        <v>8.8</v>
      </c>
      <c r="H121" s="20">
        <v>5.3</v>
      </c>
      <c r="I121" s="21">
        <v>4743130.0</v>
      </c>
      <c r="J121" s="39">
        <v>7875385.66037736</v>
      </c>
      <c r="K121" s="22">
        <v>9.2</v>
      </c>
      <c r="L121" s="22">
        <v>4.4</v>
      </c>
      <c r="M121" s="23">
        <v>4705820.0</v>
      </c>
      <c r="N121" s="23">
        <v>9839442.0</v>
      </c>
      <c r="O121" s="24">
        <v>41441.4666667011</v>
      </c>
      <c r="P121" s="25" t="s">
        <v>37</v>
      </c>
      <c r="Q121" s="26" t="s">
        <v>46</v>
      </c>
      <c r="R121" s="27">
        <v>75.0</v>
      </c>
      <c r="S121" s="28">
        <v>277.0</v>
      </c>
      <c r="T121" s="23">
        <v>223.0</v>
      </c>
      <c r="U121" s="29">
        <v>2.08680413331013</v>
      </c>
      <c r="V121" s="30">
        <v>74.7</v>
      </c>
      <c r="W121" s="30">
        <v>2015.0</v>
      </c>
      <c r="X121" s="30">
        <v>79.9</v>
      </c>
      <c r="Y121" s="30">
        <v>2015.0</v>
      </c>
      <c r="Z121" s="31"/>
      <c r="AA121" s="31"/>
      <c r="AB121" s="31"/>
      <c r="AC121" s="37" t="s">
        <v>783</v>
      </c>
      <c r="AD121" s="31"/>
      <c r="AE121" s="37" t="s">
        <v>784</v>
      </c>
      <c r="AF121" s="31"/>
      <c r="AG121" s="33" t="s">
        <v>785</v>
      </c>
      <c r="AH121" s="31"/>
    </row>
    <row r="122" ht="30.75" customHeight="1">
      <c r="A122" s="18" t="s">
        <v>786</v>
      </c>
      <c r="B122" s="19" t="s">
        <v>787</v>
      </c>
      <c r="C122" s="20">
        <f t="shared" ref="C122:F122" si="121"> G122 / K122</f>
        <v>1</v>
      </c>
      <c r="D122" s="20">
        <f t="shared" si="121"/>
        <v>0.8235294118</v>
      </c>
      <c r="E122" s="20">
        <f t="shared" si="121"/>
        <v>1.039874035</v>
      </c>
      <c r="F122" s="20">
        <f t="shared" si="121"/>
        <v>1.262704185</v>
      </c>
      <c r="G122" s="20">
        <v>2.2</v>
      </c>
      <c r="H122" s="20">
        <v>1.4</v>
      </c>
      <c r="I122" s="21">
        <v>6465500.0</v>
      </c>
      <c r="J122" s="39">
        <v>1.016007142857143E7</v>
      </c>
      <c r="K122" s="22">
        <v>2.2</v>
      </c>
      <c r="L122" s="22">
        <v>1.7</v>
      </c>
      <c r="M122" s="23">
        <v>6217580.0</v>
      </c>
      <c r="N122" s="23">
        <v>8046280.0</v>
      </c>
      <c r="O122" s="24">
        <v>1905.26115155921</v>
      </c>
      <c r="P122" s="25" t="s">
        <v>37</v>
      </c>
      <c r="Q122" s="26" t="s">
        <v>66</v>
      </c>
      <c r="R122" s="27">
        <v>80.0</v>
      </c>
      <c r="S122" s="28">
        <v>235.0</v>
      </c>
      <c r="T122" s="23">
        <v>104.0</v>
      </c>
      <c r="U122" s="29">
        <v>1.2004799883363</v>
      </c>
      <c r="V122" s="30">
        <v>77.4</v>
      </c>
      <c r="W122" s="30">
        <v>2012.0</v>
      </c>
      <c r="X122" s="30">
        <v>80.4</v>
      </c>
      <c r="Y122" s="30">
        <v>2012.0</v>
      </c>
      <c r="Z122" s="31"/>
      <c r="AA122" s="31"/>
      <c r="AB122" s="31"/>
      <c r="AC122" s="37" t="s">
        <v>788</v>
      </c>
      <c r="AD122" s="69" t="s">
        <v>789</v>
      </c>
      <c r="AE122" s="37" t="s">
        <v>790</v>
      </c>
      <c r="AF122" s="31"/>
      <c r="AG122" s="38" t="s">
        <v>791</v>
      </c>
      <c r="AH122" s="31"/>
    </row>
    <row r="123" ht="30.75" customHeight="1">
      <c r="A123" s="18" t="s">
        <v>792</v>
      </c>
      <c r="B123" s="19" t="s">
        <v>793</v>
      </c>
      <c r="C123" s="20">
        <f t="shared" ref="C123:F123" si="122"> G123 / K123</f>
        <v>1</v>
      </c>
      <c r="D123" s="20">
        <f t="shared" si="122"/>
        <v>0.9375</v>
      </c>
      <c r="E123" s="20">
        <f t="shared" si="122"/>
        <v>1.04495444</v>
      </c>
      <c r="F123" s="20">
        <f t="shared" si="122"/>
        <v>1.114618086</v>
      </c>
      <c r="G123" s="20">
        <v>1.3</v>
      </c>
      <c r="H123" s="20">
        <v>1.5</v>
      </c>
      <c r="I123" s="21">
        <v>2.24428E7</v>
      </c>
      <c r="J123" s="39">
        <v>1.9450426666666668E7</v>
      </c>
      <c r="K123" s="22">
        <v>1.3</v>
      </c>
      <c r="L123" s="22">
        <v>1.6</v>
      </c>
      <c r="M123" s="23">
        <v>2.14773E7</v>
      </c>
      <c r="N123" s="23">
        <v>1.7450306E7</v>
      </c>
      <c r="O123" s="24">
        <v>567.669892261611</v>
      </c>
      <c r="P123" s="25" t="s">
        <v>37</v>
      </c>
      <c r="Q123" s="26" t="s">
        <v>38</v>
      </c>
      <c r="R123" s="27">
        <v>11.0</v>
      </c>
      <c r="S123" s="28">
        <v>41.0</v>
      </c>
      <c r="T123" s="23">
        <v>33.0</v>
      </c>
      <c r="U123" s="29">
        <v>3.77135127458367</v>
      </c>
      <c r="V123" s="30">
        <v>10.5</v>
      </c>
      <c r="W123" s="30">
        <v>2018.0</v>
      </c>
      <c r="X123" s="30">
        <v>11.0</v>
      </c>
      <c r="Y123" s="30">
        <v>2018.0</v>
      </c>
      <c r="Z123" s="31"/>
      <c r="AA123" s="31"/>
      <c r="AB123" s="31"/>
      <c r="AC123" s="37" t="s">
        <v>794</v>
      </c>
      <c r="AD123" s="37" t="s">
        <v>795</v>
      </c>
      <c r="AE123" s="37" t="s">
        <v>796</v>
      </c>
      <c r="AF123" s="31"/>
      <c r="AG123" s="33" t="s">
        <v>797</v>
      </c>
      <c r="AH123" s="31"/>
    </row>
    <row r="124" ht="30.75" customHeight="1">
      <c r="A124" s="18" t="s">
        <v>798</v>
      </c>
      <c r="B124" s="19" t="s">
        <v>799</v>
      </c>
      <c r="C124" s="20">
        <f t="shared" ref="C124:F124" si="123"> G124 / K124</f>
        <v>1.166666667</v>
      </c>
      <c r="D124" s="20">
        <f t="shared" si="123"/>
        <v>1.1</v>
      </c>
      <c r="E124" s="20">
        <f t="shared" si="123"/>
        <v>1.02613606</v>
      </c>
      <c r="F124" s="20">
        <f t="shared" si="123"/>
        <v>1.088326125</v>
      </c>
      <c r="G124" s="20">
        <v>0.7</v>
      </c>
      <c r="H124" s="20">
        <v>1.1</v>
      </c>
      <c r="I124" s="21">
        <v>1.95875008E8</v>
      </c>
      <c r="J124" s="39">
        <v>1.2464773236363634E8</v>
      </c>
      <c r="K124" s="22">
        <v>0.6</v>
      </c>
      <c r="L124" s="22">
        <v>1.0</v>
      </c>
      <c r="M124" s="23">
        <v>1.90886E8</v>
      </c>
      <c r="N124" s="23">
        <v>1.145316E8</v>
      </c>
      <c r="O124" s="24">
        <v>2097.09247289022</v>
      </c>
      <c r="P124" s="25" t="s">
        <v>37</v>
      </c>
      <c r="Q124" s="26" t="s">
        <v>38</v>
      </c>
      <c r="R124" s="27">
        <v>28.0</v>
      </c>
      <c r="S124" s="28">
        <v>427.0</v>
      </c>
      <c r="T124" s="23">
        <v>164.0</v>
      </c>
      <c r="U124" s="29">
        <v>2.54297340536727</v>
      </c>
      <c r="V124" s="29">
        <v>12.1</v>
      </c>
      <c r="W124" s="29">
        <v>2018.0</v>
      </c>
      <c r="X124" s="29">
        <v>16.6</v>
      </c>
      <c r="Y124" s="29">
        <v>2018.0</v>
      </c>
      <c r="Z124" s="27" t="s">
        <v>56</v>
      </c>
      <c r="AA124" s="27" t="s">
        <v>56</v>
      </c>
      <c r="AB124" s="27"/>
      <c r="AC124" s="27" t="s">
        <v>800</v>
      </c>
      <c r="AD124" s="37" t="s">
        <v>801</v>
      </c>
      <c r="AE124" s="31"/>
      <c r="AF124" s="31"/>
      <c r="AG124" s="33" t="s">
        <v>802</v>
      </c>
      <c r="AH124" s="37" t="s">
        <v>803</v>
      </c>
    </row>
    <row r="125" ht="30.75" customHeight="1">
      <c r="A125" s="18" t="s">
        <v>804</v>
      </c>
      <c r="B125" s="19" t="s">
        <v>805</v>
      </c>
      <c r="C125" s="20">
        <f t="shared" ref="C125:F125" si="124"> G125 / K125</f>
        <v>1</v>
      </c>
      <c r="D125" s="20">
        <f t="shared" si="124"/>
        <v>1.5</v>
      </c>
      <c r="E125" s="20">
        <f t="shared" si="124"/>
        <v>0.9849119155</v>
      </c>
      <c r="F125" s="20">
        <f t="shared" si="124"/>
        <v>0.6566079437</v>
      </c>
      <c r="G125" s="147">
        <v>0.6</v>
      </c>
      <c r="H125" s="147">
        <v>1.2</v>
      </c>
      <c r="I125" s="21">
        <v>2.55496E7</v>
      </c>
      <c r="J125" s="39">
        <v>1.27748E7</v>
      </c>
      <c r="K125" s="22">
        <v>0.6</v>
      </c>
      <c r="L125" s="22">
        <v>0.8</v>
      </c>
      <c r="M125" s="23">
        <v>2.5941E7</v>
      </c>
      <c r="N125" s="23">
        <v>1.945575E7</v>
      </c>
      <c r="O125" s="20" t="s">
        <v>312</v>
      </c>
      <c r="P125" s="28"/>
      <c r="Q125" s="26" t="s">
        <v>55</v>
      </c>
      <c r="R125" s="27">
        <v>80.0</v>
      </c>
      <c r="S125" s="28">
        <v>117.0</v>
      </c>
      <c r="T125" s="23">
        <v>66.0</v>
      </c>
      <c r="U125" s="29">
        <v>0.437971578219383</v>
      </c>
      <c r="V125" s="29">
        <v>68.8</v>
      </c>
      <c r="W125" s="29">
        <v>2017.0</v>
      </c>
      <c r="X125" s="29">
        <v>70.2</v>
      </c>
      <c r="Y125" s="29">
        <v>2017.0</v>
      </c>
      <c r="Z125" s="27" t="s">
        <v>56</v>
      </c>
      <c r="AA125" s="31"/>
      <c r="AB125" s="31"/>
      <c r="AC125" s="27" t="s">
        <v>806</v>
      </c>
      <c r="AD125" s="31"/>
      <c r="AE125" s="148" t="s">
        <v>807</v>
      </c>
      <c r="AF125" s="31"/>
      <c r="AG125" s="38" t="s">
        <v>808</v>
      </c>
      <c r="AH125" s="31"/>
    </row>
    <row r="126" ht="30.75" customHeight="1">
      <c r="A126" s="18" t="s">
        <v>809</v>
      </c>
      <c r="B126" s="19" t="s">
        <v>810</v>
      </c>
      <c r="C126" s="20">
        <f t="shared" ref="C126:F126" si="125"> G126 / K126</f>
        <v>1</v>
      </c>
      <c r="D126" s="20">
        <f t="shared" si="125"/>
        <v>1</v>
      </c>
      <c r="E126" s="20">
        <f t="shared" si="125"/>
        <v>0.999903992</v>
      </c>
      <c r="F126" s="20">
        <f t="shared" si="125"/>
        <v>0.8856289383</v>
      </c>
      <c r="G126" s="149">
        <v>1.5</v>
      </c>
      <c r="H126" s="149">
        <v>3.1</v>
      </c>
      <c r="I126" s="21">
        <v>2082960.0</v>
      </c>
      <c r="J126" s="39">
        <v>892697.1428571428</v>
      </c>
      <c r="K126" s="22">
        <v>1.5</v>
      </c>
      <c r="L126" s="22">
        <v>3.1</v>
      </c>
      <c r="M126" s="23">
        <v>2083160.0</v>
      </c>
      <c r="N126" s="23">
        <v>1007981.0</v>
      </c>
      <c r="O126" s="24">
        <v>5917.26257545221</v>
      </c>
      <c r="P126" s="25" t="s">
        <v>37</v>
      </c>
      <c r="Q126" s="26" t="s">
        <v>66</v>
      </c>
      <c r="R126" s="31"/>
      <c r="S126" s="28">
        <v>134.0</v>
      </c>
      <c r="T126" s="23">
        <v>120.0</v>
      </c>
      <c r="U126" s="29">
        <v>-0.00374384605348414</v>
      </c>
      <c r="V126" s="30">
        <v>14.0</v>
      </c>
      <c r="W126" s="30">
        <v>2019.0</v>
      </c>
      <c r="X126" s="30">
        <v>59.9</v>
      </c>
      <c r="Y126" s="30">
        <v>2019.0</v>
      </c>
      <c r="Z126" s="31"/>
      <c r="AA126" s="31"/>
      <c r="AB126" s="31"/>
      <c r="AC126" s="37" t="s">
        <v>811</v>
      </c>
      <c r="AD126" s="53" t="s">
        <v>812</v>
      </c>
      <c r="AE126" s="53" t="s">
        <v>813</v>
      </c>
      <c r="AF126" s="31"/>
      <c r="AG126" s="38" t="s">
        <v>814</v>
      </c>
      <c r="AH126" s="31"/>
    </row>
    <row r="127" ht="30.75" customHeight="1">
      <c r="A127" s="18" t="s">
        <v>815</v>
      </c>
      <c r="B127" s="19" t="s">
        <v>816</v>
      </c>
      <c r="C127" s="20">
        <f t="shared" ref="C127:F127" si="126"> G127 / K127</f>
        <v>0.9583333333</v>
      </c>
      <c r="D127" s="20">
        <f t="shared" si="126"/>
        <v>0.9827586207</v>
      </c>
      <c r="E127" s="20">
        <f t="shared" si="126"/>
        <v>1.006140936</v>
      </c>
      <c r="F127" s="20">
        <f t="shared" si="126"/>
        <v>0.9811345043</v>
      </c>
      <c r="G127" s="20">
        <v>6.9</v>
      </c>
      <c r="H127" s="20">
        <v>5.7</v>
      </c>
      <c r="I127" s="21">
        <v>5337960.0</v>
      </c>
      <c r="J127" s="39">
        <v>6461741.052631579</v>
      </c>
      <c r="K127" s="22">
        <v>7.2</v>
      </c>
      <c r="L127" s="22">
        <v>5.8</v>
      </c>
      <c r="M127" s="23">
        <v>5305380.0</v>
      </c>
      <c r="N127" s="23">
        <v>6585989.0</v>
      </c>
      <c r="O127" s="24">
        <v>67389.912047247</v>
      </c>
      <c r="P127" s="25" t="s">
        <v>37</v>
      </c>
      <c r="Q127" s="26" t="s">
        <v>432</v>
      </c>
      <c r="R127" s="27">
        <v>88.0</v>
      </c>
      <c r="S127" s="28">
        <v>129.0</v>
      </c>
      <c r="T127" s="23">
        <v>53.0</v>
      </c>
      <c r="U127" s="29">
        <v>0.588757324043059</v>
      </c>
      <c r="V127" s="30">
        <v>82.2</v>
      </c>
      <c r="W127" s="30">
        <v>2005.0</v>
      </c>
      <c r="X127" s="30">
        <v>88.4</v>
      </c>
      <c r="Y127" s="30">
        <v>2005.0</v>
      </c>
      <c r="Z127" s="31"/>
      <c r="AA127" s="31"/>
      <c r="AB127" s="31"/>
      <c r="AC127" s="32"/>
      <c r="AD127" s="37" t="s">
        <v>817</v>
      </c>
      <c r="AE127" s="37" t="s">
        <v>818</v>
      </c>
      <c r="AF127" s="31"/>
      <c r="AG127" s="38" t="s">
        <v>819</v>
      </c>
      <c r="AH127" s="31"/>
    </row>
    <row r="128" ht="30.75" customHeight="1">
      <c r="A128" s="18" t="s">
        <v>820</v>
      </c>
      <c r="B128" s="19" t="s">
        <v>821</v>
      </c>
      <c r="C128" s="20">
        <f t="shared" ref="C128:F128" si="127"> G128 / K128</f>
        <v>0.9333333333</v>
      </c>
      <c r="D128" s="20">
        <f t="shared" si="127"/>
        <v>0.8888888889</v>
      </c>
      <c r="E128" s="20">
        <f t="shared" si="127"/>
        <v>1.041673677</v>
      </c>
      <c r="F128" s="20">
        <f t="shared" si="127"/>
        <v>1.093756794</v>
      </c>
      <c r="G128" s="20">
        <v>1.4</v>
      </c>
      <c r="H128" s="20">
        <v>6.4</v>
      </c>
      <c r="I128" s="21">
        <v>4829470.0</v>
      </c>
      <c r="J128" s="39">
        <v>1056446.5624999998</v>
      </c>
      <c r="K128" s="22">
        <v>1.5</v>
      </c>
      <c r="L128" s="22">
        <v>7.2</v>
      </c>
      <c r="M128" s="23">
        <v>4636260.0</v>
      </c>
      <c r="N128" s="23">
        <v>965888.0</v>
      </c>
      <c r="O128" s="24">
        <v>12659.7177242392</v>
      </c>
      <c r="P128" s="25" t="s">
        <v>37</v>
      </c>
      <c r="Q128" s="26" t="s">
        <v>66</v>
      </c>
      <c r="R128" s="27">
        <v>30.0</v>
      </c>
      <c r="S128" s="28">
        <v>142.0</v>
      </c>
      <c r="T128" s="23">
        <v>102.0</v>
      </c>
      <c r="U128" s="29">
        <v>2.61143663007279</v>
      </c>
      <c r="V128" s="30">
        <v>18.8</v>
      </c>
      <c r="W128" s="30">
        <v>2014.0</v>
      </c>
      <c r="X128" s="30">
        <v>29.7</v>
      </c>
      <c r="Y128" s="30">
        <v>2014.0</v>
      </c>
      <c r="Z128" s="31"/>
      <c r="AA128" s="31"/>
      <c r="AB128" s="31"/>
      <c r="AC128" s="37" t="s">
        <v>822</v>
      </c>
      <c r="AD128" s="37" t="s">
        <v>823</v>
      </c>
      <c r="AE128" s="27" t="s">
        <v>824</v>
      </c>
      <c r="AF128" s="31"/>
      <c r="AG128" s="38" t="s">
        <v>825</v>
      </c>
      <c r="AH128" s="31"/>
    </row>
    <row r="129" ht="30.75" customHeight="1">
      <c r="A129" s="18" t="s">
        <v>826</v>
      </c>
      <c r="B129" s="19" t="s">
        <v>827</v>
      </c>
      <c r="C129" s="20">
        <f t="shared" ref="C129:F129" si="128"> G129 / K129</f>
        <v>1</v>
      </c>
      <c r="D129" s="20">
        <f t="shared" si="128"/>
        <v>0.8888888889</v>
      </c>
      <c r="E129" s="20">
        <f t="shared" si="128"/>
        <v>1.077212003</v>
      </c>
      <c r="F129" s="20">
        <f t="shared" si="128"/>
        <v>1.211863503</v>
      </c>
      <c r="G129" s="20">
        <v>0.3</v>
      </c>
      <c r="H129" s="20">
        <v>0.8</v>
      </c>
      <c r="I129" s="21">
        <v>2.12228E8</v>
      </c>
      <c r="J129" s="39">
        <v>7.958549999999999E7</v>
      </c>
      <c r="K129" s="22">
        <v>0.3</v>
      </c>
      <c r="L129" s="22">
        <v>0.9</v>
      </c>
      <c r="M129" s="23">
        <v>1.97016E8</v>
      </c>
      <c r="N129" s="23">
        <v>6.5672E7</v>
      </c>
      <c r="O129" s="24">
        <v>1188.85975692162</v>
      </c>
      <c r="P129" s="25" t="s">
        <v>37</v>
      </c>
      <c r="Q129" s="26" t="s">
        <v>55</v>
      </c>
      <c r="R129" s="27">
        <v>34.0</v>
      </c>
      <c r="S129" s="28">
        <v>218.0</v>
      </c>
      <c r="T129" s="23">
        <v>136.0</v>
      </c>
      <c r="U129" s="29">
        <v>1.97831956650447</v>
      </c>
      <c r="V129" s="30">
        <v>23.4</v>
      </c>
      <c r="W129" s="30">
        <v>2019.0</v>
      </c>
      <c r="X129" s="30">
        <v>34.0</v>
      </c>
      <c r="Y129" s="30">
        <v>2019.0</v>
      </c>
      <c r="Z129" s="31"/>
      <c r="AA129" s="27" t="s">
        <v>56</v>
      </c>
      <c r="AB129" s="27"/>
      <c r="AC129" s="27" t="s">
        <v>828</v>
      </c>
      <c r="AD129" s="132" t="s">
        <v>829</v>
      </c>
      <c r="AE129" s="27" t="s">
        <v>830</v>
      </c>
      <c r="AF129" s="27" t="s">
        <v>831</v>
      </c>
      <c r="AG129" s="38" t="s">
        <v>832</v>
      </c>
      <c r="AH129" s="37" t="s">
        <v>833</v>
      </c>
    </row>
    <row r="130" ht="30.75" customHeight="1">
      <c r="A130" s="18" t="s">
        <v>834</v>
      </c>
      <c r="B130" s="19" t="s">
        <v>835</v>
      </c>
      <c r="C130" s="20">
        <f t="shared" ref="C130:F130" si="129"> G130 / K130</f>
        <v>0.9259259259</v>
      </c>
      <c r="D130" s="20">
        <f t="shared" si="129"/>
        <v>1.260869565</v>
      </c>
      <c r="E130" s="20">
        <f t="shared" si="129"/>
        <v>1.019099251</v>
      </c>
      <c r="F130" s="20">
        <f t="shared" si="129"/>
        <v>0.7483807167</v>
      </c>
      <c r="G130" s="20">
        <v>2.5</v>
      </c>
      <c r="H130" s="20">
        <v>2.9</v>
      </c>
      <c r="I130" s="21">
        <v>4176870.0</v>
      </c>
      <c r="J130" s="39">
        <v>3600750.0000000005</v>
      </c>
      <c r="K130" s="22">
        <v>2.7</v>
      </c>
      <c r="L130" s="22">
        <v>2.3</v>
      </c>
      <c r="M130" s="23">
        <v>4098590.0</v>
      </c>
      <c r="N130" s="23">
        <v>4811388.0</v>
      </c>
      <c r="O130" s="24">
        <v>12509.8352901414</v>
      </c>
      <c r="P130" s="25" t="s">
        <v>37</v>
      </c>
      <c r="Q130" s="26" t="s">
        <v>46</v>
      </c>
      <c r="R130" s="27">
        <v>63.0</v>
      </c>
      <c r="S130" s="28">
        <v>515.0</v>
      </c>
      <c r="T130" s="23">
        <v>183.0</v>
      </c>
      <c r="U130" s="29">
        <v>1.59625723019903</v>
      </c>
      <c r="V130" s="29">
        <v>46.9</v>
      </c>
      <c r="W130" s="29">
        <v>2015.0</v>
      </c>
      <c r="X130" s="29">
        <v>50.8</v>
      </c>
      <c r="Y130" s="29">
        <v>2015.0</v>
      </c>
      <c r="Z130" s="27" t="s">
        <v>56</v>
      </c>
      <c r="AA130" s="31"/>
      <c r="AB130" s="31"/>
      <c r="AC130" s="37" t="s">
        <v>836</v>
      </c>
      <c r="AD130" s="150" t="s">
        <v>837</v>
      </c>
      <c r="AE130" s="37" t="s">
        <v>838</v>
      </c>
      <c r="AF130" s="31"/>
      <c r="AG130" s="38" t="s">
        <v>839</v>
      </c>
      <c r="AH130" s="31"/>
    </row>
    <row r="131" ht="30.75" customHeight="1">
      <c r="A131" s="18" t="s">
        <v>840</v>
      </c>
      <c r="B131" s="19" t="s">
        <v>841</v>
      </c>
      <c r="C131" s="20">
        <f t="shared" ref="C131:F131" si="130"> G131 / K131</f>
        <v>0.9714285714</v>
      </c>
      <c r="D131" s="20">
        <f t="shared" si="130"/>
        <v>0.9444444444</v>
      </c>
      <c r="E131" s="20">
        <f t="shared" si="130"/>
        <v>1.043043645</v>
      </c>
      <c r="F131" s="20">
        <f t="shared" si="130"/>
        <v>1.072844907</v>
      </c>
      <c r="G131" s="20">
        <v>3.4</v>
      </c>
      <c r="H131" s="20">
        <v>1.7</v>
      </c>
      <c r="I131" s="21">
        <v>8606320.0</v>
      </c>
      <c r="J131" s="39">
        <v>1.721264E7</v>
      </c>
      <c r="K131" s="22">
        <v>3.5</v>
      </c>
      <c r="L131" s="22">
        <v>1.8</v>
      </c>
      <c r="M131" s="23">
        <v>8251160.0</v>
      </c>
      <c r="N131" s="23">
        <v>1.6043922E7</v>
      </c>
      <c r="O131" s="24">
        <v>2757.21752973696</v>
      </c>
      <c r="P131" s="25" t="s">
        <v>37</v>
      </c>
      <c r="Q131" s="26" t="s">
        <v>66</v>
      </c>
      <c r="R131" s="27">
        <v>32.0</v>
      </c>
      <c r="S131" s="28">
        <v>1046.0</v>
      </c>
      <c r="T131" s="23">
        <v>344.0</v>
      </c>
      <c r="U131" s="29">
        <v>1.9287015742933</v>
      </c>
      <c r="V131" s="30">
        <v>30.5</v>
      </c>
      <c r="W131" s="30">
        <v>2018.0</v>
      </c>
      <c r="X131" s="30">
        <v>36.7</v>
      </c>
      <c r="Y131" s="30">
        <v>2018.0</v>
      </c>
      <c r="Z131" s="31"/>
      <c r="AA131" s="31"/>
      <c r="AB131" s="31"/>
      <c r="AC131" s="37" t="s">
        <v>842</v>
      </c>
      <c r="AD131" s="32" t="s">
        <v>843</v>
      </c>
      <c r="AE131" s="37" t="s">
        <v>844</v>
      </c>
      <c r="AF131" s="31"/>
      <c r="AG131" s="38" t="s">
        <v>845</v>
      </c>
      <c r="AH131" s="31"/>
    </row>
    <row r="132" ht="30.75" customHeight="1">
      <c r="A132" s="18" t="s">
        <v>846</v>
      </c>
      <c r="B132" s="19" t="s">
        <v>847</v>
      </c>
      <c r="C132" s="20">
        <f t="shared" ref="C132:F132" si="131"> G132 / K132</f>
        <v>1.030612245</v>
      </c>
      <c r="D132" s="20">
        <f t="shared" si="131"/>
        <v>1</v>
      </c>
      <c r="E132" s="20">
        <f t="shared" si="131"/>
        <v>1.021254386</v>
      </c>
      <c r="F132" s="20">
        <f t="shared" si="131"/>
        <v>1.052517264</v>
      </c>
      <c r="G132" s="20">
        <v>10.1</v>
      </c>
      <c r="H132" s="20">
        <v>3.1</v>
      </c>
      <c r="I132" s="21">
        <v>6956070.0</v>
      </c>
      <c r="J132" s="39">
        <v>2.2663324838709675E7</v>
      </c>
      <c r="K132" s="22">
        <v>9.8</v>
      </c>
      <c r="L132" s="22">
        <v>3.1</v>
      </c>
      <c r="M132" s="23">
        <v>6811300.0</v>
      </c>
      <c r="N132" s="23">
        <v>2.1532497E7</v>
      </c>
      <c r="O132" s="24">
        <v>5001.07276045191</v>
      </c>
      <c r="P132" s="25" t="s">
        <v>37</v>
      </c>
      <c r="Q132" s="26" t="s">
        <v>46</v>
      </c>
      <c r="R132" s="27">
        <v>68.0</v>
      </c>
      <c r="S132" s="28">
        <v>70.0</v>
      </c>
      <c r="T132" s="23">
        <v>44.0</v>
      </c>
      <c r="U132" s="29">
        <v>1.2399108173403</v>
      </c>
      <c r="V132" s="30">
        <v>66.5</v>
      </c>
      <c r="W132" s="30">
        <v>2016.0</v>
      </c>
      <c r="X132" s="30">
        <v>68.4</v>
      </c>
      <c r="Y132" s="30">
        <v>2016.0</v>
      </c>
      <c r="Z132" s="31"/>
      <c r="AA132" s="31"/>
      <c r="AB132" s="31"/>
      <c r="AC132" s="151" t="s">
        <v>848</v>
      </c>
      <c r="AD132" s="66" t="s">
        <v>849</v>
      </c>
      <c r="AE132" s="37" t="s">
        <v>850</v>
      </c>
      <c r="AF132" s="31"/>
      <c r="AG132" s="33" t="s">
        <v>851</v>
      </c>
      <c r="AH132" s="31"/>
    </row>
    <row r="133" ht="30.75" customHeight="1">
      <c r="A133" s="18" t="s">
        <v>852</v>
      </c>
      <c r="B133" s="19" t="s">
        <v>853</v>
      </c>
      <c r="C133" s="20">
        <f t="shared" ref="C133:F133" si="132"> G133 / K133</f>
        <v>1</v>
      </c>
      <c r="D133" s="20">
        <f t="shared" si="132"/>
        <v>1.142857143</v>
      </c>
      <c r="E133" s="20">
        <f t="shared" si="132"/>
        <v>0.9945220811</v>
      </c>
      <c r="F133" s="20">
        <f t="shared" si="132"/>
        <v>0.8702068232</v>
      </c>
      <c r="G133" s="20">
        <v>3.6</v>
      </c>
      <c r="H133" s="20">
        <v>2.4</v>
      </c>
      <c r="I133" s="21">
        <v>3.19893E7</v>
      </c>
      <c r="J133" s="39">
        <v>4.798395E7</v>
      </c>
      <c r="K133" s="22">
        <v>3.6</v>
      </c>
      <c r="L133" s="22">
        <v>2.1</v>
      </c>
      <c r="M133" s="23">
        <v>3.21655E7</v>
      </c>
      <c r="N133" s="23">
        <v>5.5140857E7</v>
      </c>
      <c r="O133" s="24">
        <v>6126.87453978867</v>
      </c>
      <c r="P133" s="25" t="s">
        <v>37</v>
      </c>
      <c r="Q133" s="26" t="s">
        <v>66</v>
      </c>
      <c r="R133" s="27">
        <v>75.0</v>
      </c>
      <c r="S133" s="28">
        <v>952.0</v>
      </c>
      <c r="T133" s="23">
        <v>393.0</v>
      </c>
      <c r="U133" s="29">
        <v>1.40921005836136</v>
      </c>
      <c r="V133" s="30">
        <v>55.0</v>
      </c>
      <c r="W133" s="30">
        <v>2018.0</v>
      </c>
      <c r="X133" s="30">
        <v>76.3</v>
      </c>
      <c r="Y133" s="30">
        <v>2018.0</v>
      </c>
      <c r="Z133" s="31"/>
      <c r="AA133" s="31"/>
      <c r="AB133" s="31"/>
      <c r="AC133" s="152" t="s">
        <v>854</v>
      </c>
      <c r="AD133" s="27" t="s">
        <v>855</v>
      </c>
      <c r="AE133" s="37" t="s">
        <v>856</v>
      </c>
      <c r="AF133" s="31"/>
      <c r="AG133" s="38" t="s">
        <v>857</v>
      </c>
      <c r="AH133" s="31"/>
    </row>
    <row r="134" ht="30.75" customHeight="1">
      <c r="A134" s="18" t="s">
        <v>858</v>
      </c>
      <c r="B134" s="19" t="s">
        <v>859</v>
      </c>
      <c r="C134" s="20">
        <f t="shared" ref="C134:F134" si="133"> G134 / K134</f>
        <v>1</v>
      </c>
      <c r="D134" s="20">
        <f t="shared" si="133"/>
        <v>1.153846154</v>
      </c>
      <c r="E134" s="20">
        <f t="shared" si="133"/>
        <v>1.016517661</v>
      </c>
      <c r="F134" s="20">
        <f t="shared" si="133"/>
        <v>0.8809819715</v>
      </c>
      <c r="G134" s="20">
        <v>0.5</v>
      </c>
      <c r="H134" s="20">
        <v>1.5</v>
      </c>
      <c r="I134" s="21">
        <v>1.06651E8</v>
      </c>
      <c r="J134" s="39">
        <v>3.555033333333333E7</v>
      </c>
      <c r="K134" s="22">
        <v>0.5</v>
      </c>
      <c r="L134" s="22">
        <v>1.3</v>
      </c>
      <c r="M134" s="23">
        <v>1.04918E8</v>
      </c>
      <c r="N134" s="23">
        <v>4.0353077E7</v>
      </c>
      <c r="O134" s="24">
        <v>3298.82958569657</v>
      </c>
      <c r="P134" s="25" t="s">
        <v>37</v>
      </c>
      <c r="Q134" s="26" t="s">
        <v>55</v>
      </c>
      <c r="R134" s="27">
        <v>54.0</v>
      </c>
      <c r="S134" s="28">
        <v>1470.0</v>
      </c>
      <c r="T134" s="23">
        <v>524.0</v>
      </c>
      <c r="U134" s="29">
        <v>1.34542996462104</v>
      </c>
      <c r="V134" s="29">
        <v>40.1</v>
      </c>
      <c r="W134" s="29">
        <v>2017.0</v>
      </c>
      <c r="X134" s="29">
        <v>54.1</v>
      </c>
      <c r="Y134" s="29">
        <v>2017.0</v>
      </c>
      <c r="Z134" s="27" t="s">
        <v>56</v>
      </c>
      <c r="AA134" s="27" t="s">
        <v>56</v>
      </c>
      <c r="AB134" s="27"/>
      <c r="AC134" s="37" t="s">
        <v>860</v>
      </c>
      <c r="AD134" s="37" t="s">
        <v>861</v>
      </c>
      <c r="AE134" s="37" t="s">
        <v>862</v>
      </c>
      <c r="AF134" s="31"/>
      <c r="AG134" s="38" t="s">
        <v>863</v>
      </c>
      <c r="AH134" s="31"/>
    </row>
    <row r="135" ht="30.75" customHeight="1">
      <c r="A135" s="18" t="s">
        <v>864</v>
      </c>
      <c r="B135" s="19" t="s">
        <v>865</v>
      </c>
      <c r="C135" s="20">
        <f t="shared" ref="C135:F135" si="134"> G135 / K135</f>
        <v>0.95</v>
      </c>
      <c r="D135" s="20">
        <f t="shared" si="134"/>
        <v>1.021276596</v>
      </c>
      <c r="E135" s="20">
        <f t="shared" si="134"/>
        <v>0.9934740521</v>
      </c>
      <c r="F135" s="20">
        <f t="shared" si="134"/>
        <v>0.9241378458</v>
      </c>
      <c r="G135" s="20">
        <v>1.9</v>
      </c>
      <c r="H135" s="20">
        <v>4.8</v>
      </c>
      <c r="I135" s="21">
        <v>3.79216E7</v>
      </c>
      <c r="J135" s="39">
        <v>1.5010633333333332E7</v>
      </c>
      <c r="K135" s="22">
        <v>2.0</v>
      </c>
      <c r="L135" s="22">
        <v>4.7</v>
      </c>
      <c r="M135" s="23">
        <v>3.81707E7</v>
      </c>
      <c r="N135" s="23">
        <v>1.6242851E7</v>
      </c>
      <c r="O135" s="24">
        <v>15720.994663556</v>
      </c>
      <c r="P135" s="25" t="s">
        <v>37</v>
      </c>
      <c r="Q135" s="26" t="s">
        <v>66</v>
      </c>
      <c r="R135" s="27">
        <v>62.0</v>
      </c>
      <c r="S135" s="28">
        <v>96.0</v>
      </c>
      <c r="T135" s="23">
        <v>51.0</v>
      </c>
      <c r="U135" s="29">
        <v>-0.0386557422532846</v>
      </c>
      <c r="V135" s="30">
        <v>41.2</v>
      </c>
      <c r="W135" s="30">
        <v>2011.0</v>
      </c>
      <c r="X135" s="30">
        <v>62.3</v>
      </c>
      <c r="Y135" s="30">
        <v>2014.0</v>
      </c>
      <c r="Z135" s="31"/>
      <c r="AA135" s="31"/>
      <c r="AB135" s="31"/>
      <c r="AC135" s="27" t="s">
        <v>866</v>
      </c>
      <c r="AD135" s="37" t="s">
        <v>867</v>
      </c>
      <c r="AE135" s="37" t="s">
        <v>868</v>
      </c>
      <c r="AF135" s="31"/>
      <c r="AG135" s="38" t="s">
        <v>869</v>
      </c>
      <c r="AH135" s="37" t="s">
        <v>870</v>
      </c>
    </row>
    <row r="136" ht="30.75" customHeight="1">
      <c r="A136" s="18" t="s">
        <v>871</v>
      </c>
      <c r="B136" s="19" t="s">
        <v>872</v>
      </c>
      <c r="C136" s="20">
        <f t="shared" ref="C136:F136" si="135"> G136 / K136</f>
        <v>1</v>
      </c>
      <c r="D136" s="20">
        <f t="shared" si="135"/>
        <v>1.045454545</v>
      </c>
      <c r="E136" s="20">
        <f t="shared" si="135"/>
        <v>0.9929038192</v>
      </c>
      <c r="F136" s="20">
        <f t="shared" si="135"/>
        <v>0.949734003</v>
      </c>
      <c r="G136" s="20">
        <v>1.3</v>
      </c>
      <c r="H136" s="20">
        <v>4.6</v>
      </c>
      <c r="I136" s="21">
        <v>1.02562E7</v>
      </c>
      <c r="J136" s="39">
        <v>2898491.3043478266</v>
      </c>
      <c r="K136" s="22">
        <v>1.3</v>
      </c>
      <c r="L136" s="22">
        <v>4.4</v>
      </c>
      <c r="M136" s="23">
        <v>1.03295E7</v>
      </c>
      <c r="N136" s="23">
        <v>3051898.0</v>
      </c>
      <c r="O136" s="24">
        <v>22176.2967116929</v>
      </c>
      <c r="P136" s="25" t="s">
        <v>37</v>
      </c>
      <c r="Q136" s="26" t="s">
        <v>66</v>
      </c>
      <c r="R136" s="27">
        <v>74.0</v>
      </c>
      <c r="S136" s="28">
        <v>523.0</v>
      </c>
      <c r="T136" s="23">
        <v>306.0</v>
      </c>
      <c r="U136" s="29">
        <v>0.187462779794563</v>
      </c>
      <c r="V136" s="30">
        <v>67.0834388169945</v>
      </c>
      <c r="W136" s="30">
        <v>2014.0</v>
      </c>
      <c r="X136" s="30">
        <v>73.9</v>
      </c>
      <c r="Y136" s="30">
        <v>2014.0</v>
      </c>
      <c r="Z136" s="31"/>
      <c r="AA136" s="31"/>
      <c r="AB136" s="31"/>
      <c r="AC136" s="27" t="s">
        <v>873</v>
      </c>
      <c r="AD136" s="37" t="s">
        <v>874</v>
      </c>
      <c r="AE136" s="37" t="s">
        <v>875</v>
      </c>
      <c r="AF136" s="31"/>
      <c r="AG136" s="38" t="s">
        <v>876</v>
      </c>
      <c r="AH136" s="31"/>
    </row>
    <row r="137" ht="30.75" customHeight="1">
      <c r="A137" s="18" t="s">
        <v>877</v>
      </c>
      <c r="B137" s="19" t="s">
        <v>878</v>
      </c>
      <c r="C137" s="20">
        <f t="shared" ref="C137:F137" si="136"> G137 / K137</f>
        <v>0.9</v>
      </c>
      <c r="D137" s="20">
        <f t="shared" si="136"/>
        <v>0.9727891156</v>
      </c>
      <c r="E137" s="20">
        <f t="shared" si="136"/>
        <v>1.053982063</v>
      </c>
      <c r="F137" s="20">
        <f t="shared" si="136"/>
        <v>0.975118188</v>
      </c>
      <c r="G137" s="20">
        <v>0.9</v>
      </c>
      <c r="H137" s="20">
        <v>14.3</v>
      </c>
      <c r="I137" s="21">
        <v>2781680.0</v>
      </c>
      <c r="J137" s="39">
        <v>175070.76923076922</v>
      </c>
      <c r="K137" s="22">
        <v>1.0</v>
      </c>
      <c r="L137" s="22">
        <v>14.7</v>
      </c>
      <c r="M137" s="23">
        <v>2639210.0</v>
      </c>
      <c r="N137" s="23">
        <v>179538.0</v>
      </c>
      <c r="O137" s="24">
        <v>50124.3859361728</v>
      </c>
      <c r="P137" s="25" t="s">
        <v>37</v>
      </c>
      <c r="Q137" s="26" t="s">
        <v>38</v>
      </c>
      <c r="R137" s="27">
        <v>38.0</v>
      </c>
      <c r="S137" s="28">
        <v>70.0</v>
      </c>
      <c r="T137" s="23">
        <v>50.0</v>
      </c>
      <c r="U137" s="29">
        <v>1.71500358488996</v>
      </c>
      <c r="V137" s="30">
        <v>34.4</v>
      </c>
      <c r="W137" s="30">
        <v>2012.0</v>
      </c>
      <c r="X137" s="30">
        <v>37.5</v>
      </c>
      <c r="Y137" s="30">
        <v>2012.0</v>
      </c>
      <c r="Z137" s="31"/>
      <c r="AA137" s="31"/>
      <c r="AB137" s="31"/>
      <c r="AC137" s="27" t="s">
        <v>879</v>
      </c>
      <c r="AD137" s="27" t="s">
        <v>880</v>
      </c>
      <c r="AE137" s="37" t="s">
        <v>881</v>
      </c>
      <c r="AF137" s="31"/>
      <c r="AG137" s="38" t="s">
        <v>882</v>
      </c>
      <c r="AH137" s="31"/>
    </row>
    <row r="138" ht="30.75" customHeight="1">
      <c r="A138" s="18" t="s">
        <v>883</v>
      </c>
      <c r="B138" s="19" t="s">
        <v>884</v>
      </c>
      <c r="C138" s="20">
        <f t="shared" ref="C138:F138" si="137"> G138 / K138</f>
        <v>0.9887640449</v>
      </c>
      <c r="D138" s="20">
        <f t="shared" si="137"/>
        <v>0.9090909091</v>
      </c>
      <c r="E138" s="20">
        <f t="shared" si="137"/>
        <v>0.9968844746</v>
      </c>
      <c r="F138" s="20">
        <f t="shared" si="137"/>
        <v>0.9856835255</v>
      </c>
      <c r="G138" s="20">
        <v>8.8</v>
      </c>
      <c r="H138" s="20">
        <v>1.0</v>
      </c>
      <c r="I138" s="21">
        <v>5244360.0</v>
      </c>
      <c r="J138" s="39">
        <v>4.615036800000001E7</v>
      </c>
      <c r="K138" s="22">
        <v>8.9</v>
      </c>
      <c r="L138" s="22">
        <v>1.1</v>
      </c>
      <c r="M138" s="23">
        <v>5260750.0</v>
      </c>
      <c r="N138" s="23">
        <v>4.6820675E7</v>
      </c>
      <c r="O138" s="24">
        <v>1846.13129708695</v>
      </c>
      <c r="P138" s="25" t="s">
        <v>37</v>
      </c>
      <c r="Q138" s="26" t="s">
        <v>46</v>
      </c>
      <c r="R138" s="27">
        <v>30.0</v>
      </c>
      <c r="S138" s="28">
        <v>198.0</v>
      </c>
      <c r="T138" s="23">
        <v>93.0</v>
      </c>
      <c r="U138" s="29">
        <v>2.52500982802432</v>
      </c>
      <c r="V138" s="30">
        <v>18.5</v>
      </c>
      <c r="W138" s="30">
        <v>2015.0</v>
      </c>
      <c r="X138" s="30">
        <v>30.1</v>
      </c>
      <c r="Y138" s="30">
        <v>2015.0</v>
      </c>
      <c r="Z138" s="31"/>
      <c r="AA138" s="31"/>
      <c r="AB138" s="31"/>
      <c r="AC138" s="37" t="s">
        <v>885</v>
      </c>
      <c r="AD138" s="37" t="s">
        <v>886</v>
      </c>
      <c r="AE138" s="37" t="s">
        <v>887</v>
      </c>
      <c r="AF138" s="31"/>
      <c r="AG138" s="38" t="s">
        <v>888</v>
      </c>
      <c r="AH138" s="31"/>
    </row>
    <row r="139" ht="30.75" customHeight="1">
      <c r="A139" s="18" t="s">
        <v>889</v>
      </c>
      <c r="B139" s="19" t="s">
        <v>890</v>
      </c>
      <c r="C139" s="20">
        <f t="shared" ref="C139:F139" si="138"> G139 / K139</f>
        <v>1.032258065</v>
      </c>
      <c r="D139" s="20">
        <f t="shared" si="138"/>
        <v>1.058823529</v>
      </c>
      <c r="E139" s="20">
        <f t="shared" si="138"/>
        <v>0.9911988739</v>
      </c>
      <c r="F139" s="20">
        <f t="shared" si="138"/>
        <v>0.9663300945</v>
      </c>
      <c r="G139" s="20">
        <v>3.2</v>
      </c>
      <c r="H139" s="20">
        <v>3.6</v>
      </c>
      <c r="I139" s="21">
        <v>1.95061E7</v>
      </c>
      <c r="J139" s="39">
        <v>1.7338755555555556E7</v>
      </c>
      <c r="K139" s="22">
        <v>3.1</v>
      </c>
      <c r="L139" s="22">
        <v>3.4</v>
      </c>
      <c r="M139" s="23">
        <v>1.96793E7</v>
      </c>
      <c r="N139" s="23">
        <v>1.7942891E7</v>
      </c>
      <c r="O139" s="24">
        <v>12896.0886211622</v>
      </c>
      <c r="P139" s="25" t="s">
        <v>37</v>
      </c>
      <c r="Q139" s="26" t="s">
        <v>46</v>
      </c>
      <c r="R139" s="27">
        <v>70.0</v>
      </c>
      <c r="S139" s="28">
        <v>144.0</v>
      </c>
      <c r="T139" s="23">
        <v>118.0</v>
      </c>
      <c r="U139" s="29">
        <v>-0.442473206930647</v>
      </c>
      <c r="V139" s="30">
        <v>50.5</v>
      </c>
      <c r="W139" s="30">
        <v>2005.0</v>
      </c>
      <c r="X139" s="30">
        <v>69.8</v>
      </c>
      <c r="Y139" s="30">
        <v>2005.0</v>
      </c>
      <c r="Z139" s="31"/>
      <c r="AA139" s="31"/>
      <c r="AB139" s="31"/>
      <c r="AC139" s="37" t="s">
        <v>891</v>
      </c>
      <c r="AD139" s="53" t="s">
        <v>892</v>
      </c>
      <c r="AE139" s="37" t="s">
        <v>893</v>
      </c>
      <c r="AF139" s="31"/>
      <c r="AG139" s="38" t="s">
        <v>894</v>
      </c>
      <c r="AH139" s="31"/>
    </row>
    <row r="140" ht="30.75" customHeight="1">
      <c r="A140" s="18" t="s">
        <v>895</v>
      </c>
      <c r="B140" s="19" t="s">
        <v>896</v>
      </c>
      <c r="C140" s="20">
        <f t="shared" ref="C140:F140" si="139"> G140 / K140</f>
        <v>0.9571428571</v>
      </c>
      <c r="D140" s="20">
        <f t="shared" si="139"/>
        <v>0.9636363636</v>
      </c>
      <c r="E140" s="20">
        <f t="shared" si="139"/>
        <v>1.012111952</v>
      </c>
      <c r="F140" s="20">
        <f t="shared" si="139"/>
        <v>1.005291791</v>
      </c>
      <c r="G140" s="20">
        <v>6.7</v>
      </c>
      <c r="H140" s="20">
        <v>5.3</v>
      </c>
      <c r="I140" s="21">
        <v>1.45734E8</v>
      </c>
      <c r="J140" s="39">
        <v>1.8422977358490568E8</v>
      </c>
      <c r="K140" s="22">
        <v>7.0</v>
      </c>
      <c r="L140" s="22">
        <v>5.5</v>
      </c>
      <c r="M140" s="23">
        <v>1.4399E8</v>
      </c>
      <c r="N140" s="23">
        <v>1.8326E8</v>
      </c>
      <c r="O140" s="24">
        <v>10126.7217935297</v>
      </c>
      <c r="P140" s="25" t="s">
        <v>37</v>
      </c>
      <c r="Q140" s="26" t="s">
        <v>66</v>
      </c>
      <c r="R140" s="27">
        <v>68.0</v>
      </c>
      <c r="S140" s="28">
        <v>305.0</v>
      </c>
      <c r="T140" s="23">
        <v>177.0</v>
      </c>
      <c r="U140" s="29">
        <v>-0.209476796881133</v>
      </c>
      <c r="V140" s="30">
        <v>55.0</v>
      </c>
      <c r="W140" s="30">
        <v>2011.0</v>
      </c>
      <c r="X140" s="30">
        <v>68.0</v>
      </c>
      <c r="Y140" s="30">
        <v>2011.0</v>
      </c>
      <c r="Z140" s="31"/>
      <c r="AA140" s="31"/>
      <c r="AB140" s="31"/>
      <c r="AC140" s="153" t="s">
        <v>897</v>
      </c>
      <c r="AD140" s="37" t="s">
        <v>898</v>
      </c>
      <c r="AE140" s="37" t="s">
        <v>899</v>
      </c>
      <c r="AF140" s="31"/>
      <c r="AG140" s="38" t="s">
        <v>900</v>
      </c>
      <c r="AH140" s="27" t="s">
        <v>901</v>
      </c>
    </row>
    <row r="141" ht="30.75" customHeight="1">
      <c r="A141" s="18" t="s">
        <v>902</v>
      </c>
      <c r="B141" s="19" t="s">
        <v>903</v>
      </c>
      <c r="C141" s="20">
        <f t="shared" ref="C141:F141" si="140"> G141 / K141</f>
        <v>1</v>
      </c>
      <c r="D141" s="20">
        <f t="shared" si="140"/>
        <v>1.142857143</v>
      </c>
      <c r="E141" s="20">
        <f t="shared" si="140"/>
        <v>1.007666852</v>
      </c>
      <c r="F141" s="20">
        <f t="shared" si="140"/>
        <v>0.8817084416</v>
      </c>
      <c r="G141" s="20">
        <v>0.4</v>
      </c>
      <c r="H141" s="20">
        <v>0.8</v>
      </c>
      <c r="I141" s="21">
        <v>1.2302E7</v>
      </c>
      <c r="J141" s="39">
        <v>6151000.0</v>
      </c>
      <c r="K141" s="22">
        <v>0.4</v>
      </c>
      <c r="L141" s="22">
        <v>0.7</v>
      </c>
      <c r="M141" s="23">
        <v>1.22084E7</v>
      </c>
      <c r="N141" s="23">
        <v>6976229.0</v>
      </c>
      <c r="O141" s="24">
        <v>797.855520671748</v>
      </c>
      <c r="P141" s="25" t="s">
        <v>37</v>
      </c>
      <c r="Q141" s="26" t="s">
        <v>66</v>
      </c>
      <c r="R141" s="27">
        <v>53.0</v>
      </c>
      <c r="S141" s="28">
        <v>174.0</v>
      </c>
      <c r="T141" s="23">
        <v>56.0</v>
      </c>
      <c r="U141" s="29">
        <v>2.54338844179175</v>
      </c>
      <c r="V141" s="29">
        <v>47.5</v>
      </c>
      <c r="W141" s="29">
        <v>2015.0</v>
      </c>
      <c r="X141" s="29">
        <v>53.2</v>
      </c>
      <c r="Y141" s="29">
        <v>2015.0</v>
      </c>
      <c r="Z141" s="27" t="s">
        <v>56</v>
      </c>
      <c r="AA141" s="31"/>
      <c r="AB141" s="31"/>
      <c r="AC141" s="27" t="s">
        <v>904</v>
      </c>
      <c r="AD141" s="27" t="s">
        <v>905</v>
      </c>
      <c r="AE141" s="37" t="s">
        <v>906</v>
      </c>
      <c r="AF141" s="31"/>
      <c r="AG141" s="38" t="s">
        <v>907</v>
      </c>
      <c r="AH141" s="31"/>
    </row>
    <row r="142" ht="30.75" customHeight="1">
      <c r="A142" s="18" t="s">
        <v>908</v>
      </c>
      <c r="B142" s="19" t="s">
        <v>909</v>
      </c>
      <c r="C142" s="20" t="str">
        <f t="shared" ref="C142:F142" si="141"> G142 / K142</f>
        <v>#VALUE!</v>
      </c>
      <c r="D142" s="20" t="str">
        <f t="shared" si="141"/>
        <v>#VALUE!</v>
      </c>
      <c r="E142" s="20" t="str">
        <f t="shared" si="141"/>
        <v>#VALUE!</v>
      </c>
      <c r="F142" s="20" t="str">
        <f t="shared" si="141"/>
        <v>#VALUE!</v>
      </c>
      <c r="G142" s="20" t="s">
        <v>312</v>
      </c>
      <c r="H142" s="20" t="s">
        <v>312</v>
      </c>
      <c r="I142" s="20" t="s">
        <v>312</v>
      </c>
      <c r="J142" s="20" t="s">
        <v>312</v>
      </c>
      <c r="K142" s="20" t="s">
        <v>312</v>
      </c>
      <c r="L142" s="20" t="s">
        <v>312</v>
      </c>
      <c r="M142" s="23">
        <v>207089.0</v>
      </c>
      <c r="N142" s="20" t="s">
        <v>312</v>
      </c>
      <c r="O142" s="24">
        <v>2157.84044569668</v>
      </c>
      <c r="P142" s="25" t="s">
        <v>37</v>
      </c>
      <c r="Q142" s="140"/>
      <c r="R142" s="27"/>
      <c r="S142" s="28">
        <v>123.0</v>
      </c>
      <c r="T142" s="23"/>
      <c r="U142" s="29">
        <v>1.89453605124968</v>
      </c>
      <c r="V142" s="30">
        <v>46.1</v>
      </c>
      <c r="W142" s="30">
        <v>2019.0</v>
      </c>
      <c r="X142" s="30">
        <v>49.7</v>
      </c>
      <c r="Y142" s="30">
        <v>2019.0</v>
      </c>
      <c r="Z142" s="31"/>
      <c r="AA142" s="31"/>
      <c r="AB142" s="31"/>
      <c r="AC142" s="154"/>
      <c r="AD142" s="31"/>
      <c r="AE142" s="31"/>
      <c r="AF142" s="31"/>
      <c r="AG142" s="38" t="s">
        <v>910</v>
      </c>
      <c r="AH142" s="31"/>
    </row>
    <row r="143" ht="30.75" customHeight="1">
      <c r="A143" s="18" t="s">
        <v>911</v>
      </c>
      <c r="B143" s="19" t="s">
        <v>912</v>
      </c>
      <c r="C143" s="20">
        <f t="shared" ref="C143:F143" si="142"> G143 / K143</f>
        <v>1</v>
      </c>
      <c r="D143" s="20">
        <f t="shared" si="142"/>
        <v>0.8620689655</v>
      </c>
      <c r="E143" s="20">
        <f t="shared" si="142"/>
        <v>1.023213169</v>
      </c>
      <c r="F143" s="20">
        <f t="shared" si="142"/>
        <v>1.079024796</v>
      </c>
      <c r="G143" s="20">
        <v>0.4</v>
      </c>
      <c r="H143" s="20">
        <v>5.0</v>
      </c>
      <c r="I143" s="21">
        <v>3.37028E7</v>
      </c>
      <c r="J143" s="39">
        <v>2696224.0</v>
      </c>
      <c r="K143" s="22">
        <v>0.4</v>
      </c>
      <c r="L143" s="22">
        <v>5.8</v>
      </c>
      <c r="M143" s="23">
        <v>3.29382E7</v>
      </c>
      <c r="N143" s="23">
        <v>2498760.0</v>
      </c>
      <c r="O143" s="24">
        <v>20110.3161924912</v>
      </c>
      <c r="P143" s="25" t="s">
        <v>37</v>
      </c>
      <c r="Q143" s="26" t="s">
        <v>38</v>
      </c>
      <c r="R143" s="27">
        <v>25.0</v>
      </c>
      <c r="S143" s="28">
        <v>168.0</v>
      </c>
      <c r="T143" s="23">
        <v>137.0</v>
      </c>
      <c r="U143" s="29">
        <v>1.57883732958732</v>
      </c>
      <c r="V143" s="30">
        <v>20.8</v>
      </c>
      <c r="W143" s="30">
        <v>2016.0</v>
      </c>
      <c r="X143" s="30">
        <v>24.6</v>
      </c>
      <c r="Y143" s="30">
        <v>2016.0</v>
      </c>
      <c r="Z143" s="31"/>
      <c r="AA143" s="31"/>
      <c r="AB143" s="31"/>
      <c r="AC143" s="154" t="s">
        <v>913</v>
      </c>
      <c r="AD143" s="37" t="s">
        <v>914</v>
      </c>
      <c r="AE143" s="37" t="s">
        <v>915</v>
      </c>
      <c r="AF143" s="31"/>
      <c r="AG143" s="38" t="s">
        <v>916</v>
      </c>
      <c r="AH143" s="31"/>
    </row>
    <row r="144" ht="30.75" customHeight="1">
      <c r="A144" s="18" t="s">
        <v>917</v>
      </c>
      <c r="B144" s="19" t="s">
        <v>918</v>
      </c>
      <c r="C144" s="20">
        <f t="shared" ref="C144:F144" si="143"> G144 / K144</f>
        <v>1.222222222</v>
      </c>
      <c r="D144" s="20">
        <f t="shared" si="143"/>
        <v>1.166666667</v>
      </c>
      <c r="E144" s="20">
        <f t="shared" si="143"/>
        <v>1.00023343</v>
      </c>
      <c r="F144" s="20">
        <f t="shared" si="143"/>
        <v>1.047863593</v>
      </c>
      <c r="G144" s="20">
        <v>1.1</v>
      </c>
      <c r="H144" s="20">
        <v>1.4</v>
      </c>
      <c r="I144" s="21">
        <v>1.58543E7</v>
      </c>
      <c r="J144" s="39">
        <v>1.2456950000000002E7</v>
      </c>
      <c r="K144" s="22">
        <v>0.9</v>
      </c>
      <c r="L144" s="22">
        <v>1.2</v>
      </c>
      <c r="M144" s="23">
        <v>1.58506E7</v>
      </c>
      <c r="N144" s="23">
        <v>1.188795E7</v>
      </c>
      <c r="O144" s="24">
        <v>1471.83096170711</v>
      </c>
      <c r="P144" s="25" t="s">
        <v>37</v>
      </c>
      <c r="Q144" s="26" t="s">
        <v>66</v>
      </c>
      <c r="R144" s="27">
        <v>28.0</v>
      </c>
      <c r="S144" s="28">
        <v>178.0</v>
      </c>
      <c r="T144" s="23">
        <v>119.0</v>
      </c>
      <c r="U144" s="29">
        <v>2.70939118149213</v>
      </c>
      <c r="V144" s="29">
        <v>25.4</v>
      </c>
      <c r="W144" s="29">
        <v>2019.0</v>
      </c>
      <c r="X144" s="29">
        <v>26.9</v>
      </c>
      <c r="Y144" s="29">
        <v>2019.0</v>
      </c>
      <c r="Z144" s="27" t="s">
        <v>56</v>
      </c>
      <c r="AA144" s="27" t="s">
        <v>56</v>
      </c>
      <c r="AB144" s="27"/>
      <c r="AC144" s="37" t="s">
        <v>919</v>
      </c>
      <c r="AD144" s="37" t="s">
        <v>920</v>
      </c>
      <c r="AE144" s="37" t="s">
        <v>921</v>
      </c>
      <c r="AF144" s="31"/>
      <c r="AG144" s="38" t="s">
        <v>922</v>
      </c>
      <c r="AH144" s="31"/>
    </row>
    <row r="145" ht="30.75" customHeight="1">
      <c r="A145" s="18" t="s">
        <v>923</v>
      </c>
      <c r="B145" s="19" t="s">
        <v>924</v>
      </c>
      <c r="C145" s="20">
        <f t="shared" ref="C145:F145" si="144"> G145 / K145</f>
        <v>1.307692308</v>
      </c>
      <c r="D145" s="20">
        <f t="shared" si="144"/>
        <v>1.107142857</v>
      </c>
      <c r="E145" s="20">
        <f t="shared" si="144"/>
        <v>1.001385576</v>
      </c>
      <c r="F145" s="20">
        <f t="shared" si="144"/>
        <v>1.182778021</v>
      </c>
      <c r="G145" s="20">
        <v>1.7</v>
      </c>
      <c r="H145" s="20">
        <v>3.1</v>
      </c>
      <c r="I145" s="21">
        <v>8802750.0</v>
      </c>
      <c r="J145" s="39">
        <v>4827314.516129032</v>
      </c>
      <c r="K145" s="22">
        <v>1.3</v>
      </c>
      <c r="L145" s="22">
        <v>2.8</v>
      </c>
      <c r="M145" s="23">
        <v>8790570.0</v>
      </c>
      <c r="N145" s="23">
        <v>4081336.0</v>
      </c>
      <c r="O145" s="24">
        <v>7720.51057195234</v>
      </c>
      <c r="P145" s="25" t="s">
        <v>37</v>
      </c>
      <c r="Q145" s="26" t="s">
        <v>66</v>
      </c>
      <c r="R145" s="27">
        <v>58.0</v>
      </c>
      <c r="S145" s="28">
        <v>87.0</v>
      </c>
      <c r="T145" s="23">
        <v>70.0</v>
      </c>
      <c r="U145" s="29">
        <v>-0.534322699558648</v>
      </c>
      <c r="V145" s="30">
        <v>21.4</v>
      </c>
      <c r="W145" s="30">
        <v>2019.0</v>
      </c>
      <c r="X145" s="30">
        <v>62.3</v>
      </c>
      <c r="Y145" s="30">
        <v>2019.0</v>
      </c>
      <c r="Z145" s="31"/>
      <c r="AA145" s="31"/>
      <c r="AB145" s="31"/>
      <c r="AC145" s="37" t="s">
        <v>925</v>
      </c>
      <c r="AD145" s="31"/>
      <c r="AE145" s="27" t="s">
        <v>926</v>
      </c>
      <c r="AF145" s="31"/>
      <c r="AG145" s="38" t="s">
        <v>927</v>
      </c>
      <c r="AH145" s="31"/>
    </row>
    <row r="146" ht="30.75" customHeight="1">
      <c r="A146" s="18" t="s">
        <v>928</v>
      </c>
      <c r="B146" s="19" t="s">
        <v>929</v>
      </c>
      <c r="C146" s="20" t="str">
        <f t="shared" ref="C146:F146" si="145"> G146 / K146</f>
        <v>#VALUE!</v>
      </c>
      <c r="D146" s="20" t="str">
        <f t="shared" si="145"/>
        <v>#VALUE!</v>
      </c>
      <c r="E146" s="20" t="str">
        <f t="shared" si="145"/>
        <v>#VALUE!</v>
      </c>
      <c r="F146" s="20" t="str">
        <f t="shared" si="145"/>
        <v>#VALUE!</v>
      </c>
      <c r="G146" s="20" t="s">
        <v>312</v>
      </c>
      <c r="H146" s="20" t="s">
        <v>312</v>
      </c>
      <c r="I146" s="20" t="s">
        <v>312</v>
      </c>
      <c r="J146" s="20" t="s">
        <v>312</v>
      </c>
      <c r="K146" s="20" t="s">
        <v>312</v>
      </c>
      <c r="L146" s="20" t="s">
        <v>312</v>
      </c>
      <c r="M146" s="23">
        <v>95843.0</v>
      </c>
      <c r="N146" s="20" t="s">
        <v>312</v>
      </c>
      <c r="O146" s="24">
        <v>10764.4204224611</v>
      </c>
      <c r="P146" s="25" t="s">
        <v>37</v>
      </c>
      <c r="Q146" s="140"/>
      <c r="R146" s="27"/>
      <c r="S146" s="28">
        <v>460.0</v>
      </c>
      <c r="T146" s="23"/>
      <c r="U146" s="29">
        <v>0.853707878128979</v>
      </c>
      <c r="V146" s="73"/>
      <c r="W146" s="73"/>
      <c r="X146" s="73"/>
      <c r="Y146" s="73"/>
      <c r="Z146" s="31"/>
      <c r="AA146" s="31"/>
      <c r="AB146" s="31"/>
      <c r="AC146" s="27"/>
      <c r="AD146" s="31"/>
      <c r="AE146" s="31"/>
      <c r="AF146" s="31"/>
      <c r="AG146" s="38" t="s">
        <v>930</v>
      </c>
      <c r="AH146" s="31"/>
    </row>
    <row r="147" ht="30.75" customHeight="1">
      <c r="A147" s="18" t="s">
        <v>931</v>
      </c>
      <c r="B147" s="19" t="s">
        <v>932</v>
      </c>
      <c r="C147" s="20">
        <f t="shared" ref="C147:F147" si="146"> G147 / K147</f>
        <v>1.111111111</v>
      </c>
      <c r="D147" s="20">
        <f t="shared" si="146"/>
        <v>1.1</v>
      </c>
      <c r="E147" s="20">
        <f t="shared" si="146"/>
        <v>1.012298189</v>
      </c>
      <c r="F147" s="20">
        <f t="shared" si="146"/>
        <v>1.022523424</v>
      </c>
      <c r="G147" s="20">
        <v>1.0</v>
      </c>
      <c r="H147" s="20">
        <v>1.1</v>
      </c>
      <c r="I147" s="21">
        <v>7650150.0</v>
      </c>
      <c r="J147" s="39">
        <v>6954681.818181818</v>
      </c>
      <c r="K147" s="22">
        <v>0.9</v>
      </c>
      <c r="L147" s="22">
        <v>1.0</v>
      </c>
      <c r="M147" s="23">
        <v>7557210.0</v>
      </c>
      <c r="N147" s="23">
        <v>6801489.0</v>
      </c>
      <c r="O147" s="24">
        <v>509.376593987322</v>
      </c>
      <c r="P147" s="25" t="s">
        <v>37</v>
      </c>
      <c r="Q147" s="26" t="s">
        <v>66</v>
      </c>
      <c r="R147" s="27">
        <v>23.0</v>
      </c>
      <c r="S147" s="28">
        <v>274.0</v>
      </c>
      <c r="T147" s="23">
        <v>118.0</v>
      </c>
      <c r="U147" s="29">
        <v>2.07450135530529</v>
      </c>
      <c r="V147" s="30">
        <v>20.8</v>
      </c>
      <c r="W147" s="30">
        <v>2019.0</v>
      </c>
      <c r="X147" s="30">
        <v>21.2</v>
      </c>
      <c r="Y147" s="30">
        <v>2019.0</v>
      </c>
      <c r="Z147" s="31"/>
      <c r="AA147" s="31"/>
      <c r="AB147" s="31"/>
      <c r="AC147" s="155" t="s">
        <v>933</v>
      </c>
      <c r="AD147" s="27" t="s">
        <v>934</v>
      </c>
      <c r="AE147" s="37" t="s">
        <v>935</v>
      </c>
      <c r="AF147" s="31"/>
      <c r="AG147" s="38" t="s">
        <v>936</v>
      </c>
      <c r="AH147" s="31"/>
    </row>
    <row r="148" ht="30.75" customHeight="1">
      <c r="A148" s="18" t="s">
        <v>937</v>
      </c>
      <c r="B148" s="19" t="s">
        <v>938</v>
      </c>
      <c r="C148" s="20">
        <f t="shared" ref="C148:F148" si="147"> G148 / K148</f>
        <v>1</v>
      </c>
      <c r="D148" s="20">
        <f t="shared" si="147"/>
        <v>1</v>
      </c>
      <c r="E148" s="20">
        <f t="shared" si="147"/>
        <v>1.008523623</v>
      </c>
      <c r="F148" s="20">
        <f t="shared" si="147"/>
        <v>1.009462561</v>
      </c>
      <c r="G148" s="20">
        <v>0.1</v>
      </c>
      <c r="H148" s="20">
        <v>5.9</v>
      </c>
      <c r="I148" s="21">
        <v>5757500.0</v>
      </c>
      <c r="J148" s="39">
        <v>97584.74576271187</v>
      </c>
      <c r="K148" s="22">
        <v>0.1</v>
      </c>
      <c r="L148" s="22">
        <v>5.9</v>
      </c>
      <c r="M148" s="23">
        <v>5708840.0</v>
      </c>
      <c r="N148" s="23">
        <v>96670.0</v>
      </c>
      <c r="O148" s="24">
        <v>59797.7521801188</v>
      </c>
      <c r="P148" s="25" t="s">
        <v>37</v>
      </c>
      <c r="Q148" s="26" t="s">
        <v>38</v>
      </c>
      <c r="R148" s="27">
        <v>62.0</v>
      </c>
      <c r="S148" s="28">
        <v>358.0</v>
      </c>
      <c r="T148" s="23">
        <v>250.0</v>
      </c>
      <c r="U148" s="29">
        <v>-0.311904961250833</v>
      </c>
      <c r="V148" s="29">
        <v>55.0</v>
      </c>
      <c r="W148" s="29">
        <v>1997.0</v>
      </c>
      <c r="X148" s="29">
        <v>62.0</v>
      </c>
      <c r="Y148" s="29">
        <v>1997.0</v>
      </c>
      <c r="Z148" s="27" t="s">
        <v>56</v>
      </c>
      <c r="AA148" s="31"/>
      <c r="AB148" s="31"/>
      <c r="AC148" s="27" t="s">
        <v>939</v>
      </c>
      <c r="AD148" s="37" t="s">
        <v>940</v>
      </c>
      <c r="AE148" s="37" t="s">
        <v>941</v>
      </c>
      <c r="AF148" s="31"/>
      <c r="AG148" s="38" t="s">
        <v>942</v>
      </c>
      <c r="AH148" s="31"/>
    </row>
    <row r="149" ht="30.75" customHeight="1">
      <c r="A149" s="18" t="s">
        <v>943</v>
      </c>
      <c r="B149" s="19" t="s">
        <v>944</v>
      </c>
      <c r="C149" s="20">
        <f t="shared" ref="C149:F149" si="148"> G149 / K149</f>
        <v>1.037037037</v>
      </c>
      <c r="D149" s="20">
        <f t="shared" si="148"/>
        <v>1.068181818</v>
      </c>
      <c r="E149" s="20">
        <f t="shared" si="148"/>
        <v>1.000982073</v>
      </c>
      <c r="F149" s="20">
        <f t="shared" si="148"/>
        <v>0.9717967018</v>
      </c>
      <c r="G149" s="20">
        <v>2.8</v>
      </c>
      <c r="H149" s="20">
        <v>4.7</v>
      </c>
      <c r="I149" s="21">
        <v>5453010.0</v>
      </c>
      <c r="J149" s="39">
        <v>3248601.702127659</v>
      </c>
      <c r="K149" s="22">
        <v>2.7</v>
      </c>
      <c r="L149" s="22">
        <v>4.4</v>
      </c>
      <c r="M149" s="23">
        <v>5447660.0</v>
      </c>
      <c r="N149" s="23">
        <v>3342882.0</v>
      </c>
      <c r="O149" s="24">
        <v>19266.5135736247</v>
      </c>
      <c r="P149" s="25" t="s">
        <v>37</v>
      </c>
      <c r="Q149" s="26" t="s">
        <v>66</v>
      </c>
      <c r="R149" s="27">
        <v>80.0</v>
      </c>
      <c r="S149" s="28">
        <v>118.0</v>
      </c>
      <c r="T149" s="23">
        <v>53.0</v>
      </c>
      <c r="U149" s="29">
        <v>0.0857694756149868</v>
      </c>
      <c r="V149" s="30">
        <v>65.6</v>
      </c>
      <c r="W149" s="30">
        <v>1997.0</v>
      </c>
      <c r="X149" s="30">
        <v>79.8</v>
      </c>
      <c r="Y149" s="30">
        <v>1997.0</v>
      </c>
      <c r="Z149" s="31"/>
      <c r="AA149" s="31"/>
      <c r="AB149" s="31"/>
      <c r="AC149" s="37" t="s">
        <v>945</v>
      </c>
      <c r="AD149" s="31"/>
      <c r="AE149" s="37" t="s">
        <v>946</v>
      </c>
      <c r="AF149" s="31"/>
      <c r="AG149" s="38" t="s">
        <v>947</v>
      </c>
      <c r="AH149" s="31"/>
    </row>
    <row r="150" ht="30.75" customHeight="1">
      <c r="A150" s="18" t="s">
        <v>948</v>
      </c>
      <c r="B150" s="19" t="s">
        <v>949</v>
      </c>
      <c r="C150" s="20">
        <f t="shared" ref="C150:F150" si="149"> G150 / K150</f>
        <v>1</v>
      </c>
      <c r="D150" s="20">
        <f t="shared" si="149"/>
        <v>1.102040816</v>
      </c>
      <c r="E150" s="20">
        <f t="shared" si="149"/>
        <v>0.998971144</v>
      </c>
      <c r="F150" s="20">
        <f t="shared" si="149"/>
        <v>0.9064733998</v>
      </c>
      <c r="G150" s="20">
        <v>2.2</v>
      </c>
      <c r="H150" s="20">
        <v>5.4</v>
      </c>
      <c r="I150" s="21">
        <v>2077840.0</v>
      </c>
      <c r="J150" s="39">
        <v>846527.4074074075</v>
      </c>
      <c r="K150" s="22">
        <v>2.2</v>
      </c>
      <c r="L150" s="22">
        <v>4.9</v>
      </c>
      <c r="M150" s="23">
        <v>2079980.0</v>
      </c>
      <c r="N150" s="23">
        <v>933869.0</v>
      </c>
      <c r="O150" s="24">
        <v>25517.33066526</v>
      </c>
      <c r="P150" s="25" t="s">
        <v>37</v>
      </c>
      <c r="Q150" s="26" t="s">
        <v>46</v>
      </c>
      <c r="R150" s="27">
        <v>79.0</v>
      </c>
      <c r="S150" s="28">
        <v>191.0</v>
      </c>
      <c r="T150" s="23">
        <v>136.0</v>
      </c>
      <c r="U150" s="29">
        <v>0.560630293306558</v>
      </c>
      <c r="V150" s="30">
        <v>63.2</v>
      </c>
      <c r="W150" s="30">
        <v>1995.0</v>
      </c>
      <c r="X150" s="30">
        <v>78.9</v>
      </c>
      <c r="Y150" s="30">
        <v>1995.0</v>
      </c>
      <c r="Z150" s="31"/>
      <c r="AA150" s="31"/>
      <c r="AB150" s="31"/>
      <c r="AC150" s="27" t="s">
        <v>950</v>
      </c>
      <c r="AD150" s="37" t="s">
        <v>951</v>
      </c>
      <c r="AE150" s="53"/>
      <c r="AF150" s="31"/>
      <c r="AG150" s="38" t="s">
        <v>952</v>
      </c>
      <c r="AH150" s="31"/>
    </row>
    <row r="151" ht="30.75" customHeight="1">
      <c r="A151" s="18" t="s">
        <v>953</v>
      </c>
      <c r="B151" s="73" t="s">
        <v>954</v>
      </c>
      <c r="C151" s="20">
        <f t="shared" ref="C151:F151" si="150"> G151 / K151</f>
        <v>0.9</v>
      </c>
      <c r="D151" s="20">
        <f t="shared" si="150"/>
        <v>0.9473684211</v>
      </c>
      <c r="E151" s="20">
        <f t="shared" si="150"/>
        <v>1.067906233</v>
      </c>
      <c r="F151" s="20">
        <f t="shared" si="150"/>
        <v>1.014510838</v>
      </c>
      <c r="G151" s="20">
        <v>3.6</v>
      </c>
      <c r="H151" s="20">
        <v>1.8</v>
      </c>
      <c r="I151" s="21">
        <v>652857.0</v>
      </c>
      <c r="J151" s="39">
        <v>1305714.0</v>
      </c>
      <c r="K151" s="22">
        <v>4.0</v>
      </c>
      <c r="L151" s="22">
        <v>1.9</v>
      </c>
      <c r="M151" s="23">
        <v>611343.0</v>
      </c>
      <c r="N151" s="23">
        <v>1287038.0</v>
      </c>
      <c r="O151" s="24">
        <v>2250.6011638607</v>
      </c>
      <c r="P151" s="25" t="s">
        <v>37</v>
      </c>
      <c r="Q151" s="26" t="s">
        <v>66</v>
      </c>
      <c r="R151" s="27">
        <v>29.0</v>
      </c>
      <c r="S151" s="28">
        <v>287.0</v>
      </c>
      <c r="T151" s="23">
        <v>227.0</v>
      </c>
      <c r="U151" s="29">
        <v>2.5146180244063</v>
      </c>
      <c r="V151" s="30">
        <v>24.3</v>
      </c>
      <c r="W151" s="30">
        <v>2015.0</v>
      </c>
      <c r="X151" s="30">
        <v>29.3</v>
      </c>
      <c r="Y151" s="30">
        <v>2015.0</v>
      </c>
      <c r="Z151" s="31"/>
      <c r="AA151" s="31"/>
      <c r="AB151" s="31"/>
      <c r="AC151" s="37" t="s">
        <v>955</v>
      </c>
      <c r="AD151" s="37" t="s">
        <v>956</v>
      </c>
      <c r="AE151" s="27" t="s">
        <v>957</v>
      </c>
      <c r="AF151" s="31"/>
      <c r="AG151" s="38" t="s">
        <v>958</v>
      </c>
      <c r="AH151" s="31"/>
    </row>
    <row r="152" ht="30.75" customHeight="1">
      <c r="A152" s="18" t="s">
        <v>959</v>
      </c>
      <c r="B152" s="19" t="s">
        <v>960</v>
      </c>
      <c r="C152" s="20">
        <f t="shared" ref="C152:F152" si="151"> G152 / K152</f>
        <v>1</v>
      </c>
      <c r="D152" s="20">
        <f t="shared" si="151"/>
        <v>1.111111111</v>
      </c>
      <c r="E152" s="20">
        <f t="shared" si="151"/>
        <v>1.018022723</v>
      </c>
      <c r="F152" s="20">
        <f t="shared" si="151"/>
        <v>0.9162204822</v>
      </c>
      <c r="G152" s="20">
        <v>0.8</v>
      </c>
      <c r="H152" s="20">
        <v>1.0</v>
      </c>
      <c r="I152" s="21">
        <v>1.50082E7</v>
      </c>
      <c r="J152" s="39">
        <v>1.200656E7</v>
      </c>
      <c r="K152" s="22">
        <v>0.8</v>
      </c>
      <c r="L152" s="22">
        <v>0.9</v>
      </c>
      <c r="M152" s="23">
        <v>1.47425E7</v>
      </c>
      <c r="N152" s="23">
        <v>1.3104444E7</v>
      </c>
      <c r="O152" s="24">
        <v>313.872314979014</v>
      </c>
      <c r="P152" s="25" t="s">
        <v>37</v>
      </c>
      <c r="Q152" s="26" t="s">
        <v>55</v>
      </c>
      <c r="R152" s="27">
        <v>15.0</v>
      </c>
      <c r="S152" s="28">
        <v>222.0</v>
      </c>
      <c r="T152" s="23">
        <v>138.0</v>
      </c>
      <c r="U152" s="29">
        <v>2.87428009490378</v>
      </c>
      <c r="V152" s="30">
        <v>0.9</v>
      </c>
      <c r="W152" s="30">
        <v>2019.0</v>
      </c>
      <c r="X152" s="30">
        <v>6.9</v>
      </c>
      <c r="Y152" s="30">
        <v>2019.0</v>
      </c>
      <c r="Z152" s="31"/>
      <c r="AA152" s="31"/>
      <c r="AB152" s="31"/>
      <c r="AC152" s="37" t="s">
        <v>961</v>
      </c>
      <c r="AD152" s="37" t="s">
        <v>962</v>
      </c>
      <c r="AE152" s="37" t="s">
        <v>963</v>
      </c>
      <c r="AF152" s="31"/>
      <c r="AG152" s="38" t="s">
        <v>964</v>
      </c>
      <c r="AH152" s="69" t="s">
        <v>384</v>
      </c>
    </row>
    <row r="153" ht="30.75" customHeight="1">
      <c r="A153" s="18" t="s">
        <v>965</v>
      </c>
      <c r="B153" s="19" t="s">
        <v>966</v>
      </c>
      <c r="C153" s="20">
        <f t="shared" ref="C153:F153" si="152"> G153 / K153</f>
        <v>1</v>
      </c>
      <c r="D153" s="20">
        <f t="shared" si="152"/>
        <v>1.225806452</v>
      </c>
      <c r="E153" s="20">
        <f t="shared" si="152"/>
        <v>1.020758709</v>
      </c>
      <c r="F153" s="20">
        <f t="shared" si="152"/>
        <v>0.8327242059</v>
      </c>
      <c r="G153" s="20">
        <v>1.0</v>
      </c>
      <c r="H153" s="20">
        <v>3.8</v>
      </c>
      <c r="I153" s="21">
        <v>5.77925E7</v>
      </c>
      <c r="J153" s="39">
        <v>1.5208552631578946E7</v>
      </c>
      <c r="K153" s="22">
        <v>1.0</v>
      </c>
      <c r="L153" s="22">
        <v>3.1</v>
      </c>
      <c r="M153" s="23">
        <v>5.66172E7</v>
      </c>
      <c r="N153" s="23">
        <v>1.8263613E7</v>
      </c>
      <c r="O153" s="24">
        <v>5655.86765390396</v>
      </c>
      <c r="P153" s="25" t="s">
        <v>37</v>
      </c>
      <c r="Q153" s="26" t="s">
        <v>55</v>
      </c>
      <c r="R153" s="27">
        <v>55.0</v>
      </c>
      <c r="S153" s="28">
        <v>794.0</v>
      </c>
      <c r="T153" s="23">
        <v>40.0</v>
      </c>
      <c r="U153" s="29">
        <v>1.27335626330668</v>
      </c>
      <c r="V153" s="30">
        <v>54.0</v>
      </c>
      <c r="W153" s="30">
        <v>2016.0</v>
      </c>
      <c r="X153" s="30">
        <v>54.6</v>
      </c>
      <c r="Y153" s="30">
        <v>2016.0</v>
      </c>
      <c r="Z153" s="31"/>
      <c r="AA153" s="31"/>
      <c r="AB153" s="31"/>
      <c r="AC153" s="156" t="s">
        <v>967</v>
      </c>
      <c r="AD153" s="27" t="s">
        <v>968</v>
      </c>
      <c r="AE153" s="37" t="s">
        <v>969</v>
      </c>
      <c r="AF153" s="31"/>
      <c r="AG153" s="38" t="s">
        <v>970</v>
      </c>
      <c r="AH153" s="31"/>
    </row>
    <row r="154" ht="30.75" customHeight="1">
      <c r="A154" s="18" t="s">
        <v>971</v>
      </c>
      <c r="B154" s="19" t="s">
        <v>972</v>
      </c>
      <c r="C154" s="20">
        <f t="shared" ref="C154:F154" si="153"> G154 / K154</f>
        <v>0.8571428571</v>
      </c>
      <c r="D154" s="20">
        <f t="shared" si="153"/>
        <v>1.032786885</v>
      </c>
      <c r="E154" s="20">
        <f t="shared" si="153"/>
        <v>1.003716984</v>
      </c>
      <c r="F154" s="20">
        <f t="shared" si="153"/>
        <v>0.8330168723</v>
      </c>
      <c r="G154" s="20">
        <v>0.6</v>
      </c>
      <c r="H154" s="20">
        <v>6.3</v>
      </c>
      <c r="I154" s="21">
        <v>5.11717E7</v>
      </c>
      <c r="J154" s="39">
        <v>4873495.238095238</v>
      </c>
      <c r="K154" s="22">
        <v>0.7</v>
      </c>
      <c r="L154" s="22">
        <v>6.1</v>
      </c>
      <c r="M154" s="23">
        <v>5.09822E7</v>
      </c>
      <c r="N154" s="23">
        <v>5850416.0</v>
      </c>
      <c r="O154" s="24">
        <v>31631.4694509866</v>
      </c>
      <c r="P154" s="25" t="s">
        <v>37</v>
      </c>
      <c r="Q154" s="26" t="s">
        <v>55</v>
      </c>
      <c r="R154" s="27">
        <v>78.0</v>
      </c>
      <c r="S154" s="28">
        <v>169.0</v>
      </c>
      <c r="T154" s="23">
        <v>90.0</v>
      </c>
      <c r="U154" s="29">
        <v>0.138141336294406</v>
      </c>
      <c r="V154" s="30">
        <v>66.4</v>
      </c>
      <c r="W154" s="30">
        <v>2009.0</v>
      </c>
      <c r="X154" s="30">
        <v>82.3</v>
      </c>
      <c r="Y154" s="30">
        <v>2018.0</v>
      </c>
      <c r="Z154" s="31"/>
      <c r="AA154" s="31"/>
      <c r="AB154" s="31"/>
      <c r="AC154" s="27" t="s">
        <v>973</v>
      </c>
      <c r="AD154" s="27"/>
      <c r="AE154" s="27" t="s">
        <v>974</v>
      </c>
      <c r="AF154" s="31"/>
      <c r="AG154" s="38" t="s">
        <v>975</v>
      </c>
      <c r="AH154" s="31"/>
    </row>
    <row r="155" ht="30.75" customHeight="1">
      <c r="A155" s="18" t="s">
        <v>976</v>
      </c>
      <c r="B155" s="19" t="s">
        <v>977</v>
      </c>
      <c r="C155" s="20" t="str">
        <f t="shared" ref="C155:F155" si="154"> G155 / K155</f>
        <v>#VALUE!</v>
      </c>
      <c r="D155" s="20" t="str">
        <f t="shared" si="154"/>
        <v>#VALUE!</v>
      </c>
      <c r="E155" s="20" t="str">
        <f t="shared" si="154"/>
        <v>#VALUE!</v>
      </c>
      <c r="F155" s="20" t="str">
        <f t="shared" si="154"/>
        <v>#VALUE!</v>
      </c>
      <c r="G155" s="20" t="s">
        <v>312</v>
      </c>
      <c r="H155" s="20" t="s">
        <v>312</v>
      </c>
      <c r="I155" s="20" t="s">
        <v>312</v>
      </c>
      <c r="J155" s="20" t="s">
        <v>312</v>
      </c>
      <c r="K155" s="20" t="s">
        <v>312</v>
      </c>
      <c r="L155" s="20" t="s">
        <v>312</v>
      </c>
      <c r="M155" s="157">
        <v>1.091E7</v>
      </c>
      <c r="N155" s="20" t="s">
        <v>312</v>
      </c>
      <c r="O155" s="24">
        <v>1119.65143716565</v>
      </c>
      <c r="P155" s="25" t="s">
        <v>978</v>
      </c>
      <c r="Q155" s="140"/>
      <c r="R155" s="31"/>
      <c r="S155" s="28">
        <v>62.0</v>
      </c>
      <c r="T155" s="23">
        <v>40.0</v>
      </c>
      <c r="U155" s="29">
        <v>1.18275937083062</v>
      </c>
      <c r="V155" s="30">
        <v>5.0</v>
      </c>
      <c r="W155" s="30">
        <v>2015.0</v>
      </c>
      <c r="X155" s="30">
        <v>4.0</v>
      </c>
      <c r="Y155" s="30">
        <v>2010.0</v>
      </c>
      <c r="Z155" s="31"/>
      <c r="AA155" s="31"/>
      <c r="AB155" s="31"/>
      <c r="AC155" s="37" t="s">
        <v>979</v>
      </c>
      <c r="AD155" s="31"/>
      <c r="AE155" s="37" t="s">
        <v>980</v>
      </c>
      <c r="AF155" s="31"/>
      <c r="AG155" s="38" t="s">
        <v>981</v>
      </c>
      <c r="AH155" s="31"/>
    </row>
    <row r="156" ht="30.75" customHeight="1">
      <c r="A156" s="18" t="s">
        <v>982</v>
      </c>
      <c r="B156" s="19" t="s">
        <v>983</v>
      </c>
      <c r="C156" s="20">
        <f t="shared" ref="C156:F156" si="155"> G156 / K156</f>
        <v>1.25</v>
      </c>
      <c r="D156" s="20">
        <f t="shared" si="155"/>
        <v>1.1</v>
      </c>
      <c r="E156" s="20">
        <f t="shared" si="155"/>
        <v>1.007304522</v>
      </c>
      <c r="F156" s="20">
        <f t="shared" si="155"/>
        <v>1.144664229</v>
      </c>
      <c r="G156" s="20">
        <v>1.5</v>
      </c>
      <c r="H156" s="20">
        <v>4.4</v>
      </c>
      <c r="I156" s="21">
        <v>4.6692896E7</v>
      </c>
      <c r="J156" s="39">
        <v>1.5918032727272727E7</v>
      </c>
      <c r="K156" s="22">
        <v>1.2</v>
      </c>
      <c r="L156" s="22">
        <v>4.0</v>
      </c>
      <c r="M156" s="23">
        <v>4.63543E7</v>
      </c>
      <c r="N156" s="23">
        <v>1.390629E7</v>
      </c>
      <c r="O156" s="24">
        <v>27063.1939180299</v>
      </c>
      <c r="P156" s="25" t="s">
        <v>37</v>
      </c>
      <c r="Q156" s="26" t="s">
        <v>66</v>
      </c>
      <c r="R156" s="27">
        <v>71.0</v>
      </c>
      <c r="S156" s="28">
        <v>792.0</v>
      </c>
      <c r="T156" s="23">
        <v>430.0</v>
      </c>
      <c r="U156" s="29">
        <v>0.461546666660309</v>
      </c>
      <c r="V156" s="30">
        <v>70.1</v>
      </c>
      <c r="W156" s="30">
        <v>2018.0</v>
      </c>
      <c r="X156" s="30">
        <v>72.2</v>
      </c>
      <c r="Y156" s="30">
        <v>2018.0</v>
      </c>
      <c r="Z156" s="31"/>
      <c r="AA156" s="31"/>
      <c r="AB156" s="31"/>
      <c r="AC156" s="37" t="s">
        <v>984</v>
      </c>
      <c r="AD156" s="37" t="s">
        <v>985</v>
      </c>
      <c r="AE156" s="27" t="s">
        <v>986</v>
      </c>
      <c r="AF156" s="27" t="s">
        <v>987</v>
      </c>
      <c r="AG156" s="38" t="s">
        <v>988</v>
      </c>
      <c r="AH156" s="31"/>
    </row>
    <row r="157" ht="30.75" customHeight="1">
      <c r="A157" s="18" t="s">
        <v>989</v>
      </c>
      <c r="B157" s="19" t="s">
        <v>990</v>
      </c>
      <c r="C157" s="20">
        <f t="shared" ref="C157:F157" si="156"> G157 / K157</f>
        <v>1.25</v>
      </c>
      <c r="D157" s="20">
        <f t="shared" si="156"/>
        <v>0.9333333333</v>
      </c>
      <c r="E157" s="20">
        <f t="shared" si="156"/>
        <v>1.006911946</v>
      </c>
      <c r="F157" s="20">
        <f t="shared" si="156"/>
        <v>1.348542865</v>
      </c>
      <c r="G157" s="20">
        <v>0.5</v>
      </c>
      <c r="H157" s="20">
        <v>1.4</v>
      </c>
      <c r="I157" s="21">
        <v>2.10212E7</v>
      </c>
      <c r="J157" s="39">
        <v>7507571.428571429</v>
      </c>
      <c r="K157" s="22">
        <v>0.4</v>
      </c>
      <c r="L157" s="22">
        <v>1.5</v>
      </c>
      <c r="M157" s="23">
        <v>2.08769E7</v>
      </c>
      <c r="N157" s="23">
        <v>5567173.0</v>
      </c>
      <c r="O157" s="24">
        <v>3680.67347661745</v>
      </c>
      <c r="P157" s="25" t="s">
        <v>37</v>
      </c>
      <c r="Q157" s="26" t="s">
        <v>66</v>
      </c>
      <c r="R157" s="27">
        <v>62.0</v>
      </c>
      <c r="S157" s="28">
        <v>708.0</v>
      </c>
      <c r="T157" s="23">
        <v>304.0</v>
      </c>
      <c r="U157" s="29">
        <v>0.530626559530355</v>
      </c>
      <c r="V157" s="29">
        <v>53.6</v>
      </c>
      <c r="W157" s="29">
        <v>2016.0</v>
      </c>
      <c r="X157" s="29">
        <v>64.6</v>
      </c>
      <c r="Y157" s="29">
        <v>2016.0</v>
      </c>
      <c r="Z157" s="27" t="s">
        <v>56</v>
      </c>
      <c r="AA157" s="27" t="s">
        <v>56</v>
      </c>
      <c r="AB157" s="27"/>
      <c r="AC157" s="158" t="s">
        <v>991</v>
      </c>
      <c r="AD157" s="27"/>
      <c r="AE157" s="37" t="s">
        <v>992</v>
      </c>
      <c r="AF157" s="31"/>
      <c r="AG157" s="38" t="s">
        <v>993</v>
      </c>
      <c r="AH157" s="31"/>
    </row>
    <row r="158" ht="30.75" customHeight="1">
      <c r="A158" s="18" t="s">
        <v>994</v>
      </c>
      <c r="B158" s="19" t="s">
        <v>995</v>
      </c>
      <c r="C158" s="20" t="str">
        <f t="shared" ref="C158:F158" si="157"> G158 / K158</f>
        <v>#VALUE!</v>
      </c>
      <c r="D158" s="20" t="str">
        <f t="shared" si="157"/>
        <v>#VALUE!</v>
      </c>
      <c r="E158" s="20" t="str">
        <f t="shared" si="157"/>
        <v>#VALUE!</v>
      </c>
      <c r="F158" s="20" t="str">
        <f t="shared" si="157"/>
        <v>#VALUE!</v>
      </c>
      <c r="G158" s="20" t="s">
        <v>312</v>
      </c>
      <c r="H158" s="20" t="s">
        <v>312</v>
      </c>
      <c r="I158" s="20" t="s">
        <v>312</v>
      </c>
      <c r="J158" s="20" t="s">
        <v>312</v>
      </c>
      <c r="K158" s="20" t="s">
        <v>312</v>
      </c>
      <c r="L158" s="20" t="s">
        <v>312</v>
      </c>
      <c r="M158" s="23">
        <v>52045.0</v>
      </c>
      <c r="N158" s="20" t="s">
        <v>312</v>
      </c>
      <c r="O158" s="24">
        <v>7278.01629673695</v>
      </c>
      <c r="P158" s="25" t="s">
        <v>37</v>
      </c>
      <c r="Q158" s="140"/>
      <c r="R158" s="27"/>
      <c r="S158" s="28">
        <v>72.0</v>
      </c>
      <c r="T158" s="23"/>
      <c r="U158" s="29">
        <v>0.675308623400813</v>
      </c>
      <c r="V158" s="29">
        <v>37.0</v>
      </c>
      <c r="W158" s="29">
        <v>1984.0</v>
      </c>
      <c r="X158" s="29">
        <v>54.0</v>
      </c>
      <c r="Y158" s="29">
        <v>2008.0</v>
      </c>
      <c r="Z158" s="27"/>
      <c r="AA158" s="27"/>
      <c r="AB158" s="27"/>
      <c r="AC158" s="158"/>
      <c r="AD158" s="27"/>
      <c r="AE158" s="31"/>
      <c r="AF158" s="31"/>
      <c r="AG158" s="38" t="s">
        <v>996</v>
      </c>
      <c r="AH158" s="31"/>
    </row>
    <row r="159" ht="30.75" customHeight="1">
      <c r="A159" s="18" t="s">
        <v>997</v>
      </c>
      <c r="B159" s="19" t="s">
        <v>998</v>
      </c>
      <c r="C159" s="20">
        <f t="shared" ref="C159:F159" si="158"> G159 / K159</f>
        <v>1</v>
      </c>
      <c r="D159" s="20">
        <f t="shared" si="158"/>
        <v>0.92</v>
      </c>
      <c r="E159" s="20">
        <f t="shared" si="158"/>
        <v>1.017026011</v>
      </c>
      <c r="F159" s="20">
        <f t="shared" si="158"/>
        <v>1.105477479</v>
      </c>
      <c r="G159" s="20">
        <v>0.3</v>
      </c>
      <c r="H159" s="20">
        <v>2.3</v>
      </c>
      <c r="I159" s="21">
        <v>181889.0</v>
      </c>
      <c r="J159" s="39">
        <v>23724.652173913044</v>
      </c>
      <c r="K159" s="22">
        <v>0.3</v>
      </c>
      <c r="L159" s="22">
        <v>2.5</v>
      </c>
      <c r="M159" s="23">
        <v>178844.0</v>
      </c>
      <c r="N159" s="23">
        <v>21461.0</v>
      </c>
      <c r="O159" s="24">
        <v>18437.7489235363</v>
      </c>
      <c r="P159" s="25" t="s">
        <v>37</v>
      </c>
      <c r="Q159" s="26" t="s">
        <v>55</v>
      </c>
      <c r="R159" s="27">
        <v>56.0</v>
      </c>
      <c r="S159" s="28">
        <v>87.0</v>
      </c>
      <c r="T159" s="23">
        <v>59.0</v>
      </c>
      <c r="U159" s="29">
        <v>0.45521114346163</v>
      </c>
      <c r="V159" s="29">
        <v>52.5</v>
      </c>
      <c r="W159" s="29">
        <v>2012.0</v>
      </c>
      <c r="X159" s="29">
        <v>55.5</v>
      </c>
      <c r="Y159" s="29">
        <v>2012.0</v>
      </c>
      <c r="Z159" s="27" t="s">
        <v>56</v>
      </c>
      <c r="AA159" s="31"/>
      <c r="AB159" s="31"/>
      <c r="AC159" s="27"/>
      <c r="AD159" s="31"/>
      <c r="AE159" s="31"/>
      <c r="AF159" s="31"/>
      <c r="AG159" s="38" t="s">
        <v>999</v>
      </c>
      <c r="AH159" s="31"/>
    </row>
    <row r="160" ht="30.75" customHeight="1">
      <c r="A160" s="18" t="s">
        <v>1000</v>
      </c>
      <c r="B160" s="19" t="s">
        <v>1001</v>
      </c>
      <c r="C160" s="20">
        <f t="shared" ref="C160:F160" si="159"> G160 / K160</f>
        <v>1</v>
      </c>
      <c r="D160" s="20">
        <f t="shared" si="159"/>
        <v>0.6086956522</v>
      </c>
      <c r="E160" s="20">
        <f t="shared" si="159"/>
        <v>1.002857221</v>
      </c>
      <c r="F160" s="20">
        <f t="shared" si="159"/>
        <v>1.647538655</v>
      </c>
      <c r="G160" s="20">
        <v>1.2</v>
      </c>
      <c r="H160" s="20">
        <v>2.8</v>
      </c>
      <c r="I160" s="21">
        <v>110211.0</v>
      </c>
      <c r="J160" s="39">
        <v>47233.28571428572</v>
      </c>
      <c r="K160" s="22">
        <v>1.2</v>
      </c>
      <c r="L160" s="22">
        <v>4.6</v>
      </c>
      <c r="M160" s="23">
        <v>109897.0</v>
      </c>
      <c r="N160" s="23">
        <v>28669.0</v>
      </c>
      <c r="O160" s="24">
        <v>8804.5610483134</v>
      </c>
      <c r="P160" s="25" t="s">
        <v>37</v>
      </c>
      <c r="Q160" s="26" t="s">
        <v>66</v>
      </c>
      <c r="R160" s="27"/>
      <c r="S160" s="28">
        <v>80.0</v>
      </c>
      <c r="T160" s="23"/>
      <c r="U160" s="29">
        <v>0.319581386016186</v>
      </c>
      <c r="V160" s="29">
        <v>55.9</v>
      </c>
      <c r="W160" s="29">
        <v>1988.0</v>
      </c>
      <c r="X160" s="29">
        <v>48.0</v>
      </c>
      <c r="Y160" s="29">
        <v>2006.0</v>
      </c>
      <c r="Z160" s="27"/>
      <c r="AA160" s="31"/>
      <c r="AB160" s="31"/>
      <c r="AC160" s="27" t="s">
        <v>1002</v>
      </c>
      <c r="AD160" s="27" t="s">
        <v>1003</v>
      </c>
      <c r="AE160" s="31"/>
      <c r="AF160" s="31"/>
      <c r="AG160" s="38" t="s">
        <v>1004</v>
      </c>
      <c r="AH160" s="31"/>
    </row>
    <row r="161" ht="30.75" customHeight="1">
      <c r="A161" s="18" t="s">
        <v>1005</v>
      </c>
      <c r="B161" s="19" t="s">
        <v>1006</v>
      </c>
      <c r="C161" s="20">
        <f t="shared" ref="C161:F161" si="160"> G161 / K161</f>
        <v>1.166666667</v>
      </c>
      <c r="D161" s="20">
        <f t="shared" si="160"/>
        <v>1.153846154</v>
      </c>
      <c r="E161" s="20">
        <f t="shared" si="160"/>
        <v>1.031287855</v>
      </c>
      <c r="F161" s="20">
        <f t="shared" si="160"/>
        <v>1.042746604</v>
      </c>
      <c r="G161" s="20">
        <v>1.4</v>
      </c>
      <c r="H161" s="20">
        <v>1.5</v>
      </c>
      <c r="I161" s="21">
        <v>4.18015E7</v>
      </c>
      <c r="J161" s="39">
        <v>3.901473333333333E7</v>
      </c>
      <c r="K161" s="22">
        <v>1.2</v>
      </c>
      <c r="L161" s="22">
        <v>1.3</v>
      </c>
      <c r="M161" s="23">
        <v>4.05333E7</v>
      </c>
      <c r="N161" s="23">
        <v>3.7415354E7</v>
      </c>
      <c r="O161" s="24">
        <v>595.467833007679</v>
      </c>
      <c r="P161" s="25" t="s">
        <v>37</v>
      </c>
      <c r="Q161" s="26" t="s">
        <v>38</v>
      </c>
      <c r="R161" s="27">
        <v>12.0</v>
      </c>
      <c r="S161" s="28">
        <v>169.0</v>
      </c>
      <c r="T161" s="23">
        <v>132.0</v>
      </c>
      <c r="U161" s="29">
        <v>2.39107177389208</v>
      </c>
      <c r="V161" s="29">
        <v>11.7</v>
      </c>
      <c r="W161" s="29">
        <v>2014.0</v>
      </c>
      <c r="X161" s="29">
        <v>12.2</v>
      </c>
      <c r="Y161" s="29">
        <v>2014.0</v>
      </c>
      <c r="Z161" s="27" t="s">
        <v>56</v>
      </c>
      <c r="AA161" s="31"/>
      <c r="AB161" s="31"/>
      <c r="AC161" s="37" t="s">
        <v>1007</v>
      </c>
      <c r="AD161" s="37" t="s">
        <v>1008</v>
      </c>
      <c r="AE161" s="37" t="s">
        <v>1009</v>
      </c>
      <c r="AF161" s="31"/>
      <c r="AG161" s="38" t="s">
        <v>1010</v>
      </c>
      <c r="AH161" s="31"/>
    </row>
    <row r="162" ht="30.75" customHeight="1">
      <c r="A162" s="18" t="s">
        <v>1011</v>
      </c>
      <c r="B162" s="19" t="s">
        <v>1012</v>
      </c>
      <c r="C162" s="20">
        <f t="shared" ref="C162:F162" si="161"> G162 / K162</f>
        <v>0.961722488</v>
      </c>
      <c r="D162" s="20">
        <f t="shared" si="161"/>
        <v>1.107142857</v>
      </c>
      <c r="E162" s="20">
        <f t="shared" si="161"/>
        <v>1.022342839</v>
      </c>
      <c r="F162" s="20">
        <f t="shared" si="161"/>
        <v>0.8880607341</v>
      </c>
      <c r="G162" s="20">
        <v>80.4</v>
      </c>
      <c r="H162" s="20">
        <v>3.1</v>
      </c>
      <c r="I162" s="21">
        <v>575990.0</v>
      </c>
      <c r="J162" s="39">
        <v>1.493857935483871E7</v>
      </c>
      <c r="K162" s="22">
        <v>83.6</v>
      </c>
      <c r="L162" s="22">
        <v>2.8</v>
      </c>
      <c r="M162" s="23">
        <v>563402.0</v>
      </c>
      <c r="N162" s="23">
        <v>1.6821574E7</v>
      </c>
      <c r="O162" s="24">
        <v>4916.60566637918</v>
      </c>
      <c r="P162" s="25" t="s">
        <v>37</v>
      </c>
      <c r="Q162" s="26" t="s">
        <v>432</v>
      </c>
      <c r="R162" s="27">
        <v>48.0</v>
      </c>
      <c r="S162" s="28">
        <v>117.0</v>
      </c>
      <c r="T162" s="23">
        <v>58.0</v>
      </c>
      <c r="U162" s="29">
        <v>0.902576938680272</v>
      </c>
      <c r="V162" s="30">
        <v>38.5</v>
      </c>
      <c r="W162" s="30">
        <v>2018.0</v>
      </c>
      <c r="X162" s="30">
        <v>39.1</v>
      </c>
      <c r="Y162" s="30">
        <v>2018.0</v>
      </c>
      <c r="Z162" s="31"/>
      <c r="AA162" s="31"/>
      <c r="AB162" s="31"/>
      <c r="AC162" s="27" t="s">
        <v>1013</v>
      </c>
      <c r="AD162" s="37" t="s">
        <v>1014</v>
      </c>
      <c r="AE162" s="27" t="s">
        <v>1015</v>
      </c>
      <c r="AF162" s="31"/>
      <c r="AG162" s="38" t="s">
        <v>1016</v>
      </c>
      <c r="AH162" s="31"/>
    </row>
    <row r="163" ht="30.75" customHeight="1">
      <c r="A163" s="18" t="s">
        <v>1017</v>
      </c>
      <c r="B163" s="19" t="s">
        <v>1018</v>
      </c>
      <c r="C163" s="20">
        <f t="shared" ref="C163:F163" si="162"> G163 / K163</f>
        <v>0.9574468085</v>
      </c>
      <c r="D163" s="20">
        <f t="shared" si="162"/>
        <v>1.032786885</v>
      </c>
      <c r="E163" s="20">
        <f t="shared" si="162"/>
        <v>1.00614891</v>
      </c>
      <c r="F163" s="20">
        <f t="shared" si="162"/>
        <v>0.9327520428</v>
      </c>
      <c r="G163" s="20">
        <v>9.0</v>
      </c>
      <c r="H163" s="20">
        <v>6.3</v>
      </c>
      <c r="I163" s="21">
        <v>9971640.0</v>
      </c>
      <c r="J163" s="39">
        <v>1.42452E7</v>
      </c>
      <c r="K163" s="22">
        <v>9.4</v>
      </c>
      <c r="L163" s="22">
        <v>6.1</v>
      </c>
      <c r="M163" s="23">
        <v>9910700.0</v>
      </c>
      <c r="N163" s="23">
        <v>1.5272226E7</v>
      </c>
      <c r="O163" s="24">
        <v>52274.4087868798</v>
      </c>
      <c r="P163" s="25" t="s">
        <v>37</v>
      </c>
      <c r="Q163" s="26" t="s">
        <v>46</v>
      </c>
      <c r="R163" s="27">
        <v>75.0</v>
      </c>
      <c r="S163" s="28">
        <v>112.0</v>
      </c>
      <c r="T163" s="23">
        <v>44.0</v>
      </c>
      <c r="U163" s="29">
        <v>0.722703912882934</v>
      </c>
      <c r="V163" s="30">
        <v>68.1</v>
      </c>
      <c r="W163" s="30">
        <v>2017.0</v>
      </c>
      <c r="X163" s="30">
        <v>70.3</v>
      </c>
      <c r="Y163" s="30">
        <v>2017.0</v>
      </c>
      <c r="Z163" s="31"/>
      <c r="AA163" s="31"/>
      <c r="AB163" s="31"/>
      <c r="AC163" s="77" t="s">
        <v>1019</v>
      </c>
      <c r="AD163" s="37" t="s">
        <v>1020</v>
      </c>
      <c r="AE163" s="37" t="s">
        <v>1021</v>
      </c>
      <c r="AF163" s="31"/>
      <c r="AG163" s="38" t="s">
        <v>1022</v>
      </c>
      <c r="AH163" s="31"/>
    </row>
    <row r="164" ht="30.75" customHeight="1">
      <c r="A164" s="18" t="s">
        <v>1023</v>
      </c>
      <c r="B164" s="19" t="s">
        <v>1024</v>
      </c>
      <c r="C164" s="20">
        <f t="shared" ref="C164:F164" si="163"> G164 / K164</f>
        <v>1</v>
      </c>
      <c r="D164" s="20">
        <f t="shared" si="163"/>
        <v>0.9555555556</v>
      </c>
      <c r="E164" s="20">
        <f t="shared" si="163"/>
        <v>1.005852997</v>
      </c>
      <c r="F164" s="20">
        <f t="shared" si="163"/>
        <v>1.052637167</v>
      </c>
      <c r="G164" s="20">
        <v>1.0</v>
      </c>
      <c r="H164" s="20">
        <v>4.3</v>
      </c>
      <c r="I164" s="21">
        <v>8525610.0</v>
      </c>
      <c r="J164" s="39">
        <v>1982700.0</v>
      </c>
      <c r="K164" s="22">
        <v>1.0</v>
      </c>
      <c r="L164" s="22">
        <v>4.5</v>
      </c>
      <c r="M164" s="23">
        <v>8476000.0</v>
      </c>
      <c r="N164" s="23">
        <v>1883555.0</v>
      </c>
      <c r="O164" s="24">
        <v>87097.0364503764</v>
      </c>
      <c r="P164" s="25" t="s">
        <v>37</v>
      </c>
      <c r="Q164" s="26" t="s">
        <v>66</v>
      </c>
      <c r="R164" s="27">
        <v>73.0</v>
      </c>
      <c r="S164" s="28">
        <v>135.0</v>
      </c>
      <c r="T164" s="23">
        <v>69.0</v>
      </c>
      <c r="U164" s="29">
        <v>0.715961342750833</v>
      </c>
      <c r="V164" s="30">
        <v>67.3</v>
      </c>
      <c r="W164" s="30">
        <v>2017.0</v>
      </c>
      <c r="X164" s="30">
        <v>71.6</v>
      </c>
      <c r="Y164" s="30">
        <v>2017.0</v>
      </c>
      <c r="Z164" s="31"/>
      <c r="AA164" s="31"/>
      <c r="AB164" s="31"/>
      <c r="AC164" s="37" t="s">
        <v>1025</v>
      </c>
      <c r="AD164" s="37" t="s">
        <v>1026</v>
      </c>
      <c r="AE164" s="37" t="s">
        <v>1027</v>
      </c>
      <c r="AF164" s="31"/>
      <c r="AG164" s="38" t="s">
        <v>1028</v>
      </c>
      <c r="AH164" s="31"/>
    </row>
    <row r="165" ht="30.75" customHeight="1">
      <c r="A165" s="18" t="s">
        <v>1029</v>
      </c>
      <c r="B165" s="19" t="s">
        <v>1030</v>
      </c>
      <c r="C165" s="20">
        <f t="shared" ref="C165:F165" si="164"> G165 / K165</f>
        <v>1.25</v>
      </c>
      <c r="D165" s="20">
        <f t="shared" si="164"/>
        <v>1.083333333</v>
      </c>
      <c r="E165" s="20">
        <f t="shared" si="164"/>
        <v>0.9274872878</v>
      </c>
      <c r="F165" s="20">
        <f t="shared" si="164"/>
        <v>1.070177581</v>
      </c>
      <c r="G165" s="20">
        <v>0.5</v>
      </c>
      <c r="H165" s="20">
        <v>1.3</v>
      </c>
      <c r="I165" s="21">
        <v>1.69451E7</v>
      </c>
      <c r="J165" s="39">
        <v>6517346.153846153</v>
      </c>
      <c r="K165" s="22">
        <v>0.4</v>
      </c>
      <c r="L165" s="22">
        <v>1.2</v>
      </c>
      <c r="M165" s="23">
        <v>1.82699E7</v>
      </c>
      <c r="N165" s="23">
        <v>6089967.0</v>
      </c>
      <c r="O165" s="24">
        <v>1334.37059333293</v>
      </c>
      <c r="P165" s="25" t="s">
        <v>654</v>
      </c>
      <c r="Q165" s="26" t="s">
        <v>38</v>
      </c>
      <c r="R165" s="27">
        <v>54.0</v>
      </c>
      <c r="S165" s="28">
        <v>170.0</v>
      </c>
      <c r="T165" s="23">
        <v>113.0</v>
      </c>
      <c r="U165" s="29">
        <v>2.49081534407701</v>
      </c>
      <c r="V165" s="30">
        <v>37.5</v>
      </c>
      <c r="W165" s="30">
        <v>2009.0</v>
      </c>
      <c r="X165" s="30">
        <v>53.9</v>
      </c>
      <c r="Y165" s="30">
        <v>2010.0</v>
      </c>
      <c r="Z165" s="31"/>
      <c r="AA165" s="31"/>
      <c r="AB165" s="31"/>
      <c r="AC165" s="37" t="s">
        <v>1031</v>
      </c>
      <c r="AD165" s="31"/>
      <c r="AE165" s="37" t="s">
        <v>1032</v>
      </c>
      <c r="AF165" s="31"/>
      <c r="AG165" s="38" t="s">
        <v>1033</v>
      </c>
      <c r="AH165" s="69" t="s">
        <v>384</v>
      </c>
    </row>
    <row r="166" ht="30.75" customHeight="1">
      <c r="A166" s="18" t="s">
        <v>1034</v>
      </c>
      <c r="B166" s="19" t="s">
        <v>1035</v>
      </c>
      <c r="C166" s="20" t="str">
        <f t="shared" ref="C166:F166" si="165"> G166 / K166</f>
        <v>#VALUE!</v>
      </c>
      <c r="D166" s="20" t="str">
        <f t="shared" si="165"/>
        <v>#VALUE!</v>
      </c>
      <c r="E166" s="20" t="str">
        <f t="shared" si="165"/>
        <v>#VALUE!</v>
      </c>
      <c r="F166" s="20" t="str">
        <f t="shared" si="165"/>
        <v>#VALUE!</v>
      </c>
      <c r="G166" s="20" t="s">
        <v>312</v>
      </c>
      <c r="H166" s="20" t="s">
        <v>312</v>
      </c>
      <c r="I166" s="20" t="s">
        <v>312</v>
      </c>
      <c r="J166" s="20" t="s">
        <v>312</v>
      </c>
      <c r="K166" s="20" t="s">
        <v>312</v>
      </c>
      <c r="L166" s="20" t="s">
        <v>312</v>
      </c>
      <c r="M166" s="23">
        <v>2.3674546E7</v>
      </c>
      <c r="N166" s="20" t="s">
        <v>312</v>
      </c>
      <c r="O166" s="159">
        <v>26910.0</v>
      </c>
      <c r="P166" s="160">
        <v>2020.0</v>
      </c>
      <c r="Q166" s="140"/>
      <c r="R166" s="27"/>
      <c r="S166" s="28">
        <v>419.0</v>
      </c>
      <c r="T166" s="23"/>
      <c r="U166" s="161">
        <v>0.18</v>
      </c>
      <c r="V166" s="161">
        <v>77.7</v>
      </c>
      <c r="W166" s="161">
        <v>1998.0</v>
      </c>
      <c r="X166" s="73"/>
      <c r="Y166" s="73"/>
      <c r="Z166" s="31"/>
      <c r="AA166" s="31"/>
      <c r="AB166" s="31"/>
      <c r="AC166" s="35" t="s">
        <v>1036</v>
      </c>
      <c r="AD166" s="37" t="s">
        <v>1037</v>
      </c>
      <c r="AE166" s="37" t="s">
        <v>1038</v>
      </c>
      <c r="AF166" s="31"/>
      <c r="AG166" s="38" t="s">
        <v>1039</v>
      </c>
      <c r="AH166" s="31"/>
    </row>
    <row r="167" ht="30.75" customHeight="1">
      <c r="A167" s="18" t="s">
        <v>1040</v>
      </c>
      <c r="B167" s="19" t="s">
        <v>1041</v>
      </c>
      <c r="C167" s="20">
        <f t="shared" ref="C167:F167" si="166"> G167 / K167</f>
        <v>1</v>
      </c>
      <c r="D167" s="20">
        <f t="shared" si="166"/>
        <v>1.1</v>
      </c>
      <c r="E167" s="20">
        <f t="shared" si="166"/>
        <v>1.020119175</v>
      </c>
      <c r="F167" s="20">
        <f t="shared" si="166"/>
        <v>0.9273810681</v>
      </c>
      <c r="G167" s="20">
        <v>0.5</v>
      </c>
      <c r="H167" s="20">
        <v>1.1</v>
      </c>
      <c r="I167" s="21">
        <v>9100830.0</v>
      </c>
      <c r="J167" s="39">
        <v>4136740.909090909</v>
      </c>
      <c r="K167" s="22">
        <v>0.5</v>
      </c>
      <c r="L167" s="22">
        <v>1.0</v>
      </c>
      <c r="M167" s="23">
        <v>8921340.0</v>
      </c>
      <c r="N167" s="23">
        <v>4460670.0</v>
      </c>
      <c r="O167" s="24">
        <v>859.137961121368</v>
      </c>
      <c r="P167" s="25" t="s">
        <v>37</v>
      </c>
      <c r="Q167" s="26" t="s">
        <v>38</v>
      </c>
      <c r="R167" s="27">
        <v>29.0</v>
      </c>
      <c r="S167" s="28">
        <v>49.0</v>
      </c>
      <c r="T167" s="23">
        <v>35.0</v>
      </c>
      <c r="U167" s="29">
        <v>2.29738984750059</v>
      </c>
      <c r="V167" s="30">
        <v>27.1</v>
      </c>
      <c r="W167" s="30">
        <v>2017.0</v>
      </c>
      <c r="X167" s="30">
        <v>29.3</v>
      </c>
      <c r="Y167" s="30">
        <v>2017.0</v>
      </c>
      <c r="Z167" s="31"/>
      <c r="AA167" s="31"/>
      <c r="AB167" s="31"/>
      <c r="AC167" s="37" t="s">
        <v>1042</v>
      </c>
      <c r="AD167" s="27" t="s">
        <v>1043</v>
      </c>
      <c r="AE167" s="37" t="s">
        <v>1044</v>
      </c>
      <c r="AF167" s="31"/>
      <c r="AG167" s="38" t="s">
        <v>1045</v>
      </c>
      <c r="AH167" s="31"/>
    </row>
    <row r="168" ht="30.75" customHeight="1">
      <c r="A168" s="18" t="s">
        <v>1046</v>
      </c>
      <c r="B168" s="19" t="s">
        <v>1047</v>
      </c>
      <c r="C168" s="20">
        <f t="shared" ref="C168:F168" si="167"> G168 / K168</f>
        <v>1</v>
      </c>
      <c r="D168" s="20">
        <f t="shared" si="167"/>
        <v>1</v>
      </c>
      <c r="E168" s="20">
        <f t="shared" si="167"/>
        <v>0.9826103647</v>
      </c>
      <c r="F168" s="20">
        <f t="shared" si="167"/>
        <v>0.9826103715</v>
      </c>
      <c r="G168" s="20">
        <v>1.0</v>
      </c>
      <c r="H168" s="20">
        <v>1.2</v>
      </c>
      <c r="I168" s="21">
        <v>5.63134E7</v>
      </c>
      <c r="J168" s="39">
        <v>4.6927833333333336E7</v>
      </c>
      <c r="K168" s="22">
        <v>1.0</v>
      </c>
      <c r="L168" s="22">
        <v>1.2</v>
      </c>
      <c r="M168" s="23">
        <v>5.731E7</v>
      </c>
      <c r="N168" s="23">
        <v>4.7758333E7</v>
      </c>
      <c r="O168" s="24">
        <v>1076.47038455352</v>
      </c>
      <c r="P168" s="25" t="s">
        <v>37</v>
      </c>
      <c r="Q168" s="26" t="s">
        <v>38</v>
      </c>
      <c r="R168" s="27">
        <v>38.0</v>
      </c>
      <c r="S168" s="28">
        <v>1436.0</v>
      </c>
      <c r="T168" s="23">
        <v>513.0</v>
      </c>
      <c r="U168" s="29">
        <v>2.93677770402726</v>
      </c>
      <c r="V168" s="30">
        <v>32.0</v>
      </c>
      <c r="W168" s="30">
        <v>2016.0</v>
      </c>
      <c r="X168" s="30">
        <v>38.4</v>
      </c>
      <c r="Y168" s="30">
        <v>2016.0</v>
      </c>
      <c r="Z168" s="31"/>
      <c r="AA168" s="31"/>
      <c r="AB168" s="31"/>
      <c r="AC168" s="37" t="s">
        <v>1048</v>
      </c>
      <c r="AD168" s="37" t="s">
        <v>1049</v>
      </c>
      <c r="AE168" s="37" t="s">
        <v>1050</v>
      </c>
      <c r="AF168" s="31"/>
      <c r="AG168" s="33" t="s">
        <v>1051</v>
      </c>
      <c r="AH168" s="31"/>
    </row>
    <row r="169" ht="30.75" customHeight="1">
      <c r="A169" s="18" t="s">
        <v>1052</v>
      </c>
      <c r="B169" s="19" t="s">
        <v>1053</v>
      </c>
      <c r="C169" s="20">
        <f t="shared" ref="C169:F169" si="168"> G169 / K169</f>
        <v>1.083333333</v>
      </c>
      <c r="D169" s="20">
        <f t="shared" si="168"/>
        <v>0.9230769231</v>
      </c>
      <c r="E169" s="20">
        <f t="shared" si="168"/>
        <v>1.005663472</v>
      </c>
      <c r="F169" s="20">
        <f t="shared" si="168"/>
        <v>1.18025784</v>
      </c>
      <c r="G169" s="20">
        <v>1.3</v>
      </c>
      <c r="H169" s="20">
        <v>2.4</v>
      </c>
      <c r="I169" s="21">
        <v>6.9428496E7</v>
      </c>
      <c r="J169" s="39">
        <v>3.760710200000001E7</v>
      </c>
      <c r="K169" s="22">
        <v>1.2</v>
      </c>
      <c r="L169" s="22">
        <v>2.6</v>
      </c>
      <c r="M169" s="23">
        <v>6.9037504E7</v>
      </c>
      <c r="N169" s="23">
        <v>3.1863463E7</v>
      </c>
      <c r="O169" s="24">
        <v>7186.87409206525</v>
      </c>
      <c r="P169" s="25" t="s">
        <v>37</v>
      </c>
      <c r="Q169" s="26" t="s">
        <v>66</v>
      </c>
      <c r="R169" s="27">
        <v>78.0</v>
      </c>
      <c r="S169" s="28">
        <v>769.0</v>
      </c>
      <c r="T169" s="23">
        <v>487.0</v>
      </c>
      <c r="U169" s="29">
        <v>0.250165166562935</v>
      </c>
      <c r="V169" s="29">
        <v>71.3</v>
      </c>
      <c r="W169" s="29">
        <v>2019.0</v>
      </c>
      <c r="X169" s="29">
        <v>73.0</v>
      </c>
      <c r="Y169" s="29">
        <v>2019.0</v>
      </c>
      <c r="Z169" s="27" t="s">
        <v>56</v>
      </c>
      <c r="AA169" s="27" t="s">
        <v>56</v>
      </c>
      <c r="AB169" s="27"/>
      <c r="AC169" s="37" t="s">
        <v>1054</v>
      </c>
      <c r="AD169" s="37" t="s">
        <v>1055</v>
      </c>
      <c r="AE169" s="37" t="s">
        <v>1056</v>
      </c>
      <c r="AF169" s="27" t="s">
        <v>1057</v>
      </c>
      <c r="AG169" s="38" t="s">
        <v>1058</v>
      </c>
      <c r="AH169" s="31"/>
    </row>
    <row r="170" ht="30.75" customHeight="1">
      <c r="A170" s="18" t="s">
        <v>1059</v>
      </c>
      <c r="B170" s="19" t="s">
        <v>1060</v>
      </c>
      <c r="C170" s="20">
        <f t="shared" ref="C170:F170" si="169"> G170 / K170</f>
        <v>1</v>
      </c>
      <c r="D170" s="20">
        <f t="shared" si="169"/>
        <v>0.9024390244</v>
      </c>
      <c r="E170" s="20">
        <f t="shared" si="169"/>
        <v>1.015133809</v>
      </c>
      <c r="F170" s="20">
        <f t="shared" si="169"/>
        <v>1.124877018</v>
      </c>
      <c r="G170" s="20">
        <v>1.5</v>
      </c>
      <c r="H170" s="20">
        <v>7.4</v>
      </c>
      <c r="I170" s="21">
        <v>1389840.0</v>
      </c>
      <c r="J170" s="39">
        <v>281724.3243243243</v>
      </c>
      <c r="K170" s="22">
        <v>1.5</v>
      </c>
      <c r="L170" s="22">
        <v>8.2</v>
      </c>
      <c r="M170" s="23">
        <v>1369120.0</v>
      </c>
      <c r="N170" s="23">
        <v>250449.0</v>
      </c>
      <c r="O170" s="24">
        <v>914.950792453212</v>
      </c>
      <c r="P170" s="25" t="s">
        <v>37</v>
      </c>
      <c r="Q170" s="26" t="s">
        <v>66</v>
      </c>
      <c r="R170" s="27">
        <v>40.0</v>
      </c>
      <c r="S170" s="28">
        <v>141.0</v>
      </c>
      <c r="T170" s="23">
        <v>70.0</v>
      </c>
      <c r="U170" s="29">
        <v>0.323640628033623</v>
      </c>
      <c r="V170" s="30">
        <v>37.6</v>
      </c>
      <c r="W170" s="30">
        <v>2011.0</v>
      </c>
      <c r="X170" s="30">
        <v>40.3</v>
      </c>
      <c r="Y170" s="30">
        <v>2011.0</v>
      </c>
      <c r="Z170" s="31"/>
      <c r="AA170" s="31"/>
      <c r="AB170" s="31"/>
      <c r="AC170" s="37" t="s">
        <v>1061</v>
      </c>
      <c r="AD170" s="27" t="s">
        <v>1062</v>
      </c>
      <c r="AE170" s="37" t="s">
        <v>1063</v>
      </c>
      <c r="AF170" s="31"/>
      <c r="AG170" s="38" t="s">
        <v>1064</v>
      </c>
      <c r="AH170" s="31"/>
    </row>
    <row r="171" ht="30.75" customHeight="1">
      <c r="A171" s="18" t="s">
        <v>1065</v>
      </c>
      <c r="B171" s="19" t="s">
        <v>1066</v>
      </c>
      <c r="C171" s="20">
        <f t="shared" ref="C171:F171" si="170"> G171 / K171</f>
        <v>1.2</v>
      </c>
      <c r="D171" s="20">
        <f t="shared" si="170"/>
        <v>0.9090909091</v>
      </c>
      <c r="E171" s="20">
        <f t="shared" si="170"/>
        <v>1.01172142</v>
      </c>
      <c r="F171" s="20">
        <f t="shared" si="170"/>
        <v>1.335472103</v>
      </c>
      <c r="G171" s="20">
        <v>0.6</v>
      </c>
      <c r="H171" s="20">
        <v>1.0</v>
      </c>
      <c r="I171" s="21">
        <v>7889090.0</v>
      </c>
      <c r="J171" s="39">
        <v>4733454.0</v>
      </c>
      <c r="K171" s="22">
        <v>0.5</v>
      </c>
      <c r="L171" s="22">
        <v>1.1</v>
      </c>
      <c r="M171" s="23">
        <v>7797690.0</v>
      </c>
      <c r="N171" s="23">
        <v>3544405.0</v>
      </c>
      <c r="O171" s="24">
        <v>15425.6351094785</v>
      </c>
      <c r="P171" s="25" t="s">
        <v>37</v>
      </c>
      <c r="Q171" s="26" t="s">
        <v>38</v>
      </c>
      <c r="R171" s="27">
        <v>20.0</v>
      </c>
      <c r="S171" s="28">
        <v>124.0</v>
      </c>
      <c r="T171" s="23">
        <v>77.0</v>
      </c>
      <c r="U171" s="29">
        <v>2.40066351625992</v>
      </c>
      <c r="V171" s="30">
        <v>21.5</v>
      </c>
      <c r="W171" s="30">
        <v>2017.0</v>
      </c>
      <c r="X171" s="30">
        <v>23.9</v>
      </c>
      <c r="Y171" s="30">
        <v>2017.0</v>
      </c>
      <c r="Z171" s="31"/>
      <c r="AA171" s="31"/>
      <c r="AB171" s="31"/>
      <c r="AC171" s="35" t="s">
        <v>1067</v>
      </c>
      <c r="AD171" s="37" t="s">
        <v>1068</v>
      </c>
      <c r="AE171" s="37" t="s">
        <v>1069</v>
      </c>
      <c r="AF171" s="31"/>
      <c r="AG171" s="38" t="s">
        <v>1070</v>
      </c>
      <c r="AH171" s="31"/>
    </row>
    <row r="172" ht="30.75" customHeight="1">
      <c r="A172" s="18" t="s">
        <v>1071</v>
      </c>
      <c r="B172" s="19" t="s">
        <v>1072</v>
      </c>
      <c r="C172" s="20">
        <f t="shared" ref="C172:F172" si="171"> G172 / K172</f>
        <v>1</v>
      </c>
      <c r="D172" s="20">
        <f t="shared" si="171"/>
        <v>0.9090909091</v>
      </c>
      <c r="E172" s="20">
        <f t="shared" si="171"/>
        <v>1.002870249</v>
      </c>
      <c r="F172" s="20">
        <f t="shared" si="171"/>
        <v>1.103157137</v>
      </c>
      <c r="G172" s="20">
        <v>0.7</v>
      </c>
      <c r="H172" s="20">
        <v>2.0</v>
      </c>
      <c r="I172" s="21">
        <v>1.15652E7</v>
      </c>
      <c r="J172" s="39">
        <v>4047819.9999999995</v>
      </c>
      <c r="K172" s="22">
        <v>0.7</v>
      </c>
      <c r="L172" s="22">
        <v>2.2</v>
      </c>
      <c r="M172" s="23">
        <v>1.15321E7</v>
      </c>
      <c r="N172" s="23">
        <v>3669305.0</v>
      </c>
      <c r="O172" s="24">
        <v>3521.59194808639</v>
      </c>
      <c r="P172" s="25" t="s">
        <v>37</v>
      </c>
      <c r="Q172" s="26" t="s">
        <v>66</v>
      </c>
      <c r="R172" s="27">
        <v>63.0</v>
      </c>
      <c r="S172" s="28">
        <v>127.0</v>
      </c>
      <c r="T172" s="23">
        <v>91.0</v>
      </c>
      <c r="U172" s="29">
        <v>1.05385412657395</v>
      </c>
      <c r="V172" s="29">
        <v>44.3</v>
      </c>
      <c r="W172" s="29">
        <v>2018.0</v>
      </c>
      <c r="X172" s="29">
        <v>50.7</v>
      </c>
      <c r="Y172" s="29">
        <v>2018.0</v>
      </c>
      <c r="Z172" s="27" t="s">
        <v>56</v>
      </c>
      <c r="AA172" s="27" t="s">
        <v>56</v>
      </c>
      <c r="AB172" s="27"/>
      <c r="AC172" s="37" t="s">
        <v>1073</v>
      </c>
      <c r="AD172" s="37" t="s">
        <v>1074</v>
      </c>
      <c r="AE172" s="68" t="s">
        <v>1075</v>
      </c>
      <c r="AF172" s="31"/>
      <c r="AG172" s="38" t="s">
        <v>1076</v>
      </c>
      <c r="AH172" s="31"/>
    </row>
    <row r="173" ht="30.75" customHeight="1">
      <c r="A173" s="18" t="s">
        <v>1077</v>
      </c>
      <c r="B173" s="19" t="s">
        <v>1078</v>
      </c>
      <c r="C173" s="20">
        <f t="shared" ref="C173:F173" si="172"> G173 / K173</f>
        <v>0.9285714286</v>
      </c>
      <c r="D173" s="20">
        <f t="shared" si="172"/>
        <v>0.9428571429</v>
      </c>
      <c r="E173" s="20">
        <f t="shared" si="172"/>
        <v>1.019754833</v>
      </c>
      <c r="F173" s="20">
        <f t="shared" si="172"/>
        <v>1.004304002</v>
      </c>
      <c r="G173" s="20">
        <v>1.3</v>
      </c>
      <c r="H173" s="20">
        <v>3.3</v>
      </c>
      <c r="I173" s="21">
        <v>8.2340104E7</v>
      </c>
      <c r="J173" s="39">
        <v>3.243701066666667E7</v>
      </c>
      <c r="K173" s="22">
        <v>1.4</v>
      </c>
      <c r="L173" s="22">
        <v>3.5</v>
      </c>
      <c r="M173" s="23">
        <v>8.0745E7</v>
      </c>
      <c r="N173" s="23">
        <v>3.2298E7</v>
      </c>
      <c r="O173" s="24">
        <v>8536.43331960632</v>
      </c>
      <c r="P173" s="25" t="s">
        <v>37</v>
      </c>
      <c r="Q173" s="26" t="s">
        <v>55</v>
      </c>
      <c r="R173" s="27">
        <v>74.0</v>
      </c>
      <c r="S173" s="28">
        <v>452.0</v>
      </c>
      <c r="T173" s="23">
        <v>294.0</v>
      </c>
      <c r="U173" s="29">
        <v>1.08419395235039</v>
      </c>
      <c r="V173" s="30">
        <v>49.0</v>
      </c>
      <c r="W173" s="30">
        <v>2018.0</v>
      </c>
      <c r="X173" s="30">
        <v>69.8</v>
      </c>
      <c r="Y173" s="30">
        <v>2018.0</v>
      </c>
      <c r="Z173" s="31"/>
      <c r="AA173" s="31"/>
      <c r="AB173" s="31"/>
      <c r="AC173" s="162" t="s">
        <v>1079</v>
      </c>
      <c r="AD173" s="37" t="s">
        <v>1080</v>
      </c>
      <c r="AE173" s="37" t="s">
        <v>1081</v>
      </c>
      <c r="AF173" s="31"/>
      <c r="AG173" s="33" t="s">
        <v>1082</v>
      </c>
      <c r="AH173" s="37" t="s">
        <v>1083</v>
      </c>
    </row>
    <row r="174" ht="30.75" customHeight="1">
      <c r="A174" s="18" t="s">
        <v>1084</v>
      </c>
      <c r="B174" s="19" t="s">
        <v>1085</v>
      </c>
      <c r="C174" s="20">
        <f t="shared" ref="C174:F174" si="173"> G174 / K174</f>
        <v>0.9583333333</v>
      </c>
      <c r="D174" s="20">
        <f t="shared" si="173"/>
        <v>0.9423076923</v>
      </c>
      <c r="E174" s="20">
        <f t="shared" si="173"/>
        <v>1.016119957</v>
      </c>
      <c r="F174" s="20">
        <f t="shared" si="173"/>
        <v>1.033401058</v>
      </c>
      <c r="G174" s="20">
        <v>2.3</v>
      </c>
      <c r="H174" s="20">
        <v>4.9</v>
      </c>
      <c r="I174" s="21">
        <v>5850900.0</v>
      </c>
      <c r="J174" s="39">
        <v>2746340.81632653</v>
      </c>
      <c r="K174" s="22">
        <v>2.4</v>
      </c>
      <c r="L174" s="22">
        <v>5.2</v>
      </c>
      <c r="M174" s="23">
        <v>5758080.0</v>
      </c>
      <c r="N174" s="23">
        <v>2657575.0</v>
      </c>
      <c r="O174" s="24">
        <v>7612.03518009452</v>
      </c>
      <c r="P174" s="25" t="s">
        <v>654</v>
      </c>
      <c r="Q174" s="26" t="s">
        <v>38</v>
      </c>
      <c r="R174" s="27">
        <v>50.0</v>
      </c>
      <c r="S174" s="28">
        <v>59.0</v>
      </c>
      <c r="T174" s="23">
        <v>55.0</v>
      </c>
      <c r="U174" s="29">
        <v>1.48822439500971</v>
      </c>
      <c r="V174" s="30">
        <v>47.3</v>
      </c>
      <c r="W174" s="30">
        <v>2019.0</v>
      </c>
      <c r="X174" s="30">
        <v>49.7</v>
      </c>
      <c r="Y174" s="30">
        <v>2019.0</v>
      </c>
      <c r="Z174" s="31"/>
      <c r="AA174" s="31"/>
      <c r="AB174" s="31"/>
      <c r="AC174" s="37" t="s">
        <v>1086</v>
      </c>
      <c r="AD174" s="37" t="s">
        <v>1087</v>
      </c>
      <c r="AE174" s="37" t="s">
        <v>1088</v>
      </c>
      <c r="AF174" s="31"/>
      <c r="AG174" s="38" t="s">
        <v>1089</v>
      </c>
      <c r="AH174" s="31"/>
    </row>
    <row r="175" ht="30.75" customHeight="1">
      <c r="A175" s="18" t="s">
        <v>1090</v>
      </c>
      <c r="B175" s="19" t="s">
        <v>1091</v>
      </c>
      <c r="C175" s="20">
        <f t="shared" ref="C175:F175" si="174"> G175 / K175</f>
        <v>1</v>
      </c>
      <c r="D175" s="20">
        <f t="shared" si="174"/>
        <v>1.1</v>
      </c>
      <c r="E175" s="20">
        <f t="shared" si="174"/>
        <v>0.9968737606</v>
      </c>
      <c r="F175" s="20">
        <f t="shared" si="174"/>
        <v>0.9062488733</v>
      </c>
      <c r="G175" s="20">
        <v>0.5</v>
      </c>
      <c r="H175" s="20">
        <v>1.1</v>
      </c>
      <c r="I175" s="21">
        <v>4.2729E7</v>
      </c>
      <c r="J175" s="39">
        <v>1.9422272727272727E7</v>
      </c>
      <c r="K175" s="22">
        <v>0.5</v>
      </c>
      <c r="L175" s="22">
        <v>1.0</v>
      </c>
      <c r="M175" s="23">
        <v>4.2863E7</v>
      </c>
      <c r="N175" s="23">
        <v>2.14315E7</v>
      </c>
      <c r="O175" s="24">
        <v>822.027681531666</v>
      </c>
      <c r="P175" s="25" t="s">
        <v>37</v>
      </c>
      <c r="Q175" s="26" t="s">
        <v>55</v>
      </c>
      <c r="R175" s="27">
        <v>42.0</v>
      </c>
      <c r="S175" s="28">
        <v>273.0</v>
      </c>
      <c r="T175" s="23">
        <v>156.0</v>
      </c>
      <c r="U175" s="29">
        <v>3.26971334741299</v>
      </c>
      <c r="V175" s="30">
        <v>36.3</v>
      </c>
      <c r="W175" s="30">
        <v>2018.0</v>
      </c>
      <c r="X175" s="30">
        <v>41.8</v>
      </c>
      <c r="Y175" s="30">
        <v>2018.0</v>
      </c>
      <c r="Z175" s="31"/>
      <c r="AA175" s="27" t="s">
        <v>56</v>
      </c>
      <c r="AB175" s="27"/>
      <c r="AC175" s="37" t="s">
        <v>1092</v>
      </c>
      <c r="AD175" s="37" t="s">
        <v>1093</v>
      </c>
      <c r="AE175" s="37" t="s">
        <v>1094</v>
      </c>
      <c r="AF175" s="31"/>
      <c r="AG175" s="38" t="s">
        <v>1095</v>
      </c>
      <c r="AH175" s="31"/>
    </row>
    <row r="176" ht="30.75" customHeight="1">
      <c r="A176" s="18" t="s">
        <v>1096</v>
      </c>
      <c r="B176" s="19" t="s">
        <v>1097</v>
      </c>
      <c r="C176" s="20">
        <f t="shared" ref="C176:F176" si="175"> G176 / K176</f>
        <v>1.038461538</v>
      </c>
      <c r="D176" s="20">
        <f t="shared" si="175"/>
        <v>0.8888888889</v>
      </c>
      <c r="E176" s="20">
        <f t="shared" si="175"/>
        <v>1.000526967</v>
      </c>
      <c r="F176" s="20">
        <f t="shared" si="175"/>
        <v>1.168884869</v>
      </c>
      <c r="G176" s="20">
        <v>2.7</v>
      </c>
      <c r="H176" s="20">
        <v>2.4</v>
      </c>
      <c r="I176" s="21">
        <v>4.42462E7</v>
      </c>
      <c r="J176" s="39">
        <v>4.977697500000001E7</v>
      </c>
      <c r="K176" s="22">
        <v>2.6</v>
      </c>
      <c r="L176" s="22">
        <v>2.7</v>
      </c>
      <c r="M176" s="23">
        <v>4.4222896E7</v>
      </c>
      <c r="N176" s="23">
        <v>4.2585011E7</v>
      </c>
      <c r="O176" s="24">
        <v>3726.92714937055</v>
      </c>
      <c r="P176" s="25" t="s">
        <v>37</v>
      </c>
      <c r="Q176" s="26" t="s">
        <v>46</v>
      </c>
      <c r="R176" s="27">
        <v>65.0</v>
      </c>
      <c r="S176" s="28">
        <v>137.0</v>
      </c>
      <c r="T176" s="23">
        <v>91.0</v>
      </c>
      <c r="U176" s="29">
        <v>-0.568251538691365</v>
      </c>
      <c r="V176" s="30">
        <v>47.8</v>
      </c>
      <c r="W176" s="30">
        <v>2012.0</v>
      </c>
      <c r="X176" s="30">
        <v>65.4</v>
      </c>
      <c r="Y176" s="30">
        <v>2012.0</v>
      </c>
      <c r="Z176" s="31"/>
      <c r="AA176" s="31"/>
      <c r="AB176" s="31"/>
      <c r="AC176" s="37" t="s">
        <v>1098</v>
      </c>
      <c r="AD176" s="37" t="s">
        <v>1099</v>
      </c>
      <c r="AE176" s="37" t="s">
        <v>1100</v>
      </c>
      <c r="AF176" s="31"/>
      <c r="AG176" s="33" t="s">
        <v>1101</v>
      </c>
      <c r="AH176" s="31"/>
    </row>
    <row r="177" ht="30.75" customHeight="1">
      <c r="A177" s="18" t="s">
        <v>1102</v>
      </c>
      <c r="B177" s="19" t="s">
        <v>1103</v>
      </c>
      <c r="C177" s="20">
        <f t="shared" ref="C177:F177" si="176"> G177 / K177</f>
        <v>1</v>
      </c>
      <c r="D177" s="20">
        <f t="shared" si="176"/>
        <v>0.9101123596</v>
      </c>
      <c r="E177" s="20">
        <f t="shared" si="176"/>
        <v>1.024554953</v>
      </c>
      <c r="F177" s="20">
        <f t="shared" si="176"/>
        <v>1.125745039</v>
      </c>
      <c r="G177" s="20">
        <v>0.5</v>
      </c>
      <c r="H177" s="20">
        <v>8.1</v>
      </c>
      <c r="I177" s="21">
        <v>9630960.0</v>
      </c>
      <c r="J177" s="39">
        <v>594503.7037037037</v>
      </c>
      <c r="K177" s="22">
        <v>0.5</v>
      </c>
      <c r="L177" s="22">
        <v>8.9</v>
      </c>
      <c r="M177" s="23">
        <v>9400140.0</v>
      </c>
      <c r="N177" s="23">
        <v>528098.0</v>
      </c>
      <c r="O177" s="24">
        <v>36284.5552429552</v>
      </c>
      <c r="P177" s="25" t="s">
        <v>37</v>
      </c>
      <c r="Q177" s="26" t="s">
        <v>55</v>
      </c>
      <c r="R177" s="27">
        <v>28.0</v>
      </c>
      <c r="S177" s="28">
        <v>93.0</v>
      </c>
      <c r="T177" s="23">
        <v>64.0</v>
      </c>
      <c r="U177" s="29">
        <v>1.21942868246666</v>
      </c>
      <c r="V177" s="30">
        <v>23.6</v>
      </c>
      <c r="W177" s="30">
        <v>1995.0</v>
      </c>
      <c r="X177" s="30">
        <v>27.5</v>
      </c>
      <c r="Y177" s="30">
        <v>1995.0</v>
      </c>
      <c r="Z177" s="31"/>
      <c r="AA177" s="31"/>
      <c r="AB177" s="31"/>
      <c r="AC177" s="35" t="s">
        <v>1104</v>
      </c>
      <c r="AD177" s="27" t="s">
        <v>1105</v>
      </c>
      <c r="AE177" s="37" t="s">
        <v>1106</v>
      </c>
      <c r="AF177" s="31"/>
      <c r="AG177" s="38" t="s">
        <v>1107</v>
      </c>
      <c r="AH177" s="31"/>
    </row>
    <row r="178" ht="30.75" customHeight="1">
      <c r="A178" s="18" t="s">
        <v>1108</v>
      </c>
      <c r="B178" s="19" t="s">
        <v>1109</v>
      </c>
      <c r="C178" s="20">
        <f t="shared" ref="C178:F178" si="177"> G178 / K178</f>
        <v>0.9090909091</v>
      </c>
      <c r="D178" s="20">
        <f t="shared" si="177"/>
        <v>1</v>
      </c>
      <c r="E178" s="20">
        <f t="shared" si="177"/>
        <v>1.014507114</v>
      </c>
      <c r="F178" s="20">
        <f t="shared" si="177"/>
        <v>0.9222792045</v>
      </c>
      <c r="G178" s="20">
        <v>1.0</v>
      </c>
      <c r="H178" s="20">
        <v>4.2</v>
      </c>
      <c r="I178" s="21">
        <v>6.7141704E7</v>
      </c>
      <c r="J178" s="39">
        <v>1.598612E7</v>
      </c>
      <c r="K178" s="22">
        <v>1.1</v>
      </c>
      <c r="L178" s="22">
        <v>4.2</v>
      </c>
      <c r="M178" s="23">
        <v>6.61816E7</v>
      </c>
      <c r="N178" s="23">
        <v>1.7333276E7</v>
      </c>
      <c r="O178" s="24">
        <v>41124.5347686731</v>
      </c>
      <c r="P178" s="25" t="s">
        <v>37</v>
      </c>
      <c r="Q178" s="26" t="s">
        <v>66</v>
      </c>
      <c r="R178" s="27">
        <v>84.0</v>
      </c>
      <c r="S178" s="28">
        <v>188.0</v>
      </c>
      <c r="T178" s="23">
        <v>86.0</v>
      </c>
      <c r="U178" s="29">
        <v>0.565404594994568</v>
      </c>
      <c r="V178" s="30">
        <v>71.1</v>
      </c>
      <c r="W178" s="30">
        <v>2012.0</v>
      </c>
      <c r="X178" s="30">
        <v>76.1</v>
      </c>
      <c r="Y178" s="30">
        <v>2012.0</v>
      </c>
      <c r="Z178" s="31"/>
      <c r="AA178" s="31"/>
      <c r="AB178" s="31"/>
      <c r="AC178" s="37" t="str">
        <f>HYPERLINK("https://www.independent.co.uk/news/uk/home-news/uk-population-increase-migration-latest-office-national-statistics-a9164871.html","The country is expected to have a population increase of 3 million in the next decade due to the high net migration rate. However the native population is expected to have a slower growth rate.") </f>
        <v>The country is expected to have a population increase of 3 million in the next decade due to the high net migration rate. However the native population is expected to have a slower growth rate.</v>
      </c>
      <c r="AD178" s="37" t="s">
        <v>1110</v>
      </c>
      <c r="AE178" s="37" t="s">
        <v>1111</v>
      </c>
      <c r="AF178" s="31"/>
      <c r="AG178" s="38" t="s">
        <v>1112</v>
      </c>
      <c r="AH178" s="31"/>
    </row>
    <row r="179" ht="30.75" customHeight="1">
      <c r="A179" s="18" t="s">
        <v>1113</v>
      </c>
      <c r="B179" s="19" t="s">
        <v>1114</v>
      </c>
      <c r="C179" s="20">
        <f t="shared" ref="C179:F179" si="178"> G179 / K179</f>
        <v>1</v>
      </c>
      <c r="D179" s="20">
        <f t="shared" si="178"/>
        <v>1.0125</v>
      </c>
      <c r="E179" s="20">
        <f t="shared" si="178"/>
        <v>1.00812735</v>
      </c>
      <c r="F179" s="20">
        <f t="shared" si="178"/>
        <v>0.9956813365</v>
      </c>
      <c r="G179" s="20">
        <v>3.4</v>
      </c>
      <c r="H179" s="20">
        <v>8.1</v>
      </c>
      <c r="I179" s="21">
        <v>3.27096E8</v>
      </c>
      <c r="J179" s="39">
        <v>1.3729955555555555E8</v>
      </c>
      <c r="K179" s="22">
        <v>3.4</v>
      </c>
      <c r="L179" s="22">
        <v>8.0</v>
      </c>
      <c r="M179" s="23">
        <v>3.24459008E8</v>
      </c>
      <c r="N179" s="23">
        <v>1.37895078E8</v>
      </c>
      <c r="O179" s="163">
        <v>63413.5138584508</v>
      </c>
      <c r="P179" s="25" t="s">
        <v>37</v>
      </c>
      <c r="Q179" s="26" t="s">
        <v>55</v>
      </c>
      <c r="R179" s="27">
        <v>76.0</v>
      </c>
      <c r="S179" s="28">
        <v>1851.0</v>
      </c>
      <c r="T179" s="23">
        <v>1060.0</v>
      </c>
      <c r="U179" s="29">
        <v>0.350911063312921</v>
      </c>
      <c r="V179" s="30">
        <v>66.1</v>
      </c>
      <c r="W179" s="30">
        <v>2019.0</v>
      </c>
      <c r="X179" s="30">
        <v>73.9</v>
      </c>
      <c r="Y179" s="30">
        <v>2019.0</v>
      </c>
      <c r="Z179" s="31"/>
      <c r="AA179" s="27"/>
      <c r="AB179" s="27"/>
      <c r="AC179" s="37" t="s">
        <v>1115</v>
      </c>
      <c r="AD179" s="27" t="s">
        <v>1116</v>
      </c>
      <c r="AE179" s="27" t="s">
        <v>1117</v>
      </c>
      <c r="AF179" s="31"/>
      <c r="AG179" s="38" t="s">
        <v>1118</v>
      </c>
      <c r="AH179" s="31"/>
    </row>
    <row r="180" ht="30.75" customHeight="1">
      <c r="A180" s="18" t="s">
        <v>1119</v>
      </c>
      <c r="B180" s="19" t="s">
        <v>1120</v>
      </c>
      <c r="C180" s="20" t="str">
        <f t="shared" ref="C180:F180" si="179"> G180 / K180</f>
        <v>#VALUE!</v>
      </c>
      <c r="D180" s="20" t="str">
        <f t="shared" si="179"/>
        <v>#VALUE!</v>
      </c>
      <c r="E180" s="20">
        <f t="shared" si="179"/>
        <v>1.003572883</v>
      </c>
      <c r="F180" s="20" t="str">
        <f t="shared" si="179"/>
        <v>#VALUE!</v>
      </c>
      <c r="G180" s="20">
        <v>9.3</v>
      </c>
      <c r="H180" s="20">
        <v>1.3</v>
      </c>
      <c r="I180" s="21">
        <v>3449280.0</v>
      </c>
      <c r="J180" s="39">
        <v>2.4675618461538464E7</v>
      </c>
      <c r="K180" s="20" t="s">
        <v>312</v>
      </c>
      <c r="L180" s="20" t="s">
        <v>312</v>
      </c>
      <c r="M180" s="157">
        <v>3437000.0</v>
      </c>
      <c r="N180" s="20" t="s">
        <v>312</v>
      </c>
      <c r="O180" s="24">
        <v>15438.4116657291</v>
      </c>
      <c r="P180" s="25" t="s">
        <v>37</v>
      </c>
      <c r="Q180" s="26" t="s">
        <v>46</v>
      </c>
      <c r="R180" s="27">
        <v>80.0</v>
      </c>
      <c r="S180" s="28">
        <v>138.0</v>
      </c>
      <c r="T180" s="23">
        <v>88.0</v>
      </c>
      <c r="U180" s="29">
        <v>0.345932798178836</v>
      </c>
      <c r="V180" s="30">
        <v>78.2742196331713</v>
      </c>
      <c r="W180" s="30">
        <v>2015.0</v>
      </c>
      <c r="X180" s="30">
        <v>79.5907284900367</v>
      </c>
      <c r="Y180" s="30">
        <v>2015.0</v>
      </c>
      <c r="Z180" s="31"/>
      <c r="AA180" s="27" t="s">
        <v>56</v>
      </c>
      <c r="AB180" s="27"/>
      <c r="AC180" s="27" t="s">
        <v>1121</v>
      </c>
      <c r="AD180" s="37" t="s">
        <v>1122</v>
      </c>
      <c r="AE180" s="53" t="s">
        <v>1123</v>
      </c>
      <c r="AF180" s="31"/>
      <c r="AG180" s="38" t="s">
        <v>1124</v>
      </c>
      <c r="AH180" s="31"/>
    </row>
    <row r="181" ht="30.75" customHeight="1">
      <c r="A181" s="18" t="s">
        <v>1125</v>
      </c>
      <c r="B181" s="19" t="s">
        <v>1126</v>
      </c>
      <c r="C181" s="20">
        <f t="shared" ref="C181:F181" si="180"> G181 / K181</f>
        <v>0.7777777778</v>
      </c>
      <c r="D181" s="20">
        <f t="shared" si="180"/>
        <v>1</v>
      </c>
      <c r="E181" s="20">
        <f t="shared" si="180"/>
        <v>1.017724518</v>
      </c>
      <c r="F181" s="20">
        <f t="shared" si="180"/>
        <v>0.7915635139</v>
      </c>
      <c r="G181" s="20">
        <v>0.7</v>
      </c>
      <c r="H181" s="20">
        <v>2.0</v>
      </c>
      <c r="I181" s="21">
        <v>3.24762E7</v>
      </c>
      <c r="J181" s="39">
        <v>1.136667E7</v>
      </c>
      <c r="K181" s="22">
        <v>0.9</v>
      </c>
      <c r="L181" s="22">
        <v>2.0</v>
      </c>
      <c r="M181" s="23">
        <v>3.19106E7</v>
      </c>
      <c r="N181" s="23">
        <v>1.435977E7</v>
      </c>
      <c r="O181" s="24">
        <v>1750.69711321291</v>
      </c>
      <c r="P181" s="25" t="s">
        <v>37</v>
      </c>
      <c r="Q181" s="26" t="s">
        <v>55</v>
      </c>
      <c r="R181" s="27">
        <v>65.0</v>
      </c>
      <c r="S181" s="28">
        <v>63.0</v>
      </c>
      <c r="T181" s="23">
        <v>46.0</v>
      </c>
      <c r="U181" s="29">
        <v>1.92212652692564</v>
      </c>
      <c r="V181" s="30">
        <v>61.9</v>
      </c>
      <c r="W181" s="30">
        <v>2006.0</v>
      </c>
      <c r="X181" s="30">
        <v>64.9</v>
      </c>
      <c r="Y181" s="30">
        <v>2006.0</v>
      </c>
      <c r="Z181" s="31"/>
      <c r="AA181" s="31"/>
      <c r="AB181" s="31"/>
      <c r="AC181" s="164" t="s">
        <v>1127</v>
      </c>
      <c r="AD181" s="37" t="s">
        <v>1128</v>
      </c>
      <c r="AE181" s="37" t="s">
        <v>1129</v>
      </c>
      <c r="AF181" s="31"/>
      <c r="AG181" s="33" t="s">
        <v>1130</v>
      </c>
      <c r="AH181" s="31"/>
    </row>
    <row r="182" ht="30.75" customHeight="1">
      <c r="A182" s="18" t="s">
        <v>1131</v>
      </c>
      <c r="B182" s="19" t="s">
        <v>1132</v>
      </c>
      <c r="C182" s="20">
        <f t="shared" ref="C182:F182" si="181"> G182 / K182</f>
        <v>1.12</v>
      </c>
      <c r="D182" s="20">
        <f t="shared" si="181"/>
        <v>1</v>
      </c>
      <c r="E182" s="20">
        <f t="shared" si="181"/>
        <v>0.903368348</v>
      </c>
      <c r="F182" s="20">
        <f t="shared" si="181"/>
        <v>1.137481016</v>
      </c>
      <c r="G182" s="20">
        <v>2.8</v>
      </c>
      <c r="H182" s="20">
        <v>2.4</v>
      </c>
      <c r="I182" s="21">
        <v>2.88871E7</v>
      </c>
      <c r="J182" s="39">
        <v>3.78889E7</v>
      </c>
      <c r="K182" s="22">
        <v>2.5</v>
      </c>
      <c r="L182" s="22">
        <v>2.4</v>
      </c>
      <c r="M182" s="23">
        <v>3.19771E7</v>
      </c>
      <c r="N182" s="23">
        <v>3.3309479E7</v>
      </c>
      <c r="O182" s="24">
        <v>16055.6453173826</v>
      </c>
      <c r="P182" s="25" t="s">
        <v>1133</v>
      </c>
      <c r="Q182" s="26" t="s">
        <v>66</v>
      </c>
      <c r="R182" s="27">
        <v>75.0</v>
      </c>
      <c r="S182" s="28">
        <v>798.0</v>
      </c>
      <c r="T182" s="23">
        <v>257.0</v>
      </c>
      <c r="U182" s="29">
        <v>-0.280539304004186</v>
      </c>
      <c r="V182" s="30">
        <v>61.7</v>
      </c>
      <c r="W182" s="30">
        <v>1998.0</v>
      </c>
      <c r="X182" s="30">
        <v>74.9912474897415</v>
      </c>
      <c r="Y182" s="30">
        <v>2010.0</v>
      </c>
      <c r="Z182" s="31"/>
      <c r="AA182" s="27" t="s">
        <v>56</v>
      </c>
      <c r="AB182" s="27"/>
      <c r="AC182" s="27" t="s">
        <v>1134</v>
      </c>
      <c r="AD182" s="27" t="s">
        <v>1135</v>
      </c>
      <c r="AE182" s="165" t="s">
        <v>1136</v>
      </c>
      <c r="AF182" s="31"/>
      <c r="AG182" s="38" t="s">
        <v>1137</v>
      </c>
      <c r="AH182" s="32" t="s">
        <v>1138</v>
      </c>
    </row>
    <row r="183" ht="30.75" customHeight="1">
      <c r="A183" s="18" t="s">
        <v>1139</v>
      </c>
      <c r="B183" s="19" t="s">
        <v>1140</v>
      </c>
      <c r="C183" s="20">
        <f t="shared" ref="C183:F183" si="182"> G183 / K183</f>
        <v>0.9</v>
      </c>
      <c r="D183" s="20">
        <f t="shared" si="182"/>
        <v>1.045454545</v>
      </c>
      <c r="E183" s="20">
        <f t="shared" si="182"/>
        <v>1.000054427</v>
      </c>
      <c r="F183" s="20">
        <f t="shared" si="182"/>
        <v>0.860916427</v>
      </c>
      <c r="G183" s="20">
        <v>0.9</v>
      </c>
      <c r="H183" s="20">
        <v>2.3</v>
      </c>
      <c r="I183" s="21">
        <v>9.5546E7</v>
      </c>
      <c r="J183" s="39">
        <v>3.7387565217391305E7</v>
      </c>
      <c r="K183" s="22">
        <v>1.0</v>
      </c>
      <c r="L183" s="22">
        <v>2.2</v>
      </c>
      <c r="M183" s="23">
        <v>9.55408E7</v>
      </c>
      <c r="N183" s="23">
        <v>4.3427636E7</v>
      </c>
      <c r="O183" s="24">
        <v>2785.72416087603</v>
      </c>
      <c r="P183" s="25" t="s">
        <v>37</v>
      </c>
      <c r="Q183" s="26" t="s">
        <v>55</v>
      </c>
      <c r="R183" s="27">
        <v>76.0</v>
      </c>
      <c r="S183" s="28">
        <v>826.0</v>
      </c>
      <c r="T183" s="23">
        <v>464.0</v>
      </c>
      <c r="U183" s="29">
        <v>0.904517905712374</v>
      </c>
      <c r="V183" s="30">
        <v>66.5</v>
      </c>
      <c r="W183" s="30">
        <v>2019.0</v>
      </c>
      <c r="X183" s="30">
        <v>76.5</v>
      </c>
      <c r="Y183" s="30">
        <v>2019.0</v>
      </c>
      <c r="Z183" s="31"/>
      <c r="AA183" s="31"/>
      <c r="AB183" s="31"/>
      <c r="AC183" s="37" t="s">
        <v>1141</v>
      </c>
      <c r="AD183" s="27" t="s">
        <v>1142</v>
      </c>
      <c r="AE183" s="165" t="s">
        <v>1143</v>
      </c>
      <c r="AF183" s="31"/>
      <c r="AG183" s="166" t="s">
        <v>1144</v>
      </c>
      <c r="AH183" s="69" t="s">
        <v>1145</v>
      </c>
    </row>
    <row r="184" ht="30.75" customHeight="1">
      <c r="A184" s="18" t="s">
        <v>1146</v>
      </c>
      <c r="B184" s="19" t="s">
        <v>1147</v>
      </c>
      <c r="C184" s="20">
        <f t="shared" ref="C184:F184" si="183"> G184 / K184</f>
        <v>1</v>
      </c>
      <c r="D184" s="20">
        <f t="shared" si="183"/>
        <v>0.8333333333</v>
      </c>
      <c r="E184" s="20">
        <f t="shared" si="183"/>
        <v>1.008789256</v>
      </c>
      <c r="F184" s="20">
        <f t="shared" si="183"/>
        <v>1.210547107</v>
      </c>
      <c r="G184" s="20">
        <v>0.4</v>
      </c>
      <c r="H184" s="20">
        <v>0.5</v>
      </c>
      <c r="I184" s="21">
        <v>2.84987E7</v>
      </c>
      <c r="J184" s="21">
        <v>2.279896E7</v>
      </c>
      <c r="K184" s="22">
        <v>0.4</v>
      </c>
      <c r="L184" s="22">
        <v>0.6</v>
      </c>
      <c r="M184" s="23">
        <v>2.82504E7</v>
      </c>
      <c r="N184" s="23">
        <v>1.88336E7</v>
      </c>
      <c r="O184" s="24">
        <v>758.145241569423</v>
      </c>
      <c r="P184" s="25" t="s">
        <v>1148</v>
      </c>
      <c r="Q184" s="26" t="s">
        <v>38</v>
      </c>
      <c r="R184" s="27">
        <v>34.0</v>
      </c>
      <c r="S184" s="28">
        <v>336.0</v>
      </c>
      <c r="T184" s="23">
        <v>146.0</v>
      </c>
      <c r="U184" s="29">
        <v>2.25156062737417</v>
      </c>
      <c r="V184" s="30">
        <v>25.2</v>
      </c>
      <c r="W184" s="30">
        <v>2013.0</v>
      </c>
      <c r="X184" s="30">
        <v>33.5</v>
      </c>
      <c r="Y184" s="30">
        <v>2013.0</v>
      </c>
      <c r="Z184" s="31"/>
      <c r="AA184" s="31"/>
      <c r="AB184" s="31"/>
      <c r="AC184" s="50" t="s">
        <v>1149</v>
      </c>
      <c r="AD184" s="37" t="s">
        <v>1150</v>
      </c>
      <c r="AE184" s="167" t="s">
        <v>1151</v>
      </c>
      <c r="AF184" s="31"/>
      <c r="AG184" s="38" t="s">
        <v>1152</v>
      </c>
      <c r="AH184" s="37" t="s">
        <v>1153</v>
      </c>
    </row>
    <row r="185" ht="30.75" customHeight="1">
      <c r="A185" s="18" t="s">
        <v>1154</v>
      </c>
      <c r="B185" s="19" t="s">
        <v>1155</v>
      </c>
      <c r="C185" s="20">
        <f t="shared" ref="C185:F185" si="184"> G185 / K185</f>
        <v>0.9473684211</v>
      </c>
      <c r="D185" s="20">
        <f t="shared" si="184"/>
        <v>1.3</v>
      </c>
      <c r="E185" s="20">
        <f t="shared" si="184"/>
        <v>1.015069527</v>
      </c>
      <c r="F185" s="20">
        <f t="shared" si="184"/>
        <v>0.7397267807</v>
      </c>
      <c r="G185" s="20">
        <v>1.8</v>
      </c>
      <c r="H185" s="20">
        <v>1.3</v>
      </c>
      <c r="I185" s="21">
        <v>1.73517E7</v>
      </c>
      <c r="J185" s="39">
        <v>2.4025430769230768E7</v>
      </c>
      <c r="K185" s="22">
        <v>1.9</v>
      </c>
      <c r="L185" s="22">
        <v>1.0</v>
      </c>
      <c r="M185" s="23">
        <v>1.70941E7</v>
      </c>
      <c r="N185" s="23">
        <v>3.247879E7</v>
      </c>
      <c r="O185" s="24">
        <v>985.132436038869</v>
      </c>
      <c r="P185" s="25" t="s">
        <v>37</v>
      </c>
      <c r="Q185" s="26" t="s">
        <v>55</v>
      </c>
      <c r="R185" s="27">
        <v>49.0</v>
      </c>
      <c r="S185" s="28">
        <v>124.0</v>
      </c>
      <c r="T185" s="23">
        <v>70.0</v>
      </c>
      <c r="U185" s="29">
        <v>2.88568592086236</v>
      </c>
      <c r="V185" s="30">
        <v>47.5</v>
      </c>
      <c r="W185" s="30">
        <v>2018.0</v>
      </c>
      <c r="X185" s="30">
        <v>49.6</v>
      </c>
      <c r="Y185" s="30">
        <v>2018.0</v>
      </c>
      <c r="Z185" s="31"/>
      <c r="AA185" s="31"/>
      <c r="AB185" s="31"/>
      <c r="AC185" s="37" t="s">
        <v>1156</v>
      </c>
      <c r="AD185" s="37" t="s">
        <v>1157</v>
      </c>
      <c r="AE185" s="168" t="s">
        <v>1158</v>
      </c>
      <c r="AF185" s="31"/>
      <c r="AG185" s="54" t="s">
        <v>1159</v>
      </c>
      <c r="AH185" s="37" t="s">
        <v>1160</v>
      </c>
    </row>
    <row r="186" ht="30.75" customHeight="1">
      <c r="A186" s="18" t="s">
        <v>1161</v>
      </c>
      <c r="B186" s="19" t="s">
        <v>1162</v>
      </c>
      <c r="C186" s="20">
        <f t="shared" ref="C186:F186" si="185"> G186 / K186</f>
        <v>1.2</v>
      </c>
      <c r="D186" s="20">
        <f t="shared" si="185"/>
        <v>1.2</v>
      </c>
      <c r="E186" s="20">
        <f t="shared" si="185"/>
        <v>0.8734959074</v>
      </c>
      <c r="F186" s="20">
        <f t="shared" si="185"/>
        <v>0.8734959074</v>
      </c>
      <c r="G186" s="20">
        <v>0.6</v>
      </c>
      <c r="H186" s="20">
        <v>1.2</v>
      </c>
      <c r="I186" s="21">
        <v>1.44388E7</v>
      </c>
      <c r="J186" s="39">
        <v>7219400.0</v>
      </c>
      <c r="K186" s="22">
        <v>0.5</v>
      </c>
      <c r="L186" s="22">
        <v>1.0</v>
      </c>
      <c r="M186" s="23">
        <v>1.65299E7</v>
      </c>
      <c r="N186" s="23">
        <v>8264950.0</v>
      </c>
      <c r="O186" s="24">
        <v>1214.50982023534</v>
      </c>
      <c r="P186" s="25" t="s">
        <v>37</v>
      </c>
      <c r="Q186" s="26" t="s">
        <v>55</v>
      </c>
      <c r="R186" s="27">
        <v>67.0</v>
      </c>
      <c r="S186" s="28">
        <v>127.0</v>
      </c>
      <c r="T186" s="23">
        <v>51.0</v>
      </c>
      <c r="U186" s="29">
        <v>1.47387141587655</v>
      </c>
      <c r="V186" s="29">
        <v>65.8</v>
      </c>
      <c r="W186" s="29">
        <v>2015.0</v>
      </c>
      <c r="X186" s="29">
        <v>66.8</v>
      </c>
      <c r="Y186" s="29">
        <v>2015.0</v>
      </c>
      <c r="Z186" s="27" t="s">
        <v>56</v>
      </c>
      <c r="AA186" s="27" t="s">
        <v>56</v>
      </c>
      <c r="AB186" s="27"/>
      <c r="AC186" s="37" t="s">
        <v>1163</v>
      </c>
      <c r="AD186" s="68" t="s">
        <v>1164</v>
      </c>
      <c r="AE186" s="169" t="s">
        <v>1165</v>
      </c>
      <c r="AF186" s="31"/>
      <c r="AG186" s="38" t="s">
        <v>1166</v>
      </c>
      <c r="AH186" s="37" t="s">
        <v>1167</v>
      </c>
    </row>
    <row r="187">
      <c r="B187" s="73"/>
      <c r="I187" s="39"/>
      <c r="J187" s="39"/>
      <c r="K187" s="170"/>
      <c r="L187" s="170"/>
      <c r="M187" s="31"/>
      <c r="N187" s="31"/>
      <c r="O187" s="140"/>
      <c r="P187" s="140"/>
      <c r="Q187" s="140"/>
      <c r="R187" s="31"/>
      <c r="S187" s="31"/>
      <c r="T187" s="31"/>
      <c r="U187" s="31"/>
      <c r="V187" s="31"/>
      <c r="W187" s="31"/>
      <c r="X187" s="31"/>
      <c r="Y187" s="31"/>
      <c r="Z187" s="31"/>
      <c r="AA187" s="31"/>
      <c r="AB187" s="31"/>
      <c r="AC187" s="31"/>
      <c r="AD187" s="31"/>
      <c r="AE187" s="31"/>
      <c r="AF187" s="31"/>
      <c r="AG187" s="171"/>
      <c r="AH187" s="31"/>
    </row>
    <row r="188">
      <c r="B188" s="73"/>
      <c r="C188" s="172"/>
      <c r="D188" s="172"/>
      <c r="E188" s="172"/>
      <c r="F188" s="172"/>
      <c r="G188" s="172"/>
      <c r="H188" s="172"/>
      <c r="I188" s="39"/>
      <c r="J188" s="39"/>
      <c r="K188" s="170"/>
      <c r="L188" s="170"/>
      <c r="M188" s="31"/>
      <c r="N188" s="31"/>
      <c r="O188" s="140"/>
      <c r="P188" s="140"/>
      <c r="Q188" s="140"/>
      <c r="R188" s="31"/>
      <c r="S188" s="31"/>
      <c r="T188" s="31"/>
      <c r="U188" s="31"/>
      <c r="V188" s="31"/>
      <c r="W188" s="31"/>
      <c r="X188" s="31"/>
      <c r="Y188" s="31"/>
      <c r="Z188" s="31"/>
      <c r="AA188" s="31"/>
      <c r="AB188" s="31"/>
      <c r="AC188" s="31"/>
      <c r="AD188" s="27" t="s">
        <v>1168</v>
      </c>
      <c r="AE188" s="27"/>
      <c r="AF188" s="31"/>
      <c r="AG188" s="171"/>
      <c r="AH188" s="31"/>
    </row>
    <row r="189">
      <c r="A189" s="18" t="s">
        <v>1169</v>
      </c>
      <c r="B189" s="73"/>
      <c r="C189" s="20"/>
      <c r="D189" s="20"/>
      <c r="E189" s="20"/>
      <c r="F189" s="20"/>
      <c r="G189" s="20"/>
      <c r="H189" s="20"/>
      <c r="I189" s="39"/>
      <c r="K189" s="22">
        <v>1.6</v>
      </c>
      <c r="L189" s="22">
        <v>2.8</v>
      </c>
      <c r="M189" s="23">
        <v>7.550260224E9</v>
      </c>
      <c r="N189" s="23">
        <v>4.314434412E9</v>
      </c>
      <c r="O189" s="173">
        <v>10910.0</v>
      </c>
      <c r="P189" s="174" t="s">
        <v>37</v>
      </c>
      <c r="R189" s="31"/>
      <c r="S189" s="31"/>
      <c r="T189" s="31"/>
      <c r="U189" s="31"/>
      <c r="V189" s="31"/>
      <c r="W189" s="31"/>
      <c r="X189" s="31"/>
      <c r="Y189" s="31"/>
      <c r="Z189" s="31"/>
      <c r="AA189" s="31"/>
      <c r="AB189" s="31"/>
      <c r="AC189" s="27" t="s">
        <v>1170</v>
      </c>
      <c r="AD189" s="31"/>
      <c r="AE189" s="31"/>
      <c r="AF189" s="31"/>
      <c r="AG189" s="171"/>
      <c r="AH189" s="31"/>
    </row>
    <row r="190">
      <c r="B190" s="31"/>
      <c r="C190" s="172"/>
      <c r="D190" s="172"/>
      <c r="E190" s="172"/>
      <c r="F190" s="172"/>
      <c r="G190" s="172"/>
      <c r="H190" s="172"/>
      <c r="I190" s="39"/>
      <c r="J190" s="39"/>
      <c r="K190" s="170"/>
      <c r="L190" s="170"/>
      <c r="M190" s="31"/>
      <c r="N190" s="31"/>
      <c r="O190" s="140"/>
      <c r="P190" s="140"/>
      <c r="Q190" s="140"/>
      <c r="R190" s="31"/>
      <c r="S190" s="31"/>
      <c r="T190" s="31"/>
      <c r="U190" s="31"/>
      <c r="V190" s="31"/>
      <c r="W190" s="31"/>
      <c r="X190" s="31"/>
      <c r="Y190" s="31"/>
      <c r="Z190" s="31"/>
      <c r="AA190" s="31"/>
      <c r="AB190" s="31"/>
      <c r="AC190" s="31"/>
      <c r="AD190" s="31"/>
      <c r="AE190" s="31"/>
      <c r="AF190" s="31"/>
      <c r="AG190" s="171"/>
      <c r="AH190" s="31"/>
    </row>
    <row r="191">
      <c r="B191" s="31"/>
      <c r="C191" s="172"/>
      <c r="D191" s="172"/>
      <c r="E191" s="172"/>
      <c r="F191" s="172"/>
      <c r="G191" s="172"/>
      <c r="H191" s="172"/>
      <c r="I191" s="39"/>
      <c r="J191" s="39"/>
      <c r="K191" s="170"/>
      <c r="L191" s="170"/>
      <c r="M191" s="31"/>
      <c r="N191" s="31"/>
      <c r="O191" s="140"/>
      <c r="P191" s="140"/>
      <c r="Q191" s="140"/>
      <c r="R191" s="31"/>
      <c r="S191" s="31"/>
      <c r="T191" s="31"/>
      <c r="U191" s="31"/>
      <c r="V191" s="31"/>
      <c r="W191" s="31"/>
      <c r="X191" s="31"/>
      <c r="Y191" s="31"/>
      <c r="Z191" s="31"/>
      <c r="AA191" s="31"/>
      <c r="AB191" s="31"/>
      <c r="AC191" s="31"/>
      <c r="AD191" s="31"/>
      <c r="AE191" s="31"/>
      <c r="AF191" s="31"/>
      <c r="AG191" s="171"/>
      <c r="AH191" s="31"/>
    </row>
    <row r="192">
      <c r="B192" s="31"/>
      <c r="C192" s="172"/>
      <c r="D192" s="172"/>
      <c r="E192" s="172"/>
      <c r="F192" s="172"/>
      <c r="G192" s="172"/>
      <c r="H192" s="172"/>
      <c r="I192" s="39"/>
      <c r="J192" s="39"/>
      <c r="K192" s="170"/>
      <c r="L192" s="170"/>
      <c r="M192" s="31"/>
      <c r="N192" s="31"/>
      <c r="O192" s="140"/>
      <c r="P192" s="140"/>
      <c r="Q192" s="140"/>
      <c r="R192" s="31"/>
      <c r="S192" s="31"/>
      <c r="T192" s="31"/>
      <c r="U192" s="31"/>
      <c r="V192" s="31"/>
      <c r="W192" s="31"/>
      <c r="X192" s="31"/>
      <c r="Y192" s="31"/>
      <c r="Z192" s="31"/>
      <c r="AA192" s="31"/>
      <c r="AB192" s="31"/>
      <c r="AC192" s="31"/>
      <c r="AD192" s="31"/>
      <c r="AE192" s="31"/>
      <c r="AF192" s="31"/>
      <c r="AG192" s="171"/>
      <c r="AH192" s="31"/>
    </row>
    <row r="193">
      <c r="B193" s="31"/>
      <c r="C193" s="172"/>
      <c r="D193" s="172"/>
      <c r="E193" s="172"/>
      <c r="F193" s="172"/>
      <c r="G193" s="172"/>
      <c r="H193" s="172"/>
      <c r="I193" s="39"/>
      <c r="J193" s="39"/>
      <c r="K193" s="170"/>
      <c r="L193" s="170"/>
      <c r="M193" s="31"/>
      <c r="N193" s="31"/>
      <c r="O193" s="140"/>
      <c r="P193" s="140"/>
      <c r="Q193" s="140"/>
      <c r="R193" s="31"/>
      <c r="S193" s="31"/>
      <c r="T193" s="31"/>
      <c r="U193" s="31"/>
      <c r="V193" s="31"/>
      <c r="W193" s="31"/>
      <c r="X193" s="31"/>
      <c r="Y193" s="31"/>
      <c r="Z193" s="31"/>
      <c r="AA193" s="31"/>
      <c r="AB193" s="31"/>
      <c r="AC193" s="31"/>
      <c r="AD193" s="31"/>
      <c r="AE193" s="31"/>
      <c r="AF193" s="31"/>
      <c r="AG193" s="171"/>
      <c r="AH193" s="31"/>
    </row>
    <row r="194">
      <c r="B194" s="31"/>
      <c r="C194" s="172"/>
      <c r="D194" s="172"/>
      <c r="E194" s="172"/>
      <c r="F194" s="172"/>
      <c r="G194" s="172"/>
      <c r="H194" s="172"/>
      <c r="I194" s="39"/>
      <c r="J194" s="39"/>
      <c r="K194" s="170"/>
      <c r="L194" s="170"/>
      <c r="M194" s="31"/>
      <c r="N194" s="31"/>
      <c r="O194" s="140"/>
      <c r="P194" s="140"/>
      <c r="Q194" s="140"/>
      <c r="R194" s="31"/>
      <c r="S194" s="31"/>
      <c r="T194" s="31"/>
      <c r="U194" s="31"/>
      <c r="V194" s="31"/>
      <c r="W194" s="31"/>
      <c r="X194" s="31"/>
      <c r="Y194" s="31"/>
      <c r="Z194" s="31"/>
      <c r="AA194" s="31"/>
      <c r="AB194" s="31"/>
      <c r="AC194" s="31"/>
      <c r="AD194" s="31"/>
      <c r="AE194" s="31"/>
      <c r="AF194" s="31"/>
      <c r="AG194" s="171"/>
      <c r="AH194" s="31"/>
    </row>
    <row r="195">
      <c r="B195" s="31"/>
      <c r="C195" s="172"/>
      <c r="D195" s="172"/>
      <c r="E195" s="172"/>
      <c r="F195" s="172"/>
      <c r="G195" s="172"/>
      <c r="H195" s="172"/>
      <c r="I195" s="39"/>
      <c r="J195" s="39"/>
      <c r="K195" s="170"/>
      <c r="L195" s="170"/>
      <c r="M195" s="31"/>
      <c r="N195" s="31"/>
      <c r="O195" s="140"/>
      <c r="P195" s="140"/>
      <c r="Q195" s="140"/>
      <c r="R195" s="31"/>
      <c r="S195" s="31"/>
      <c r="T195" s="31"/>
      <c r="U195" s="31"/>
      <c r="V195" s="31"/>
      <c r="W195" s="31"/>
      <c r="X195" s="31"/>
      <c r="Y195" s="31"/>
      <c r="Z195" s="31"/>
      <c r="AA195" s="31"/>
      <c r="AB195" s="31"/>
      <c r="AC195" s="31"/>
      <c r="AD195" s="31"/>
      <c r="AE195" s="31"/>
      <c r="AF195" s="31"/>
      <c r="AG195" s="171"/>
      <c r="AH195" s="31"/>
    </row>
    <row r="196">
      <c r="B196" s="31"/>
      <c r="C196" s="172"/>
      <c r="D196" s="172"/>
      <c r="E196" s="172"/>
      <c r="F196" s="172"/>
      <c r="G196" s="172"/>
      <c r="H196" s="172"/>
      <c r="I196" s="39"/>
      <c r="J196" s="39"/>
      <c r="K196" s="170"/>
      <c r="L196" s="170"/>
      <c r="M196" s="31"/>
      <c r="N196" s="31"/>
      <c r="O196" s="140"/>
      <c r="P196" s="140"/>
      <c r="Q196" s="140"/>
      <c r="R196" s="31"/>
      <c r="S196" s="31"/>
      <c r="T196" s="31"/>
      <c r="U196" s="31"/>
      <c r="V196" s="31"/>
      <c r="W196" s="31"/>
      <c r="X196" s="31"/>
      <c r="Y196" s="31"/>
      <c r="Z196" s="31"/>
      <c r="AA196" s="31"/>
      <c r="AB196" s="31"/>
      <c r="AC196" s="31"/>
      <c r="AD196" s="31"/>
      <c r="AE196" s="31"/>
      <c r="AF196" s="31"/>
      <c r="AG196" s="171"/>
      <c r="AH196" s="31"/>
    </row>
    <row r="197">
      <c r="B197" s="31"/>
      <c r="C197" s="172"/>
      <c r="D197" s="172"/>
      <c r="E197" s="172"/>
      <c r="F197" s="172"/>
      <c r="G197" s="172"/>
      <c r="H197" s="172"/>
      <c r="I197" s="39"/>
      <c r="J197" s="39"/>
      <c r="K197" s="170"/>
      <c r="L197" s="170"/>
      <c r="M197" s="31"/>
      <c r="N197" s="31"/>
      <c r="O197" s="140"/>
      <c r="P197" s="140"/>
      <c r="Q197" s="140"/>
      <c r="R197" s="31"/>
      <c r="S197" s="31"/>
      <c r="T197" s="31"/>
      <c r="U197" s="31"/>
      <c r="V197" s="31"/>
      <c r="W197" s="31"/>
      <c r="X197" s="31"/>
      <c r="Y197" s="31"/>
      <c r="Z197" s="31"/>
      <c r="AA197" s="31"/>
      <c r="AB197" s="31"/>
      <c r="AC197" s="31"/>
      <c r="AD197" s="31"/>
      <c r="AE197" s="31"/>
      <c r="AF197" s="31"/>
      <c r="AG197" s="171"/>
      <c r="AH197" s="31"/>
    </row>
    <row r="198">
      <c r="B198" s="31"/>
      <c r="C198" s="172"/>
      <c r="D198" s="172"/>
      <c r="E198" s="172"/>
      <c r="F198" s="172"/>
      <c r="G198" s="172"/>
      <c r="H198" s="172"/>
      <c r="I198" s="39"/>
      <c r="J198" s="39"/>
      <c r="K198" s="170"/>
      <c r="L198" s="170"/>
      <c r="M198" s="31"/>
      <c r="N198" s="31"/>
      <c r="O198" s="140"/>
      <c r="P198" s="140"/>
      <c r="Q198" s="140"/>
      <c r="R198" s="31"/>
      <c r="S198" s="31"/>
      <c r="T198" s="31"/>
      <c r="U198" s="31"/>
      <c r="V198" s="31"/>
      <c r="W198" s="31"/>
      <c r="X198" s="31"/>
      <c r="Y198" s="31"/>
      <c r="Z198" s="31"/>
      <c r="AA198" s="31"/>
      <c r="AB198" s="31"/>
      <c r="AC198" s="31"/>
      <c r="AD198" s="31"/>
      <c r="AE198" s="31"/>
      <c r="AF198" s="31"/>
      <c r="AG198" s="171"/>
      <c r="AH198" s="31"/>
    </row>
    <row r="199">
      <c r="B199" s="31"/>
      <c r="C199" s="172"/>
      <c r="D199" s="172"/>
      <c r="E199" s="172"/>
      <c r="F199" s="172"/>
      <c r="G199" s="172"/>
      <c r="H199" s="172"/>
      <c r="I199" s="39"/>
      <c r="J199" s="39"/>
      <c r="K199" s="170"/>
      <c r="L199" s="170"/>
      <c r="M199" s="31"/>
      <c r="N199" s="31"/>
      <c r="O199" s="140"/>
      <c r="P199" s="140"/>
      <c r="Q199" s="140"/>
      <c r="R199" s="31"/>
      <c r="S199" s="31"/>
      <c r="T199" s="31"/>
      <c r="U199" s="31"/>
      <c r="V199" s="31"/>
      <c r="W199" s="31"/>
      <c r="X199" s="31"/>
      <c r="Y199" s="31"/>
      <c r="Z199" s="31"/>
      <c r="AA199" s="31"/>
      <c r="AB199" s="31"/>
      <c r="AC199" s="31"/>
      <c r="AD199" s="31"/>
      <c r="AE199" s="31"/>
      <c r="AF199" s="31"/>
      <c r="AG199" s="171"/>
      <c r="AH199" s="31"/>
    </row>
    <row r="200">
      <c r="B200" s="31"/>
      <c r="C200" s="172"/>
      <c r="D200" s="172"/>
      <c r="E200" s="172"/>
      <c r="F200" s="172"/>
      <c r="G200" s="172"/>
      <c r="H200" s="172"/>
      <c r="I200" s="39"/>
      <c r="J200" s="39"/>
      <c r="K200" s="170"/>
      <c r="L200" s="170"/>
      <c r="M200" s="31"/>
      <c r="N200" s="31"/>
      <c r="O200" s="140"/>
      <c r="P200" s="140"/>
      <c r="Q200" s="140"/>
      <c r="R200" s="31"/>
      <c r="S200" s="31"/>
      <c r="T200" s="31"/>
      <c r="U200" s="31"/>
      <c r="V200" s="31"/>
      <c r="W200" s="31"/>
      <c r="X200" s="31"/>
      <c r="Y200" s="31"/>
      <c r="Z200" s="31"/>
      <c r="AA200" s="31"/>
      <c r="AB200" s="31"/>
      <c r="AC200" s="31"/>
      <c r="AD200" s="31"/>
      <c r="AE200" s="31"/>
      <c r="AF200" s="31"/>
      <c r="AG200" s="171"/>
      <c r="AH200" s="31"/>
    </row>
    <row r="201">
      <c r="B201" s="31"/>
      <c r="C201" s="172"/>
      <c r="D201" s="172"/>
      <c r="E201" s="172"/>
      <c r="F201" s="172"/>
      <c r="G201" s="172"/>
      <c r="H201" s="172"/>
      <c r="I201" s="39"/>
      <c r="J201" s="39"/>
      <c r="K201" s="170"/>
      <c r="L201" s="170"/>
      <c r="M201" s="31"/>
      <c r="N201" s="31"/>
      <c r="O201" s="140"/>
      <c r="P201" s="140"/>
      <c r="Q201" s="140"/>
      <c r="R201" s="31"/>
      <c r="S201" s="31"/>
      <c r="T201" s="31"/>
      <c r="U201" s="31"/>
      <c r="V201" s="31"/>
      <c r="W201" s="31"/>
      <c r="X201" s="31"/>
      <c r="Y201" s="31"/>
      <c r="Z201" s="31"/>
      <c r="AA201" s="31"/>
      <c r="AB201" s="31"/>
      <c r="AC201" s="31"/>
      <c r="AD201" s="31"/>
      <c r="AE201" s="31"/>
      <c r="AF201" s="31"/>
      <c r="AG201" s="171"/>
      <c r="AH201" s="31"/>
    </row>
    <row r="202">
      <c r="B202" s="31"/>
      <c r="C202" s="172"/>
      <c r="D202" s="172"/>
      <c r="E202" s="172"/>
      <c r="F202" s="172"/>
      <c r="G202" s="172"/>
      <c r="H202" s="172"/>
      <c r="I202" s="39"/>
      <c r="J202" s="39"/>
      <c r="K202" s="170"/>
      <c r="L202" s="170"/>
      <c r="M202" s="31"/>
      <c r="N202" s="31"/>
      <c r="O202" s="140"/>
      <c r="P202" s="140"/>
      <c r="Q202" s="140"/>
      <c r="R202" s="31"/>
      <c r="S202" s="31"/>
      <c r="T202" s="31"/>
      <c r="U202" s="31"/>
      <c r="V202" s="31"/>
      <c r="W202" s="31"/>
      <c r="X202" s="31"/>
      <c r="Y202" s="31"/>
      <c r="Z202" s="31"/>
      <c r="AA202" s="31"/>
      <c r="AB202" s="31"/>
      <c r="AC202" s="31"/>
      <c r="AD202" s="31"/>
      <c r="AE202" s="31"/>
      <c r="AF202" s="31"/>
      <c r="AG202" s="171"/>
      <c r="AH202" s="31"/>
    </row>
    <row r="203">
      <c r="B203" s="31"/>
      <c r="C203" s="172"/>
      <c r="D203" s="172"/>
      <c r="E203" s="172"/>
      <c r="F203" s="172"/>
      <c r="G203" s="172"/>
      <c r="H203" s="172"/>
      <c r="I203" s="39"/>
      <c r="J203" s="39"/>
      <c r="K203" s="170"/>
      <c r="L203" s="170"/>
      <c r="M203" s="31"/>
      <c r="N203" s="31"/>
      <c r="O203" s="140"/>
      <c r="P203" s="140"/>
      <c r="Q203" s="140"/>
      <c r="R203" s="31"/>
      <c r="S203" s="31"/>
      <c r="T203" s="31"/>
      <c r="U203" s="31"/>
      <c r="V203" s="31"/>
      <c r="W203" s="31"/>
      <c r="X203" s="31"/>
      <c r="Y203" s="31"/>
      <c r="Z203" s="31"/>
      <c r="AA203" s="31"/>
      <c r="AB203" s="31"/>
      <c r="AC203" s="31"/>
      <c r="AD203" s="31"/>
      <c r="AE203" s="31"/>
      <c r="AF203" s="31"/>
      <c r="AG203" s="171"/>
      <c r="AH203" s="31"/>
    </row>
    <row r="204">
      <c r="B204" s="31"/>
      <c r="C204" s="172"/>
      <c r="D204" s="172"/>
      <c r="E204" s="172"/>
      <c r="F204" s="172"/>
      <c r="G204" s="172"/>
      <c r="H204" s="172"/>
      <c r="I204" s="39"/>
      <c r="J204" s="39"/>
      <c r="K204" s="170"/>
      <c r="L204" s="170"/>
      <c r="M204" s="31"/>
      <c r="N204" s="31"/>
      <c r="O204" s="140"/>
      <c r="P204" s="140"/>
      <c r="Q204" s="140"/>
      <c r="R204" s="31"/>
      <c r="S204" s="31"/>
      <c r="T204" s="31"/>
      <c r="U204" s="31"/>
      <c r="V204" s="31"/>
      <c r="W204" s="31"/>
      <c r="X204" s="31"/>
      <c r="Y204" s="31"/>
      <c r="Z204" s="31"/>
      <c r="AA204" s="31"/>
      <c r="AB204" s="31"/>
      <c r="AC204" s="31"/>
      <c r="AD204" s="31"/>
      <c r="AE204" s="31"/>
      <c r="AF204" s="31"/>
      <c r="AG204" s="171"/>
      <c r="AH204" s="31"/>
    </row>
    <row r="205">
      <c r="B205" s="31"/>
      <c r="C205" s="172"/>
      <c r="D205" s="172"/>
      <c r="E205" s="172"/>
      <c r="F205" s="172"/>
      <c r="G205" s="172"/>
      <c r="H205" s="172"/>
      <c r="I205" s="39"/>
      <c r="J205" s="39"/>
      <c r="K205" s="170"/>
      <c r="L205" s="170"/>
      <c r="M205" s="31"/>
      <c r="N205" s="31"/>
      <c r="O205" s="140"/>
      <c r="P205" s="140"/>
      <c r="Q205" s="140"/>
      <c r="R205" s="31"/>
      <c r="S205" s="31"/>
      <c r="T205" s="31"/>
      <c r="U205" s="31"/>
      <c r="V205" s="31"/>
      <c r="W205" s="31"/>
      <c r="X205" s="31"/>
      <c r="Y205" s="31"/>
      <c r="Z205" s="31"/>
      <c r="AA205" s="31"/>
      <c r="AB205" s="31"/>
      <c r="AC205" s="31"/>
      <c r="AD205" s="31"/>
      <c r="AE205" s="31"/>
      <c r="AF205" s="31"/>
      <c r="AG205" s="171"/>
      <c r="AH205" s="31"/>
    </row>
    <row r="206">
      <c r="B206" s="31"/>
      <c r="C206" s="172"/>
      <c r="D206" s="172"/>
      <c r="E206" s="172"/>
      <c r="F206" s="172"/>
      <c r="G206" s="172"/>
      <c r="H206" s="172"/>
      <c r="I206" s="39"/>
      <c r="J206" s="39"/>
      <c r="K206" s="170"/>
      <c r="L206" s="170"/>
      <c r="M206" s="31"/>
      <c r="N206" s="31"/>
      <c r="O206" s="140"/>
      <c r="P206" s="140"/>
      <c r="Q206" s="140"/>
      <c r="R206" s="31"/>
      <c r="S206" s="31"/>
      <c r="T206" s="31"/>
      <c r="U206" s="31"/>
      <c r="V206" s="31"/>
      <c r="W206" s="31"/>
      <c r="X206" s="31"/>
      <c r="Y206" s="31"/>
      <c r="Z206" s="31"/>
      <c r="AA206" s="31"/>
      <c r="AB206" s="31"/>
      <c r="AC206" s="31"/>
      <c r="AD206" s="31"/>
      <c r="AE206" s="31"/>
      <c r="AF206" s="31"/>
      <c r="AG206" s="171"/>
      <c r="AH206" s="31"/>
    </row>
    <row r="207">
      <c r="B207" s="31"/>
      <c r="C207" s="172"/>
      <c r="D207" s="172"/>
      <c r="E207" s="172"/>
      <c r="F207" s="172"/>
      <c r="G207" s="172"/>
      <c r="H207" s="172"/>
      <c r="I207" s="39"/>
      <c r="J207" s="39"/>
      <c r="K207" s="170"/>
      <c r="L207" s="170"/>
      <c r="M207" s="31"/>
      <c r="N207" s="31"/>
      <c r="O207" s="140"/>
      <c r="P207" s="140"/>
      <c r="Q207" s="140"/>
      <c r="R207" s="31"/>
      <c r="S207" s="31"/>
      <c r="T207" s="31"/>
      <c r="U207" s="31"/>
      <c r="V207" s="31"/>
      <c r="W207" s="31"/>
      <c r="X207" s="31"/>
      <c r="Y207" s="31"/>
      <c r="Z207" s="31"/>
      <c r="AA207" s="31"/>
      <c r="AB207" s="31"/>
      <c r="AC207" s="31"/>
      <c r="AD207" s="31"/>
      <c r="AE207" s="31"/>
      <c r="AF207" s="31"/>
      <c r="AG207" s="171"/>
      <c r="AH207" s="31"/>
    </row>
    <row r="208">
      <c r="B208" s="31"/>
      <c r="C208" s="172"/>
      <c r="D208" s="172"/>
      <c r="E208" s="172"/>
      <c r="F208" s="172"/>
      <c r="G208" s="172"/>
      <c r="H208" s="172"/>
      <c r="I208" s="39"/>
      <c r="J208" s="39"/>
      <c r="K208" s="170"/>
      <c r="L208" s="170"/>
      <c r="M208" s="31"/>
      <c r="N208" s="31"/>
      <c r="O208" s="140"/>
      <c r="P208" s="140"/>
      <c r="Q208" s="140"/>
      <c r="R208" s="31"/>
      <c r="S208" s="31"/>
      <c r="T208" s="31"/>
      <c r="U208" s="31"/>
      <c r="V208" s="31"/>
      <c r="W208" s="31"/>
      <c r="X208" s="31"/>
      <c r="Y208" s="31"/>
      <c r="Z208" s="31"/>
      <c r="AA208" s="31"/>
      <c r="AB208" s="31"/>
      <c r="AC208" s="31"/>
      <c r="AD208" s="31"/>
      <c r="AE208" s="31"/>
      <c r="AF208" s="31"/>
      <c r="AG208" s="171"/>
      <c r="AH208" s="31"/>
    </row>
    <row r="209">
      <c r="B209" s="31"/>
      <c r="C209" s="172"/>
      <c r="D209" s="172"/>
      <c r="E209" s="172"/>
      <c r="F209" s="172"/>
      <c r="G209" s="172"/>
      <c r="H209" s="172"/>
      <c r="I209" s="39"/>
      <c r="J209" s="39"/>
      <c r="K209" s="170"/>
      <c r="L209" s="170"/>
      <c r="M209" s="31"/>
      <c r="N209" s="31"/>
      <c r="O209" s="140"/>
      <c r="P209" s="140"/>
      <c r="Q209" s="140"/>
      <c r="R209" s="31"/>
      <c r="S209" s="31"/>
      <c r="T209" s="31"/>
      <c r="U209" s="31"/>
      <c r="V209" s="31"/>
      <c r="W209" s="31"/>
      <c r="X209" s="31"/>
      <c r="Y209" s="31"/>
      <c r="Z209" s="31"/>
      <c r="AA209" s="31"/>
      <c r="AB209" s="31"/>
      <c r="AC209" s="31"/>
      <c r="AD209" s="31"/>
      <c r="AE209" s="31"/>
      <c r="AF209" s="31"/>
      <c r="AG209" s="171"/>
      <c r="AH209" s="31"/>
    </row>
    <row r="210">
      <c r="B210" s="31"/>
      <c r="C210" s="172"/>
      <c r="D210" s="172"/>
      <c r="E210" s="172"/>
      <c r="F210" s="172"/>
      <c r="G210" s="172"/>
      <c r="H210" s="172"/>
      <c r="I210" s="39"/>
      <c r="J210" s="39"/>
      <c r="K210" s="170"/>
      <c r="L210" s="170"/>
      <c r="M210" s="31"/>
      <c r="N210" s="31"/>
      <c r="O210" s="140"/>
      <c r="P210" s="140"/>
      <c r="Q210" s="140"/>
      <c r="R210" s="31"/>
      <c r="S210" s="31"/>
      <c r="T210" s="31"/>
      <c r="U210" s="31"/>
      <c r="V210" s="31"/>
      <c r="W210" s="31"/>
      <c r="X210" s="31"/>
      <c r="Y210" s="31"/>
      <c r="Z210" s="31"/>
      <c r="AA210" s="31"/>
      <c r="AB210" s="31"/>
      <c r="AC210" s="31"/>
      <c r="AD210" s="31"/>
      <c r="AE210" s="31"/>
      <c r="AF210" s="31"/>
      <c r="AG210" s="171"/>
      <c r="AH210" s="31"/>
    </row>
    <row r="211">
      <c r="B211" s="31"/>
      <c r="C211" s="172"/>
      <c r="D211" s="172"/>
      <c r="E211" s="172"/>
      <c r="F211" s="172"/>
      <c r="G211" s="172"/>
      <c r="H211" s="172"/>
      <c r="I211" s="39"/>
      <c r="J211" s="39"/>
      <c r="K211" s="170"/>
      <c r="L211" s="170"/>
      <c r="M211" s="31"/>
      <c r="N211" s="31"/>
      <c r="O211" s="140"/>
      <c r="P211" s="140"/>
      <c r="Q211" s="140"/>
      <c r="R211" s="31"/>
      <c r="S211" s="31"/>
      <c r="T211" s="31"/>
      <c r="U211" s="31"/>
      <c r="V211" s="31"/>
      <c r="W211" s="31"/>
      <c r="X211" s="31"/>
      <c r="Y211" s="31"/>
      <c r="Z211" s="31"/>
      <c r="AA211" s="31"/>
      <c r="AB211" s="31"/>
      <c r="AC211" s="31"/>
      <c r="AD211" s="31"/>
      <c r="AE211" s="31"/>
      <c r="AF211" s="31"/>
      <c r="AG211" s="171"/>
      <c r="AH211" s="31"/>
    </row>
    <row r="212">
      <c r="B212" s="31"/>
      <c r="C212" s="172"/>
      <c r="D212" s="172"/>
      <c r="E212" s="172"/>
      <c r="F212" s="172"/>
      <c r="G212" s="172"/>
      <c r="H212" s="172"/>
      <c r="I212" s="39"/>
      <c r="J212" s="39"/>
      <c r="K212" s="170"/>
      <c r="L212" s="170"/>
      <c r="M212" s="31"/>
      <c r="N212" s="31"/>
      <c r="O212" s="140"/>
      <c r="P212" s="140"/>
      <c r="Q212" s="140"/>
      <c r="R212" s="31"/>
      <c r="S212" s="31"/>
      <c r="T212" s="31"/>
      <c r="U212" s="31"/>
      <c r="V212" s="31"/>
      <c r="W212" s="31"/>
      <c r="X212" s="31"/>
      <c r="Y212" s="31"/>
      <c r="Z212" s="31"/>
      <c r="AA212" s="31"/>
      <c r="AB212" s="31"/>
      <c r="AC212" s="31"/>
      <c r="AD212" s="31"/>
      <c r="AE212" s="31"/>
      <c r="AF212" s="31"/>
      <c r="AG212" s="171"/>
      <c r="AH212" s="31"/>
    </row>
    <row r="213">
      <c r="B213" s="31"/>
      <c r="C213" s="172"/>
      <c r="D213" s="172"/>
      <c r="E213" s="172"/>
      <c r="F213" s="172"/>
      <c r="G213" s="172"/>
      <c r="H213" s="172"/>
      <c r="I213" s="39"/>
      <c r="J213" s="39"/>
      <c r="K213" s="170"/>
      <c r="L213" s="170"/>
      <c r="M213" s="31"/>
      <c r="N213" s="31"/>
      <c r="O213" s="140"/>
      <c r="P213" s="140"/>
      <c r="Q213" s="140"/>
      <c r="R213" s="31"/>
      <c r="S213" s="31"/>
      <c r="T213" s="31"/>
      <c r="U213" s="31"/>
      <c r="V213" s="31"/>
      <c r="W213" s="31"/>
      <c r="X213" s="31"/>
      <c r="Y213" s="31"/>
      <c r="Z213" s="31"/>
      <c r="AA213" s="31"/>
      <c r="AB213" s="31"/>
      <c r="AC213" s="31"/>
      <c r="AD213" s="31"/>
      <c r="AE213" s="31"/>
      <c r="AF213" s="31"/>
      <c r="AG213" s="171"/>
      <c r="AH213" s="31"/>
    </row>
    <row r="214">
      <c r="B214" s="31"/>
      <c r="C214" s="172"/>
      <c r="D214" s="172"/>
      <c r="E214" s="172"/>
      <c r="F214" s="172"/>
      <c r="G214" s="172"/>
      <c r="H214" s="172"/>
      <c r="I214" s="39"/>
      <c r="J214" s="39"/>
      <c r="K214" s="170"/>
      <c r="L214" s="170"/>
      <c r="M214" s="31"/>
      <c r="N214" s="31"/>
      <c r="O214" s="140"/>
      <c r="P214" s="140"/>
      <c r="Q214" s="140"/>
      <c r="R214" s="31"/>
      <c r="S214" s="31"/>
      <c r="T214" s="31"/>
      <c r="U214" s="31"/>
      <c r="V214" s="31"/>
      <c r="W214" s="31"/>
      <c r="X214" s="31"/>
      <c r="Y214" s="31"/>
      <c r="Z214" s="31"/>
      <c r="AA214" s="31"/>
      <c r="AB214" s="31"/>
      <c r="AC214" s="31"/>
      <c r="AD214" s="31"/>
      <c r="AE214" s="31"/>
      <c r="AF214" s="31"/>
      <c r="AG214" s="171"/>
      <c r="AH214" s="31"/>
    </row>
    <row r="215">
      <c r="B215" s="31"/>
      <c r="C215" s="172"/>
      <c r="D215" s="172"/>
      <c r="E215" s="172"/>
      <c r="F215" s="172"/>
      <c r="G215" s="172"/>
      <c r="H215" s="172"/>
      <c r="I215" s="39"/>
      <c r="J215" s="39"/>
      <c r="K215" s="170"/>
      <c r="L215" s="170"/>
      <c r="M215" s="31"/>
      <c r="N215" s="31"/>
      <c r="O215" s="140"/>
      <c r="P215" s="140"/>
      <c r="Q215" s="140"/>
      <c r="R215" s="31"/>
      <c r="S215" s="31"/>
      <c r="T215" s="31"/>
      <c r="U215" s="31"/>
      <c r="V215" s="31"/>
      <c r="W215" s="31"/>
      <c r="X215" s="31"/>
      <c r="Y215" s="31"/>
      <c r="Z215" s="31"/>
      <c r="AA215" s="31"/>
      <c r="AB215" s="31"/>
      <c r="AC215" s="31"/>
      <c r="AD215" s="31"/>
      <c r="AE215" s="31"/>
      <c r="AF215" s="31"/>
      <c r="AG215" s="171"/>
      <c r="AH215" s="31"/>
    </row>
    <row r="216">
      <c r="B216" s="31"/>
      <c r="C216" s="172"/>
      <c r="D216" s="172"/>
      <c r="E216" s="172"/>
      <c r="F216" s="172"/>
      <c r="G216" s="172"/>
      <c r="H216" s="172"/>
      <c r="I216" s="39"/>
      <c r="J216" s="39"/>
      <c r="K216" s="170"/>
      <c r="L216" s="170"/>
      <c r="M216" s="31"/>
      <c r="N216" s="31"/>
      <c r="O216" s="140"/>
      <c r="P216" s="140"/>
      <c r="Q216" s="140"/>
      <c r="R216" s="31"/>
      <c r="S216" s="31"/>
      <c r="T216" s="31"/>
      <c r="U216" s="31"/>
      <c r="V216" s="31"/>
      <c r="W216" s="31"/>
      <c r="X216" s="31"/>
      <c r="Y216" s="31"/>
      <c r="Z216" s="31"/>
      <c r="AA216" s="31"/>
      <c r="AB216" s="31"/>
      <c r="AC216" s="31"/>
      <c r="AD216" s="31"/>
      <c r="AE216" s="31"/>
      <c r="AF216" s="31"/>
      <c r="AG216" s="171"/>
      <c r="AH216" s="31"/>
    </row>
    <row r="217">
      <c r="B217" s="31"/>
      <c r="C217" s="172"/>
      <c r="D217" s="172"/>
      <c r="E217" s="172"/>
      <c r="F217" s="172"/>
      <c r="G217" s="172"/>
      <c r="H217" s="172"/>
      <c r="I217" s="39"/>
      <c r="J217" s="39"/>
      <c r="K217" s="170"/>
      <c r="L217" s="170"/>
      <c r="M217" s="31"/>
      <c r="N217" s="31"/>
      <c r="O217" s="140"/>
      <c r="P217" s="140"/>
      <c r="Q217" s="140"/>
      <c r="R217" s="31"/>
      <c r="S217" s="31"/>
      <c r="T217" s="31"/>
      <c r="U217" s="31"/>
      <c r="V217" s="31"/>
      <c r="W217" s="31"/>
      <c r="X217" s="31"/>
      <c r="Y217" s="31"/>
      <c r="Z217" s="31"/>
      <c r="AA217" s="31"/>
      <c r="AB217" s="31"/>
      <c r="AC217" s="31"/>
      <c r="AD217" s="31"/>
      <c r="AE217" s="31"/>
      <c r="AF217" s="31"/>
      <c r="AG217" s="171"/>
      <c r="AH217" s="31"/>
    </row>
    <row r="218">
      <c r="B218" s="31"/>
      <c r="C218" s="172"/>
      <c r="D218" s="172"/>
      <c r="E218" s="172"/>
      <c r="F218" s="172"/>
      <c r="G218" s="172"/>
      <c r="H218" s="172"/>
      <c r="I218" s="39"/>
      <c r="J218" s="39"/>
      <c r="K218" s="170"/>
      <c r="L218" s="170"/>
      <c r="M218" s="31"/>
      <c r="N218" s="31"/>
      <c r="O218" s="140"/>
      <c r="P218" s="140"/>
      <c r="Q218" s="140"/>
      <c r="R218" s="31"/>
      <c r="S218" s="31"/>
      <c r="T218" s="31"/>
      <c r="U218" s="31"/>
      <c r="V218" s="31"/>
      <c r="W218" s="31"/>
      <c r="X218" s="31"/>
      <c r="Y218" s="31"/>
      <c r="Z218" s="31"/>
      <c r="AA218" s="31"/>
      <c r="AB218" s="31"/>
      <c r="AC218" s="31"/>
      <c r="AD218" s="31"/>
      <c r="AE218" s="31"/>
      <c r="AF218" s="31"/>
      <c r="AG218" s="171"/>
      <c r="AH218" s="31"/>
    </row>
    <row r="219">
      <c r="B219" s="31"/>
      <c r="C219" s="172"/>
      <c r="D219" s="172"/>
      <c r="E219" s="172"/>
      <c r="F219" s="172"/>
      <c r="G219" s="172"/>
      <c r="H219" s="172"/>
      <c r="I219" s="39"/>
      <c r="J219" s="39"/>
      <c r="K219" s="170"/>
      <c r="L219" s="170"/>
      <c r="M219" s="31"/>
      <c r="N219" s="31"/>
      <c r="O219" s="140"/>
      <c r="P219" s="140"/>
      <c r="Q219" s="140"/>
      <c r="R219" s="31"/>
      <c r="S219" s="31"/>
      <c r="T219" s="31"/>
      <c r="U219" s="31"/>
      <c r="V219" s="31"/>
      <c r="W219" s="31"/>
      <c r="X219" s="31"/>
      <c r="Y219" s="31"/>
      <c r="Z219" s="31"/>
      <c r="AA219" s="31"/>
      <c r="AB219" s="31"/>
      <c r="AC219" s="31"/>
      <c r="AD219" s="31"/>
      <c r="AE219" s="31"/>
      <c r="AF219" s="31"/>
      <c r="AG219" s="171"/>
      <c r="AH219" s="31"/>
    </row>
    <row r="220">
      <c r="B220" s="31"/>
      <c r="C220" s="172"/>
      <c r="D220" s="172"/>
      <c r="E220" s="172"/>
      <c r="F220" s="172"/>
      <c r="G220" s="172"/>
      <c r="H220" s="172"/>
      <c r="I220" s="39"/>
      <c r="J220" s="39"/>
      <c r="K220" s="170"/>
      <c r="L220" s="170"/>
      <c r="M220" s="31"/>
      <c r="N220" s="31"/>
      <c r="O220" s="140"/>
      <c r="P220" s="140"/>
      <c r="Q220" s="140"/>
      <c r="R220" s="31"/>
      <c r="S220" s="31"/>
      <c r="T220" s="31"/>
      <c r="U220" s="31"/>
      <c r="V220" s="31"/>
      <c r="W220" s="31"/>
      <c r="X220" s="31"/>
      <c r="Y220" s="31"/>
      <c r="Z220" s="31"/>
      <c r="AA220" s="31"/>
      <c r="AB220" s="31"/>
      <c r="AC220" s="31"/>
      <c r="AD220" s="31"/>
      <c r="AE220" s="31"/>
      <c r="AF220" s="31"/>
      <c r="AG220" s="171"/>
      <c r="AH220" s="31"/>
    </row>
    <row r="221">
      <c r="B221" s="31"/>
      <c r="C221" s="172"/>
      <c r="D221" s="172"/>
      <c r="E221" s="172"/>
      <c r="F221" s="172"/>
      <c r="G221" s="172"/>
      <c r="H221" s="172"/>
      <c r="I221" s="39"/>
      <c r="J221" s="39"/>
      <c r="K221" s="170"/>
      <c r="L221" s="170"/>
      <c r="M221" s="31"/>
      <c r="N221" s="31"/>
      <c r="O221" s="140"/>
      <c r="P221" s="140"/>
      <c r="Q221" s="140"/>
      <c r="R221" s="31"/>
      <c r="S221" s="31"/>
      <c r="T221" s="31"/>
      <c r="U221" s="31"/>
      <c r="V221" s="31"/>
      <c r="W221" s="31"/>
      <c r="X221" s="31"/>
      <c r="Y221" s="31"/>
      <c r="Z221" s="31"/>
      <c r="AA221" s="31"/>
      <c r="AB221" s="31"/>
      <c r="AC221" s="31"/>
      <c r="AD221" s="31"/>
      <c r="AE221" s="31"/>
      <c r="AF221" s="31"/>
      <c r="AG221" s="171"/>
      <c r="AH221" s="31"/>
    </row>
    <row r="222">
      <c r="B222" s="31"/>
      <c r="C222" s="172"/>
      <c r="D222" s="172"/>
      <c r="E222" s="172"/>
      <c r="F222" s="172"/>
      <c r="G222" s="172"/>
      <c r="H222" s="172"/>
      <c r="I222" s="39"/>
      <c r="J222" s="39"/>
      <c r="K222" s="170"/>
      <c r="L222" s="170"/>
      <c r="M222" s="31"/>
      <c r="N222" s="31"/>
      <c r="O222" s="140"/>
      <c r="P222" s="140"/>
      <c r="Q222" s="140"/>
      <c r="R222" s="31"/>
      <c r="S222" s="31"/>
      <c r="T222" s="31"/>
      <c r="U222" s="31"/>
      <c r="V222" s="31"/>
      <c r="W222" s="31"/>
      <c r="X222" s="31"/>
      <c r="Y222" s="31"/>
      <c r="Z222" s="31"/>
      <c r="AA222" s="31"/>
      <c r="AB222" s="31"/>
      <c r="AC222" s="31"/>
      <c r="AD222" s="31"/>
      <c r="AE222" s="31"/>
      <c r="AF222" s="31"/>
      <c r="AG222" s="171"/>
      <c r="AH222" s="31"/>
    </row>
    <row r="223">
      <c r="B223" s="31"/>
      <c r="C223" s="172"/>
      <c r="D223" s="172"/>
      <c r="E223" s="172"/>
      <c r="F223" s="172"/>
      <c r="G223" s="172"/>
      <c r="H223" s="172"/>
      <c r="I223" s="39"/>
      <c r="J223" s="39"/>
      <c r="K223" s="170"/>
      <c r="L223" s="170"/>
      <c r="M223" s="31"/>
      <c r="N223" s="31"/>
      <c r="O223" s="140"/>
      <c r="P223" s="140"/>
      <c r="Q223" s="140"/>
      <c r="R223" s="31"/>
      <c r="S223" s="31"/>
      <c r="T223" s="31"/>
      <c r="U223" s="31"/>
      <c r="V223" s="31"/>
      <c r="W223" s="31"/>
      <c r="X223" s="31"/>
      <c r="Y223" s="31"/>
      <c r="Z223" s="31"/>
      <c r="AA223" s="31"/>
      <c r="AB223" s="31"/>
      <c r="AC223" s="31"/>
      <c r="AD223" s="31"/>
      <c r="AE223" s="31"/>
      <c r="AF223" s="31"/>
      <c r="AG223" s="171"/>
      <c r="AH223" s="31"/>
    </row>
    <row r="224">
      <c r="B224" s="31"/>
      <c r="C224" s="172"/>
      <c r="D224" s="172"/>
      <c r="E224" s="172"/>
      <c r="F224" s="172"/>
      <c r="G224" s="172"/>
      <c r="H224" s="172"/>
      <c r="I224" s="39"/>
      <c r="J224" s="39"/>
      <c r="K224" s="170"/>
      <c r="L224" s="170"/>
      <c r="M224" s="31"/>
      <c r="N224" s="31"/>
      <c r="O224" s="140"/>
      <c r="P224" s="140"/>
      <c r="Q224" s="140"/>
      <c r="R224" s="31"/>
      <c r="S224" s="31"/>
      <c r="T224" s="31"/>
      <c r="U224" s="31"/>
      <c r="V224" s="31"/>
      <c r="W224" s="31"/>
      <c r="X224" s="31"/>
      <c r="Y224" s="31"/>
      <c r="Z224" s="31"/>
      <c r="AA224" s="31"/>
      <c r="AB224" s="31"/>
      <c r="AC224" s="31"/>
      <c r="AD224" s="31"/>
      <c r="AE224" s="31"/>
      <c r="AF224" s="31"/>
      <c r="AG224" s="171"/>
      <c r="AH224" s="31"/>
    </row>
    <row r="225">
      <c r="B225" s="31"/>
      <c r="C225" s="172"/>
      <c r="D225" s="172"/>
      <c r="E225" s="172"/>
      <c r="F225" s="172"/>
      <c r="G225" s="172"/>
      <c r="H225" s="172"/>
      <c r="I225" s="39"/>
      <c r="J225" s="39"/>
      <c r="K225" s="170"/>
      <c r="L225" s="170"/>
      <c r="M225" s="31"/>
      <c r="N225" s="31"/>
      <c r="O225" s="140"/>
      <c r="P225" s="140"/>
      <c r="Q225" s="140"/>
      <c r="R225" s="31"/>
      <c r="S225" s="31"/>
      <c r="T225" s="31"/>
      <c r="U225" s="31"/>
      <c r="V225" s="31"/>
      <c r="W225" s="31"/>
      <c r="X225" s="31"/>
      <c r="Y225" s="31"/>
      <c r="Z225" s="31"/>
      <c r="AA225" s="31"/>
      <c r="AB225" s="31"/>
      <c r="AC225" s="31"/>
      <c r="AD225" s="31"/>
      <c r="AE225" s="31"/>
      <c r="AF225" s="31"/>
      <c r="AG225" s="171"/>
      <c r="AH225" s="31"/>
    </row>
    <row r="226">
      <c r="B226" s="31"/>
      <c r="C226" s="172"/>
      <c r="D226" s="172"/>
      <c r="E226" s="172"/>
      <c r="F226" s="172"/>
      <c r="G226" s="172"/>
      <c r="H226" s="172"/>
      <c r="I226" s="39"/>
      <c r="J226" s="39"/>
      <c r="K226" s="170"/>
      <c r="L226" s="170"/>
      <c r="M226" s="31"/>
      <c r="N226" s="31"/>
      <c r="O226" s="140"/>
      <c r="P226" s="140"/>
      <c r="Q226" s="140"/>
      <c r="R226" s="31"/>
      <c r="S226" s="31"/>
      <c r="T226" s="31"/>
      <c r="U226" s="31"/>
      <c r="V226" s="31"/>
      <c r="W226" s="31"/>
      <c r="X226" s="31"/>
      <c r="Y226" s="31"/>
      <c r="Z226" s="31"/>
      <c r="AA226" s="31"/>
      <c r="AB226" s="31"/>
      <c r="AC226" s="31"/>
      <c r="AD226" s="31"/>
      <c r="AE226" s="31"/>
      <c r="AF226" s="31"/>
      <c r="AG226" s="171"/>
      <c r="AH226" s="31"/>
    </row>
    <row r="227">
      <c r="B227" s="31"/>
      <c r="C227" s="172"/>
      <c r="D227" s="172"/>
      <c r="E227" s="172"/>
      <c r="F227" s="172"/>
      <c r="G227" s="172"/>
      <c r="H227" s="172"/>
      <c r="I227" s="39"/>
      <c r="J227" s="39"/>
      <c r="K227" s="170"/>
      <c r="L227" s="170"/>
      <c r="M227" s="31"/>
      <c r="N227" s="31"/>
      <c r="O227" s="140"/>
      <c r="P227" s="140"/>
      <c r="Q227" s="140"/>
      <c r="R227" s="31"/>
      <c r="S227" s="31"/>
      <c r="T227" s="31"/>
      <c r="U227" s="31"/>
      <c r="V227" s="31"/>
      <c r="W227" s="31"/>
      <c r="X227" s="31"/>
      <c r="Y227" s="31"/>
      <c r="Z227" s="31"/>
      <c r="AA227" s="31"/>
      <c r="AB227" s="31"/>
      <c r="AC227" s="31"/>
      <c r="AD227" s="31"/>
      <c r="AE227" s="31"/>
      <c r="AF227" s="31"/>
      <c r="AG227" s="171"/>
      <c r="AH227" s="31"/>
    </row>
    <row r="228">
      <c r="B228" s="31"/>
      <c r="C228" s="172"/>
      <c r="D228" s="172"/>
      <c r="E228" s="172"/>
      <c r="F228" s="172"/>
      <c r="G228" s="172"/>
      <c r="H228" s="172"/>
      <c r="I228" s="39"/>
      <c r="J228" s="39"/>
      <c r="K228" s="170"/>
      <c r="L228" s="170"/>
      <c r="M228" s="31"/>
      <c r="N228" s="31"/>
      <c r="O228" s="140"/>
      <c r="P228" s="140"/>
      <c r="Q228" s="140"/>
      <c r="R228" s="31"/>
      <c r="S228" s="31"/>
      <c r="T228" s="31"/>
      <c r="U228" s="31"/>
      <c r="V228" s="31"/>
      <c r="W228" s="31"/>
      <c r="X228" s="31"/>
      <c r="Y228" s="31"/>
      <c r="Z228" s="31"/>
      <c r="AA228" s="31"/>
      <c r="AB228" s="31"/>
      <c r="AC228" s="31"/>
      <c r="AD228" s="31"/>
      <c r="AE228" s="31"/>
      <c r="AF228" s="31"/>
      <c r="AG228" s="171"/>
      <c r="AH228" s="31"/>
    </row>
    <row r="229">
      <c r="B229" s="31"/>
      <c r="C229" s="172"/>
      <c r="D229" s="172"/>
      <c r="E229" s="172"/>
      <c r="F229" s="172"/>
      <c r="G229" s="172"/>
      <c r="H229" s="172"/>
      <c r="I229" s="39"/>
      <c r="J229" s="39"/>
      <c r="K229" s="170"/>
      <c r="L229" s="170"/>
      <c r="M229" s="31"/>
      <c r="N229" s="31"/>
      <c r="O229" s="140"/>
      <c r="P229" s="140"/>
      <c r="Q229" s="140"/>
      <c r="R229" s="31"/>
      <c r="S229" s="31"/>
      <c r="T229" s="31"/>
      <c r="U229" s="31"/>
      <c r="V229" s="31"/>
      <c r="W229" s="31"/>
      <c r="X229" s="31"/>
      <c r="Y229" s="31"/>
      <c r="Z229" s="31"/>
      <c r="AA229" s="31"/>
      <c r="AB229" s="31"/>
      <c r="AC229" s="31"/>
      <c r="AD229" s="31"/>
      <c r="AE229" s="31"/>
      <c r="AF229" s="31"/>
      <c r="AG229" s="171"/>
      <c r="AH229" s="31"/>
    </row>
    <row r="230">
      <c r="B230" s="31"/>
      <c r="C230" s="172"/>
      <c r="D230" s="172"/>
      <c r="E230" s="172"/>
      <c r="F230" s="172"/>
      <c r="G230" s="172"/>
      <c r="H230" s="172"/>
      <c r="I230" s="39"/>
      <c r="J230" s="39"/>
      <c r="K230" s="170"/>
      <c r="L230" s="170"/>
      <c r="M230" s="31"/>
      <c r="N230" s="31"/>
      <c r="O230" s="140"/>
      <c r="P230" s="140"/>
      <c r="Q230" s="140"/>
      <c r="R230" s="31"/>
      <c r="S230" s="31"/>
      <c r="T230" s="31"/>
      <c r="U230" s="31"/>
      <c r="V230" s="31"/>
      <c r="W230" s="31"/>
      <c r="X230" s="31"/>
      <c r="Y230" s="31"/>
      <c r="Z230" s="31"/>
      <c r="AA230" s="31"/>
      <c r="AB230" s="31"/>
      <c r="AC230" s="31"/>
      <c r="AD230" s="31"/>
      <c r="AE230" s="31"/>
      <c r="AF230" s="31"/>
      <c r="AG230" s="171"/>
      <c r="AH230" s="31"/>
    </row>
    <row r="231">
      <c r="B231" s="31"/>
      <c r="C231" s="172"/>
      <c r="D231" s="172"/>
      <c r="E231" s="172"/>
      <c r="F231" s="172"/>
      <c r="G231" s="172"/>
      <c r="H231" s="172"/>
      <c r="I231" s="39"/>
      <c r="J231" s="39"/>
      <c r="K231" s="170"/>
      <c r="L231" s="170"/>
      <c r="M231" s="31"/>
      <c r="N231" s="31"/>
      <c r="O231" s="140"/>
      <c r="P231" s="140"/>
      <c r="Q231" s="140"/>
      <c r="R231" s="31"/>
      <c r="S231" s="31"/>
      <c r="T231" s="31"/>
      <c r="U231" s="31"/>
      <c r="V231" s="31"/>
      <c r="W231" s="31"/>
      <c r="X231" s="31"/>
      <c r="Y231" s="31"/>
      <c r="Z231" s="31"/>
      <c r="AA231" s="31"/>
      <c r="AB231" s="31"/>
      <c r="AC231" s="31"/>
      <c r="AD231" s="31"/>
      <c r="AE231" s="31"/>
      <c r="AF231" s="31"/>
      <c r="AG231" s="171"/>
      <c r="AH231" s="31"/>
    </row>
    <row r="232">
      <c r="B232" s="31"/>
      <c r="C232" s="172"/>
      <c r="D232" s="172"/>
      <c r="E232" s="172"/>
      <c r="F232" s="172"/>
      <c r="G232" s="172"/>
      <c r="H232" s="172"/>
      <c r="I232" s="39"/>
      <c r="J232" s="39"/>
      <c r="K232" s="170"/>
      <c r="L232" s="170"/>
      <c r="M232" s="31"/>
      <c r="N232" s="31"/>
      <c r="O232" s="140"/>
      <c r="P232" s="140"/>
      <c r="Q232" s="140"/>
      <c r="R232" s="31"/>
      <c r="S232" s="31"/>
      <c r="T232" s="31"/>
      <c r="U232" s="31"/>
      <c r="V232" s="31"/>
      <c r="W232" s="31"/>
      <c r="X232" s="31"/>
      <c r="Y232" s="31"/>
      <c r="Z232" s="31"/>
      <c r="AA232" s="31"/>
      <c r="AB232" s="31"/>
      <c r="AC232" s="31"/>
      <c r="AD232" s="31"/>
      <c r="AE232" s="31"/>
      <c r="AF232" s="31"/>
      <c r="AG232" s="171"/>
      <c r="AH232" s="31"/>
    </row>
    <row r="233">
      <c r="B233" s="31"/>
      <c r="C233" s="172"/>
      <c r="D233" s="172"/>
      <c r="E233" s="172"/>
      <c r="F233" s="172"/>
      <c r="G233" s="172"/>
      <c r="H233" s="172"/>
      <c r="I233" s="39"/>
      <c r="J233" s="39"/>
      <c r="K233" s="170"/>
      <c r="L233" s="170"/>
      <c r="M233" s="31"/>
      <c r="N233" s="31"/>
      <c r="O233" s="140"/>
      <c r="P233" s="140"/>
      <c r="Q233" s="140"/>
      <c r="R233" s="31"/>
      <c r="S233" s="31"/>
      <c r="T233" s="31"/>
      <c r="U233" s="31"/>
      <c r="V233" s="31"/>
      <c r="W233" s="31"/>
      <c r="X233" s="31"/>
      <c r="Y233" s="31"/>
      <c r="Z233" s="31"/>
      <c r="AA233" s="31"/>
      <c r="AB233" s="31"/>
      <c r="AC233" s="31"/>
      <c r="AD233" s="31"/>
      <c r="AE233" s="31"/>
      <c r="AF233" s="31"/>
      <c r="AG233" s="171"/>
      <c r="AH233" s="31"/>
    </row>
    <row r="234">
      <c r="B234" s="31"/>
      <c r="C234" s="172"/>
      <c r="D234" s="172"/>
      <c r="E234" s="172"/>
      <c r="F234" s="172"/>
      <c r="G234" s="172"/>
      <c r="H234" s="172"/>
      <c r="I234" s="39"/>
      <c r="J234" s="39"/>
      <c r="K234" s="170"/>
      <c r="L234" s="170"/>
      <c r="M234" s="31"/>
      <c r="N234" s="31"/>
      <c r="O234" s="140"/>
      <c r="P234" s="140"/>
      <c r="Q234" s="140"/>
      <c r="R234" s="31"/>
      <c r="S234" s="31"/>
      <c r="T234" s="31"/>
      <c r="U234" s="31"/>
      <c r="V234" s="31"/>
      <c r="W234" s="31"/>
      <c r="X234" s="31"/>
      <c r="Y234" s="31"/>
      <c r="Z234" s="31"/>
      <c r="AA234" s="31"/>
      <c r="AB234" s="31"/>
      <c r="AC234" s="31"/>
      <c r="AD234" s="31"/>
      <c r="AE234" s="31"/>
      <c r="AF234" s="31"/>
      <c r="AG234" s="171"/>
      <c r="AH234" s="31"/>
    </row>
    <row r="235">
      <c r="B235" s="31"/>
      <c r="C235" s="172"/>
      <c r="D235" s="172"/>
      <c r="E235" s="172"/>
      <c r="F235" s="172"/>
      <c r="G235" s="172"/>
      <c r="H235" s="172"/>
      <c r="I235" s="39"/>
      <c r="J235" s="39"/>
      <c r="K235" s="170"/>
      <c r="L235" s="170"/>
      <c r="M235" s="31"/>
      <c r="N235" s="31"/>
      <c r="O235" s="140"/>
      <c r="P235" s="140"/>
      <c r="Q235" s="140"/>
      <c r="R235" s="31"/>
      <c r="S235" s="31"/>
      <c r="T235" s="31"/>
      <c r="U235" s="31"/>
      <c r="V235" s="31"/>
      <c r="W235" s="31"/>
      <c r="X235" s="31"/>
      <c r="Y235" s="31"/>
      <c r="Z235" s="31"/>
      <c r="AA235" s="31"/>
      <c r="AB235" s="31"/>
      <c r="AC235" s="31"/>
      <c r="AD235" s="31"/>
      <c r="AE235" s="31"/>
      <c r="AF235" s="31"/>
      <c r="AG235" s="171"/>
      <c r="AH235" s="31"/>
    </row>
    <row r="236">
      <c r="B236" s="31"/>
      <c r="C236" s="172"/>
      <c r="D236" s="172"/>
      <c r="E236" s="172"/>
      <c r="F236" s="172"/>
      <c r="G236" s="172"/>
      <c r="H236" s="172"/>
      <c r="I236" s="39"/>
      <c r="J236" s="39"/>
      <c r="K236" s="170"/>
      <c r="L236" s="170"/>
      <c r="M236" s="31"/>
      <c r="N236" s="31"/>
      <c r="O236" s="140"/>
      <c r="P236" s="140"/>
      <c r="Q236" s="140"/>
      <c r="R236" s="31"/>
      <c r="S236" s="31"/>
      <c r="T236" s="31"/>
      <c r="U236" s="31"/>
      <c r="V236" s="31"/>
      <c r="W236" s="31"/>
      <c r="X236" s="31"/>
      <c r="Y236" s="31"/>
      <c r="Z236" s="31"/>
      <c r="AA236" s="31"/>
      <c r="AB236" s="31"/>
      <c r="AC236" s="31"/>
      <c r="AD236" s="31"/>
      <c r="AE236" s="31"/>
      <c r="AF236" s="31"/>
      <c r="AG236" s="171"/>
      <c r="AH236" s="31"/>
    </row>
    <row r="237">
      <c r="B237" s="31"/>
      <c r="C237" s="172"/>
      <c r="D237" s="172"/>
      <c r="E237" s="172"/>
      <c r="F237" s="172"/>
      <c r="G237" s="172"/>
      <c r="H237" s="172"/>
      <c r="I237" s="39"/>
      <c r="J237" s="39"/>
      <c r="K237" s="170"/>
      <c r="L237" s="170"/>
      <c r="M237" s="31"/>
      <c r="N237" s="31"/>
      <c r="O237" s="140"/>
      <c r="P237" s="140"/>
      <c r="Q237" s="140"/>
      <c r="R237" s="31"/>
      <c r="S237" s="31"/>
      <c r="T237" s="31"/>
      <c r="U237" s="31"/>
      <c r="V237" s="31"/>
      <c r="W237" s="31"/>
      <c r="X237" s="31"/>
      <c r="Y237" s="31"/>
      <c r="Z237" s="31"/>
      <c r="AA237" s="31"/>
      <c r="AB237" s="31"/>
      <c r="AC237" s="31"/>
      <c r="AD237" s="31"/>
      <c r="AE237" s="31"/>
      <c r="AF237" s="31"/>
      <c r="AG237" s="171"/>
      <c r="AH237" s="31"/>
    </row>
    <row r="238">
      <c r="B238" s="31"/>
      <c r="C238" s="172"/>
      <c r="D238" s="172"/>
      <c r="E238" s="172"/>
      <c r="F238" s="172"/>
      <c r="G238" s="172"/>
      <c r="H238" s="172"/>
      <c r="I238" s="39"/>
      <c r="J238" s="39"/>
      <c r="K238" s="170"/>
      <c r="L238" s="170"/>
      <c r="M238" s="31"/>
      <c r="N238" s="31"/>
      <c r="O238" s="140"/>
      <c r="P238" s="140"/>
      <c r="Q238" s="140"/>
      <c r="R238" s="31"/>
      <c r="S238" s="31"/>
      <c r="T238" s="31"/>
      <c r="U238" s="31"/>
      <c r="V238" s="31"/>
      <c r="W238" s="31"/>
      <c r="X238" s="31"/>
      <c r="Y238" s="31"/>
      <c r="Z238" s="31"/>
      <c r="AA238" s="31"/>
      <c r="AB238" s="31"/>
      <c r="AC238" s="31"/>
      <c r="AD238" s="31"/>
      <c r="AE238" s="31"/>
      <c r="AF238" s="31"/>
      <c r="AG238" s="171"/>
      <c r="AH238" s="31"/>
    </row>
    <row r="239">
      <c r="B239" s="31"/>
      <c r="C239" s="172"/>
      <c r="D239" s="172"/>
      <c r="E239" s="172"/>
      <c r="F239" s="172"/>
      <c r="G239" s="172"/>
      <c r="H239" s="172"/>
      <c r="I239" s="39"/>
      <c r="J239" s="39"/>
      <c r="K239" s="170"/>
      <c r="L239" s="170"/>
      <c r="M239" s="31"/>
      <c r="N239" s="31"/>
      <c r="O239" s="140"/>
      <c r="P239" s="140"/>
      <c r="Q239" s="140"/>
      <c r="R239" s="31"/>
      <c r="S239" s="31"/>
      <c r="T239" s="31"/>
      <c r="U239" s="31"/>
      <c r="V239" s="31"/>
      <c r="W239" s="31"/>
      <c r="X239" s="31"/>
      <c r="Y239" s="31"/>
      <c r="Z239" s="31"/>
      <c r="AA239" s="31"/>
      <c r="AB239" s="31"/>
      <c r="AC239" s="31"/>
      <c r="AD239" s="31"/>
      <c r="AE239" s="31"/>
      <c r="AF239" s="31"/>
      <c r="AG239" s="171"/>
      <c r="AH239" s="31"/>
    </row>
    <row r="240">
      <c r="B240" s="31"/>
      <c r="C240" s="172"/>
      <c r="D240" s="172"/>
      <c r="E240" s="172"/>
      <c r="F240" s="172"/>
      <c r="G240" s="172"/>
      <c r="H240" s="172"/>
      <c r="I240" s="39"/>
      <c r="J240" s="39"/>
      <c r="K240" s="170"/>
      <c r="L240" s="170"/>
      <c r="M240" s="31"/>
      <c r="N240" s="31"/>
      <c r="O240" s="140"/>
      <c r="P240" s="140"/>
      <c r="Q240" s="140"/>
      <c r="R240" s="31"/>
      <c r="S240" s="31"/>
      <c r="T240" s="31"/>
      <c r="U240" s="31"/>
      <c r="V240" s="31"/>
      <c r="W240" s="31"/>
      <c r="X240" s="31"/>
      <c r="Y240" s="31"/>
      <c r="Z240" s="31"/>
      <c r="AA240" s="31"/>
      <c r="AB240" s="31"/>
      <c r="AC240" s="31"/>
      <c r="AD240" s="31"/>
      <c r="AE240" s="31"/>
      <c r="AF240" s="31"/>
      <c r="AG240" s="171"/>
      <c r="AH240" s="31"/>
    </row>
    <row r="241">
      <c r="B241" s="31"/>
      <c r="C241" s="172"/>
      <c r="D241" s="172"/>
      <c r="E241" s="172"/>
      <c r="F241" s="172"/>
      <c r="G241" s="172"/>
      <c r="H241" s="172"/>
      <c r="I241" s="39"/>
      <c r="J241" s="39"/>
      <c r="K241" s="170"/>
      <c r="L241" s="170"/>
      <c r="M241" s="31"/>
      <c r="N241" s="31"/>
      <c r="O241" s="140"/>
      <c r="P241" s="140"/>
      <c r="Q241" s="140"/>
      <c r="R241" s="31"/>
      <c r="S241" s="31"/>
      <c r="T241" s="31"/>
      <c r="U241" s="31"/>
      <c r="V241" s="31"/>
      <c r="W241" s="31"/>
      <c r="X241" s="31"/>
      <c r="Y241" s="31"/>
      <c r="Z241" s="31"/>
      <c r="AA241" s="31"/>
      <c r="AB241" s="31"/>
      <c r="AC241" s="31"/>
      <c r="AD241" s="31"/>
      <c r="AE241" s="31"/>
      <c r="AF241" s="31"/>
      <c r="AG241" s="171"/>
      <c r="AH241" s="31"/>
    </row>
    <row r="242">
      <c r="B242" s="31"/>
      <c r="C242" s="172"/>
      <c r="D242" s="172"/>
      <c r="E242" s="172"/>
      <c r="F242" s="172"/>
      <c r="G242" s="172"/>
      <c r="H242" s="172"/>
      <c r="I242" s="39"/>
      <c r="J242" s="39"/>
      <c r="K242" s="170"/>
      <c r="L242" s="170"/>
      <c r="M242" s="31"/>
      <c r="N242" s="31"/>
      <c r="O242" s="140"/>
      <c r="P242" s="140"/>
      <c r="Q242" s="140"/>
      <c r="R242" s="31"/>
      <c r="S242" s="31"/>
      <c r="T242" s="31"/>
      <c r="U242" s="31"/>
      <c r="V242" s="31"/>
      <c r="W242" s="31"/>
      <c r="X242" s="31"/>
      <c r="Y242" s="31"/>
      <c r="Z242" s="31"/>
      <c r="AA242" s="31"/>
      <c r="AB242" s="31"/>
      <c r="AC242" s="31"/>
      <c r="AD242" s="31"/>
      <c r="AE242" s="31"/>
      <c r="AF242" s="31"/>
      <c r="AG242" s="171"/>
      <c r="AH242" s="31"/>
    </row>
    <row r="243">
      <c r="B243" s="31"/>
      <c r="C243" s="172"/>
      <c r="D243" s="172"/>
      <c r="E243" s="172"/>
      <c r="F243" s="172"/>
      <c r="G243" s="172"/>
      <c r="H243" s="172"/>
      <c r="I243" s="39"/>
      <c r="J243" s="39"/>
      <c r="K243" s="170"/>
      <c r="L243" s="170"/>
      <c r="M243" s="31"/>
      <c r="N243" s="31"/>
      <c r="O243" s="140"/>
      <c r="P243" s="140"/>
      <c r="Q243" s="140"/>
      <c r="R243" s="31"/>
      <c r="S243" s="31"/>
      <c r="T243" s="31"/>
      <c r="U243" s="31"/>
      <c r="V243" s="31"/>
      <c r="W243" s="31"/>
      <c r="X243" s="31"/>
      <c r="Y243" s="31"/>
      <c r="Z243" s="31"/>
      <c r="AA243" s="31"/>
      <c r="AB243" s="31"/>
      <c r="AC243" s="31"/>
      <c r="AD243" s="31"/>
      <c r="AE243" s="31"/>
      <c r="AF243" s="31"/>
      <c r="AG243" s="171"/>
      <c r="AH243" s="31"/>
    </row>
    <row r="244">
      <c r="B244" s="31"/>
      <c r="C244" s="172"/>
      <c r="D244" s="172"/>
      <c r="E244" s="172"/>
      <c r="F244" s="172"/>
      <c r="G244" s="172"/>
      <c r="H244" s="172"/>
      <c r="I244" s="39"/>
      <c r="J244" s="39"/>
      <c r="K244" s="170"/>
      <c r="L244" s="170"/>
      <c r="M244" s="31"/>
      <c r="N244" s="31"/>
      <c r="O244" s="140"/>
      <c r="P244" s="140"/>
      <c r="Q244" s="140"/>
      <c r="R244" s="31"/>
      <c r="S244" s="31"/>
      <c r="T244" s="31"/>
      <c r="U244" s="31"/>
      <c r="V244" s="31"/>
      <c r="W244" s="31"/>
      <c r="X244" s="31"/>
      <c r="Y244" s="31"/>
      <c r="Z244" s="31"/>
      <c r="AA244" s="31"/>
      <c r="AB244" s="31"/>
      <c r="AC244" s="31"/>
      <c r="AD244" s="31"/>
      <c r="AE244" s="31"/>
      <c r="AF244" s="31"/>
      <c r="AG244" s="171"/>
      <c r="AH244" s="31"/>
    </row>
    <row r="245">
      <c r="B245" s="31"/>
      <c r="C245" s="172"/>
      <c r="D245" s="172"/>
      <c r="E245" s="172"/>
      <c r="F245" s="172"/>
      <c r="G245" s="172"/>
      <c r="H245" s="172"/>
      <c r="I245" s="39"/>
      <c r="J245" s="39"/>
      <c r="K245" s="170"/>
      <c r="L245" s="170"/>
      <c r="M245" s="31"/>
      <c r="N245" s="31"/>
      <c r="O245" s="140"/>
      <c r="P245" s="140"/>
      <c r="Q245" s="140"/>
      <c r="R245" s="31"/>
      <c r="S245" s="31"/>
      <c r="T245" s="31"/>
      <c r="U245" s="31"/>
      <c r="V245" s="31"/>
      <c r="W245" s="31"/>
      <c r="X245" s="31"/>
      <c r="Y245" s="31"/>
      <c r="Z245" s="31"/>
      <c r="AA245" s="31"/>
      <c r="AB245" s="31"/>
      <c r="AC245" s="31"/>
      <c r="AD245" s="31"/>
      <c r="AE245" s="31"/>
      <c r="AF245" s="31"/>
      <c r="AG245" s="171"/>
      <c r="AH245" s="31"/>
    </row>
    <row r="246">
      <c r="B246" s="31"/>
      <c r="C246" s="172"/>
      <c r="D246" s="172"/>
      <c r="E246" s="172"/>
      <c r="F246" s="172"/>
      <c r="G246" s="172"/>
      <c r="H246" s="172"/>
      <c r="I246" s="39"/>
      <c r="J246" s="39"/>
      <c r="K246" s="170"/>
      <c r="L246" s="170"/>
      <c r="M246" s="31"/>
      <c r="N246" s="31"/>
      <c r="O246" s="140"/>
      <c r="P246" s="140"/>
      <c r="Q246" s="140"/>
      <c r="R246" s="31"/>
      <c r="S246" s="31"/>
      <c r="T246" s="31"/>
      <c r="U246" s="31"/>
      <c r="V246" s="31"/>
      <c r="W246" s="31"/>
      <c r="X246" s="31"/>
      <c r="Y246" s="31"/>
      <c r="Z246" s="31"/>
      <c r="AA246" s="31"/>
      <c r="AB246" s="31"/>
      <c r="AC246" s="31"/>
      <c r="AD246" s="31"/>
      <c r="AE246" s="31"/>
      <c r="AF246" s="31"/>
      <c r="AG246" s="171"/>
      <c r="AH246" s="31"/>
    </row>
    <row r="247">
      <c r="B247" s="31"/>
      <c r="C247" s="172"/>
      <c r="D247" s="172"/>
      <c r="E247" s="172"/>
      <c r="F247" s="172"/>
      <c r="G247" s="172"/>
      <c r="H247" s="172"/>
      <c r="I247" s="39"/>
      <c r="J247" s="39"/>
      <c r="K247" s="170"/>
      <c r="L247" s="170"/>
      <c r="M247" s="31"/>
      <c r="N247" s="31"/>
      <c r="O247" s="140"/>
      <c r="P247" s="140"/>
      <c r="Q247" s="140"/>
      <c r="R247" s="31"/>
      <c r="S247" s="31"/>
      <c r="T247" s="31"/>
      <c r="U247" s="31"/>
      <c r="V247" s="31"/>
      <c r="W247" s="31"/>
      <c r="X247" s="31"/>
      <c r="Y247" s="31"/>
      <c r="Z247" s="31"/>
      <c r="AA247" s="31"/>
      <c r="AB247" s="31"/>
      <c r="AC247" s="31"/>
      <c r="AD247" s="31"/>
      <c r="AE247" s="31"/>
      <c r="AF247" s="31"/>
      <c r="AG247" s="171"/>
      <c r="AH247" s="31"/>
    </row>
    <row r="248">
      <c r="B248" s="31"/>
      <c r="C248" s="172"/>
      <c r="D248" s="172"/>
      <c r="E248" s="172"/>
      <c r="F248" s="172"/>
      <c r="G248" s="172"/>
      <c r="H248" s="172"/>
      <c r="I248" s="39"/>
      <c r="J248" s="39"/>
      <c r="K248" s="170"/>
      <c r="L248" s="170"/>
      <c r="M248" s="31"/>
      <c r="N248" s="31"/>
      <c r="O248" s="140"/>
      <c r="P248" s="140"/>
      <c r="Q248" s="140"/>
      <c r="R248" s="31"/>
      <c r="S248" s="31"/>
      <c r="T248" s="31"/>
      <c r="U248" s="31"/>
      <c r="V248" s="31"/>
      <c r="W248" s="31"/>
      <c r="X248" s="31"/>
      <c r="Y248" s="31"/>
      <c r="Z248" s="31"/>
      <c r="AA248" s="31"/>
      <c r="AB248" s="31"/>
      <c r="AC248" s="31"/>
      <c r="AD248" s="31"/>
      <c r="AE248" s="31"/>
      <c r="AF248" s="31"/>
      <c r="AG248" s="171"/>
      <c r="AH248" s="31"/>
    </row>
    <row r="249">
      <c r="B249" s="31"/>
      <c r="C249" s="172"/>
      <c r="D249" s="172"/>
      <c r="E249" s="172"/>
      <c r="F249" s="172"/>
      <c r="G249" s="172"/>
      <c r="H249" s="172"/>
      <c r="I249" s="39"/>
      <c r="J249" s="39"/>
      <c r="K249" s="170"/>
      <c r="L249" s="170"/>
      <c r="M249" s="31"/>
      <c r="N249" s="31"/>
      <c r="O249" s="140"/>
      <c r="P249" s="140"/>
      <c r="Q249" s="140"/>
      <c r="R249" s="31"/>
      <c r="S249" s="31"/>
      <c r="T249" s="31"/>
      <c r="U249" s="31"/>
      <c r="V249" s="31"/>
      <c r="W249" s="31"/>
      <c r="X249" s="31"/>
      <c r="Y249" s="31"/>
      <c r="Z249" s="31"/>
      <c r="AA249" s="31"/>
      <c r="AB249" s="31"/>
      <c r="AC249" s="31"/>
      <c r="AD249" s="31"/>
      <c r="AE249" s="31"/>
      <c r="AF249" s="31"/>
      <c r="AG249" s="171"/>
      <c r="AH249" s="31"/>
    </row>
    <row r="250">
      <c r="B250" s="31"/>
      <c r="C250" s="172"/>
      <c r="D250" s="172"/>
      <c r="E250" s="172"/>
      <c r="F250" s="172"/>
      <c r="G250" s="172"/>
      <c r="H250" s="172"/>
      <c r="I250" s="39"/>
      <c r="J250" s="39"/>
      <c r="K250" s="170"/>
      <c r="L250" s="170"/>
      <c r="M250" s="31"/>
      <c r="N250" s="31"/>
      <c r="O250" s="140"/>
      <c r="P250" s="140"/>
      <c r="Q250" s="140"/>
      <c r="R250" s="31"/>
      <c r="S250" s="31"/>
      <c r="T250" s="31"/>
      <c r="U250" s="31"/>
      <c r="V250" s="31"/>
      <c r="W250" s="31"/>
      <c r="X250" s="31"/>
      <c r="Y250" s="31"/>
      <c r="Z250" s="31"/>
      <c r="AA250" s="31"/>
      <c r="AB250" s="31"/>
      <c r="AC250" s="31"/>
      <c r="AD250" s="31"/>
      <c r="AE250" s="31"/>
      <c r="AF250" s="31"/>
      <c r="AG250" s="171"/>
      <c r="AH250" s="31"/>
    </row>
    <row r="251">
      <c r="B251" s="31"/>
      <c r="C251" s="172"/>
      <c r="D251" s="172"/>
      <c r="E251" s="172"/>
      <c r="F251" s="172"/>
      <c r="G251" s="172"/>
      <c r="H251" s="172"/>
      <c r="I251" s="39"/>
      <c r="J251" s="39"/>
      <c r="K251" s="170"/>
      <c r="L251" s="170"/>
      <c r="M251" s="31"/>
      <c r="N251" s="31"/>
      <c r="O251" s="140"/>
      <c r="P251" s="140"/>
      <c r="Q251" s="140"/>
      <c r="R251" s="31"/>
      <c r="S251" s="31"/>
      <c r="T251" s="31"/>
      <c r="U251" s="31"/>
      <c r="V251" s="31"/>
      <c r="W251" s="31"/>
      <c r="X251" s="31"/>
      <c r="Y251" s="31"/>
      <c r="Z251" s="31"/>
      <c r="AA251" s="31"/>
      <c r="AB251" s="31"/>
      <c r="AC251" s="31"/>
      <c r="AD251" s="31"/>
      <c r="AE251" s="31"/>
      <c r="AF251" s="31"/>
      <c r="AG251" s="171"/>
      <c r="AH251" s="31"/>
    </row>
    <row r="252">
      <c r="B252" s="31"/>
      <c r="C252" s="172"/>
      <c r="D252" s="172"/>
      <c r="E252" s="172"/>
      <c r="F252" s="172"/>
      <c r="G252" s="172"/>
      <c r="H252" s="172"/>
      <c r="I252" s="39"/>
      <c r="J252" s="39"/>
      <c r="K252" s="170"/>
      <c r="L252" s="170"/>
      <c r="M252" s="31"/>
      <c r="N252" s="31"/>
      <c r="O252" s="140"/>
      <c r="P252" s="140"/>
      <c r="Q252" s="140"/>
      <c r="R252" s="31"/>
      <c r="S252" s="31"/>
      <c r="T252" s="31"/>
      <c r="U252" s="31"/>
      <c r="V252" s="31"/>
      <c r="W252" s="31"/>
      <c r="X252" s="31"/>
      <c r="Y252" s="31"/>
      <c r="Z252" s="31"/>
      <c r="AA252" s="31"/>
      <c r="AB252" s="31"/>
      <c r="AC252" s="31"/>
      <c r="AD252" s="31"/>
      <c r="AE252" s="31"/>
      <c r="AF252" s="31"/>
      <c r="AG252" s="171"/>
      <c r="AH252" s="31"/>
    </row>
    <row r="253">
      <c r="B253" s="31"/>
      <c r="C253" s="172"/>
      <c r="D253" s="172"/>
      <c r="E253" s="172"/>
      <c r="F253" s="172"/>
      <c r="G253" s="172"/>
      <c r="H253" s="172"/>
      <c r="I253" s="39"/>
      <c r="J253" s="39"/>
      <c r="K253" s="170"/>
      <c r="L253" s="170"/>
      <c r="M253" s="31"/>
      <c r="N253" s="31"/>
      <c r="O253" s="140"/>
      <c r="P253" s="140"/>
      <c r="Q253" s="140"/>
      <c r="R253" s="31"/>
      <c r="S253" s="31"/>
      <c r="T253" s="31"/>
      <c r="U253" s="31"/>
      <c r="V253" s="31"/>
      <c r="W253" s="31"/>
      <c r="X253" s="31"/>
      <c r="Y253" s="31"/>
      <c r="Z253" s="31"/>
      <c r="AA253" s="31"/>
      <c r="AB253" s="31"/>
      <c r="AC253" s="31"/>
      <c r="AD253" s="31"/>
      <c r="AE253" s="31"/>
      <c r="AF253" s="31"/>
      <c r="AG253" s="171"/>
      <c r="AH253" s="31"/>
    </row>
    <row r="254">
      <c r="B254" s="31"/>
      <c r="C254" s="172"/>
      <c r="D254" s="172"/>
      <c r="E254" s="172"/>
      <c r="F254" s="172"/>
      <c r="G254" s="172"/>
      <c r="H254" s="172"/>
      <c r="I254" s="39"/>
      <c r="J254" s="39"/>
      <c r="K254" s="170"/>
      <c r="L254" s="170"/>
      <c r="M254" s="31"/>
      <c r="N254" s="31"/>
      <c r="O254" s="140"/>
      <c r="P254" s="140"/>
      <c r="Q254" s="140"/>
      <c r="R254" s="31"/>
      <c r="S254" s="31"/>
      <c r="T254" s="31"/>
      <c r="U254" s="31"/>
      <c r="V254" s="31"/>
      <c r="W254" s="31"/>
      <c r="X254" s="31"/>
      <c r="Y254" s="31"/>
      <c r="Z254" s="31"/>
      <c r="AA254" s="31"/>
      <c r="AB254" s="31"/>
      <c r="AC254" s="31"/>
      <c r="AD254" s="31"/>
      <c r="AE254" s="31"/>
      <c r="AF254" s="31"/>
      <c r="AG254" s="171"/>
      <c r="AH254" s="31"/>
    </row>
    <row r="255">
      <c r="B255" s="31"/>
      <c r="C255" s="172"/>
      <c r="D255" s="172"/>
      <c r="E255" s="172"/>
      <c r="F255" s="172"/>
      <c r="G255" s="172"/>
      <c r="H255" s="172"/>
      <c r="I255" s="39"/>
      <c r="J255" s="39"/>
      <c r="K255" s="170"/>
      <c r="L255" s="170"/>
      <c r="M255" s="31"/>
      <c r="N255" s="31"/>
      <c r="O255" s="140"/>
      <c r="P255" s="140"/>
      <c r="Q255" s="140"/>
      <c r="R255" s="31"/>
      <c r="S255" s="31"/>
      <c r="T255" s="31"/>
      <c r="U255" s="31"/>
      <c r="V255" s="31"/>
      <c r="W255" s="31"/>
      <c r="X255" s="31"/>
      <c r="Y255" s="31"/>
      <c r="Z255" s="31"/>
      <c r="AA255" s="31"/>
      <c r="AB255" s="31"/>
      <c r="AC255" s="31"/>
      <c r="AD255" s="31"/>
      <c r="AE255" s="31"/>
      <c r="AF255" s="31"/>
      <c r="AG255" s="171"/>
      <c r="AH255" s="31"/>
    </row>
    <row r="256">
      <c r="B256" s="31"/>
      <c r="C256" s="172"/>
      <c r="D256" s="172"/>
      <c r="E256" s="172"/>
      <c r="F256" s="172"/>
      <c r="G256" s="172"/>
      <c r="H256" s="172"/>
      <c r="I256" s="39"/>
      <c r="J256" s="39"/>
      <c r="K256" s="170"/>
      <c r="L256" s="170"/>
      <c r="M256" s="31"/>
      <c r="N256" s="31"/>
      <c r="O256" s="140"/>
      <c r="P256" s="140"/>
      <c r="Q256" s="140"/>
      <c r="R256" s="31"/>
      <c r="S256" s="31"/>
      <c r="T256" s="31"/>
      <c r="U256" s="31"/>
      <c r="V256" s="31"/>
      <c r="W256" s="31"/>
      <c r="X256" s="31"/>
      <c r="Y256" s="31"/>
      <c r="Z256" s="31"/>
      <c r="AA256" s="31"/>
      <c r="AB256" s="31"/>
      <c r="AC256" s="31"/>
      <c r="AD256" s="31"/>
      <c r="AE256" s="31"/>
      <c r="AF256" s="31"/>
      <c r="AG256" s="171"/>
      <c r="AH256" s="31"/>
    </row>
    <row r="257">
      <c r="B257" s="31"/>
      <c r="C257" s="172"/>
      <c r="D257" s="172"/>
      <c r="E257" s="172"/>
      <c r="F257" s="172"/>
      <c r="G257" s="172"/>
      <c r="H257" s="172"/>
      <c r="I257" s="39"/>
      <c r="J257" s="39"/>
      <c r="K257" s="170"/>
      <c r="L257" s="170"/>
      <c r="M257" s="31"/>
      <c r="N257" s="31"/>
      <c r="O257" s="140"/>
      <c r="P257" s="140"/>
      <c r="Q257" s="140"/>
      <c r="R257" s="31"/>
      <c r="S257" s="31"/>
      <c r="T257" s="31"/>
      <c r="U257" s="31"/>
      <c r="V257" s="31"/>
      <c r="W257" s="31"/>
      <c r="X257" s="31"/>
      <c r="Y257" s="31"/>
      <c r="Z257" s="31"/>
      <c r="AA257" s="31"/>
      <c r="AB257" s="31"/>
      <c r="AC257" s="31"/>
      <c r="AD257" s="31"/>
      <c r="AE257" s="31"/>
      <c r="AF257" s="31"/>
      <c r="AG257" s="171"/>
      <c r="AH257" s="31"/>
    </row>
    <row r="258">
      <c r="B258" s="31"/>
      <c r="C258" s="172"/>
      <c r="D258" s="172"/>
      <c r="E258" s="172"/>
      <c r="F258" s="172"/>
      <c r="G258" s="172"/>
      <c r="H258" s="172"/>
      <c r="I258" s="39"/>
      <c r="J258" s="39"/>
      <c r="K258" s="170"/>
      <c r="L258" s="170"/>
      <c r="M258" s="31"/>
      <c r="N258" s="31"/>
      <c r="O258" s="140"/>
      <c r="P258" s="140"/>
      <c r="Q258" s="140"/>
      <c r="R258" s="31"/>
      <c r="S258" s="31"/>
      <c r="T258" s="31"/>
      <c r="U258" s="31"/>
      <c r="V258" s="31"/>
      <c r="W258" s="31"/>
      <c r="X258" s="31"/>
      <c r="Y258" s="31"/>
      <c r="Z258" s="31"/>
      <c r="AA258" s="31"/>
      <c r="AB258" s="31"/>
      <c r="AC258" s="31"/>
      <c r="AD258" s="31"/>
      <c r="AE258" s="31"/>
      <c r="AF258" s="31"/>
      <c r="AG258" s="171"/>
      <c r="AH258" s="31"/>
    </row>
    <row r="259">
      <c r="B259" s="31"/>
      <c r="C259" s="172"/>
      <c r="D259" s="172"/>
      <c r="E259" s="172"/>
      <c r="F259" s="172"/>
      <c r="G259" s="172"/>
      <c r="H259" s="172"/>
      <c r="I259" s="39"/>
      <c r="J259" s="39"/>
      <c r="K259" s="170"/>
      <c r="L259" s="170"/>
      <c r="M259" s="31"/>
      <c r="N259" s="31"/>
      <c r="O259" s="140"/>
      <c r="P259" s="140"/>
      <c r="Q259" s="140"/>
      <c r="R259" s="31"/>
      <c r="S259" s="31"/>
      <c r="T259" s="31"/>
      <c r="U259" s="31"/>
      <c r="V259" s="31"/>
      <c r="W259" s="31"/>
      <c r="X259" s="31"/>
      <c r="Y259" s="31"/>
      <c r="Z259" s="31"/>
      <c r="AA259" s="31"/>
      <c r="AB259" s="31"/>
      <c r="AC259" s="31"/>
      <c r="AD259" s="31"/>
      <c r="AE259" s="31"/>
      <c r="AF259" s="31"/>
      <c r="AG259" s="171"/>
      <c r="AH259" s="31"/>
    </row>
    <row r="260">
      <c r="B260" s="31"/>
      <c r="C260" s="172"/>
      <c r="D260" s="172"/>
      <c r="E260" s="172"/>
      <c r="F260" s="172"/>
      <c r="G260" s="172"/>
      <c r="H260" s="172"/>
      <c r="I260" s="39"/>
      <c r="J260" s="39"/>
      <c r="K260" s="170"/>
      <c r="L260" s="170"/>
      <c r="M260" s="31"/>
      <c r="N260" s="31"/>
      <c r="O260" s="140"/>
      <c r="P260" s="140"/>
      <c r="Q260" s="140"/>
      <c r="R260" s="31"/>
      <c r="S260" s="31"/>
      <c r="T260" s="31"/>
      <c r="U260" s="31"/>
      <c r="V260" s="31"/>
      <c r="W260" s="31"/>
      <c r="X260" s="31"/>
      <c r="Y260" s="31"/>
      <c r="Z260" s="31"/>
      <c r="AA260" s="31"/>
      <c r="AB260" s="31"/>
      <c r="AC260" s="31"/>
      <c r="AD260" s="31"/>
      <c r="AE260" s="31"/>
      <c r="AF260" s="31"/>
      <c r="AG260" s="171"/>
      <c r="AH260" s="31"/>
    </row>
    <row r="261">
      <c r="B261" s="31"/>
      <c r="C261" s="172"/>
      <c r="D261" s="172"/>
      <c r="E261" s="172"/>
      <c r="F261" s="172"/>
      <c r="G261" s="172"/>
      <c r="H261" s="172"/>
      <c r="I261" s="39"/>
      <c r="J261" s="39"/>
      <c r="K261" s="170"/>
      <c r="L261" s="170"/>
      <c r="M261" s="31"/>
      <c r="N261" s="31"/>
      <c r="O261" s="140"/>
      <c r="P261" s="140"/>
      <c r="Q261" s="140"/>
      <c r="R261" s="31"/>
      <c r="S261" s="31"/>
      <c r="T261" s="31"/>
      <c r="U261" s="31"/>
      <c r="V261" s="31"/>
      <c r="W261" s="31"/>
      <c r="X261" s="31"/>
      <c r="Y261" s="31"/>
      <c r="Z261" s="31"/>
      <c r="AA261" s="31"/>
      <c r="AB261" s="31"/>
      <c r="AC261" s="31"/>
      <c r="AD261" s="31"/>
      <c r="AE261" s="31"/>
      <c r="AF261" s="31"/>
      <c r="AG261" s="171"/>
      <c r="AH261" s="31"/>
    </row>
    <row r="262">
      <c r="B262" s="31"/>
      <c r="C262" s="172"/>
      <c r="D262" s="172"/>
      <c r="E262" s="172"/>
      <c r="F262" s="172"/>
      <c r="G262" s="172"/>
      <c r="H262" s="172"/>
      <c r="I262" s="39"/>
      <c r="J262" s="39"/>
      <c r="K262" s="170"/>
      <c r="L262" s="170"/>
      <c r="M262" s="31"/>
      <c r="N262" s="31"/>
      <c r="O262" s="140"/>
      <c r="P262" s="140"/>
      <c r="Q262" s="140"/>
      <c r="R262" s="31"/>
      <c r="S262" s="31"/>
      <c r="T262" s="31"/>
      <c r="U262" s="31"/>
      <c r="V262" s="31"/>
      <c r="W262" s="31"/>
      <c r="X262" s="31"/>
      <c r="Y262" s="31"/>
      <c r="Z262" s="31"/>
      <c r="AA262" s="31"/>
      <c r="AB262" s="31"/>
      <c r="AC262" s="31"/>
      <c r="AD262" s="31"/>
      <c r="AE262" s="31"/>
      <c r="AF262" s="31"/>
      <c r="AG262" s="171"/>
      <c r="AH262" s="31"/>
    </row>
    <row r="263">
      <c r="B263" s="31"/>
      <c r="C263" s="172"/>
      <c r="D263" s="172"/>
      <c r="E263" s="172"/>
      <c r="F263" s="172"/>
      <c r="G263" s="172"/>
      <c r="H263" s="172"/>
      <c r="I263" s="39"/>
      <c r="J263" s="39"/>
      <c r="K263" s="170"/>
      <c r="L263" s="170"/>
      <c r="M263" s="31"/>
      <c r="N263" s="31"/>
      <c r="O263" s="140"/>
      <c r="P263" s="140"/>
      <c r="Q263" s="140"/>
      <c r="R263" s="31"/>
      <c r="S263" s="31"/>
      <c r="T263" s="31"/>
      <c r="U263" s="31"/>
      <c r="V263" s="31"/>
      <c r="W263" s="31"/>
      <c r="X263" s="31"/>
      <c r="Y263" s="31"/>
      <c r="Z263" s="31"/>
      <c r="AA263" s="31"/>
      <c r="AB263" s="31"/>
      <c r="AC263" s="31"/>
      <c r="AD263" s="31"/>
      <c r="AE263" s="31"/>
      <c r="AF263" s="31"/>
      <c r="AG263" s="171"/>
      <c r="AH263" s="31"/>
    </row>
    <row r="264">
      <c r="B264" s="31"/>
      <c r="C264" s="172"/>
      <c r="D264" s="172"/>
      <c r="E264" s="172"/>
      <c r="F264" s="172"/>
      <c r="G264" s="172"/>
      <c r="H264" s="172"/>
      <c r="I264" s="39"/>
      <c r="J264" s="39"/>
      <c r="K264" s="170"/>
      <c r="L264" s="170"/>
      <c r="M264" s="31"/>
      <c r="N264" s="31"/>
      <c r="O264" s="140"/>
      <c r="P264" s="140"/>
      <c r="Q264" s="140"/>
      <c r="R264" s="31"/>
      <c r="S264" s="31"/>
      <c r="T264" s="31"/>
      <c r="U264" s="31"/>
      <c r="V264" s="31"/>
      <c r="W264" s="31"/>
      <c r="X264" s="31"/>
      <c r="Y264" s="31"/>
      <c r="Z264" s="31"/>
      <c r="AA264" s="31"/>
      <c r="AB264" s="31"/>
      <c r="AC264" s="31"/>
      <c r="AD264" s="31"/>
      <c r="AE264" s="31"/>
      <c r="AF264" s="31"/>
      <c r="AG264" s="171"/>
      <c r="AH264" s="31"/>
    </row>
    <row r="265">
      <c r="B265" s="31"/>
      <c r="C265" s="172"/>
      <c r="D265" s="172"/>
      <c r="E265" s="172"/>
      <c r="F265" s="172"/>
      <c r="G265" s="172"/>
      <c r="H265" s="172"/>
      <c r="I265" s="39"/>
      <c r="J265" s="39"/>
      <c r="K265" s="170"/>
      <c r="L265" s="170"/>
      <c r="M265" s="31"/>
      <c r="N265" s="31"/>
      <c r="O265" s="140"/>
      <c r="P265" s="140"/>
      <c r="Q265" s="140"/>
      <c r="R265" s="31"/>
      <c r="S265" s="31"/>
      <c r="T265" s="31"/>
      <c r="U265" s="31"/>
      <c r="V265" s="31"/>
      <c r="W265" s="31"/>
      <c r="X265" s="31"/>
      <c r="Y265" s="31"/>
      <c r="Z265" s="31"/>
      <c r="AA265" s="31"/>
      <c r="AB265" s="31"/>
      <c r="AC265" s="31"/>
      <c r="AD265" s="31"/>
      <c r="AE265" s="31"/>
      <c r="AF265" s="31"/>
      <c r="AG265" s="171"/>
      <c r="AH265" s="31"/>
    </row>
    <row r="266">
      <c r="B266" s="31"/>
      <c r="C266" s="172"/>
      <c r="D266" s="172"/>
      <c r="E266" s="172"/>
      <c r="F266" s="172"/>
      <c r="G266" s="172"/>
      <c r="H266" s="172"/>
      <c r="I266" s="39"/>
      <c r="J266" s="39"/>
      <c r="K266" s="170"/>
      <c r="L266" s="170"/>
      <c r="M266" s="31"/>
      <c r="N266" s="31"/>
      <c r="O266" s="140"/>
      <c r="P266" s="140"/>
      <c r="Q266" s="140"/>
      <c r="R266" s="31"/>
      <c r="S266" s="31"/>
      <c r="T266" s="31"/>
      <c r="U266" s="31"/>
      <c r="V266" s="31"/>
      <c r="W266" s="31"/>
      <c r="X266" s="31"/>
      <c r="Y266" s="31"/>
      <c r="Z266" s="31"/>
      <c r="AA266" s="31"/>
      <c r="AB266" s="31"/>
      <c r="AC266" s="31"/>
      <c r="AD266" s="31"/>
      <c r="AE266" s="31"/>
      <c r="AF266" s="31"/>
      <c r="AG266" s="171"/>
      <c r="AH266" s="31"/>
    </row>
    <row r="267">
      <c r="B267" s="31"/>
      <c r="C267" s="172"/>
      <c r="D267" s="172"/>
      <c r="E267" s="172"/>
      <c r="F267" s="172"/>
      <c r="G267" s="172"/>
      <c r="H267" s="172"/>
      <c r="I267" s="39"/>
      <c r="J267" s="39"/>
      <c r="K267" s="170"/>
      <c r="L267" s="170"/>
      <c r="M267" s="31"/>
      <c r="N267" s="31"/>
      <c r="O267" s="140"/>
      <c r="P267" s="140"/>
      <c r="Q267" s="140"/>
      <c r="R267" s="31"/>
      <c r="S267" s="31"/>
      <c r="T267" s="31"/>
      <c r="U267" s="31"/>
      <c r="V267" s="31"/>
      <c r="W267" s="31"/>
      <c r="X267" s="31"/>
      <c r="Y267" s="31"/>
      <c r="Z267" s="31"/>
      <c r="AA267" s="31"/>
      <c r="AB267" s="31"/>
      <c r="AC267" s="31"/>
      <c r="AD267" s="31"/>
      <c r="AE267" s="31"/>
      <c r="AF267" s="31"/>
      <c r="AG267" s="171"/>
      <c r="AH267" s="31"/>
    </row>
    <row r="268">
      <c r="B268" s="31"/>
      <c r="C268" s="172"/>
      <c r="D268" s="172"/>
      <c r="E268" s="172"/>
      <c r="F268" s="172"/>
      <c r="G268" s="172"/>
      <c r="H268" s="172"/>
      <c r="I268" s="39"/>
      <c r="J268" s="39"/>
      <c r="K268" s="170"/>
      <c r="L268" s="170"/>
      <c r="M268" s="31"/>
      <c r="N268" s="31"/>
      <c r="O268" s="140"/>
      <c r="P268" s="140"/>
      <c r="Q268" s="140"/>
      <c r="R268" s="31"/>
      <c r="S268" s="31"/>
      <c r="T268" s="31"/>
      <c r="U268" s="31"/>
      <c r="V268" s="31"/>
      <c r="W268" s="31"/>
      <c r="X268" s="31"/>
      <c r="Y268" s="31"/>
      <c r="Z268" s="31"/>
      <c r="AA268" s="31"/>
      <c r="AB268" s="31"/>
      <c r="AC268" s="31"/>
      <c r="AD268" s="31"/>
      <c r="AE268" s="31"/>
      <c r="AF268" s="31"/>
      <c r="AG268" s="171"/>
      <c r="AH268" s="31"/>
    </row>
    <row r="269">
      <c r="B269" s="31"/>
      <c r="C269" s="172"/>
      <c r="D269" s="172"/>
      <c r="E269" s="172"/>
      <c r="F269" s="172"/>
      <c r="G269" s="172"/>
      <c r="H269" s="172"/>
      <c r="I269" s="39"/>
      <c r="J269" s="39"/>
      <c r="K269" s="170"/>
      <c r="L269" s="170"/>
      <c r="M269" s="31"/>
      <c r="N269" s="31"/>
      <c r="O269" s="140"/>
      <c r="P269" s="140"/>
      <c r="Q269" s="140"/>
      <c r="R269" s="31"/>
      <c r="S269" s="31"/>
      <c r="T269" s="31"/>
      <c r="U269" s="31"/>
      <c r="V269" s="31"/>
      <c r="W269" s="31"/>
      <c r="X269" s="31"/>
      <c r="Y269" s="31"/>
      <c r="Z269" s="31"/>
      <c r="AA269" s="31"/>
      <c r="AB269" s="31"/>
      <c r="AC269" s="31"/>
      <c r="AD269" s="31"/>
      <c r="AE269" s="31"/>
      <c r="AF269" s="31"/>
      <c r="AG269" s="171"/>
      <c r="AH269" s="31"/>
    </row>
    <row r="270">
      <c r="B270" s="31"/>
      <c r="C270" s="172"/>
      <c r="D270" s="172"/>
      <c r="E270" s="172"/>
      <c r="F270" s="172"/>
      <c r="G270" s="172"/>
      <c r="H270" s="172"/>
      <c r="I270" s="39"/>
      <c r="J270" s="39"/>
      <c r="K270" s="170"/>
      <c r="L270" s="170"/>
      <c r="M270" s="31"/>
      <c r="N270" s="31"/>
      <c r="O270" s="140"/>
      <c r="P270" s="140"/>
      <c r="Q270" s="140"/>
      <c r="R270" s="31"/>
      <c r="S270" s="31"/>
      <c r="T270" s="31"/>
      <c r="U270" s="31"/>
      <c r="V270" s="31"/>
      <c r="W270" s="31"/>
      <c r="X270" s="31"/>
      <c r="Y270" s="31"/>
      <c r="Z270" s="31"/>
      <c r="AA270" s="31"/>
      <c r="AB270" s="31"/>
      <c r="AC270" s="31"/>
      <c r="AD270" s="31"/>
      <c r="AE270" s="31"/>
      <c r="AF270" s="31"/>
      <c r="AG270" s="171"/>
      <c r="AH270" s="31"/>
    </row>
    <row r="271">
      <c r="B271" s="31"/>
      <c r="C271" s="172"/>
      <c r="D271" s="172"/>
      <c r="E271" s="172"/>
      <c r="F271" s="172"/>
      <c r="G271" s="172"/>
      <c r="H271" s="172"/>
      <c r="I271" s="39"/>
      <c r="J271" s="39"/>
      <c r="K271" s="170"/>
      <c r="L271" s="170"/>
      <c r="M271" s="31"/>
      <c r="N271" s="31"/>
      <c r="O271" s="140"/>
      <c r="P271" s="140"/>
      <c r="Q271" s="140"/>
      <c r="R271" s="31"/>
      <c r="S271" s="31"/>
      <c r="T271" s="31"/>
      <c r="U271" s="31"/>
      <c r="V271" s="31"/>
      <c r="W271" s="31"/>
      <c r="X271" s="31"/>
      <c r="Y271" s="31"/>
      <c r="Z271" s="31"/>
      <c r="AA271" s="31"/>
      <c r="AB271" s="31"/>
      <c r="AC271" s="31"/>
      <c r="AD271" s="31"/>
      <c r="AE271" s="31"/>
      <c r="AF271" s="31"/>
      <c r="AG271" s="171"/>
      <c r="AH271" s="31"/>
    </row>
    <row r="272">
      <c r="B272" s="31"/>
      <c r="C272" s="172"/>
      <c r="D272" s="172"/>
      <c r="E272" s="172"/>
      <c r="F272" s="172"/>
      <c r="G272" s="172"/>
      <c r="H272" s="172"/>
      <c r="I272" s="39"/>
      <c r="J272" s="39"/>
      <c r="K272" s="170"/>
      <c r="L272" s="170"/>
      <c r="M272" s="31"/>
      <c r="N272" s="31"/>
      <c r="O272" s="140"/>
      <c r="P272" s="140"/>
      <c r="Q272" s="140"/>
      <c r="R272" s="31"/>
      <c r="S272" s="31"/>
      <c r="T272" s="31"/>
      <c r="U272" s="31"/>
      <c r="V272" s="31"/>
      <c r="W272" s="31"/>
      <c r="X272" s="31"/>
      <c r="Y272" s="31"/>
      <c r="Z272" s="31"/>
      <c r="AA272" s="31"/>
      <c r="AB272" s="31"/>
      <c r="AC272" s="31"/>
      <c r="AD272" s="31"/>
      <c r="AE272" s="31"/>
      <c r="AF272" s="31"/>
      <c r="AG272" s="171"/>
      <c r="AH272" s="31"/>
    </row>
    <row r="273">
      <c r="B273" s="31"/>
      <c r="C273" s="172"/>
      <c r="D273" s="172"/>
      <c r="E273" s="172"/>
      <c r="F273" s="172"/>
      <c r="G273" s="172"/>
      <c r="H273" s="172"/>
      <c r="I273" s="39"/>
      <c r="J273" s="39"/>
      <c r="K273" s="170"/>
      <c r="L273" s="170"/>
      <c r="M273" s="31"/>
      <c r="N273" s="31"/>
      <c r="O273" s="140"/>
      <c r="P273" s="140"/>
      <c r="Q273" s="140"/>
      <c r="R273" s="31"/>
      <c r="S273" s="31"/>
      <c r="T273" s="31"/>
      <c r="U273" s="31"/>
      <c r="V273" s="31"/>
      <c r="W273" s="31"/>
      <c r="X273" s="31"/>
      <c r="Y273" s="31"/>
      <c r="Z273" s="31"/>
      <c r="AA273" s="31"/>
      <c r="AB273" s="31"/>
      <c r="AC273" s="31"/>
      <c r="AD273" s="31"/>
      <c r="AE273" s="31"/>
      <c r="AF273" s="31"/>
      <c r="AG273" s="171"/>
      <c r="AH273" s="31"/>
    </row>
    <row r="274">
      <c r="B274" s="31"/>
      <c r="C274" s="172"/>
      <c r="D274" s="172"/>
      <c r="E274" s="172"/>
      <c r="F274" s="172"/>
      <c r="G274" s="172"/>
      <c r="H274" s="172"/>
      <c r="I274" s="39"/>
      <c r="J274" s="39"/>
      <c r="K274" s="170"/>
      <c r="L274" s="170"/>
      <c r="M274" s="31"/>
      <c r="N274" s="31"/>
      <c r="O274" s="140"/>
      <c r="P274" s="140"/>
      <c r="Q274" s="140"/>
      <c r="R274" s="31"/>
      <c r="S274" s="31"/>
      <c r="T274" s="31"/>
      <c r="U274" s="31"/>
      <c r="V274" s="31"/>
      <c r="W274" s="31"/>
      <c r="X274" s="31"/>
      <c r="Y274" s="31"/>
      <c r="Z274" s="31"/>
      <c r="AA274" s="31"/>
      <c r="AB274" s="31"/>
      <c r="AC274" s="31"/>
      <c r="AD274" s="31"/>
      <c r="AE274" s="31"/>
      <c r="AF274" s="31"/>
      <c r="AG274" s="171"/>
      <c r="AH274" s="31"/>
    </row>
    <row r="275">
      <c r="B275" s="31"/>
      <c r="C275" s="172"/>
      <c r="D275" s="172"/>
      <c r="E275" s="172"/>
      <c r="F275" s="172"/>
      <c r="G275" s="172"/>
      <c r="H275" s="172"/>
      <c r="I275" s="39"/>
      <c r="J275" s="39"/>
      <c r="K275" s="170"/>
      <c r="L275" s="170"/>
      <c r="M275" s="31"/>
      <c r="N275" s="31"/>
      <c r="O275" s="140"/>
      <c r="P275" s="140"/>
      <c r="Q275" s="140"/>
      <c r="R275" s="31"/>
      <c r="S275" s="31"/>
      <c r="T275" s="31"/>
      <c r="U275" s="31"/>
      <c r="V275" s="31"/>
      <c r="W275" s="31"/>
      <c r="X275" s="31"/>
      <c r="Y275" s="31"/>
      <c r="Z275" s="31"/>
      <c r="AA275" s="31"/>
      <c r="AB275" s="31"/>
      <c r="AC275" s="31"/>
      <c r="AD275" s="31"/>
      <c r="AE275" s="31"/>
      <c r="AF275" s="31"/>
      <c r="AG275" s="171"/>
      <c r="AH275" s="31"/>
    </row>
    <row r="276">
      <c r="B276" s="31"/>
      <c r="C276" s="172"/>
      <c r="D276" s="172"/>
      <c r="E276" s="172"/>
      <c r="F276" s="172"/>
      <c r="G276" s="172"/>
      <c r="H276" s="172"/>
      <c r="I276" s="39"/>
      <c r="J276" s="39"/>
      <c r="K276" s="170"/>
      <c r="L276" s="170"/>
      <c r="M276" s="31"/>
      <c r="N276" s="31"/>
      <c r="O276" s="140"/>
      <c r="P276" s="140"/>
      <c r="Q276" s="140"/>
      <c r="R276" s="31"/>
      <c r="S276" s="31"/>
      <c r="T276" s="31"/>
      <c r="U276" s="31"/>
      <c r="V276" s="31"/>
      <c r="W276" s="31"/>
      <c r="X276" s="31"/>
      <c r="Y276" s="31"/>
      <c r="Z276" s="31"/>
      <c r="AA276" s="31"/>
      <c r="AB276" s="31"/>
      <c r="AC276" s="31"/>
      <c r="AD276" s="31"/>
      <c r="AE276" s="31"/>
      <c r="AF276" s="31"/>
      <c r="AG276" s="171"/>
      <c r="AH276" s="31"/>
    </row>
    <row r="277">
      <c r="B277" s="31"/>
      <c r="C277" s="172"/>
      <c r="D277" s="172"/>
      <c r="E277" s="172"/>
      <c r="F277" s="172"/>
      <c r="G277" s="172"/>
      <c r="H277" s="172"/>
      <c r="I277" s="39"/>
      <c r="J277" s="39"/>
      <c r="K277" s="170"/>
      <c r="L277" s="170"/>
      <c r="M277" s="31"/>
      <c r="N277" s="31"/>
      <c r="O277" s="140"/>
      <c r="P277" s="140"/>
      <c r="Q277" s="140"/>
      <c r="R277" s="31"/>
      <c r="S277" s="31"/>
      <c r="T277" s="31"/>
      <c r="U277" s="31"/>
      <c r="V277" s="31"/>
      <c r="W277" s="31"/>
      <c r="X277" s="31"/>
      <c r="Y277" s="31"/>
      <c r="Z277" s="31"/>
      <c r="AA277" s="31"/>
      <c r="AB277" s="31"/>
      <c r="AC277" s="31"/>
      <c r="AD277" s="31"/>
      <c r="AE277" s="31"/>
      <c r="AF277" s="31"/>
      <c r="AG277" s="171"/>
      <c r="AH277" s="31"/>
    </row>
    <row r="278">
      <c r="B278" s="31"/>
      <c r="C278" s="172"/>
      <c r="D278" s="172"/>
      <c r="E278" s="172"/>
      <c r="F278" s="172"/>
      <c r="G278" s="172"/>
      <c r="H278" s="172"/>
      <c r="I278" s="39"/>
      <c r="J278" s="39"/>
      <c r="K278" s="170"/>
      <c r="L278" s="170"/>
      <c r="M278" s="31"/>
      <c r="N278" s="31"/>
      <c r="O278" s="140"/>
      <c r="P278" s="140"/>
      <c r="Q278" s="140"/>
      <c r="R278" s="31"/>
      <c r="S278" s="31"/>
      <c r="T278" s="31"/>
      <c r="U278" s="31"/>
      <c r="V278" s="31"/>
      <c r="W278" s="31"/>
      <c r="X278" s="31"/>
      <c r="Y278" s="31"/>
      <c r="Z278" s="31"/>
      <c r="AA278" s="31"/>
      <c r="AB278" s="31"/>
      <c r="AC278" s="31"/>
      <c r="AD278" s="31"/>
      <c r="AE278" s="31"/>
      <c r="AF278" s="31"/>
      <c r="AG278" s="171"/>
      <c r="AH278" s="31"/>
    </row>
    <row r="279">
      <c r="B279" s="31"/>
      <c r="C279" s="172"/>
      <c r="D279" s="172"/>
      <c r="E279" s="172"/>
      <c r="F279" s="172"/>
      <c r="G279" s="172"/>
      <c r="H279" s="172"/>
      <c r="I279" s="39"/>
      <c r="J279" s="39"/>
      <c r="K279" s="170"/>
      <c r="L279" s="170"/>
      <c r="M279" s="31"/>
      <c r="N279" s="31"/>
      <c r="O279" s="140"/>
      <c r="P279" s="140"/>
      <c r="Q279" s="140"/>
      <c r="R279" s="31"/>
      <c r="S279" s="31"/>
      <c r="T279" s="31"/>
      <c r="U279" s="31"/>
      <c r="V279" s="31"/>
      <c r="W279" s="31"/>
      <c r="X279" s="31"/>
      <c r="Y279" s="31"/>
      <c r="Z279" s="31"/>
      <c r="AA279" s="31"/>
      <c r="AB279" s="31"/>
      <c r="AC279" s="31"/>
      <c r="AD279" s="31"/>
      <c r="AE279" s="31"/>
      <c r="AF279" s="31"/>
      <c r="AG279" s="171"/>
      <c r="AH279" s="31"/>
    </row>
    <row r="280">
      <c r="B280" s="31"/>
      <c r="C280" s="172"/>
      <c r="D280" s="172"/>
      <c r="E280" s="172"/>
      <c r="F280" s="172"/>
      <c r="G280" s="172"/>
      <c r="H280" s="172"/>
      <c r="I280" s="39"/>
      <c r="J280" s="39"/>
      <c r="K280" s="170"/>
      <c r="L280" s="170"/>
      <c r="M280" s="31"/>
      <c r="N280" s="31"/>
      <c r="O280" s="140"/>
      <c r="P280" s="140"/>
      <c r="Q280" s="140"/>
      <c r="R280" s="31"/>
      <c r="S280" s="31"/>
      <c r="T280" s="31"/>
      <c r="U280" s="31"/>
      <c r="V280" s="31"/>
      <c r="W280" s="31"/>
      <c r="X280" s="31"/>
      <c r="Y280" s="31"/>
      <c r="Z280" s="31"/>
      <c r="AA280" s="31"/>
      <c r="AB280" s="31"/>
      <c r="AC280" s="31"/>
      <c r="AD280" s="31"/>
      <c r="AE280" s="31"/>
      <c r="AF280" s="31"/>
      <c r="AG280" s="171"/>
      <c r="AH280" s="31"/>
    </row>
    <row r="281">
      <c r="B281" s="31"/>
      <c r="C281" s="172"/>
      <c r="D281" s="172"/>
      <c r="E281" s="172"/>
      <c r="F281" s="172"/>
      <c r="G281" s="172"/>
      <c r="H281" s="172"/>
      <c r="I281" s="39"/>
      <c r="J281" s="39"/>
      <c r="K281" s="170"/>
      <c r="L281" s="170"/>
      <c r="M281" s="31"/>
      <c r="N281" s="31"/>
      <c r="O281" s="140"/>
      <c r="P281" s="140"/>
      <c r="Q281" s="140"/>
      <c r="R281" s="31"/>
      <c r="S281" s="31"/>
      <c r="T281" s="31"/>
      <c r="U281" s="31"/>
      <c r="V281" s="31"/>
      <c r="W281" s="31"/>
      <c r="X281" s="31"/>
      <c r="Y281" s="31"/>
      <c r="Z281" s="31"/>
      <c r="AA281" s="31"/>
      <c r="AB281" s="31"/>
      <c r="AC281" s="31"/>
      <c r="AD281" s="31"/>
      <c r="AE281" s="31"/>
      <c r="AF281" s="31"/>
      <c r="AG281" s="171"/>
      <c r="AH281" s="31"/>
    </row>
    <row r="282">
      <c r="B282" s="31"/>
      <c r="C282" s="172"/>
      <c r="D282" s="172"/>
      <c r="E282" s="172"/>
      <c r="F282" s="172"/>
      <c r="G282" s="172"/>
      <c r="H282" s="172"/>
      <c r="I282" s="39"/>
      <c r="J282" s="39"/>
      <c r="K282" s="170"/>
      <c r="L282" s="170"/>
      <c r="M282" s="31"/>
      <c r="N282" s="31"/>
      <c r="O282" s="140"/>
      <c r="P282" s="140"/>
      <c r="Q282" s="140"/>
      <c r="R282" s="31"/>
      <c r="S282" s="31"/>
      <c r="T282" s="31"/>
      <c r="U282" s="31"/>
      <c r="V282" s="31"/>
      <c r="W282" s="31"/>
      <c r="X282" s="31"/>
      <c r="Y282" s="31"/>
      <c r="Z282" s="31"/>
      <c r="AA282" s="31"/>
      <c r="AB282" s="31"/>
      <c r="AC282" s="31"/>
      <c r="AD282" s="31"/>
      <c r="AE282" s="31"/>
      <c r="AF282" s="31"/>
      <c r="AG282" s="171"/>
      <c r="AH282" s="31"/>
    </row>
    <row r="283">
      <c r="B283" s="31"/>
      <c r="C283" s="172"/>
      <c r="D283" s="172"/>
      <c r="E283" s="172"/>
      <c r="F283" s="172"/>
      <c r="G283" s="172"/>
      <c r="H283" s="172"/>
      <c r="I283" s="39"/>
      <c r="J283" s="39"/>
      <c r="K283" s="170"/>
      <c r="L283" s="170"/>
      <c r="M283" s="31"/>
      <c r="N283" s="31"/>
      <c r="O283" s="140"/>
      <c r="P283" s="140"/>
      <c r="Q283" s="140"/>
      <c r="R283" s="31"/>
      <c r="S283" s="31"/>
      <c r="T283" s="31"/>
      <c r="U283" s="31"/>
      <c r="V283" s="31"/>
      <c r="W283" s="31"/>
      <c r="X283" s="31"/>
      <c r="Y283" s="31"/>
      <c r="Z283" s="31"/>
      <c r="AA283" s="31"/>
      <c r="AB283" s="31"/>
      <c r="AC283" s="31"/>
      <c r="AD283" s="31"/>
      <c r="AE283" s="31"/>
      <c r="AF283" s="31"/>
      <c r="AG283" s="171"/>
      <c r="AH283" s="31"/>
    </row>
    <row r="284">
      <c r="B284" s="31"/>
      <c r="C284" s="172"/>
      <c r="D284" s="172"/>
      <c r="E284" s="172"/>
      <c r="F284" s="172"/>
      <c r="G284" s="172"/>
      <c r="H284" s="172"/>
      <c r="I284" s="39"/>
      <c r="J284" s="39"/>
      <c r="K284" s="170"/>
      <c r="L284" s="170"/>
      <c r="M284" s="31"/>
      <c r="N284" s="31"/>
      <c r="O284" s="140"/>
      <c r="P284" s="140"/>
      <c r="Q284" s="140"/>
      <c r="R284" s="31"/>
      <c r="S284" s="31"/>
      <c r="T284" s="31"/>
      <c r="U284" s="31"/>
      <c r="V284" s="31"/>
      <c r="W284" s="31"/>
      <c r="X284" s="31"/>
      <c r="Y284" s="31"/>
      <c r="Z284" s="31"/>
      <c r="AA284" s="31"/>
      <c r="AB284" s="31"/>
      <c r="AC284" s="31"/>
      <c r="AD284" s="31"/>
      <c r="AE284" s="31"/>
      <c r="AF284" s="31"/>
      <c r="AG284" s="171"/>
      <c r="AH284" s="31"/>
    </row>
    <row r="285">
      <c r="B285" s="31"/>
      <c r="C285" s="172"/>
      <c r="D285" s="172"/>
      <c r="E285" s="172"/>
      <c r="F285" s="172"/>
      <c r="G285" s="172"/>
      <c r="H285" s="172"/>
      <c r="I285" s="39"/>
      <c r="J285" s="39"/>
      <c r="K285" s="170"/>
      <c r="L285" s="170"/>
      <c r="M285" s="31"/>
      <c r="N285" s="31"/>
      <c r="O285" s="140"/>
      <c r="P285" s="140"/>
      <c r="Q285" s="140"/>
      <c r="R285" s="31"/>
      <c r="S285" s="31"/>
      <c r="T285" s="31"/>
      <c r="U285" s="31"/>
      <c r="V285" s="31"/>
      <c r="W285" s="31"/>
      <c r="X285" s="31"/>
      <c r="Y285" s="31"/>
      <c r="Z285" s="31"/>
      <c r="AA285" s="31"/>
      <c r="AB285" s="31"/>
      <c r="AC285" s="31"/>
      <c r="AD285" s="31"/>
      <c r="AE285" s="31"/>
      <c r="AF285" s="31"/>
      <c r="AG285" s="171"/>
      <c r="AH285" s="31"/>
    </row>
    <row r="286">
      <c r="B286" s="31"/>
      <c r="C286" s="172"/>
      <c r="D286" s="172"/>
      <c r="E286" s="172"/>
      <c r="F286" s="172"/>
      <c r="G286" s="172"/>
      <c r="H286" s="172"/>
      <c r="I286" s="39"/>
      <c r="J286" s="39"/>
      <c r="K286" s="170"/>
      <c r="L286" s="170"/>
      <c r="M286" s="31"/>
      <c r="N286" s="31"/>
      <c r="O286" s="140"/>
      <c r="P286" s="140"/>
      <c r="Q286" s="140"/>
      <c r="R286" s="31"/>
      <c r="S286" s="31"/>
      <c r="T286" s="31"/>
      <c r="U286" s="31"/>
      <c r="V286" s="31"/>
      <c r="W286" s="31"/>
      <c r="X286" s="31"/>
      <c r="Y286" s="31"/>
      <c r="Z286" s="31"/>
      <c r="AA286" s="31"/>
      <c r="AB286" s="31"/>
      <c r="AC286" s="31"/>
      <c r="AD286" s="31"/>
      <c r="AE286" s="31"/>
      <c r="AF286" s="31"/>
      <c r="AG286" s="171"/>
      <c r="AH286" s="31"/>
    </row>
    <row r="287">
      <c r="B287" s="31"/>
      <c r="C287" s="172"/>
      <c r="D287" s="172"/>
      <c r="E287" s="172"/>
      <c r="F287" s="172"/>
      <c r="G287" s="172"/>
      <c r="H287" s="172"/>
      <c r="I287" s="39"/>
      <c r="J287" s="39"/>
      <c r="K287" s="170"/>
      <c r="L287" s="170"/>
      <c r="M287" s="31"/>
      <c r="N287" s="31"/>
      <c r="O287" s="140"/>
      <c r="P287" s="140"/>
      <c r="Q287" s="140"/>
      <c r="R287" s="31"/>
      <c r="S287" s="31"/>
      <c r="T287" s="31"/>
      <c r="U287" s="31"/>
      <c r="V287" s="31"/>
      <c r="W287" s="31"/>
      <c r="X287" s="31"/>
      <c r="Y287" s="31"/>
      <c r="Z287" s="31"/>
      <c r="AA287" s="31"/>
      <c r="AB287" s="31"/>
      <c r="AC287" s="31"/>
      <c r="AD287" s="31"/>
      <c r="AE287" s="31"/>
      <c r="AF287" s="31"/>
      <c r="AG287" s="171"/>
      <c r="AH287" s="31"/>
    </row>
    <row r="288">
      <c r="B288" s="31"/>
      <c r="C288" s="172"/>
      <c r="D288" s="172"/>
      <c r="E288" s="172"/>
      <c r="F288" s="172"/>
      <c r="G288" s="172"/>
      <c r="H288" s="172"/>
      <c r="I288" s="39"/>
      <c r="J288" s="39"/>
      <c r="K288" s="170"/>
      <c r="L288" s="170"/>
      <c r="M288" s="31"/>
      <c r="N288" s="31"/>
      <c r="O288" s="140"/>
      <c r="P288" s="140"/>
      <c r="Q288" s="140"/>
      <c r="R288" s="31"/>
      <c r="S288" s="31"/>
      <c r="T288" s="31"/>
      <c r="U288" s="31"/>
      <c r="V288" s="31"/>
      <c r="W288" s="31"/>
      <c r="X288" s="31"/>
      <c r="Y288" s="31"/>
      <c r="Z288" s="31"/>
      <c r="AA288" s="31"/>
      <c r="AB288" s="31"/>
      <c r="AC288" s="31"/>
      <c r="AD288" s="31"/>
      <c r="AE288" s="31"/>
      <c r="AF288" s="31"/>
      <c r="AG288" s="171"/>
      <c r="AH288" s="31"/>
    </row>
    <row r="289">
      <c r="B289" s="31"/>
      <c r="C289" s="172"/>
      <c r="D289" s="172"/>
      <c r="E289" s="172"/>
      <c r="F289" s="172"/>
      <c r="G289" s="172"/>
      <c r="H289" s="172"/>
      <c r="I289" s="39"/>
      <c r="J289" s="39"/>
      <c r="K289" s="170"/>
      <c r="L289" s="170"/>
      <c r="M289" s="31"/>
      <c r="N289" s="31"/>
      <c r="O289" s="140"/>
      <c r="P289" s="140"/>
      <c r="Q289" s="140"/>
      <c r="R289" s="31"/>
      <c r="S289" s="31"/>
      <c r="T289" s="31"/>
      <c r="U289" s="31"/>
      <c r="V289" s="31"/>
      <c r="W289" s="31"/>
      <c r="X289" s="31"/>
      <c r="Y289" s="31"/>
      <c r="Z289" s="31"/>
      <c r="AA289" s="31"/>
      <c r="AB289" s="31"/>
      <c r="AC289" s="31"/>
      <c r="AD289" s="31"/>
      <c r="AE289" s="31"/>
      <c r="AF289" s="31"/>
      <c r="AG289" s="171"/>
      <c r="AH289" s="31"/>
    </row>
    <row r="290">
      <c r="B290" s="31"/>
      <c r="C290" s="172"/>
      <c r="D290" s="172"/>
      <c r="E290" s="172"/>
      <c r="F290" s="172"/>
      <c r="G290" s="172"/>
      <c r="H290" s="172"/>
      <c r="I290" s="39"/>
      <c r="J290" s="39"/>
      <c r="K290" s="170"/>
      <c r="L290" s="170"/>
      <c r="M290" s="31"/>
      <c r="N290" s="31"/>
      <c r="O290" s="140"/>
      <c r="P290" s="140"/>
      <c r="Q290" s="140"/>
      <c r="R290" s="31"/>
      <c r="S290" s="31"/>
      <c r="T290" s="31"/>
      <c r="U290" s="31"/>
      <c r="V290" s="31"/>
      <c r="W290" s="31"/>
      <c r="X290" s="31"/>
      <c r="Y290" s="31"/>
      <c r="Z290" s="31"/>
      <c r="AA290" s="31"/>
      <c r="AB290" s="31"/>
      <c r="AC290" s="31"/>
      <c r="AD290" s="31"/>
      <c r="AE290" s="31"/>
      <c r="AF290" s="31"/>
      <c r="AG290" s="171"/>
      <c r="AH290" s="31"/>
    </row>
    <row r="291">
      <c r="B291" s="31"/>
      <c r="C291" s="172"/>
      <c r="D291" s="172"/>
      <c r="E291" s="172"/>
      <c r="F291" s="172"/>
      <c r="G291" s="172"/>
      <c r="H291" s="172"/>
      <c r="I291" s="39"/>
      <c r="J291" s="39"/>
      <c r="K291" s="170"/>
      <c r="L291" s="170"/>
      <c r="M291" s="31"/>
      <c r="N291" s="31"/>
      <c r="O291" s="140"/>
      <c r="P291" s="140"/>
      <c r="Q291" s="140"/>
      <c r="R291" s="31"/>
      <c r="S291" s="31"/>
      <c r="T291" s="31"/>
      <c r="U291" s="31"/>
      <c r="V291" s="31"/>
      <c r="W291" s="31"/>
      <c r="X291" s="31"/>
      <c r="Y291" s="31"/>
      <c r="Z291" s="31"/>
      <c r="AA291" s="31"/>
      <c r="AB291" s="31"/>
      <c r="AC291" s="31"/>
      <c r="AD291" s="31"/>
      <c r="AE291" s="31"/>
      <c r="AF291" s="31"/>
      <c r="AG291" s="171"/>
      <c r="AH291" s="31"/>
    </row>
    <row r="292">
      <c r="B292" s="31"/>
      <c r="C292" s="172"/>
      <c r="D292" s="172"/>
      <c r="E292" s="172"/>
      <c r="F292" s="172"/>
      <c r="G292" s="172"/>
      <c r="H292" s="172"/>
      <c r="I292" s="39"/>
      <c r="J292" s="39"/>
      <c r="K292" s="170"/>
      <c r="L292" s="170"/>
      <c r="M292" s="31"/>
      <c r="N292" s="31"/>
      <c r="O292" s="140"/>
      <c r="P292" s="140"/>
      <c r="Q292" s="140"/>
      <c r="R292" s="31"/>
      <c r="S292" s="31"/>
      <c r="T292" s="31"/>
      <c r="U292" s="31"/>
      <c r="V292" s="31"/>
      <c r="W292" s="31"/>
      <c r="X292" s="31"/>
      <c r="Y292" s="31"/>
      <c r="Z292" s="31"/>
      <c r="AA292" s="31"/>
      <c r="AB292" s="31"/>
      <c r="AC292" s="31"/>
      <c r="AD292" s="31"/>
      <c r="AE292" s="31"/>
      <c r="AF292" s="31"/>
      <c r="AG292" s="171"/>
      <c r="AH292" s="31"/>
    </row>
    <row r="293">
      <c r="B293" s="31"/>
      <c r="C293" s="172"/>
      <c r="D293" s="172"/>
      <c r="E293" s="172"/>
      <c r="F293" s="172"/>
      <c r="G293" s="172"/>
      <c r="H293" s="172"/>
      <c r="I293" s="39"/>
      <c r="J293" s="39"/>
      <c r="K293" s="170"/>
      <c r="L293" s="170"/>
      <c r="M293" s="31"/>
      <c r="N293" s="31"/>
      <c r="O293" s="140"/>
      <c r="P293" s="140"/>
      <c r="Q293" s="140"/>
      <c r="R293" s="31"/>
      <c r="S293" s="31"/>
      <c r="T293" s="31"/>
      <c r="U293" s="31"/>
      <c r="V293" s="31"/>
      <c r="W293" s="31"/>
      <c r="X293" s="31"/>
      <c r="Y293" s="31"/>
      <c r="Z293" s="31"/>
      <c r="AA293" s="31"/>
      <c r="AB293" s="31"/>
      <c r="AC293" s="31"/>
      <c r="AD293" s="31"/>
      <c r="AE293" s="31"/>
      <c r="AF293" s="31"/>
      <c r="AG293" s="171"/>
      <c r="AH293" s="31"/>
    </row>
    <row r="294">
      <c r="B294" s="31"/>
      <c r="C294" s="172"/>
      <c r="D294" s="172"/>
      <c r="E294" s="172"/>
      <c r="F294" s="172"/>
      <c r="G294" s="172"/>
      <c r="H294" s="172"/>
      <c r="I294" s="39"/>
      <c r="J294" s="39"/>
      <c r="K294" s="170"/>
      <c r="L294" s="170"/>
      <c r="M294" s="31"/>
      <c r="N294" s="31"/>
      <c r="O294" s="140"/>
      <c r="P294" s="140"/>
      <c r="Q294" s="140"/>
      <c r="R294" s="31"/>
      <c r="S294" s="31"/>
      <c r="T294" s="31"/>
      <c r="U294" s="31"/>
      <c r="V294" s="31"/>
      <c r="W294" s="31"/>
      <c r="X294" s="31"/>
      <c r="Y294" s="31"/>
      <c r="Z294" s="31"/>
      <c r="AA294" s="31"/>
      <c r="AB294" s="31"/>
      <c r="AC294" s="31"/>
      <c r="AD294" s="31"/>
      <c r="AE294" s="31"/>
      <c r="AF294" s="31"/>
      <c r="AG294" s="171"/>
      <c r="AH294" s="31"/>
    </row>
    <row r="295">
      <c r="B295" s="31"/>
      <c r="C295" s="172"/>
      <c r="D295" s="172"/>
      <c r="E295" s="172"/>
      <c r="F295" s="172"/>
      <c r="G295" s="172"/>
      <c r="H295" s="172"/>
      <c r="I295" s="39"/>
      <c r="J295" s="39"/>
      <c r="K295" s="170"/>
      <c r="L295" s="170"/>
      <c r="M295" s="31"/>
      <c r="N295" s="31"/>
      <c r="O295" s="140"/>
      <c r="P295" s="140"/>
      <c r="Q295" s="140"/>
      <c r="R295" s="31"/>
      <c r="S295" s="31"/>
      <c r="T295" s="31"/>
      <c r="U295" s="31"/>
      <c r="V295" s="31"/>
      <c r="W295" s="31"/>
      <c r="X295" s="31"/>
      <c r="Y295" s="31"/>
      <c r="Z295" s="31"/>
      <c r="AA295" s="31"/>
      <c r="AB295" s="31"/>
      <c r="AC295" s="31"/>
      <c r="AD295" s="31"/>
      <c r="AE295" s="31"/>
      <c r="AF295" s="31"/>
      <c r="AG295" s="171"/>
      <c r="AH295" s="31"/>
    </row>
    <row r="296">
      <c r="B296" s="31"/>
      <c r="C296" s="172"/>
      <c r="D296" s="172"/>
      <c r="E296" s="172"/>
      <c r="F296" s="172"/>
      <c r="G296" s="172"/>
      <c r="H296" s="172"/>
      <c r="I296" s="39"/>
      <c r="J296" s="39"/>
      <c r="K296" s="170"/>
      <c r="L296" s="170"/>
      <c r="M296" s="31"/>
      <c r="N296" s="31"/>
      <c r="O296" s="140"/>
      <c r="P296" s="140"/>
      <c r="Q296" s="140"/>
      <c r="R296" s="31"/>
      <c r="S296" s="31"/>
      <c r="T296" s="31"/>
      <c r="U296" s="31"/>
      <c r="V296" s="31"/>
      <c r="W296" s="31"/>
      <c r="X296" s="31"/>
      <c r="Y296" s="31"/>
      <c r="Z296" s="31"/>
      <c r="AA296" s="31"/>
      <c r="AB296" s="31"/>
      <c r="AC296" s="31"/>
      <c r="AD296" s="31"/>
      <c r="AE296" s="31"/>
      <c r="AF296" s="31"/>
      <c r="AG296" s="171"/>
      <c r="AH296" s="31"/>
    </row>
    <row r="297">
      <c r="B297" s="31"/>
      <c r="C297" s="172"/>
      <c r="D297" s="172"/>
      <c r="E297" s="172"/>
      <c r="F297" s="172"/>
      <c r="G297" s="172"/>
      <c r="H297" s="172"/>
      <c r="I297" s="39"/>
      <c r="J297" s="39"/>
      <c r="K297" s="170"/>
      <c r="L297" s="170"/>
      <c r="M297" s="31"/>
      <c r="N297" s="31"/>
      <c r="O297" s="140"/>
      <c r="P297" s="140"/>
      <c r="Q297" s="140"/>
      <c r="R297" s="31"/>
      <c r="S297" s="31"/>
      <c r="T297" s="31"/>
      <c r="U297" s="31"/>
      <c r="V297" s="31"/>
      <c r="W297" s="31"/>
      <c r="X297" s="31"/>
      <c r="Y297" s="31"/>
      <c r="Z297" s="31"/>
      <c r="AA297" s="31"/>
      <c r="AB297" s="31"/>
      <c r="AC297" s="31"/>
      <c r="AD297" s="31"/>
      <c r="AE297" s="31"/>
      <c r="AF297" s="31"/>
      <c r="AG297" s="171"/>
      <c r="AH297" s="31"/>
    </row>
    <row r="298">
      <c r="B298" s="31"/>
      <c r="C298" s="172"/>
      <c r="D298" s="172"/>
      <c r="E298" s="172"/>
      <c r="F298" s="172"/>
      <c r="G298" s="172"/>
      <c r="H298" s="172"/>
      <c r="I298" s="39"/>
      <c r="J298" s="39"/>
      <c r="K298" s="170"/>
      <c r="L298" s="170"/>
      <c r="M298" s="31"/>
      <c r="N298" s="31"/>
      <c r="O298" s="140"/>
      <c r="P298" s="140"/>
      <c r="Q298" s="140"/>
      <c r="R298" s="31"/>
      <c r="S298" s="31"/>
      <c r="T298" s="31"/>
      <c r="U298" s="31"/>
      <c r="V298" s="31"/>
      <c r="W298" s="31"/>
      <c r="X298" s="31"/>
      <c r="Y298" s="31"/>
      <c r="Z298" s="31"/>
      <c r="AA298" s="31"/>
      <c r="AB298" s="31"/>
      <c r="AC298" s="31"/>
      <c r="AD298" s="31"/>
      <c r="AE298" s="31"/>
      <c r="AF298" s="31"/>
      <c r="AG298" s="171"/>
      <c r="AH298" s="31"/>
    </row>
    <row r="299">
      <c r="B299" s="31"/>
      <c r="C299" s="172"/>
      <c r="D299" s="172"/>
      <c r="E299" s="172"/>
      <c r="F299" s="172"/>
      <c r="G299" s="172"/>
      <c r="H299" s="172"/>
      <c r="I299" s="39"/>
      <c r="J299" s="39"/>
      <c r="K299" s="170"/>
      <c r="L299" s="170"/>
      <c r="M299" s="31"/>
      <c r="N299" s="31"/>
      <c r="O299" s="140"/>
      <c r="P299" s="140"/>
      <c r="Q299" s="140"/>
      <c r="R299" s="31"/>
      <c r="S299" s="31"/>
      <c r="T299" s="31"/>
      <c r="U299" s="31"/>
      <c r="V299" s="31"/>
      <c r="W299" s="31"/>
      <c r="X299" s="31"/>
      <c r="Y299" s="31"/>
      <c r="Z299" s="31"/>
      <c r="AA299" s="31"/>
      <c r="AB299" s="31"/>
      <c r="AC299" s="31"/>
      <c r="AD299" s="31"/>
      <c r="AE299" s="31"/>
      <c r="AF299" s="31"/>
      <c r="AG299" s="171"/>
      <c r="AH299" s="31"/>
    </row>
    <row r="300">
      <c r="B300" s="31"/>
      <c r="C300" s="172"/>
      <c r="D300" s="172"/>
      <c r="E300" s="172"/>
      <c r="F300" s="172"/>
      <c r="G300" s="172"/>
      <c r="H300" s="172"/>
      <c r="I300" s="39"/>
      <c r="J300" s="39"/>
      <c r="K300" s="170"/>
      <c r="L300" s="170"/>
      <c r="M300" s="31"/>
      <c r="N300" s="31"/>
      <c r="O300" s="140"/>
      <c r="P300" s="140"/>
      <c r="Q300" s="140"/>
      <c r="R300" s="31"/>
      <c r="S300" s="31"/>
      <c r="T300" s="31"/>
      <c r="U300" s="31"/>
      <c r="V300" s="31"/>
      <c r="W300" s="31"/>
      <c r="X300" s="31"/>
      <c r="Y300" s="31"/>
      <c r="Z300" s="31"/>
      <c r="AA300" s="31"/>
      <c r="AB300" s="31"/>
      <c r="AC300" s="31"/>
      <c r="AD300" s="31"/>
      <c r="AE300" s="31"/>
      <c r="AF300" s="31"/>
      <c r="AG300" s="171"/>
      <c r="AH300" s="31"/>
    </row>
    <row r="301">
      <c r="B301" s="31"/>
      <c r="C301" s="172"/>
      <c r="D301" s="172"/>
      <c r="E301" s="172"/>
      <c r="F301" s="172"/>
      <c r="G301" s="172"/>
      <c r="H301" s="172"/>
      <c r="I301" s="39"/>
      <c r="J301" s="39"/>
      <c r="K301" s="170"/>
      <c r="L301" s="170"/>
      <c r="M301" s="31"/>
      <c r="N301" s="31"/>
      <c r="O301" s="140"/>
      <c r="P301" s="140"/>
      <c r="Q301" s="140"/>
      <c r="R301" s="31"/>
      <c r="S301" s="31"/>
      <c r="T301" s="31"/>
      <c r="U301" s="31"/>
      <c r="V301" s="31"/>
      <c r="W301" s="31"/>
      <c r="X301" s="31"/>
      <c r="Y301" s="31"/>
      <c r="Z301" s="31"/>
      <c r="AA301" s="31"/>
      <c r="AB301" s="31"/>
      <c r="AC301" s="31"/>
      <c r="AD301" s="31"/>
      <c r="AE301" s="31"/>
      <c r="AF301" s="31"/>
      <c r="AG301" s="171"/>
      <c r="AH301" s="31"/>
    </row>
    <row r="302">
      <c r="B302" s="31"/>
      <c r="C302" s="172"/>
      <c r="D302" s="172"/>
      <c r="E302" s="172"/>
      <c r="F302" s="172"/>
      <c r="G302" s="172"/>
      <c r="H302" s="172"/>
      <c r="I302" s="39"/>
      <c r="J302" s="39"/>
      <c r="K302" s="170"/>
      <c r="L302" s="170"/>
      <c r="M302" s="31"/>
      <c r="N302" s="31"/>
      <c r="O302" s="140"/>
      <c r="P302" s="140"/>
      <c r="Q302" s="140"/>
      <c r="R302" s="31"/>
      <c r="S302" s="31"/>
      <c r="T302" s="31"/>
      <c r="U302" s="31"/>
      <c r="V302" s="31"/>
      <c r="W302" s="31"/>
      <c r="X302" s="31"/>
      <c r="Y302" s="31"/>
      <c r="Z302" s="31"/>
      <c r="AA302" s="31"/>
      <c r="AB302" s="31"/>
      <c r="AC302" s="31"/>
      <c r="AD302" s="31"/>
      <c r="AE302" s="31"/>
      <c r="AF302" s="31"/>
      <c r="AG302" s="171"/>
      <c r="AH302" s="31"/>
    </row>
    <row r="303">
      <c r="B303" s="31"/>
      <c r="C303" s="172"/>
      <c r="D303" s="172"/>
      <c r="E303" s="172"/>
      <c r="F303" s="172"/>
      <c r="G303" s="172"/>
      <c r="H303" s="172"/>
      <c r="I303" s="39"/>
      <c r="J303" s="39"/>
      <c r="K303" s="170"/>
      <c r="L303" s="170"/>
      <c r="M303" s="31"/>
      <c r="N303" s="31"/>
      <c r="O303" s="140"/>
      <c r="P303" s="140"/>
      <c r="Q303" s="140"/>
      <c r="R303" s="31"/>
      <c r="S303" s="31"/>
      <c r="T303" s="31"/>
      <c r="U303" s="31"/>
      <c r="V303" s="31"/>
      <c r="W303" s="31"/>
      <c r="X303" s="31"/>
      <c r="Y303" s="31"/>
      <c r="Z303" s="31"/>
      <c r="AA303" s="31"/>
      <c r="AB303" s="31"/>
      <c r="AC303" s="31"/>
      <c r="AD303" s="31"/>
      <c r="AE303" s="31"/>
      <c r="AF303" s="31"/>
      <c r="AG303" s="171"/>
      <c r="AH303" s="31"/>
    </row>
    <row r="304">
      <c r="B304" s="31"/>
      <c r="C304" s="172"/>
      <c r="D304" s="172"/>
      <c r="E304" s="172"/>
      <c r="F304" s="172"/>
      <c r="G304" s="172"/>
      <c r="H304" s="172"/>
      <c r="I304" s="39"/>
      <c r="J304" s="39"/>
      <c r="K304" s="170"/>
      <c r="L304" s="170"/>
      <c r="M304" s="31"/>
      <c r="N304" s="31"/>
      <c r="O304" s="140"/>
      <c r="P304" s="140"/>
      <c r="Q304" s="140"/>
      <c r="R304" s="31"/>
      <c r="S304" s="31"/>
      <c r="T304" s="31"/>
      <c r="U304" s="31"/>
      <c r="V304" s="31"/>
      <c r="W304" s="31"/>
      <c r="X304" s="31"/>
      <c r="Y304" s="31"/>
      <c r="Z304" s="31"/>
      <c r="AA304" s="31"/>
      <c r="AB304" s="31"/>
      <c r="AC304" s="31"/>
      <c r="AD304" s="31"/>
      <c r="AE304" s="31"/>
      <c r="AF304" s="31"/>
      <c r="AG304" s="171"/>
      <c r="AH304" s="31"/>
    </row>
    <row r="305">
      <c r="B305" s="31"/>
      <c r="C305" s="172"/>
      <c r="D305" s="172"/>
      <c r="E305" s="172"/>
      <c r="F305" s="172"/>
      <c r="G305" s="172"/>
      <c r="H305" s="172"/>
      <c r="I305" s="39"/>
      <c r="J305" s="39"/>
      <c r="K305" s="170"/>
      <c r="L305" s="170"/>
      <c r="M305" s="31"/>
      <c r="N305" s="31"/>
      <c r="O305" s="140"/>
      <c r="P305" s="140"/>
      <c r="Q305" s="140"/>
      <c r="R305" s="31"/>
      <c r="S305" s="31"/>
      <c r="T305" s="31"/>
      <c r="U305" s="31"/>
      <c r="V305" s="31"/>
      <c r="W305" s="31"/>
      <c r="X305" s="31"/>
      <c r="Y305" s="31"/>
      <c r="Z305" s="31"/>
      <c r="AA305" s="31"/>
      <c r="AB305" s="31"/>
      <c r="AC305" s="31"/>
      <c r="AD305" s="31"/>
      <c r="AE305" s="31"/>
      <c r="AF305" s="31"/>
      <c r="AG305" s="171"/>
      <c r="AH305" s="31"/>
    </row>
    <row r="306">
      <c r="B306" s="31"/>
      <c r="C306" s="172"/>
      <c r="D306" s="172"/>
      <c r="E306" s="172"/>
      <c r="F306" s="172"/>
      <c r="G306" s="172"/>
      <c r="H306" s="172"/>
      <c r="I306" s="39"/>
      <c r="J306" s="39"/>
      <c r="K306" s="170"/>
      <c r="L306" s="170"/>
      <c r="M306" s="31"/>
      <c r="N306" s="31"/>
      <c r="O306" s="140"/>
      <c r="P306" s="140"/>
      <c r="Q306" s="140"/>
      <c r="R306" s="31"/>
      <c r="S306" s="31"/>
      <c r="T306" s="31"/>
      <c r="U306" s="31"/>
      <c r="V306" s="31"/>
      <c r="W306" s="31"/>
      <c r="X306" s="31"/>
      <c r="Y306" s="31"/>
      <c r="Z306" s="31"/>
      <c r="AA306" s="31"/>
      <c r="AB306" s="31"/>
      <c r="AC306" s="31"/>
      <c r="AD306" s="31"/>
      <c r="AE306" s="31"/>
      <c r="AF306" s="31"/>
      <c r="AG306" s="171"/>
      <c r="AH306" s="31"/>
    </row>
    <row r="307">
      <c r="B307" s="31"/>
      <c r="C307" s="172"/>
      <c r="D307" s="172"/>
      <c r="E307" s="172"/>
      <c r="F307" s="172"/>
      <c r="G307" s="172"/>
      <c r="H307" s="172"/>
      <c r="I307" s="39"/>
      <c r="J307" s="39"/>
      <c r="K307" s="170"/>
      <c r="L307" s="170"/>
      <c r="M307" s="31"/>
      <c r="N307" s="31"/>
      <c r="O307" s="140"/>
      <c r="P307" s="140"/>
      <c r="Q307" s="140"/>
      <c r="R307" s="31"/>
      <c r="S307" s="31"/>
      <c r="T307" s="31"/>
      <c r="U307" s="31"/>
      <c r="V307" s="31"/>
      <c r="W307" s="31"/>
      <c r="X307" s="31"/>
      <c r="Y307" s="31"/>
      <c r="Z307" s="31"/>
      <c r="AA307" s="31"/>
      <c r="AB307" s="31"/>
      <c r="AC307" s="31"/>
      <c r="AD307" s="31"/>
      <c r="AE307" s="31"/>
      <c r="AF307" s="31"/>
      <c r="AG307" s="171"/>
      <c r="AH307" s="31"/>
    </row>
    <row r="308">
      <c r="B308" s="31"/>
      <c r="C308" s="172"/>
      <c r="D308" s="172"/>
      <c r="E308" s="172"/>
      <c r="F308" s="172"/>
      <c r="G308" s="172"/>
      <c r="H308" s="172"/>
      <c r="I308" s="39"/>
      <c r="J308" s="39"/>
      <c r="K308" s="170"/>
      <c r="L308" s="170"/>
      <c r="M308" s="31"/>
      <c r="N308" s="31"/>
      <c r="O308" s="140"/>
      <c r="P308" s="140"/>
      <c r="Q308" s="140"/>
      <c r="R308" s="31"/>
      <c r="S308" s="31"/>
      <c r="T308" s="31"/>
      <c r="U308" s="31"/>
      <c r="V308" s="31"/>
      <c r="W308" s="31"/>
      <c r="X308" s="31"/>
      <c r="Y308" s="31"/>
      <c r="Z308" s="31"/>
      <c r="AA308" s="31"/>
      <c r="AB308" s="31"/>
      <c r="AC308" s="31"/>
      <c r="AD308" s="31"/>
      <c r="AE308" s="31"/>
      <c r="AF308" s="31"/>
      <c r="AG308" s="171"/>
      <c r="AH308" s="31"/>
    </row>
    <row r="309">
      <c r="B309" s="31"/>
      <c r="C309" s="172"/>
      <c r="D309" s="172"/>
      <c r="E309" s="172"/>
      <c r="F309" s="172"/>
      <c r="G309" s="172"/>
      <c r="H309" s="172"/>
      <c r="I309" s="39"/>
      <c r="J309" s="39"/>
      <c r="K309" s="170"/>
      <c r="L309" s="170"/>
      <c r="M309" s="31"/>
      <c r="N309" s="31"/>
      <c r="O309" s="140"/>
      <c r="P309" s="140"/>
      <c r="Q309" s="140"/>
      <c r="R309" s="31"/>
      <c r="S309" s="31"/>
      <c r="T309" s="31"/>
      <c r="U309" s="31"/>
      <c r="V309" s="31"/>
      <c r="W309" s="31"/>
      <c r="X309" s="31"/>
      <c r="Y309" s="31"/>
      <c r="Z309" s="31"/>
      <c r="AA309" s="31"/>
      <c r="AB309" s="31"/>
      <c r="AC309" s="31"/>
      <c r="AD309" s="31"/>
      <c r="AE309" s="31"/>
      <c r="AF309" s="31"/>
      <c r="AG309" s="171"/>
      <c r="AH309" s="31"/>
    </row>
    <row r="310">
      <c r="B310" s="31"/>
      <c r="C310" s="172"/>
      <c r="D310" s="172"/>
      <c r="E310" s="172"/>
      <c r="F310" s="172"/>
      <c r="G310" s="172"/>
      <c r="H310" s="172"/>
      <c r="I310" s="39"/>
      <c r="J310" s="39"/>
      <c r="K310" s="170"/>
      <c r="L310" s="170"/>
      <c r="M310" s="31"/>
      <c r="N310" s="31"/>
      <c r="O310" s="140"/>
      <c r="P310" s="140"/>
      <c r="Q310" s="140"/>
      <c r="R310" s="31"/>
      <c r="S310" s="31"/>
      <c r="T310" s="31"/>
      <c r="U310" s="31"/>
      <c r="V310" s="31"/>
      <c r="W310" s="31"/>
      <c r="X310" s="31"/>
      <c r="Y310" s="31"/>
      <c r="Z310" s="31"/>
      <c r="AA310" s="31"/>
      <c r="AB310" s="31"/>
      <c r="AC310" s="31"/>
      <c r="AD310" s="31"/>
      <c r="AE310" s="31"/>
      <c r="AF310" s="31"/>
      <c r="AG310" s="171"/>
      <c r="AH310" s="31"/>
    </row>
    <row r="311">
      <c r="B311" s="31"/>
      <c r="C311" s="172"/>
      <c r="D311" s="172"/>
      <c r="E311" s="172"/>
      <c r="F311" s="172"/>
      <c r="G311" s="172"/>
      <c r="H311" s="172"/>
      <c r="I311" s="39"/>
      <c r="J311" s="39"/>
      <c r="K311" s="170"/>
      <c r="L311" s="170"/>
      <c r="M311" s="31"/>
      <c r="N311" s="31"/>
      <c r="O311" s="140"/>
      <c r="P311" s="140"/>
      <c r="Q311" s="140"/>
      <c r="R311" s="31"/>
      <c r="S311" s="31"/>
      <c r="T311" s="31"/>
      <c r="U311" s="31"/>
      <c r="V311" s="31"/>
      <c r="W311" s="31"/>
      <c r="X311" s="31"/>
      <c r="Y311" s="31"/>
      <c r="Z311" s="31"/>
      <c r="AA311" s="31"/>
      <c r="AB311" s="31"/>
      <c r="AC311" s="31"/>
      <c r="AD311" s="31"/>
      <c r="AE311" s="31"/>
      <c r="AF311" s="31"/>
      <c r="AG311" s="171"/>
      <c r="AH311" s="31"/>
    </row>
    <row r="312">
      <c r="B312" s="31"/>
      <c r="C312" s="172"/>
      <c r="D312" s="172"/>
      <c r="E312" s="172"/>
      <c r="F312" s="172"/>
      <c r="G312" s="172"/>
      <c r="H312" s="172"/>
      <c r="I312" s="39"/>
      <c r="J312" s="39"/>
      <c r="K312" s="170"/>
      <c r="L312" s="170"/>
      <c r="M312" s="31"/>
      <c r="N312" s="31"/>
      <c r="O312" s="140"/>
      <c r="P312" s="140"/>
      <c r="Q312" s="140"/>
      <c r="R312" s="31"/>
      <c r="S312" s="31"/>
      <c r="T312" s="31"/>
      <c r="U312" s="31"/>
      <c r="V312" s="31"/>
      <c r="W312" s="31"/>
      <c r="X312" s="31"/>
      <c r="Y312" s="31"/>
      <c r="Z312" s="31"/>
      <c r="AA312" s="31"/>
      <c r="AB312" s="31"/>
      <c r="AC312" s="31"/>
      <c r="AD312" s="31"/>
      <c r="AE312" s="31"/>
      <c r="AF312" s="31"/>
      <c r="AG312" s="171"/>
      <c r="AH312" s="31"/>
    </row>
    <row r="313">
      <c r="B313" s="31"/>
      <c r="C313" s="172"/>
      <c r="D313" s="172"/>
      <c r="E313" s="172"/>
      <c r="F313" s="172"/>
      <c r="G313" s="172"/>
      <c r="H313" s="172"/>
      <c r="I313" s="39"/>
      <c r="J313" s="39"/>
      <c r="K313" s="170"/>
      <c r="L313" s="170"/>
      <c r="M313" s="31"/>
      <c r="N313" s="31"/>
      <c r="O313" s="140"/>
      <c r="P313" s="140"/>
      <c r="Q313" s="140"/>
      <c r="R313" s="31"/>
      <c r="S313" s="31"/>
      <c r="T313" s="31"/>
      <c r="U313" s="31"/>
      <c r="V313" s="31"/>
      <c r="W313" s="31"/>
      <c r="X313" s="31"/>
      <c r="Y313" s="31"/>
      <c r="Z313" s="31"/>
      <c r="AA313" s="31"/>
      <c r="AB313" s="31"/>
      <c r="AC313" s="31"/>
      <c r="AD313" s="31"/>
      <c r="AE313" s="31"/>
      <c r="AF313" s="31"/>
      <c r="AG313" s="171"/>
      <c r="AH313" s="31"/>
    </row>
    <row r="314">
      <c r="B314" s="31"/>
      <c r="C314" s="172"/>
      <c r="D314" s="172"/>
      <c r="E314" s="172"/>
      <c r="F314" s="172"/>
      <c r="G314" s="172"/>
      <c r="H314" s="172"/>
      <c r="I314" s="39"/>
      <c r="J314" s="39"/>
      <c r="K314" s="170"/>
      <c r="L314" s="170"/>
      <c r="M314" s="31"/>
      <c r="N314" s="31"/>
      <c r="O314" s="140"/>
      <c r="P314" s="140"/>
      <c r="Q314" s="140"/>
      <c r="R314" s="31"/>
      <c r="S314" s="31"/>
      <c r="T314" s="31"/>
      <c r="U314" s="31"/>
      <c r="V314" s="31"/>
      <c r="W314" s="31"/>
      <c r="X314" s="31"/>
      <c r="Y314" s="31"/>
      <c r="Z314" s="31"/>
      <c r="AA314" s="31"/>
      <c r="AB314" s="31"/>
      <c r="AC314" s="31"/>
      <c r="AD314" s="31"/>
      <c r="AE314" s="31"/>
      <c r="AF314" s="31"/>
      <c r="AG314" s="171"/>
      <c r="AH314" s="31"/>
    </row>
    <row r="315">
      <c r="B315" s="31"/>
      <c r="C315" s="172"/>
      <c r="D315" s="172"/>
      <c r="E315" s="172"/>
      <c r="F315" s="172"/>
      <c r="G315" s="172"/>
      <c r="H315" s="172"/>
      <c r="I315" s="39"/>
      <c r="J315" s="39"/>
      <c r="K315" s="170"/>
      <c r="L315" s="170"/>
      <c r="M315" s="31"/>
      <c r="N315" s="31"/>
      <c r="O315" s="140"/>
      <c r="P315" s="140"/>
      <c r="Q315" s="140"/>
      <c r="R315" s="31"/>
      <c r="S315" s="31"/>
      <c r="T315" s="31"/>
      <c r="U315" s="31"/>
      <c r="V315" s="31"/>
      <c r="W315" s="31"/>
      <c r="X315" s="31"/>
      <c r="Y315" s="31"/>
      <c r="Z315" s="31"/>
      <c r="AA315" s="31"/>
      <c r="AB315" s="31"/>
      <c r="AC315" s="31"/>
      <c r="AD315" s="31"/>
      <c r="AE315" s="31"/>
      <c r="AF315" s="31"/>
      <c r="AG315" s="171"/>
      <c r="AH315" s="31"/>
    </row>
    <row r="316">
      <c r="B316" s="31"/>
      <c r="C316" s="172"/>
      <c r="D316" s="172"/>
      <c r="E316" s="172"/>
      <c r="F316" s="172"/>
      <c r="G316" s="172"/>
      <c r="H316" s="172"/>
      <c r="I316" s="39"/>
      <c r="J316" s="39"/>
      <c r="K316" s="170"/>
      <c r="L316" s="170"/>
      <c r="M316" s="31"/>
      <c r="N316" s="31"/>
      <c r="O316" s="140"/>
      <c r="P316" s="140"/>
      <c r="Q316" s="140"/>
      <c r="R316" s="31"/>
      <c r="S316" s="31"/>
      <c r="T316" s="31"/>
      <c r="U316" s="31"/>
      <c r="V316" s="31"/>
      <c r="W316" s="31"/>
      <c r="X316" s="31"/>
      <c r="Y316" s="31"/>
      <c r="Z316" s="31"/>
      <c r="AA316" s="31"/>
      <c r="AB316" s="31"/>
      <c r="AC316" s="31"/>
      <c r="AD316" s="31"/>
      <c r="AE316" s="31"/>
      <c r="AF316" s="31"/>
      <c r="AG316" s="171"/>
      <c r="AH316" s="31"/>
    </row>
    <row r="317">
      <c r="B317" s="31"/>
      <c r="C317" s="172"/>
      <c r="D317" s="172"/>
      <c r="E317" s="172"/>
      <c r="F317" s="172"/>
      <c r="G317" s="172"/>
      <c r="H317" s="172"/>
      <c r="I317" s="39"/>
      <c r="J317" s="39"/>
      <c r="K317" s="170"/>
      <c r="L317" s="170"/>
      <c r="M317" s="31"/>
      <c r="N317" s="31"/>
      <c r="O317" s="140"/>
      <c r="P317" s="140"/>
      <c r="Q317" s="140"/>
      <c r="R317" s="31"/>
      <c r="S317" s="31"/>
      <c r="T317" s="31"/>
      <c r="U317" s="31"/>
      <c r="V317" s="31"/>
      <c r="W317" s="31"/>
      <c r="X317" s="31"/>
      <c r="Y317" s="31"/>
      <c r="Z317" s="31"/>
      <c r="AA317" s="31"/>
      <c r="AB317" s="31"/>
      <c r="AC317" s="31"/>
      <c r="AD317" s="31"/>
      <c r="AE317" s="31"/>
      <c r="AF317" s="31"/>
      <c r="AG317" s="171"/>
      <c r="AH317" s="31"/>
    </row>
    <row r="318">
      <c r="B318" s="31"/>
      <c r="C318" s="172"/>
      <c r="D318" s="172"/>
      <c r="E318" s="172"/>
      <c r="F318" s="172"/>
      <c r="G318" s="172"/>
      <c r="H318" s="172"/>
      <c r="I318" s="39"/>
      <c r="J318" s="39"/>
      <c r="K318" s="170"/>
      <c r="L318" s="170"/>
      <c r="M318" s="31"/>
      <c r="N318" s="31"/>
      <c r="O318" s="140"/>
      <c r="P318" s="140"/>
      <c r="Q318" s="140"/>
      <c r="R318" s="31"/>
      <c r="S318" s="31"/>
      <c r="T318" s="31"/>
      <c r="U318" s="31"/>
      <c r="V318" s="31"/>
      <c r="W318" s="31"/>
      <c r="X318" s="31"/>
      <c r="Y318" s="31"/>
      <c r="Z318" s="31"/>
      <c r="AA318" s="31"/>
      <c r="AB318" s="31"/>
      <c r="AC318" s="31"/>
      <c r="AD318" s="31"/>
      <c r="AE318" s="31"/>
      <c r="AF318" s="31"/>
      <c r="AG318" s="171"/>
      <c r="AH318" s="31"/>
    </row>
    <row r="319">
      <c r="B319" s="31"/>
      <c r="C319" s="172"/>
      <c r="D319" s="172"/>
      <c r="E319" s="172"/>
      <c r="F319" s="172"/>
      <c r="G319" s="172"/>
      <c r="H319" s="172"/>
      <c r="I319" s="39"/>
      <c r="J319" s="39"/>
      <c r="K319" s="170"/>
      <c r="L319" s="170"/>
      <c r="M319" s="31"/>
      <c r="N319" s="31"/>
      <c r="O319" s="140"/>
      <c r="P319" s="140"/>
      <c r="Q319" s="140"/>
      <c r="R319" s="31"/>
      <c r="S319" s="31"/>
      <c r="T319" s="31"/>
      <c r="U319" s="31"/>
      <c r="V319" s="31"/>
      <c r="W319" s="31"/>
      <c r="X319" s="31"/>
      <c r="Y319" s="31"/>
      <c r="Z319" s="31"/>
      <c r="AA319" s="31"/>
      <c r="AB319" s="31"/>
      <c r="AC319" s="31"/>
      <c r="AD319" s="31"/>
      <c r="AE319" s="31"/>
      <c r="AF319" s="31"/>
      <c r="AG319" s="171"/>
      <c r="AH319" s="31"/>
    </row>
    <row r="320">
      <c r="B320" s="31"/>
      <c r="C320" s="172"/>
      <c r="D320" s="172"/>
      <c r="E320" s="172"/>
      <c r="F320" s="172"/>
      <c r="G320" s="172"/>
      <c r="H320" s="172"/>
      <c r="I320" s="39"/>
      <c r="J320" s="39"/>
      <c r="K320" s="170"/>
      <c r="L320" s="170"/>
      <c r="M320" s="31"/>
      <c r="N320" s="31"/>
      <c r="O320" s="140"/>
      <c r="P320" s="140"/>
      <c r="Q320" s="140"/>
      <c r="R320" s="31"/>
      <c r="S320" s="31"/>
      <c r="T320" s="31"/>
      <c r="U320" s="31"/>
      <c r="V320" s="31"/>
      <c r="W320" s="31"/>
      <c r="X320" s="31"/>
      <c r="Y320" s="31"/>
      <c r="Z320" s="31"/>
      <c r="AA320" s="31"/>
      <c r="AB320" s="31"/>
      <c r="AC320" s="31"/>
      <c r="AD320" s="31"/>
      <c r="AE320" s="31"/>
      <c r="AF320" s="31"/>
      <c r="AG320" s="171"/>
      <c r="AH320" s="31"/>
    </row>
    <row r="321">
      <c r="B321" s="31"/>
      <c r="C321" s="172"/>
      <c r="D321" s="172"/>
      <c r="E321" s="172"/>
      <c r="F321" s="172"/>
      <c r="G321" s="172"/>
      <c r="H321" s="172"/>
      <c r="I321" s="39"/>
      <c r="J321" s="39"/>
      <c r="K321" s="170"/>
      <c r="L321" s="170"/>
      <c r="M321" s="31"/>
      <c r="N321" s="31"/>
      <c r="O321" s="140"/>
      <c r="P321" s="140"/>
      <c r="Q321" s="140"/>
      <c r="R321" s="31"/>
      <c r="S321" s="31"/>
      <c r="T321" s="31"/>
      <c r="U321" s="31"/>
      <c r="V321" s="31"/>
      <c r="W321" s="31"/>
      <c r="X321" s="31"/>
      <c r="Y321" s="31"/>
      <c r="Z321" s="31"/>
      <c r="AA321" s="31"/>
      <c r="AB321" s="31"/>
      <c r="AC321" s="31"/>
      <c r="AD321" s="31"/>
      <c r="AE321" s="31"/>
      <c r="AF321" s="31"/>
      <c r="AG321" s="171"/>
      <c r="AH321" s="31"/>
    </row>
    <row r="322">
      <c r="B322" s="31"/>
      <c r="C322" s="172"/>
      <c r="D322" s="172"/>
      <c r="E322" s="172"/>
      <c r="F322" s="172"/>
      <c r="G322" s="172"/>
      <c r="H322" s="172"/>
      <c r="I322" s="39"/>
      <c r="J322" s="39"/>
      <c r="K322" s="170"/>
      <c r="L322" s="170"/>
      <c r="M322" s="31"/>
      <c r="N322" s="31"/>
      <c r="O322" s="140"/>
      <c r="P322" s="140"/>
      <c r="Q322" s="140"/>
      <c r="R322" s="31"/>
      <c r="S322" s="31"/>
      <c r="T322" s="31"/>
      <c r="U322" s="31"/>
      <c r="V322" s="31"/>
      <c r="W322" s="31"/>
      <c r="X322" s="31"/>
      <c r="Y322" s="31"/>
      <c r="Z322" s="31"/>
      <c r="AA322" s="31"/>
      <c r="AB322" s="31"/>
      <c r="AC322" s="31"/>
      <c r="AD322" s="31"/>
      <c r="AE322" s="31"/>
      <c r="AF322" s="31"/>
      <c r="AG322" s="171"/>
      <c r="AH322" s="31"/>
    </row>
    <row r="323">
      <c r="B323" s="31"/>
      <c r="C323" s="172"/>
      <c r="D323" s="172"/>
      <c r="E323" s="172"/>
      <c r="F323" s="172"/>
      <c r="G323" s="172"/>
      <c r="H323" s="172"/>
      <c r="I323" s="39"/>
      <c r="J323" s="39"/>
      <c r="K323" s="170"/>
      <c r="L323" s="170"/>
      <c r="M323" s="31"/>
      <c r="N323" s="31"/>
      <c r="O323" s="140"/>
      <c r="P323" s="140"/>
      <c r="Q323" s="140"/>
      <c r="R323" s="31"/>
      <c r="S323" s="31"/>
      <c r="T323" s="31"/>
      <c r="U323" s="31"/>
      <c r="V323" s="31"/>
      <c r="W323" s="31"/>
      <c r="X323" s="31"/>
      <c r="Y323" s="31"/>
      <c r="Z323" s="31"/>
      <c r="AA323" s="31"/>
      <c r="AB323" s="31"/>
      <c r="AC323" s="31"/>
      <c r="AD323" s="31"/>
      <c r="AE323" s="31"/>
      <c r="AF323" s="31"/>
      <c r="AG323" s="171"/>
      <c r="AH323" s="31"/>
    </row>
    <row r="324">
      <c r="B324" s="31"/>
      <c r="C324" s="172"/>
      <c r="D324" s="172"/>
      <c r="E324" s="172"/>
      <c r="F324" s="172"/>
      <c r="G324" s="172"/>
      <c r="H324" s="172"/>
      <c r="I324" s="39"/>
      <c r="J324" s="39"/>
      <c r="K324" s="170"/>
      <c r="L324" s="170"/>
      <c r="M324" s="31"/>
      <c r="N324" s="31"/>
      <c r="O324" s="140"/>
      <c r="P324" s="140"/>
      <c r="Q324" s="140"/>
      <c r="R324" s="31"/>
      <c r="S324" s="31"/>
      <c r="T324" s="31"/>
      <c r="U324" s="31"/>
      <c r="V324" s="31"/>
      <c r="W324" s="31"/>
      <c r="X324" s="31"/>
      <c r="Y324" s="31"/>
      <c r="Z324" s="31"/>
      <c r="AA324" s="31"/>
      <c r="AB324" s="31"/>
      <c r="AC324" s="31"/>
      <c r="AD324" s="31"/>
      <c r="AE324" s="31"/>
      <c r="AF324" s="31"/>
      <c r="AG324" s="171"/>
      <c r="AH324" s="31"/>
    </row>
    <row r="325">
      <c r="B325" s="31"/>
      <c r="C325" s="172"/>
      <c r="D325" s="172"/>
      <c r="E325" s="172"/>
      <c r="F325" s="172"/>
      <c r="G325" s="172"/>
      <c r="H325" s="172"/>
      <c r="I325" s="39"/>
      <c r="J325" s="39"/>
      <c r="K325" s="170"/>
      <c r="L325" s="170"/>
      <c r="M325" s="31"/>
      <c r="N325" s="31"/>
      <c r="O325" s="140"/>
      <c r="P325" s="140"/>
      <c r="Q325" s="140"/>
      <c r="R325" s="31"/>
      <c r="S325" s="31"/>
      <c r="T325" s="31"/>
      <c r="U325" s="31"/>
      <c r="V325" s="31"/>
      <c r="W325" s="31"/>
      <c r="X325" s="31"/>
      <c r="Y325" s="31"/>
      <c r="Z325" s="31"/>
      <c r="AA325" s="31"/>
      <c r="AB325" s="31"/>
      <c r="AC325" s="31"/>
      <c r="AD325" s="31"/>
      <c r="AE325" s="31"/>
      <c r="AF325" s="31"/>
      <c r="AG325" s="171"/>
      <c r="AH325" s="31"/>
    </row>
    <row r="326">
      <c r="B326" s="31"/>
      <c r="C326" s="172"/>
      <c r="D326" s="172"/>
      <c r="E326" s="172"/>
      <c r="F326" s="172"/>
      <c r="G326" s="172"/>
      <c r="H326" s="172"/>
      <c r="I326" s="39"/>
      <c r="J326" s="39"/>
      <c r="K326" s="170"/>
      <c r="L326" s="170"/>
      <c r="M326" s="31"/>
      <c r="N326" s="31"/>
      <c r="O326" s="140"/>
      <c r="P326" s="140"/>
      <c r="Q326" s="140"/>
      <c r="R326" s="31"/>
      <c r="S326" s="31"/>
      <c r="T326" s="31"/>
      <c r="U326" s="31"/>
      <c r="V326" s="31"/>
      <c r="W326" s="31"/>
      <c r="X326" s="31"/>
      <c r="Y326" s="31"/>
      <c r="Z326" s="31"/>
      <c r="AA326" s="31"/>
      <c r="AB326" s="31"/>
      <c r="AC326" s="31"/>
      <c r="AD326" s="31"/>
      <c r="AE326" s="31"/>
      <c r="AF326" s="31"/>
      <c r="AG326" s="171"/>
      <c r="AH326" s="31"/>
    </row>
    <row r="327">
      <c r="B327" s="31"/>
      <c r="C327" s="172"/>
      <c r="D327" s="172"/>
      <c r="E327" s="172"/>
      <c r="F327" s="172"/>
      <c r="G327" s="172"/>
      <c r="H327" s="172"/>
      <c r="I327" s="39"/>
      <c r="J327" s="39"/>
      <c r="K327" s="170"/>
      <c r="L327" s="170"/>
      <c r="M327" s="31"/>
      <c r="N327" s="31"/>
      <c r="O327" s="140"/>
      <c r="P327" s="140"/>
      <c r="Q327" s="140"/>
      <c r="R327" s="31"/>
      <c r="S327" s="31"/>
      <c r="T327" s="31"/>
      <c r="U327" s="31"/>
      <c r="V327" s="31"/>
      <c r="W327" s="31"/>
      <c r="X327" s="31"/>
      <c r="Y327" s="31"/>
      <c r="Z327" s="31"/>
      <c r="AA327" s="31"/>
      <c r="AB327" s="31"/>
      <c r="AC327" s="31"/>
      <c r="AD327" s="31"/>
      <c r="AE327" s="31"/>
      <c r="AF327" s="31"/>
      <c r="AG327" s="171"/>
      <c r="AH327" s="31"/>
    </row>
    <row r="328">
      <c r="B328" s="31"/>
      <c r="C328" s="172"/>
      <c r="D328" s="172"/>
      <c r="E328" s="172"/>
      <c r="F328" s="172"/>
      <c r="G328" s="172"/>
      <c r="H328" s="172"/>
      <c r="I328" s="39"/>
      <c r="J328" s="39"/>
      <c r="K328" s="170"/>
      <c r="L328" s="170"/>
      <c r="M328" s="31"/>
      <c r="N328" s="31"/>
      <c r="O328" s="140"/>
      <c r="P328" s="140"/>
      <c r="Q328" s="140"/>
      <c r="R328" s="31"/>
      <c r="S328" s="31"/>
      <c r="T328" s="31"/>
      <c r="U328" s="31"/>
      <c r="V328" s="31"/>
      <c r="W328" s="31"/>
      <c r="X328" s="31"/>
      <c r="Y328" s="31"/>
      <c r="Z328" s="31"/>
      <c r="AA328" s="31"/>
      <c r="AB328" s="31"/>
      <c r="AC328" s="31"/>
      <c r="AD328" s="31"/>
      <c r="AE328" s="31"/>
      <c r="AF328" s="31"/>
      <c r="AG328" s="171"/>
      <c r="AH328" s="31"/>
    </row>
    <row r="329">
      <c r="B329" s="31"/>
      <c r="C329" s="172"/>
      <c r="D329" s="172"/>
      <c r="E329" s="172"/>
      <c r="F329" s="172"/>
      <c r="G329" s="172"/>
      <c r="H329" s="172"/>
      <c r="I329" s="39"/>
      <c r="J329" s="39"/>
      <c r="K329" s="170"/>
      <c r="L329" s="170"/>
      <c r="M329" s="31"/>
      <c r="N329" s="31"/>
      <c r="O329" s="140"/>
      <c r="P329" s="140"/>
      <c r="Q329" s="140"/>
      <c r="R329" s="31"/>
      <c r="S329" s="31"/>
      <c r="T329" s="31"/>
      <c r="U329" s="31"/>
      <c r="V329" s="31"/>
      <c r="W329" s="31"/>
      <c r="X329" s="31"/>
      <c r="Y329" s="31"/>
      <c r="Z329" s="31"/>
      <c r="AA329" s="31"/>
      <c r="AB329" s="31"/>
      <c r="AC329" s="31"/>
      <c r="AD329" s="31"/>
      <c r="AE329" s="31"/>
      <c r="AF329" s="31"/>
      <c r="AG329" s="171"/>
      <c r="AH329" s="31"/>
    </row>
    <row r="330">
      <c r="B330" s="31"/>
      <c r="C330" s="172"/>
      <c r="D330" s="172"/>
      <c r="E330" s="172"/>
      <c r="F330" s="172"/>
      <c r="G330" s="172"/>
      <c r="H330" s="172"/>
      <c r="I330" s="39"/>
      <c r="J330" s="39"/>
      <c r="K330" s="170"/>
      <c r="L330" s="170"/>
      <c r="M330" s="31"/>
      <c r="N330" s="31"/>
      <c r="O330" s="140"/>
      <c r="P330" s="140"/>
      <c r="Q330" s="140"/>
      <c r="R330" s="31"/>
      <c r="S330" s="31"/>
      <c r="T330" s="31"/>
      <c r="U330" s="31"/>
      <c r="V330" s="31"/>
      <c r="W330" s="31"/>
      <c r="X330" s="31"/>
      <c r="Y330" s="31"/>
      <c r="Z330" s="31"/>
      <c r="AA330" s="31"/>
      <c r="AB330" s="31"/>
      <c r="AC330" s="31"/>
      <c r="AD330" s="31"/>
      <c r="AE330" s="31"/>
      <c r="AF330" s="31"/>
      <c r="AG330" s="171"/>
      <c r="AH330" s="31"/>
    </row>
    <row r="331">
      <c r="B331" s="31"/>
      <c r="C331" s="172"/>
      <c r="D331" s="172"/>
      <c r="E331" s="172"/>
      <c r="F331" s="172"/>
      <c r="G331" s="172"/>
      <c r="H331" s="172"/>
      <c r="I331" s="39"/>
      <c r="J331" s="39"/>
      <c r="K331" s="170"/>
      <c r="L331" s="170"/>
      <c r="M331" s="31"/>
      <c r="N331" s="31"/>
      <c r="O331" s="140"/>
      <c r="P331" s="140"/>
      <c r="Q331" s="140"/>
      <c r="R331" s="31"/>
      <c r="S331" s="31"/>
      <c r="T331" s="31"/>
      <c r="U331" s="31"/>
      <c r="V331" s="31"/>
      <c r="W331" s="31"/>
      <c r="X331" s="31"/>
      <c r="Y331" s="31"/>
      <c r="Z331" s="31"/>
      <c r="AA331" s="31"/>
      <c r="AB331" s="31"/>
      <c r="AC331" s="31"/>
      <c r="AD331" s="31"/>
      <c r="AE331" s="31"/>
      <c r="AF331" s="31"/>
      <c r="AG331" s="171"/>
      <c r="AH331" s="31"/>
    </row>
    <row r="332">
      <c r="B332" s="31"/>
      <c r="C332" s="172"/>
      <c r="D332" s="172"/>
      <c r="E332" s="172"/>
      <c r="F332" s="172"/>
      <c r="G332" s="172"/>
      <c r="H332" s="172"/>
      <c r="I332" s="39"/>
      <c r="J332" s="39"/>
      <c r="K332" s="170"/>
      <c r="L332" s="170"/>
      <c r="M332" s="31"/>
      <c r="N332" s="31"/>
      <c r="O332" s="140"/>
      <c r="P332" s="140"/>
      <c r="Q332" s="140"/>
      <c r="R332" s="31"/>
      <c r="S332" s="31"/>
      <c r="T332" s="31"/>
      <c r="U332" s="31"/>
      <c r="V332" s="31"/>
      <c r="W332" s="31"/>
      <c r="X332" s="31"/>
      <c r="Y332" s="31"/>
      <c r="Z332" s="31"/>
      <c r="AA332" s="31"/>
      <c r="AB332" s="31"/>
      <c r="AC332" s="31"/>
      <c r="AD332" s="31"/>
      <c r="AE332" s="31"/>
      <c r="AF332" s="31"/>
      <c r="AG332" s="171"/>
      <c r="AH332" s="31"/>
    </row>
    <row r="333">
      <c r="B333" s="31"/>
      <c r="C333" s="172"/>
      <c r="D333" s="172"/>
      <c r="E333" s="172"/>
      <c r="F333" s="172"/>
      <c r="G333" s="172"/>
      <c r="H333" s="172"/>
      <c r="I333" s="39"/>
      <c r="J333" s="39"/>
      <c r="K333" s="170"/>
      <c r="L333" s="170"/>
      <c r="M333" s="31"/>
      <c r="N333" s="31"/>
      <c r="O333" s="140"/>
      <c r="P333" s="140"/>
      <c r="Q333" s="140"/>
      <c r="R333" s="31"/>
      <c r="S333" s="31"/>
      <c r="T333" s="31"/>
      <c r="U333" s="31"/>
      <c r="V333" s="31"/>
      <c r="W333" s="31"/>
      <c r="X333" s="31"/>
      <c r="Y333" s="31"/>
      <c r="Z333" s="31"/>
      <c r="AA333" s="31"/>
      <c r="AB333" s="31"/>
      <c r="AC333" s="31"/>
      <c r="AD333" s="31"/>
      <c r="AE333" s="31"/>
      <c r="AF333" s="31"/>
      <c r="AG333" s="171"/>
      <c r="AH333" s="31"/>
    </row>
    <row r="334">
      <c r="B334" s="31"/>
      <c r="C334" s="172"/>
      <c r="D334" s="172"/>
      <c r="E334" s="172"/>
      <c r="F334" s="172"/>
      <c r="G334" s="172"/>
      <c r="H334" s="172"/>
      <c r="I334" s="39"/>
      <c r="J334" s="39"/>
      <c r="K334" s="170"/>
      <c r="L334" s="170"/>
      <c r="M334" s="31"/>
      <c r="N334" s="31"/>
      <c r="O334" s="140"/>
      <c r="P334" s="140"/>
      <c r="Q334" s="140"/>
      <c r="R334" s="31"/>
      <c r="S334" s="31"/>
      <c r="T334" s="31"/>
      <c r="U334" s="31"/>
      <c r="V334" s="31"/>
      <c r="W334" s="31"/>
      <c r="X334" s="31"/>
      <c r="Y334" s="31"/>
      <c r="Z334" s="31"/>
      <c r="AA334" s="31"/>
      <c r="AB334" s="31"/>
      <c r="AC334" s="31"/>
      <c r="AD334" s="31"/>
      <c r="AE334" s="31"/>
      <c r="AF334" s="31"/>
      <c r="AG334" s="171"/>
      <c r="AH334" s="31"/>
    </row>
    <row r="335">
      <c r="B335" s="31"/>
      <c r="C335" s="172"/>
      <c r="D335" s="172"/>
      <c r="E335" s="172"/>
      <c r="F335" s="172"/>
      <c r="G335" s="172"/>
      <c r="H335" s="172"/>
      <c r="I335" s="39"/>
      <c r="J335" s="39"/>
      <c r="K335" s="170"/>
      <c r="L335" s="170"/>
      <c r="M335" s="31"/>
      <c r="N335" s="31"/>
      <c r="O335" s="140"/>
      <c r="P335" s="140"/>
      <c r="Q335" s="140"/>
      <c r="R335" s="31"/>
      <c r="S335" s="31"/>
      <c r="T335" s="31"/>
      <c r="U335" s="31"/>
      <c r="V335" s="31"/>
      <c r="W335" s="31"/>
      <c r="X335" s="31"/>
      <c r="Y335" s="31"/>
      <c r="Z335" s="31"/>
      <c r="AA335" s="31"/>
      <c r="AB335" s="31"/>
      <c r="AC335" s="31"/>
      <c r="AD335" s="31"/>
      <c r="AE335" s="31"/>
      <c r="AF335" s="31"/>
      <c r="AG335" s="171"/>
      <c r="AH335" s="31"/>
    </row>
    <row r="336">
      <c r="B336" s="31"/>
      <c r="C336" s="172"/>
      <c r="D336" s="172"/>
      <c r="E336" s="172"/>
      <c r="F336" s="172"/>
      <c r="G336" s="172"/>
      <c r="H336" s="172"/>
      <c r="I336" s="39"/>
      <c r="J336" s="39"/>
      <c r="K336" s="170"/>
      <c r="L336" s="170"/>
      <c r="M336" s="31"/>
      <c r="N336" s="31"/>
      <c r="O336" s="140"/>
      <c r="P336" s="140"/>
      <c r="Q336" s="140"/>
      <c r="R336" s="31"/>
      <c r="S336" s="31"/>
      <c r="T336" s="31"/>
      <c r="U336" s="31"/>
      <c r="V336" s="31"/>
      <c r="W336" s="31"/>
      <c r="X336" s="31"/>
      <c r="Y336" s="31"/>
      <c r="Z336" s="31"/>
      <c r="AA336" s="31"/>
      <c r="AB336" s="31"/>
      <c r="AC336" s="31"/>
      <c r="AD336" s="31"/>
      <c r="AE336" s="31"/>
      <c r="AF336" s="31"/>
      <c r="AG336" s="171"/>
      <c r="AH336" s="31"/>
    </row>
    <row r="337">
      <c r="B337" s="31"/>
      <c r="C337" s="172"/>
      <c r="D337" s="172"/>
      <c r="E337" s="172"/>
      <c r="F337" s="172"/>
      <c r="G337" s="172"/>
      <c r="H337" s="172"/>
      <c r="I337" s="39"/>
      <c r="J337" s="39"/>
      <c r="K337" s="170"/>
      <c r="L337" s="170"/>
      <c r="M337" s="31"/>
      <c r="N337" s="31"/>
      <c r="O337" s="140"/>
      <c r="P337" s="140"/>
      <c r="Q337" s="140"/>
      <c r="R337" s="31"/>
      <c r="S337" s="31"/>
      <c r="T337" s="31"/>
      <c r="U337" s="31"/>
      <c r="V337" s="31"/>
      <c r="W337" s="31"/>
      <c r="X337" s="31"/>
      <c r="Y337" s="31"/>
      <c r="Z337" s="31"/>
      <c r="AA337" s="31"/>
      <c r="AB337" s="31"/>
      <c r="AC337" s="31"/>
      <c r="AD337" s="31"/>
      <c r="AE337" s="31"/>
      <c r="AF337" s="31"/>
      <c r="AG337" s="171"/>
      <c r="AH337" s="31"/>
    </row>
    <row r="338">
      <c r="B338" s="31"/>
      <c r="C338" s="172"/>
      <c r="D338" s="172"/>
      <c r="E338" s="172"/>
      <c r="F338" s="172"/>
      <c r="G338" s="172"/>
      <c r="H338" s="172"/>
      <c r="I338" s="39"/>
      <c r="J338" s="39"/>
      <c r="K338" s="170"/>
      <c r="L338" s="170"/>
      <c r="M338" s="31"/>
      <c r="N338" s="31"/>
      <c r="O338" s="140"/>
      <c r="P338" s="140"/>
      <c r="Q338" s="140"/>
      <c r="R338" s="31"/>
      <c r="S338" s="31"/>
      <c r="T338" s="31"/>
      <c r="U338" s="31"/>
      <c r="V338" s="31"/>
      <c r="W338" s="31"/>
      <c r="X338" s="31"/>
      <c r="Y338" s="31"/>
      <c r="Z338" s="31"/>
      <c r="AA338" s="31"/>
      <c r="AB338" s="31"/>
      <c r="AC338" s="31"/>
      <c r="AD338" s="31"/>
      <c r="AE338" s="31"/>
      <c r="AF338" s="31"/>
      <c r="AG338" s="171"/>
      <c r="AH338" s="31"/>
    </row>
    <row r="339">
      <c r="B339" s="31"/>
      <c r="C339" s="172"/>
      <c r="D339" s="172"/>
      <c r="E339" s="172"/>
      <c r="F339" s="172"/>
      <c r="G339" s="172"/>
      <c r="H339" s="172"/>
      <c r="I339" s="39"/>
      <c r="J339" s="39"/>
      <c r="K339" s="170"/>
      <c r="L339" s="170"/>
      <c r="M339" s="31"/>
      <c r="N339" s="31"/>
      <c r="O339" s="140"/>
      <c r="P339" s="140"/>
      <c r="Q339" s="140"/>
      <c r="R339" s="31"/>
      <c r="S339" s="31"/>
      <c r="T339" s="31"/>
      <c r="U339" s="31"/>
      <c r="V339" s="31"/>
      <c r="W339" s="31"/>
      <c r="X339" s="31"/>
      <c r="Y339" s="31"/>
      <c r="Z339" s="31"/>
      <c r="AA339" s="31"/>
      <c r="AB339" s="31"/>
      <c r="AC339" s="31"/>
      <c r="AD339" s="31"/>
      <c r="AE339" s="31"/>
      <c r="AF339" s="31"/>
      <c r="AG339" s="171"/>
      <c r="AH339" s="31"/>
    </row>
    <row r="340">
      <c r="B340" s="31"/>
      <c r="C340" s="172"/>
      <c r="D340" s="172"/>
      <c r="E340" s="172"/>
      <c r="F340" s="172"/>
      <c r="G340" s="172"/>
      <c r="H340" s="172"/>
      <c r="I340" s="39"/>
      <c r="J340" s="39"/>
      <c r="K340" s="170"/>
      <c r="L340" s="170"/>
      <c r="M340" s="31"/>
      <c r="N340" s="31"/>
      <c r="O340" s="140"/>
      <c r="P340" s="140"/>
      <c r="Q340" s="140"/>
      <c r="R340" s="31"/>
      <c r="S340" s="31"/>
      <c r="T340" s="31"/>
      <c r="U340" s="31"/>
      <c r="V340" s="31"/>
      <c r="W340" s="31"/>
      <c r="X340" s="31"/>
      <c r="Y340" s="31"/>
      <c r="Z340" s="31"/>
      <c r="AA340" s="31"/>
      <c r="AB340" s="31"/>
      <c r="AC340" s="31"/>
      <c r="AD340" s="31"/>
      <c r="AE340" s="31"/>
      <c r="AF340" s="31"/>
      <c r="AG340" s="171"/>
      <c r="AH340" s="31"/>
    </row>
    <row r="341">
      <c r="B341" s="31"/>
      <c r="C341" s="172"/>
      <c r="D341" s="172"/>
      <c r="E341" s="172"/>
      <c r="F341" s="172"/>
      <c r="G341" s="172"/>
      <c r="H341" s="172"/>
      <c r="I341" s="39"/>
      <c r="J341" s="39"/>
      <c r="K341" s="170"/>
      <c r="L341" s="170"/>
      <c r="M341" s="31"/>
      <c r="N341" s="31"/>
      <c r="O341" s="140"/>
      <c r="P341" s="140"/>
      <c r="Q341" s="140"/>
      <c r="R341" s="31"/>
      <c r="S341" s="31"/>
      <c r="T341" s="31"/>
      <c r="U341" s="31"/>
      <c r="V341" s="31"/>
      <c r="W341" s="31"/>
      <c r="X341" s="31"/>
      <c r="Y341" s="31"/>
      <c r="Z341" s="31"/>
      <c r="AA341" s="31"/>
      <c r="AB341" s="31"/>
      <c r="AC341" s="31"/>
      <c r="AD341" s="31"/>
      <c r="AE341" s="31"/>
      <c r="AF341" s="31"/>
      <c r="AG341" s="171"/>
      <c r="AH341" s="31"/>
    </row>
    <row r="342">
      <c r="B342" s="31"/>
      <c r="C342" s="172"/>
      <c r="D342" s="172"/>
      <c r="E342" s="172"/>
      <c r="F342" s="172"/>
      <c r="G342" s="172"/>
      <c r="H342" s="172"/>
      <c r="I342" s="39"/>
      <c r="J342" s="39"/>
      <c r="K342" s="170"/>
      <c r="L342" s="170"/>
      <c r="M342" s="31"/>
      <c r="N342" s="31"/>
      <c r="O342" s="140"/>
      <c r="P342" s="140"/>
      <c r="Q342" s="140"/>
      <c r="R342" s="31"/>
      <c r="S342" s="31"/>
      <c r="T342" s="31"/>
      <c r="U342" s="31"/>
      <c r="V342" s="31"/>
      <c r="W342" s="31"/>
      <c r="X342" s="31"/>
      <c r="Y342" s="31"/>
      <c r="Z342" s="31"/>
      <c r="AA342" s="31"/>
      <c r="AB342" s="31"/>
      <c r="AC342" s="31"/>
      <c r="AD342" s="31"/>
      <c r="AE342" s="31"/>
      <c r="AF342" s="31"/>
      <c r="AG342" s="171"/>
      <c r="AH342" s="31"/>
    </row>
    <row r="343">
      <c r="B343" s="31"/>
      <c r="C343" s="172"/>
      <c r="D343" s="172"/>
      <c r="E343" s="172"/>
      <c r="F343" s="172"/>
      <c r="G343" s="172"/>
      <c r="H343" s="172"/>
      <c r="I343" s="39"/>
      <c r="J343" s="39"/>
      <c r="K343" s="170"/>
      <c r="L343" s="170"/>
      <c r="M343" s="31"/>
      <c r="N343" s="31"/>
      <c r="O343" s="140"/>
      <c r="P343" s="140"/>
      <c r="Q343" s="140"/>
      <c r="R343" s="31"/>
      <c r="S343" s="31"/>
      <c r="T343" s="31"/>
      <c r="U343" s="31"/>
      <c r="V343" s="31"/>
      <c r="W343" s="31"/>
      <c r="X343" s="31"/>
      <c r="Y343" s="31"/>
      <c r="Z343" s="31"/>
      <c r="AA343" s="31"/>
      <c r="AB343" s="31"/>
      <c r="AC343" s="31"/>
      <c r="AD343" s="31"/>
      <c r="AE343" s="31"/>
      <c r="AF343" s="31"/>
      <c r="AG343" s="171"/>
      <c r="AH343" s="31"/>
    </row>
    <row r="344">
      <c r="B344" s="31"/>
      <c r="C344" s="172"/>
      <c r="D344" s="172"/>
      <c r="E344" s="172"/>
      <c r="F344" s="172"/>
      <c r="G344" s="172"/>
      <c r="H344" s="172"/>
      <c r="I344" s="39"/>
      <c r="J344" s="39"/>
      <c r="K344" s="170"/>
      <c r="L344" s="170"/>
      <c r="M344" s="31"/>
      <c r="N344" s="31"/>
      <c r="O344" s="140"/>
      <c r="P344" s="140"/>
      <c r="Q344" s="140"/>
      <c r="R344" s="31"/>
      <c r="S344" s="31"/>
      <c r="T344" s="31"/>
      <c r="U344" s="31"/>
      <c r="V344" s="31"/>
      <c r="W344" s="31"/>
      <c r="X344" s="31"/>
      <c r="Y344" s="31"/>
      <c r="Z344" s="31"/>
      <c r="AA344" s="31"/>
      <c r="AB344" s="31"/>
      <c r="AC344" s="31"/>
      <c r="AD344" s="31"/>
      <c r="AE344" s="31"/>
      <c r="AF344" s="31"/>
      <c r="AG344" s="171"/>
      <c r="AH344" s="31"/>
    </row>
    <row r="345">
      <c r="B345" s="31"/>
      <c r="C345" s="172"/>
      <c r="D345" s="172"/>
      <c r="E345" s="172"/>
      <c r="F345" s="172"/>
      <c r="G345" s="172"/>
      <c r="H345" s="172"/>
      <c r="I345" s="39"/>
      <c r="J345" s="39"/>
      <c r="K345" s="170"/>
      <c r="L345" s="170"/>
      <c r="M345" s="31"/>
      <c r="N345" s="31"/>
      <c r="O345" s="140"/>
      <c r="P345" s="140"/>
      <c r="Q345" s="140"/>
      <c r="R345" s="31"/>
      <c r="S345" s="31"/>
      <c r="T345" s="31"/>
      <c r="U345" s="31"/>
      <c r="V345" s="31"/>
      <c r="W345" s="31"/>
      <c r="X345" s="31"/>
      <c r="Y345" s="31"/>
      <c r="Z345" s="31"/>
      <c r="AA345" s="31"/>
      <c r="AB345" s="31"/>
      <c r="AC345" s="31"/>
      <c r="AD345" s="31"/>
      <c r="AE345" s="31"/>
      <c r="AF345" s="31"/>
      <c r="AG345" s="171"/>
      <c r="AH345" s="31"/>
    </row>
    <row r="346">
      <c r="B346" s="31"/>
      <c r="C346" s="172"/>
      <c r="D346" s="172"/>
      <c r="E346" s="172"/>
      <c r="F346" s="172"/>
      <c r="G346" s="172"/>
      <c r="H346" s="172"/>
      <c r="I346" s="39"/>
      <c r="J346" s="39"/>
      <c r="K346" s="170"/>
      <c r="L346" s="170"/>
      <c r="M346" s="31"/>
      <c r="N346" s="31"/>
      <c r="O346" s="140"/>
      <c r="P346" s="140"/>
      <c r="Q346" s="140"/>
      <c r="R346" s="31"/>
      <c r="S346" s="31"/>
      <c r="T346" s="31"/>
      <c r="U346" s="31"/>
      <c r="V346" s="31"/>
      <c r="W346" s="31"/>
      <c r="X346" s="31"/>
      <c r="Y346" s="31"/>
      <c r="Z346" s="31"/>
      <c r="AA346" s="31"/>
      <c r="AB346" s="31"/>
      <c r="AC346" s="31"/>
      <c r="AD346" s="31"/>
      <c r="AE346" s="31"/>
      <c r="AF346" s="31"/>
      <c r="AG346" s="171"/>
      <c r="AH346" s="31"/>
    </row>
    <row r="347">
      <c r="B347" s="31"/>
      <c r="C347" s="172"/>
      <c r="D347" s="172"/>
      <c r="E347" s="172"/>
      <c r="F347" s="172"/>
      <c r="G347" s="172"/>
      <c r="H347" s="172"/>
      <c r="I347" s="39"/>
      <c r="J347" s="39"/>
      <c r="K347" s="170"/>
      <c r="L347" s="170"/>
      <c r="M347" s="31"/>
      <c r="N347" s="31"/>
      <c r="O347" s="140"/>
      <c r="P347" s="140"/>
      <c r="Q347" s="140"/>
      <c r="R347" s="31"/>
      <c r="S347" s="31"/>
      <c r="T347" s="31"/>
      <c r="U347" s="31"/>
      <c r="V347" s="31"/>
      <c r="W347" s="31"/>
      <c r="X347" s="31"/>
      <c r="Y347" s="31"/>
      <c r="Z347" s="31"/>
      <c r="AA347" s="31"/>
      <c r="AB347" s="31"/>
      <c r="AC347" s="31"/>
      <c r="AD347" s="31"/>
      <c r="AE347" s="31"/>
      <c r="AF347" s="31"/>
      <c r="AG347" s="171"/>
      <c r="AH347" s="31"/>
    </row>
    <row r="348">
      <c r="B348" s="31"/>
      <c r="C348" s="172"/>
      <c r="D348" s="172"/>
      <c r="E348" s="172"/>
      <c r="F348" s="172"/>
      <c r="G348" s="172"/>
      <c r="H348" s="172"/>
      <c r="I348" s="39"/>
      <c r="J348" s="39"/>
      <c r="K348" s="170"/>
      <c r="L348" s="170"/>
      <c r="M348" s="31"/>
      <c r="N348" s="31"/>
      <c r="O348" s="140"/>
      <c r="P348" s="140"/>
      <c r="Q348" s="140"/>
      <c r="R348" s="31"/>
      <c r="S348" s="31"/>
      <c r="T348" s="31"/>
      <c r="U348" s="31"/>
      <c r="V348" s="31"/>
      <c r="W348" s="31"/>
      <c r="X348" s="31"/>
      <c r="Y348" s="31"/>
      <c r="Z348" s="31"/>
      <c r="AA348" s="31"/>
      <c r="AB348" s="31"/>
      <c r="AC348" s="31"/>
      <c r="AD348" s="31"/>
      <c r="AE348" s="31"/>
      <c r="AF348" s="31"/>
      <c r="AG348" s="171"/>
      <c r="AH348" s="31"/>
    </row>
    <row r="349">
      <c r="B349" s="31"/>
      <c r="C349" s="172"/>
      <c r="D349" s="172"/>
      <c r="E349" s="172"/>
      <c r="F349" s="172"/>
      <c r="G349" s="172"/>
      <c r="H349" s="172"/>
      <c r="I349" s="39"/>
      <c r="J349" s="39"/>
      <c r="K349" s="170"/>
      <c r="L349" s="170"/>
      <c r="M349" s="31"/>
      <c r="N349" s="31"/>
      <c r="O349" s="140"/>
      <c r="P349" s="140"/>
      <c r="Q349" s="140"/>
      <c r="R349" s="31"/>
      <c r="S349" s="31"/>
      <c r="T349" s="31"/>
      <c r="U349" s="31"/>
      <c r="V349" s="31"/>
      <c r="W349" s="31"/>
      <c r="X349" s="31"/>
      <c r="Y349" s="31"/>
      <c r="Z349" s="31"/>
      <c r="AA349" s="31"/>
      <c r="AB349" s="31"/>
      <c r="AC349" s="31"/>
      <c r="AD349" s="31"/>
      <c r="AE349" s="31"/>
      <c r="AF349" s="31"/>
      <c r="AG349" s="171"/>
      <c r="AH349" s="31"/>
    </row>
    <row r="350">
      <c r="B350" s="31"/>
      <c r="C350" s="172"/>
      <c r="D350" s="172"/>
      <c r="E350" s="172"/>
      <c r="F350" s="172"/>
      <c r="G350" s="172"/>
      <c r="H350" s="172"/>
      <c r="I350" s="39"/>
      <c r="J350" s="39"/>
      <c r="K350" s="170"/>
      <c r="L350" s="170"/>
      <c r="M350" s="31"/>
      <c r="N350" s="31"/>
      <c r="O350" s="140"/>
      <c r="P350" s="140"/>
      <c r="Q350" s="140"/>
      <c r="R350" s="31"/>
      <c r="S350" s="31"/>
      <c r="T350" s="31"/>
      <c r="U350" s="31"/>
      <c r="V350" s="31"/>
      <c r="W350" s="31"/>
      <c r="X350" s="31"/>
      <c r="Y350" s="31"/>
      <c r="Z350" s="31"/>
      <c r="AA350" s="31"/>
      <c r="AB350" s="31"/>
      <c r="AC350" s="31"/>
      <c r="AD350" s="31"/>
      <c r="AE350" s="31"/>
      <c r="AF350" s="31"/>
      <c r="AG350" s="171"/>
      <c r="AH350" s="31"/>
    </row>
    <row r="351">
      <c r="B351" s="31"/>
      <c r="C351" s="172"/>
      <c r="D351" s="172"/>
      <c r="E351" s="172"/>
      <c r="F351" s="172"/>
      <c r="G351" s="172"/>
      <c r="H351" s="172"/>
      <c r="I351" s="39"/>
      <c r="J351" s="39"/>
      <c r="K351" s="170"/>
      <c r="L351" s="170"/>
      <c r="M351" s="31"/>
      <c r="N351" s="31"/>
      <c r="O351" s="140"/>
      <c r="P351" s="140"/>
      <c r="Q351" s="140"/>
      <c r="R351" s="31"/>
      <c r="S351" s="31"/>
      <c r="T351" s="31"/>
      <c r="U351" s="31"/>
      <c r="V351" s="31"/>
      <c r="W351" s="31"/>
      <c r="X351" s="31"/>
      <c r="Y351" s="31"/>
      <c r="Z351" s="31"/>
      <c r="AA351" s="31"/>
      <c r="AB351" s="31"/>
      <c r="AC351" s="31"/>
      <c r="AD351" s="31"/>
      <c r="AE351" s="31"/>
      <c r="AF351" s="31"/>
      <c r="AG351" s="171"/>
      <c r="AH351" s="31"/>
    </row>
    <row r="352">
      <c r="B352" s="31"/>
      <c r="C352" s="172"/>
      <c r="D352" s="172"/>
      <c r="E352" s="172"/>
      <c r="F352" s="172"/>
      <c r="G352" s="172"/>
      <c r="H352" s="172"/>
      <c r="I352" s="39"/>
      <c r="J352" s="39"/>
      <c r="K352" s="170"/>
      <c r="L352" s="170"/>
      <c r="M352" s="31"/>
      <c r="N352" s="31"/>
      <c r="O352" s="140"/>
      <c r="P352" s="140"/>
      <c r="Q352" s="140"/>
      <c r="R352" s="31"/>
      <c r="S352" s="31"/>
      <c r="T352" s="31"/>
      <c r="U352" s="31"/>
      <c r="V352" s="31"/>
      <c r="W352" s="31"/>
      <c r="X352" s="31"/>
      <c r="Y352" s="31"/>
      <c r="Z352" s="31"/>
      <c r="AA352" s="31"/>
      <c r="AB352" s="31"/>
      <c r="AC352" s="31"/>
      <c r="AD352" s="31"/>
      <c r="AE352" s="31"/>
      <c r="AF352" s="31"/>
      <c r="AG352" s="171"/>
      <c r="AH352" s="31"/>
    </row>
    <row r="353">
      <c r="B353" s="31"/>
      <c r="C353" s="172"/>
      <c r="D353" s="172"/>
      <c r="E353" s="172"/>
      <c r="F353" s="172"/>
      <c r="G353" s="172"/>
      <c r="H353" s="172"/>
      <c r="I353" s="39"/>
      <c r="J353" s="39"/>
      <c r="K353" s="170"/>
      <c r="L353" s="170"/>
      <c r="M353" s="31"/>
      <c r="N353" s="31"/>
      <c r="O353" s="140"/>
      <c r="P353" s="140"/>
      <c r="Q353" s="140"/>
      <c r="R353" s="31"/>
      <c r="S353" s="31"/>
      <c r="T353" s="31"/>
      <c r="U353" s="31"/>
      <c r="V353" s="31"/>
      <c r="W353" s="31"/>
      <c r="X353" s="31"/>
      <c r="Y353" s="31"/>
      <c r="Z353" s="31"/>
      <c r="AA353" s="31"/>
      <c r="AB353" s="31"/>
      <c r="AC353" s="31"/>
      <c r="AD353" s="31"/>
      <c r="AE353" s="31"/>
      <c r="AF353" s="31"/>
      <c r="AG353" s="171"/>
      <c r="AH353" s="31"/>
    </row>
    <row r="354">
      <c r="B354" s="31"/>
      <c r="C354" s="172"/>
      <c r="D354" s="172"/>
      <c r="E354" s="172"/>
      <c r="F354" s="172"/>
      <c r="G354" s="172"/>
      <c r="H354" s="172"/>
      <c r="I354" s="39"/>
      <c r="J354" s="39"/>
      <c r="K354" s="170"/>
      <c r="L354" s="170"/>
      <c r="M354" s="31"/>
      <c r="N354" s="31"/>
      <c r="O354" s="140"/>
      <c r="P354" s="140"/>
      <c r="Q354" s="140"/>
      <c r="R354" s="31"/>
      <c r="S354" s="31"/>
      <c r="T354" s="31"/>
      <c r="U354" s="31"/>
      <c r="V354" s="31"/>
      <c r="W354" s="31"/>
      <c r="X354" s="31"/>
      <c r="Y354" s="31"/>
      <c r="Z354" s="31"/>
      <c r="AA354" s="31"/>
      <c r="AB354" s="31"/>
      <c r="AC354" s="31"/>
      <c r="AD354" s="31"/>
      <c r="AE354" s="31"/>
      <c r="AF354" s="31"/>
      <c r="AG354" s="171"/>
      <c r="AH354" s="31"/>
    </row>
    <row r="355">
      <c r="B355" s="31"/>
      <c r="C355" s="172"/>
      <c r="D355" s="172"/>
      <c r="E355" s="172"/>
      <c r="F355" s="172"/>
      <c r="G355" s="172"/>
      <c r="H355" s="172"/>
      <c r="I355" s="39"/>
      <c r="J355" s="39"/>
      <c r="K355" s="170"/>
      <c r="L355" s="170"/>
      <c r="M355" s="31"/>
      <c r="N355" s="31"/>
      <c r="O355" s="140"/>
      <c r="P355" s="140"/>
      <c r="Q355" s="140"/>
      <c r="R355" s="31"/>
      <c r="S355" s="31"/>
      <c r="T355" s="31"/>
      <c r="U355" s="31"/>
      <c r="V355" s="31"/>
      <c r="W355" s="31"/>
      <c r="X355" s="31"/>
      <c r="Y355" s="31"/>
      <c r="Z355" s="31"/>
      <c r="AA355" s="31"/>
      <c r="AB355" s="31"/>
      <c r="AC355" s="31"/>
      <c r="AD355" s="31"/>
      <c r="AE355" s="31"/>
      <c r="AF355" s="31"/>
      <c r="AG355" s="171"/>
      <c r="AH355" s="31"/>
    </row>
    <row r="356">
      <c r="B356" s="31"/>
      <c r="C356" s="172"/>
      <c r="D356" s="172"/>
      <c r="E356" s="172"/>
      <c r="F356" s="172"/>
      <c r="G356" s="172"/>
      <c r="H356" s="172"/>
      <c r="I356" s="39"/>
      <c r="J356" s="39"/>
      <c r="K356" s="170"/>
      <c r="L356" s="170"/>
      <c r="M356" s="31"/>
      <c r="N356" s="31"/>
      <c r="O356" s="140"/>
      <c r="P356" s="140"/>
      <c r="Q356" s="140"/>
      <c r="R356" s="31"/>
      <c r="S356" s="31"/>
      <c r="T356" s="31"/>
      <c r="U356" s="31"/>
      <c r="V356" s="31"/>
      <c r="W356" s="31"/>
      <c r="X356" s="31"/>
      <c r="Y356" s="31"/>
      <c r="Z356" s="31"/>
      <c r="AA356" s="31"/>
      <c r="AB356" s="31"/>
      <c r="AC356" s="31"/>
      <c r="AD356" s="31"/>
      <c r="AE356" s="31"/>
      <c r="AF356" s="31"/>
      <c r="AG356" s="171"/>
      <c r="AH356" s="31"/>
    </row>
    <row r="357">
      <c r="B357" s="31"/>
      <c r="C357" s="172"/>
      <c r="D357" s="172"/>
      <c r="E357" s="172"/>
      <c r="F357" s="172"/>
      <c r="G357" s="172"/>
      <c r="H357" s="172"/>
      <c r="I357" s="39"/>
      <c r="J357" s="39"/>
      <c r="K357" s="170"/>
      <c r="L357" s="170"/>
      <c r="M357" s="31"/>
      <c r="N357" s="31"/>
      <c r="O357" s="140"/>
      <c r="P357" s="140"/>
      <c r="Q357" s="140"/>
      <c r="R357" s="31"/>
      <c r="S357" s="31"/>
      <c r="T357" s="31"/>
      <c r="U357" s="31"/>
      <c r="V357" s="31"/>
      <c r="W357" s="31"/>
      <c r="X357" s="31"/>
      <c r="Y357" s="31"/>
      <c r="Z357" s="31"/>
      <c r="AA357" s="31"/>
      <c r="AB357" s="31"/>
      <c r="AC357" s="31"/>
      <c r="AD357" s="31"/>
      <c r="AE357" s="31"/>
      <c r="AF357" s="31"/>
      <c r="AG357" s="171"/>
      <c r="AH357" s="31"/>
    </row>
    <row r="358">
      <c r="B358" s="31"/>
      <c r="C358" s="172"/>
      <c r="D358" s="172"/>
      <c r="E358" s="172"/>
      <c r="F358" s="172"/>
      <c r="G358" s="172"/>
      <c r="H358" s="172"/>
      <c r="I358" s="39"/>
      <c r="J358" s="39"/>
      <c r="K358" s="170"/>
      <c r="L358" s="170"/>
      <c r="M358" s="31"/>
      <c r="N358" s="31"/>
      <c r="O358" s="140"/>
      <c r="P358" s="140"/>
      <c r="Q358" s="140"/>
      <c r="R358" s="31"/>
      <c r="S358" s="31"/>
      <c r="T358" s="31"/>
      <c r="U358" s="31"/>
      <c r="V358" s="31"/>
      <c r="W358" s="31"/>
      <c r="X358" s="31"/>
      <c r="Y358" s="31"/>
      <c r="Z358" s="31"/>
      <c r="AA358" s="31"/>
      <c r="AB358" s="31"/>
      <c r="AC358" s="31"/>
      <c r="AD358" s="31"/>
      <c r="AE358" s="31"/>
      <c r="AF358" s="31"/>
      <c r="AG358" s="171"/>
      <c r="AH358" s="31"/>
    </row>
    <row r="359">
      <c r="B359" s="31"/>
      <c r="C359" s="172"/>
      <c r="D359" s="172"/>
      <c r="E359" s="172"/>
      <c r="F359" s="172"/>
      <c r="G359" s="172"/>
      <c r="H359" s="172"/>
      <c r="I359" s="39"/>
      <c r="J359" s="39"/>
      <c r="K359" s="170"/>
      <c r="L359" s="170"/>
      <c r="M359" s="31"/>
      <c r="N359" s="31"/>
      <c r="O359" s="140"/>
      <c r="P359" s="140"/>
      <c r="Q359" s="140"/>
      <c r="R359" s="31"/>
      <c r="S359" s="31"/>
      <c r="T359" s="31"/>
      <c r="U359" s="31"/>
      <c r="V359" s="31"/>
      <c r="W359" s="31"/>
      <c r="X359" s="31"/>
      <c r="Y359" s="31"/>
      <c r="Z359" s="31"/>
      <c r="AA359" s="31"/>
      <c r="AB359" s="31"/>
      <c r="AC359" s="31"/>
      <c r="AD359" s="31"/>
      <c r="AE359" s="31"/>
      <c r="AF359" s="31"/>
      <c r="AG359" s="171"/>
      <c r="AH359" s="31"/>
    </row>
    <row r="360">
      <c r="B360" s="31"/>
      <c r="C360" s="172"/>
      <c r="D360" s="172"/>
      <c r="E360" s="172"/>
      <c r="F360" s="172"/>
      <c r="G360" s="172"/>
      <c r="H360" s="172"/>
      <c r="I360" s="39"/>
      <c r="J360" s="39"/>
      <c r="K360" s="170"/>
      <c r="L360" s="170"/>
      <c r="M360" s="31"/>
      <c r="N360" s="31"/>
      <c r="O360" s="140"/>
      <c r="P360" s="140"/>
      <c r="Q360" s="140"/>
      <c r="R360" s="31"/>
      <c r="S360" s="31"/>
      <c r="T360" s="31"/>
      <c r="U360" s="31"/>
      <c r="V360" s="31"/>
      <c r="W360" s="31"/>
      <c r="X360" s="31"/>
      <c r="Y360" s="31"/>
      <c r="Z360" s="31"/>
      <c r="AA360" s="31"/>
      <c r="AB360" s="31"/>
      <c r="AC360" s="31"/>
      <c r="AD360" s="31"/>
      <c r="AE360" s="31"/>
      <c r="AF360" s="31"/>
      <c r="AG360" s="171"/>
      <c r="AH360" s="31"/>
    </row>
    <row r="361">
      <c r="B361" s="31"/>
      <c r="C361" s="172"/>
      <c r="D361" s="172"/>
      <c r="E361" s="172"/>
      <c r="F361" s="172"/>
      <c r="G361" s="172"/>
      <c r="H361" s="172"/>
      <c r="I361" s="39"/>
      <c r="J361" s="39"/>
      <c r="K361" s="170"/>
      <c r="L361" s="170"/>
      <c r="M361" s="31"/>
      <c r="N361" s="31"/>
      <c r="O361" s="140"/>
      <c r="P361" s="140"/>
      <c r="Q361" s="140"/>
      <c r="R361" s="31"/>
      <c r="S361" s="31"/>
      <c r="T361" s="31"/>
      <c r="U361" s="31"/>
      <c r="V361" s="31"/>
      <c r="W361" s="31"/>
      <c r="X361" s="31"/>
      <c r="Y361" s="31"/>
      <c r="Z361" s="31"/>
      <c r="AA361" s="31"/>
      <c r="AB361" s="31"/>
      <c r="AC361" s="31"/>
      <c r="AD361" s="31"/>
      <c r="AE361" s="31"/>
      <c r="AF361" s="31"/>
      <c r="AG361" s="171"/>
      <c r="AH361" s="31"/>
    </row>
    <row r="362">
      <c r="B362" s="31"/>
      <c r="C362" s="172"/>
      <c r="D362" s="172"/>
      <c r="E362" s="172"/>
      <c r="F362" s="172"/>
      <c r="G362" s="172"/>
      <c r="H362" s="172"/>
      <c r="I362" s="39"/>
      <c r="J362" s="39"/>
      <c r="K362" s="170"/>
      <c r="L362" s="170"/>
      <c r="M362" s="31"/>
      <c r="N362" s="31"/>
      <c r="O362" s="140"/>
      <c r="P362" s="140"/>
      <c r="Q362" s="140"/>
      <c r="R362" s="31"/>
      <c r="S362" s="31"/>
      <c r="T362" s="31"/>
      <c r="U362" s="31"/>
      <c r="V362" s="31"/>
      <c r="W362" s="31"/>
      <c r="X362" s="31"/>
      <c r="Y362" s="31"/>
      <c r="Z362" s="31"/>
      <c r="AA362" s="31"/>
      <c r="AB362" s="31"/>
      <c r="AC362" s="31"/>
      <c r="AD362" s="31"/>
      <c r="AE362" s="31"/>
      <c r="AF362" s="31"/>
      <c r="AG362" s="171"/>
      <c r="AH362" s="31"/>
    </row>
    <row r="363">
      <c r="B363" s="31"/>
      <c r="C363" s="172"/>
      <c r="D363" s="172"/>
      <c r="E363" s="172"/>
      <c r="F363" s="172"/>
      <c r="G363" s="172"/>
      <c r="H363" s="172"/>
      <c r="I363" s="39"/>
      <c r="J363" s="39"/>
      <c r="K363" s="170"/>
      <c r="L363" s="170"/>
      <c r="M363" s="31"/>
      <c r="N363" s="31"/>
      <c r="O363" s="140"/>
      <c r="P363" s="140"/>
      <c r="Q363" s="140"/>
      <c r="R363" s="31"/>
      <c r="S363" s="31"/>
      <c r="T363" s="31"/>
      <c r="U363" s="31"/>
      <c r="V363" s="31"/>
      <c r="W363" s="31"/>
      <c r="X363" s="31"/>
      <c r="Y363" s="31"/>
      <c r="Z363" s="31"/>
      <c r="AA363" s="31"/>
      <c r="AB363" s="31"/>
      <c r="AC363" s="31"/>
      <c r="AD363" s="31"/>
      <c r="AE363" s="31"/>
      <c r="AF363" s="31"/>
      <c r="AG363" s="171"/>
      <c r="AH363" s="31"/>
    </row>
    <row r="364">
      <c r="B364" s="31"/>
      <c r="C364" s="172"/>
      <c r="D364" s="172"/>
      <c r="E364" s="172"/>
      <c r="F364" s="172"/>
      <c r="G364" s="172"/>
      <c r="H364" s="172"/>
      <c r="I364" s="39"/>
      <c r="J364" s="39"/>
      <c r="K364" s="170"/>
      <c r="L364" s="170"/>
      <c r="M364" s="31"/>
      <c r="N364" s="31"/>
      <c r="O364" s="140"/>
      <c r="P364" s="140"/>
      <c r="Q364" s="140"/>
      <c r="R364" s="31"/>
      <c r="S364" s="31"/>
      <c r="T364" s="31"/>
      <c r="U364" s="31"/>
      <c r="V364" s="31"/>
      <c r="W364" s="31"/>
      <c r="X364" s="31"/>
      <c r="Y364" s="31"/>
      <c r="Z364" s="31"/>
      <c r="AA364" s="31"/>
      <c r="AB364" s="31"/>
      <c r="AC364" s="31"/>
      <c r="AD364" s="31"/>
      <c r="AE364" s="31"/>
      <c r="AF364" s="31"/>
      <c r="AG364" s="171"/>
      <c r="AH364" s="31"/>
    </row>
    <row r="365">
      <c r="B365" s="31"/>
      <c r="C365" s="172"/>
      <c r="D365" s="172"/>
      <c r="E365" s="172"/>
      <c r="F365" s="172"/>
      <c r="G365" s="172"/>
      <c r="H365" s="172"/>
      <c r="I365" s="39"/>
      <c r="J365" s="39"/>
      <c r="K365" s="170"/>
      <c r="L365" s="170"/>
      <c r="M365" s="31"/>
      <c r="N365" s="31"/>
      <c r="O365" s="140"/>
      <c r="P365" s="140"/>
      <c r="Q365" s="140"/>
      <c r="R365" s="31"/>
      <c r="S365" s="31"/>
      <c r="T365" s="31"/>
      <c r="U365" s="31"/>
      <c r="V365" s="31"/>
      <c r="W365" s="31"/>
      <c r="X365" s="31"/>
      <c r="Y365" s="31"/>
      <c r="Z365" s="31"/>
      <c r="AA365" s="31"/>
      <c r="AB365" s="31"/>
      <c r="AC365" s="31"/>
      <c r="AD365" s="31"/>
      <c r="AE365" s="31"/>
      <c r="AF365" s="31"/>
      <c r="AG365" s="171"/>
      <c r="AH365" s="31"/>
    </row>
    <row r="366">
      <c r="B366" s="31"/>
      <c r="C366" s="172"/>
      <c r="D366" s="172"/>
      <c r="E366" s="172"/>
      <c r="F366" s="172"/>
      <c r="G366" s="172"/>
      <c r="H366" s="172"/>
      <c r="I366" s="39"/>
      <c r="J366" s="39"/>
      <c r="K366" s="170"/>
      <c r="L366" s="170"/>
      <c r="M366" s="31"/>
      <c r="N366" s="31"/>
      <c r="O366" s="140"/>
      <c r="P366" s="140"/>
      <c r="Q366" s="140"/>
      <c r="R366" s="31"/>
      <c r="S366" s="31"/>
      <c r="T366" s="31"/>
      <c r="U366" s="31"/>
      <c r="V366" s="31"/>
      <c r="W366" s="31"/>
      <c r="X366" s="31"/>
      <c r="Y366" s="31"/>
      <c r="Z366" s="31"/>
      <c r="AA366" s="31"/>
      <c r="AB366" s="31"/>
      <c r="AC366" s="31"/>
      <c r="AD366" s="31"/>
      <c r="AE366" s="31"/>
      <c r="AF366" s="31"/>
      <c r="AG366" s="171"/>
      <c r="AH366" s="31"/>
    </row>
    <row r="367">
      <c r="B367" s="31"/>
      <c r="C367" s="172"/>
      <c r="D367" s="172"/>
      <c r="E367" s="172"/>
      <c r="F367" s="172"/>
      <c r="G367" s="172"/>
      <c r="H367" s="172"/>
      <c r="I367" s="39"/>
      <c r="J367" s="39"/>
      <c r="K367" s="170"/>
      <c r="L367" s="170"/>
      <c r="M367" s="31"/>
      <c r="N367" s="31"/>
      <c r="O367" s="140"/>
      <c r="P367" s="140"/>
      <c r="Q367" s="140"/>
      <c r="R367" s="31"/>
      <c r="S367" s="31"/>
      <c r="T367" s="31"/>
      <c r="U367" s="31"/>
      <c r="V367" s="31"/>
      <c r="W367" s="31"/>
      <c r="X367" s="31"/>
      <c r="Y367" s="31"/>
      <c r="Z367" s="31"/>
      <c r="AA367" s="31"/>
      <c r="AB367" s="31"/>
      <c r="AC367" s="31"/>
      <c r="AD367" s="31"/>
      <c r="AE367" s="31"/>
      <c r="AF367" s="31"/>
      <c r="AG367" s="171"/>
      <c r="AH367" s="31"/>
    </row>
    <row r="368">
      <c r="B368" s="31"/>
      <c r="C368" s="172"/>
      <c r="D368" s="172"/>
      <c r="E368" s="172"/>
      <c r="F368" s="172"/>
      <c r="G368" s="172"/>
      <c r="H368" s="172"/>
      <c r="I368" s="39"/>
      <c r="J368" s="39"/>
      <c r="K368" s="170"/>
      <c r="L368" s="170"/>
      <c r="M368" s="31"/>
      <c r="N368" s="31"/>
      <c r="O368" s="140"/>
      <c r="P368" s="140"/>
      <c r="Q368" s="140"/>
      <c r="R368" s="31"/>
      <c r="S368" s="31"/>
      <c r="T368" s="31"/>
      <c r="U368" s="31"/>
      <c r="V368" s="31"/>
      <c r="W368" s="31"/>
      <c r="X368" s="31"/>
      <c r="Y368" s="31"/>
      <c r="Z368" s="31"/>
      <c r="AA368" s="31"/>
      <c r="AB368" s="31"/>
      <c r="AC368" s="31"/>
      <c r="AD368" s="31"/>
      <c r="AE368" s="31"/>
      <c r="AF368" s="31"/>
      <c r="AG368" s="171"/>
      <c r="AH368" s="31"/>
    </row>
    <row r="369">
      <c r="B369" s="31"/>
      <c r="C369" s="172"/>
      <c r="D369" s="172"/>
      <c r="E369" s="172"/>
      <c r="F369" s="172"/>
      <c r="G369" s="172"/>
      <c r="H369" s="172"/>
      <c r="I369" s="39"/>
      <c r="J369" s="39"/>
      <c r="K369" s="170"/>
      <c r="L369" s="170"/>
      <c r="M369" s="31"/>
      <c r="N369" s="31"/>
      <c r="O369" s="140"/>
      <c r="P369" s="140"/>
      <c r="Q369" s="140"/>
      <c r="R369" s="31"/>
      <c r="S369" s="31"/>
      <c r="T369" s="31"/>
      <c r="U369" s="31"/>
      <c r="V369" s="31"/>
      <c r="W369" s="31"/>
      <c r="X369" s="31"/>
      <c r="Y369" s="31"/>
      <c r="Z369" s="31"/>
      <c r="AA369" s="31"/>
      <c r="AB369" s="31"/>
      <c r="AC369" s="31"/>
      <c r="AD369" s="31"/>
      <c r="AE369" s="31"/>
      <c r="AF369" s="31"/>
      <c r="AG369" s="171"/>
      <c r="AH369" s="31"/>
    </row>
    <row r="370">
      <c r="B370" s="31"/>
      <c r="C370" s="172"/>
      <c r="D370" s="172"/>
      <c r="E370" s="172"/>
      <c r="F370" s="172"/>
      <c r="G370" s="172"/>
      <c r="H370" s="172"/>
      <c r="I370" s="39"/>
      <c r="J370" s="39"/>
      <c r="K370" s="170"/>
      <c r="L370" s="170"/>
      <c r="M370" s="31"/>
      <c r="N370" s="31"/>
      <c r="O370" s="140"/>
      <c r="P370" s="140"/>
      <c r="Q370" s="140"/>
      <c r="R370" s="31"/>
      <c r="S370" s="31"/>
      <c r="T370" s="31"/>
      <c r="U370" s="31"/>
      <c r="V370" s="31"/>
      <c r="W370" s="31"/>
      <c r="X370" s="31"/>
      <c r="Y370" s="31"/>
      <c r="Z370" s="31"/>
      <c r="AA370" s="31"/>
      <c r="AB370" s="31"/>
      <c r="AC370" s="31"/>
      <c r="AD370" s="31"/>
      <c r="AE370" s="31"/>
      <c r="AF370" s="31"/>
      <c r="AG370" s="171"/>
      <c r="AH370" s="31"/>
    </row>
    <row r="371">
      <c r="B371" s="31"/>
      <c r="C371" s="172"/>
      <c r="D371" s="172"/>
      <c r="E371" s="172"/>
      <c r="F371" s="172"/>
      <c r="G371" s="172"/>
      <c r="H371" s="172"/>
      <c r="I371" s="39"/>
      <c r="J371" s="39"/>
      <c r="K371" s="170"/>
      <c r="L371" s="170"/>
      <c r="M371" s="31"/>
      <c r="N371" s="31"/>
      <c r="O371" s="140"/>
      <c r="P371" s="140"/>
      <c r="Q371" s="140"/>
      <c r="R371" s="31"/>
      <c r="S371" s="31"/>
      <c r="T371" s="31"/>
      <c r="U371" s="31"/>
      <c r="V371" s="31"/>
      <c r="W371" s="31"/>
      <c r="X371" s="31"/>
      <c r="Y371" s="31"/>
      <c r="Z371" s="31"/>
      <c r="AA371" s="31"/>
      <c r="AB371" s="31"/>
      <c r="AC371" s="31"/>
      <c r="AD371" s="31"/>
      <c r="AE371" s="31"/>
      <c r="AF371" s="31"/>
      <c r="AG371" s="171"/>
      <c r="AH371" s="31"/>
    </row>
    <row r="372">
      <c r="B372" s="31"/>
      <c r="C372" s="172"/>
      <c r="D372" s="172"/>
      <c r="E372" s="172"/>
      <c r="F372" s="172"/>
      <c r="G372" s="172"/>
      <c r="H372" s="172"/>
      <c r="I372" s="39"/>
      <c r="J372" s="39"/>
      <c r="K372" s="170"/>
      <c r="L372" s="170"/>
      <c r="M372" s="31"/>
      <c r="N372" s="31"/>
      <c r="O372" s="140"/>
      <c r="P372" s="140"/>
      <c r="Q372" s="140"/>
      <c r="R372" s="31"/>
      <c r="S372" s="31"/>
      <c r="T372" s="31"/>
      <c r="U372" s="31"/>
      <c r="V372" s="31"/>
      <c r="W372" s="31"/>
      <c r="X372" s="31"/>
      <c r="Y372" s="31"/>
      <c r="Z372" s="31"/>
      <c r="AA372" s="31"/>
      <c r="AB372" s="31"/>
      <c r="AC372" s="31"/>
      <c r="AD372" s="31"/>
      <c r="AE372" s="31"/>
      <c r="AF372" s="31"/>
      <c r="AG372" s="171"/>
      <c r="AH372" s="31"/>
    </row>
    <row r="373">
      <c r="B373" s="31"/>
      <c r="C373" s="172"/>
      <c r="D373" s="172"/>
      <c r="E373" s="172"/>
      <c r="F373" s="172"/>
      <c r="G373" s="172"/>
      <c r="H373" s="172"/>
      <c r="I373" s="39"/>
      <c r="J373" s="39"/>
      <c r="K373" s="170"/>
      <c r="L373" s="170"/>
      <c r="M373" s="31"/>
      <c r="N373" s="31"/>
      <c r="O373" s="140"/>
      <c r="P373" s="140"/>
      <c r="Q373" s="140"/>
      <c r="R373" s="31"/>
      <c r="S373" s="31"/>
      <c r="T373" s="31"/>
      <c r="U373" s="31"/>
      <c r="V373" s="31"/>
      <c r="W373" s="31"/>
      <c r="X373" s="31"/>
      <c r="Y373" s="31"/>
      <c r="Z373" s="31"/>
      <c r="AA373" s="31"/>
      <c r="AB373" s="31"/>
      <c r="AC373" s="31"/>
      <c r="AD373" s="31"/>
      <c r="AE373" s="31"/>
      <c r="AF373" s="31"/>
      <c r="AG373" s="171"/>
      <c r="AH373" s="31"/>
    </row>
    <row r="374">
      <c r="B374" s="31"/>
      <c r="C374" s="172"/>
      <c r="D374" s="172"/>
      <c r="E374" s="172"/>
      <c r="F374" s="172"/>
      <c r="G374" s="172"/>
      <c r="H374" s="172"/>
      <c r="I374" s="39"/>
      <c r="J374" s="39"/>
      <c r="K374" s="170"/>
      <c r="L374" s="170"/>
      <c r="M374" s="31"/>
      <c r="N374" s="31"/>
      <c r="O374" s="140"/>
      <c r="P374" s="140"/>
      <c r="Q374" s="140"/>
      <c r="R374" s="31"/>
      <c r="S374" s="31"/>
      <c r="T374" s="31"/>
      <c r="U374" s="31"/>
      <c r="V374" s="31"/>
      <c r="W374" s="31"/>
      <c r="X374" s="31"/>
      <c r="Y374" s="31"/>
      <c r="Z374" s="31"/>
      <c r="AA374" s="31"/>
      <c r="AB374" s="31"/>
      <c r="AC374" s="31"/>
      <c r="AD374" s="31"/>
      <c r="AE374" s="31"/>
      <c r="AF374" s="31"/>
      <c r="AG374" s="171"/>
      <c r="AH374" s="31"/>
    </row>
    <row r="375">
      <c r="B375" s="31"/>
      <c r="C375" s="172"/>
      <c r="D375" s="172"/>
      <c r="E375" s="172"/>
      <c r="F375" s="172"/>
      <c r="G375" s="172"/>
      <c r="H375" s="172"/>
      <c r="I375" s="39"/>
      <c r="J375" s="39"/>
      <c r="K375" s="170"/>
      <c r="L375" s="170"/>
      <c r="M375" s="31"/>
      <c r="N375" s="31"/>
      <c r="O375" s="140"/>
      <c r="P375" s="140"/>
      <c r="Q375" s="140"/>
      <c r="R375" s="31"/>
      <c r="S375" s="31"/>
      <c r="T375" s="31"/>
      <c r="U375" s="31"/>
      <c r="V375" s="31"/>
      <c r="W375" s="31"/>
      <c r="X375" s="31"/>
      <c r="Y375" s="31"/>
      <c r="Z375" s="31"/>
      <c r="AA375" s="31"/>
      <c r="AB375" s="31"/>
      <c r="AC375" s="31"/>
      <c r="AD375" s="31"/>
      <c r="AE375" s="31"/>
      <c r="AF375" s="31"/>
      <c r="AG375" s="171"/>
      <c r="AH375" s="31"/>
    </row>
    <row r="376">
      <c r="B376" s="31"/>
      <c r="C376" s="172"/>
      <c r="D376" s="172"/>
      <c r="E376" s="172"/>
      <c r="F376" s="172"/>
      <c r="G376" s="172"/>
      <c r="H376" s="172"/>
      <c r="I376" s="39"/>
      <c r="J376" s="39"/>
      <c r="K376" s="170"/>
      <c r="L376" s="170"/>
      <c r="M376" s="31"/>
      <c r="N376" s="31"/>
      <c r="O376" s="140"/>
      <c r="P376" s="140"/>
      <c r="Q376" s="140"/>
      <c r="R376" s="31"/>
      <c r="S376" s="31"/>
      <c r="T376" s="31"/>
      <c r="U376" s="31"/>
      <c r="V376" s="31"/>
      <c r="W376" s="31"/>
      <c r="X376" s="31"/>
      <c r="Y376" s="31"/>
      <c r="Z376" s="31"/>
      <c r="AA376" s="31"/>
      <c r="AB376" s="31"/>
      <c r="AC376" s="31"/>
      <c r="AD376" s="31"/>
      <c r="AE376" s="31"/>
      <c r="AF376" s="31"/>
      <c r="AG376" s="171"/>
      <c r="AH376" s="31"/>
    </row>
    <row r="377">
      <c r="B377" s="31"/>
      <c r="C377" s="172"/>
      <c r="D377" s="172"/>
      <c r="E377" s="172"/>
      <c r="F377" s="172"/>
      <c r="G377" s="172"/>
      <c r="H377" s="172"/>
      <c r="I377" s="39"/>
      <c r="J377" s="39"/>
      <c r="K377" s="170"/>
      <c r="L377" s="170"/>
      <c r="M377" s="31"/>
      <c r="N377" s="31"/>
      <c r="O377" s="140"/>
      <c r="P377" s="140"/>
      <c r="Q377" s="140"/>
      <c r="R377" s="31"/>
      <c r="S377" s="31"/>
      <c r="T377" s="31"/>
      <c r="U377" s="31"/>
      <c r="V377" s="31"/>
      <c r="W377" s="31"/>
      <c r="X377" s="31"/>
      <c r="Y377" s="31"/>
      <c r="Z377" s="31"/>
      <c r="AA377" s="31"/>
      <c r="AB377" s="31"/>
      <c r="AC377" s="31"/>
      <c r="AD377" s="31"/>
      <c r="AE377" s="31"/>
      <c r="AF377" s="31"/>
      <c r="AG377" s="171"/>
      <c r="AH377" s="31"/>
    </row>
    <row r="378">
      <c r="B378" s="31"/>
      <c r="C378" s="172"/>
      <c r="D378" s="172"/>
      <c r="E378" s="172"/>
      <c r="F378" s="172"/>
      <c r="G378" s="172"/>
      <c r="H378" s="172"/>
      <c r="I378" s="39"/>
      <c r="J378" s="39"/>
      <c r="K378" s="170"/>
      <c r="L378" s="170"/>
      <c r="M378" s="31"/>
      <c r="N378" s="31"/>
      <c r="O378" s="140"/>
      <c r="P378" s="140"/>
      <c r="Q378" s="140"/>
      <c r="R378" s="31"/>
      <c r="S378" s="31"/>
      <c r="T378" s="31"/>
      <c r="U378" s="31"/>
      <c r="V378" s="31"/>
      <c r="W378" s="31"/>
      <c r="X378" s="31"/>
      <c r="Y378" s="31"/>
      <c r="Z378" s="31"/>
      <c r="AA378" s="31"/>
      <c r="AB378" s="31"/>
      <c r="AC378" s="31"/>
      <c r="AD378" s="31"/>
      <c r="AE378" s="31"/>
      <c r="AF378" s="31"/>
      <c r="AG378" s="171"/>
      <c r="AH378" s="31"/>
    </row>
    <row r="379">
      <c r="B379" s="31"/>
      <c r="C379" s="172"/>
      <c r="D379" s="172"/>
      <c r="E379" s="172"/>
      <c r="F379" s="172"/>
      <c r="G379" s="172"/>
      <c r="H379" s="172"/>
      <c r="I379" s="39"/>
      <c r="J379" s="39"/>
      <c r="K379" s="170"/>
      <c r="L379" s="170"/>
      <c r="M379" s="31"/>
      <c r="N379" s="31"/>
      <c r="O379" s="140"/>
      <c r="P379" s="140"/>
      <c r="Q379" s="140"/>
      <c r="R379" s="31"/>
      <c r="S379" s="31"/>
      <c r="T379" s="31"/>
      <c r="U379" s="31"/>
      <c r="V379" s="31"/>
      <c r="W379" s="31"/>
      <c r="X379" s="31"/>
      <c r="Y379" s="31"/>
      <c r="Z379" s="31"/>
      <c r="AA379" s="31"/>
      <c r="AB379" s="31"/>
      <c r="AC379" s="31"/>
      <c r="AD379" s="31"/>
      <c r="AE379" s="31"/>
      <c r="AF379" s="31"/>
      <c r="AG379" s="171"/>
      <c r="AH379" s="31"/>
    </row>
    <row r="380">
      <c r="B380" s="31"/>
      <c r="C380" s="172"/>
      <c r="D380" s="172"/>
      <c r="E380" s="172"/>
      <c r="F380" s="172"/>
      <c r="G380" s="172"/>
      <c r="H380" s="172"/>
      <c r="I380" s="39"/>
      <c r="J380" s="39"/>
      <c r="K380" s="170"/>
      <c r="L380" s="170"/>
      <c r="M380" s="31"/>
      <c r="N380" s="31"/>
      <c r="O380" s="140"/>
      <c r="P380" s="140"/>
      <c r="Q380" s="140"/>
      <c r="R380" s="31"/>
      <c r="S380" s="31"/>
      <c r="T380" s="31"/>
      <c r="U380" s="31"/>
      <c r="V380" s="31"/>
      <c r="W380" s="31"/>
      <c r="X380" s="31"/>
      <c r="Y380" s="31"/>
      <c r="Z380" s="31"/>
      <c r="AA380" s="31"/>
      <c r="AB380" s="31"/>
      <c r="AC380" s="31"/>
      <c r="AD380" s="31"/>
      <c r="AE380" s="31"/>
      <c r="AF380" s="31"/>
      <c r="AG380" s="171"/>
      <c r="AH380" s="31"/>
    </row>
    <row r="381">
      <c r="B381" s="31"/>
      <c r="C381" s="172"/>
      <c r="D381" s="172"/>
      <c r="E381" s="172"/>
      <c r="F381" s="172"/>
      <c r="G381" s="172"/>
      <c r="H381" s="172"/>
      <c r="I381" s="39"/>
      <c r="J381" s="39"/>
      <c r="K381" s="170"/>
      <c r="L381" s="170"/>
      <c r="M381" s="31"/>
      <c r="N381" s="31"/>
      <c r="O381" s="140"/>
      <c r="P381" s="140"/>
      <c r="Q381" s="140"/>
      <c r="R381" s="31"/>
      <c r="S381" s="31"/>
      <c r="T381" s="31"/>
      <c r="U381" s="31"/>
      <c r="V381" s="31"/>
      <c r="W381" s="31"/>
      <c r="X381" s="31"/>
      <c r="Y381" s="31"/>
      <c r="Z381" s="31"/>
      <c r="AA381" s="31"/>
      <c r="AB381" s="31"/>
      <c r="AC381" s="31"/>
      <c r="AD381" s="31"/>
      <c r="AE381" s="31"/>
      <c r="AF381" s="31"/>
      <c r="AG381" s="171"/>
      <c r="AH381" s="31"/>
    </row>
    <row r="382">
      <c r="B382" s="31"/>
      <c r="C382" s="172"/>
      <c r="D382" s="172"/>
      <c r="E382" s="172"/>
      <c r="F382" s="172"/>
      <c r="G382" s="172"/>
      <c r="H382" s="172"/>
      <c r="I382" s="39"/>
      <c r="J382" s="39"/>
      <c r="K382" s="170"/>
      <c r="L382" s="170"/>
      <c r="M382" s="31"/>
      <c r="N382" s="31"/>
      <c r="O382" s="140"/>
      <c r="P382" s="140"/>
      <c r="Q382" s="140"/>
      <c r="R382" s="31"/>
      <c r="S382" s="31"/>
      <c r="T382" s="31"/>
      <c r="U382" s="31"/>
      <c r="V382" s="31"/>
      <c r="W382" s="31"/>
      <c r="X382" s="31"/>
      <c r="Y382" s="31"/>
      <c r="Z382" s="31"/>
      <c r="AA382" s="31"/>
      <c r="AB382" s="31"/>
      <c r="AC382" s="31"/>
      <c r="AD382" s="31"/>
      <c r="AE382" s="31"/>
      <c r="AF382" s="31"/>
      <c r="AG382" s="171"/>
      <c r="AH382" s="31"/>
    </row>
    <row r="383">
      <c r="B383" s="31"/>
      <c r="C383" s="172"/>
      <c r="D383" s="172"/>
      <c r="E383" s="172"/>
      <c r="F383" s="172"/>
      <c r="G383" s="172"/>
      <c r="H383" s="172"/>
      <c r="I383" s="39"/>
      <c r="J383" s="39"/>
      <c r="K383" s="170"/>
      <c r="L383" s="170"/>
      <c r="M383" s="31"/>
      <c r="N383" s="31"/>
      <c r="O383" s="140"/>
      <c r="P383" s="140"/>
      <c r="Q383" s="140"/>
      <c r="R383" s="31"/>
      <c r="S383" s="31"/>
      <c r="T383" s="31"/>
      <c r="U383" s="31"/>
      <c r="V383" s="31"/>
      <c r="W383" s="31"/>
      <c r="X383" s="31"/>
      <c r="Y383" s="31"/>
      <c r="Z383" s="31"/>
      <c r="AA383" s="31"/>
      <c r="AB383" s="31"/>
      <c r="AC383" s="31"/>
      <c r="AD383" s="31"/>
      <c r="AE383" s="31"/>
      <c r="AF383" s="31"/>
      <c r="AG383" s="171"/>
      <c r="AH383" s="31"/>
    </row>
    <row r="384">
      <c r="B384" s="31"/>
      <c r="C384" s="172"/>
      <c r="D384" s="172"/>
      <c r="E384" s="172"/>
      <c r="F384" s="172"/>
      <c r="G384" s="172"/>
      <c r="H384" s="172"/>
      <c r="I384" s="39"/>
      <c r="J384" s="39"/>
      <c r="K384" s="170"/>
      <c r="L384" s="170"/>
      <c r="M384" s="31"/>
      <c r="N384" s="31"/>
      <c r="O384" s="140"/>
      <c r="P384" s="140"/>
      <c r="Q384" s="140"/>
      <c r="R384" s="31"/>
      <c r="S384" s="31"/>
      <c r="T384" s="31"/>
      <c r="U384" s="31"/>
      <c r="V384" s="31"/>
      <c r="W384" s="31"/>
      <c r="X384" s="31"/>
      <c r="Y384" s="31"/>
      <c r="Z384" s="31"/>
      <c r="AA384" s="31"/>
      <c r="AB384" s="31"/>
      <c r="AC384" s="31"/>
      <c r="AD384" s="31"/>
      <c r="AE384" s="31"/>
      <c r="AF384" s="31"/>
      <c r="AG384" s="171"/>
      <c r="AH384" s="31"/>
    </row>
    <row r="385">
      <c r="B385" s="31"/>
      <c r="C385" s="172"/>
      <c r="D385" s="172"/>
      <c r="E385" s="172"/>
      <c r="F385" s="172"/>
      <c r="G385" s="172"/>
      <c r="H385" s="172"/>
      <c r="I385" s="39"/>
      <c r="J385" s="39"/>
      <c r="K385" s="170"/>
      <c r="L385" s="170"/>
      <c r="M385" s="31"/>
      <c r="N385" s="31"/>
      <c r="O385" s="140"/>
      <c r="P385" s="140"/>
      <c r="Q385" s="140"/>
      <c r="R385" s="31"/>
      <c r="S385" s="31"/>
      <c r="T385" s="31"/>
      <c r="U385" s="31"/>
      <c r="V385" s="31"/>
      <c r="W385" s="31"/>
      <c r="X385" s="31"/>
      <c r="Y385" s="31"/>
      <c r="Z385" s="31"/>
      <c r="AA385" s="31"/>
      <c r="AB385" s="31"/>
      <c r="AC385" s="31"/>
      <c r="AD385" s="31"/>
      <c r="AE385" s="31"/>
      <c r="AF385" s="31"/>
      <c r="AG385" s="171"/>
      <c r="AH385" s="31"/>
    </row>
    <row r="386">
      <c r="B386" s="31"/>
      <c r="C386" s="172"/>
      <c r="D386" s="172"/>
      <c r="E386" s="172"/>
      <c r="F386" s="172"/>
      <c r="G386" s="172"/>
      <c r="H386" s="172"/>
      <c r="I386" s="39"/>
      <c r="J386" s="39"/>
      <c r="K386" s="170"/>
      <c r="L386" s="170"/>
      <c r="M386" s="31"/>
      <c r="N386" s="31"/>
      <c r="O386" s="140"/>
      <c r="P386" s="140"/>
      <c r="Q386" s="140"/>
      <c r="R386" s="31"/>
      <c r="S386" s="31"/>
      <c r="T386" s="31"/>
      <c r="U386" s="31"/>
      <c r="V386" s="31"/>
      <c r="W386" s="31"/>
      <c r="X386" s="31"/>
      <c r="Y386" s="31"/>
      <c r="Z386" s="31"/>
      <c r="AA386" s="31"/>
      <c r="AB386" s="31"/>
      <c r="AC386" s="31"/>
      <c r="AD386" s="31"/>
      <c r="AE386" s="31"/>
      <c r="AF386" s="31"/>
      <c r="AG386" s="171"/>
      <c r="AH386" s="31"/>
    </row>
    <row r="387">
      <c r="B387" s="31"/>
      <c r="C387" s="172"/>
      <c r="D387" s="172"/>
      <c r="E387" s="172"/>
      <c r="F387" s="172"/>
      <c r="G387" s="172"/>
      <c r="H387" s="172"/>
      <c r="I387" s="39"/>
      <c r="J387" s="39"/>
      <c r="K387" s="170"/>
      <c r="L387" s="170"/>
      <c r="M387" s="31"/>
      <c r="N387" s="31"/>
      <c r="O387" s="140"/>
      <c r="P387" s="140"/>
      <c r="Q387" s="140"/>
      <c r="R387" s="31"/>
      <c r="S387" s="31"/>
      <c r="T387" s="31"/>
      <c r="U387" s="31"/>
      <c r="V387" s="31"/>
      <c r="W387" s="31"/>
      <c r="X387" s="31"/>
      <c r="Y387" s="31"/>
      <c r="Z387" s="31"/>
      <c r="AA387" s="31"/>
      <c r="AB387" s="31"/>
      <c r="AC387" s="31"/>
      <c r="AD387" s="31"/>
      <c r="AE387" s="31"/>
      <c r="AF387" s="31"/>
      <c r="AG387" s="171"/>
      <c r="AH387" s="31"/>
    </row>
    <row r="388">
      <c r="B388" s="31"/>
      <c r="C388" s="172"/>
      <c r="D388" s="172"/>
      <c r="E388" s="172"/>
      <c r="F388" s="172"/>
      <c r="G388" s="172"/>
      <c r="H388" s="172"/>
      <c r="I388" s="39"/>
      <c r="J388" s="39"/>
      <c r="K388" s="170"/>
      <c r="L388" s="170"/>
      <c r="M388" s="31"/>
      <c r="N388" s="31"/>
      <c r="O388" s="140"/>
      <c r="P388" s="140"/>
      <c r="Q388" s="140"/>
      <c r="R388" s="31"/>
      <c r="S388" s="31"/>
      <c r="T388" s="31"/>
      <c r="U388" s="31"/>
      <c r="V388" s="31"/>
      <c r="W388" s="31"/>
      <c r="X388" s="31"/>
      <c r="Y388" s="31"/>
      <c r="Z388" s="31"/>
      <c r="AA388" s="31"/>
      <c r="AB388" s="31"/>
      <c r="AC388" s="31"/>
      <c r="AD388" s="31"/>
      <c r="AE388" s="31"/>
      <c r="AF388" s="31"/>
      <c r="AG388" s="171"/>
      <c r="AH388" s="31"/>
    </row>
    <row r="389">
      <c r="B389" s="31"/>
      <c r="C389" s="172"/>
      <c r="D389" s="172"/>
      <c r="E389" s="172"/>
      <c r="F389" s="172"/>
      <c r="G389" s="172"/>
      <c r="H389" s="172"/>
      <c r="I389" s="39"/>
      <c r="J389" s="39"/>
      <c r="K389" s="170"/>
      <c r="L389" s="170"/>
      <c r="M389" s="31"/>
      <c r="N389" s="31"/>
      <c r="O389" s="140"/>
      <c r="P389" s="140"/>
      <c r="Q389" s="140"/>
      <c r="R389" s="31"/>
      <c r="S389" s="31"/>
      <c r="T389" s="31"/>
      <c r="U389" s="31"/>
      <c r="V389" s="31"/>
      <c r="W389" s="31"/>
      <c r="X389" s="31"/>
      <c r="Y389" s="31"/>
      <c r="Z389" s="31"/>
      <c r="AA389" s="31"/>
      <c r="AB389" s="31"/>
      <c r="AC389" s="31"/>
      <c r="AD389" s="31"/>
      <c r="AE389" s="31"/>
      <c r="AF389" s="31"/>
      <c r="AG389" s="171"/>
      <c r="AH389" s="31"/>
    </row>
    <row r="390">
      <c r="B390" s="31"/>
      <c r="C390" s="172"/>
      <c r="D390" s="172"/>
      <c r="E390" s="172"/>
      <c r="F390" s="172"/>
      <c r="G390" s="172"/>
      <c r="H390" s="172"/>
      <c r="I390" s="39"/>
      <c r="J390" s="39"/>
      <c r="K390" s="170"/>
      <c r="L390" s="170"/>
      <c r="M390" s="31"/>
      <c r="N390" s="31"/>
      <c r="O390" s="140"/>
      <c r="P390" s="140"/>
      <c r="Q390" s="140"/>
      <c r="R390" s="31"/>
      <c r="S390" s="31"/>
      <c r="T390" s="31"/>
      <c r="U390" s="31"/>
      <c r="V390" s="31"/>
      <c r="W390" s="31"/>
      <c r="X390" s="31"/>
      <c r="Y390" s="31"/>
      <c r="Z390" s="31"/>
      <c r="AA390" s="31"/>
      <c r="AB390" s="31"/>
      <c r="AC390" s="31"/>
      <c r="AD390" s="31"/>
      <c r="AE390" s="31"/>
      <c r="AF390" s="31"/>
      <c r="AG390" s="171"/>
      <c r="AH390" s="31"/>
    </row>
    <row r="391">
      <c r="B391" s="31"/>
      <c r="C391" s="172"/>
      <c r="D391" s="172"/>
      <c r="E391" s="172"/>
      <c r="F391" s="172"/>
      <c r="G391" s="172"/>
      <c r="H391" s="172"/>
      <c r="I391" s="39"/>
      <c r="J391" s="39"/>
      <c r="K391" s="170"/>
      <c r="L391" s="170"/>
      <c r="M391" s="31"/>
      <c r="N391" s="31"/>
      <c r="O391" s="140"/>
      <c r="P391" s="140"/>
      <c r="Q391" s="140"/>
      <c r="R391" s="31"/>
      <c r="S391" s="31"/>
      <c r="T391" s="31"/>
      <c r="U391" s="31"/>
      <c r="V391" s="31"/>
      <c r="W391" s="31"/>
      <c r="X391" s="31"/>
      <c r="Y391" s="31"/>
      <c r="Z391" s="31"/>
      <c r="AA391" s="31"/>
      <c r="AB391" s="31"/>
      <c r="AC391" s="31"/>
      <c r="AD391" s="31"/>
      <c r="AE391" s="31"/>
      <c r="AF391" s="31"/>
      <c r="AG391" s="171"/>
      <c r="AH391" s="31"/>
    </row>
    <row r="392">
      <c r="B392" s="31"/>
      <c r="C392" s="172"/>
      <c r="D392" s="172"/>
      <c r="E392" s="172"/>
      <c r="F392" s="172"/>
      <c r="G392" s="172"/>
      <c r="H392" s="172"/>
      <c r="I392" s="39"/>
      <c r="J392" s="39"/>
      <c r="K392" s="170"/>
      <c r="L392" s="170"/>
      <c r="M392" s="31"/>
      <c r="N392" s="31"/>
      <c r="O392" s="140"/>
      <c r="P392" s="140"/>
      <c r="Q392" s="140"/>
      <c r="R392" s="31"/>
      <c r="S392" s="31"/>
      <c r="T392" s="31"/>
      <c r="U392" s="31"/>
      <c r="V392" s="31"/>
      <c r="W392" s="31"/>
      <c r="X392" s="31"/>
      <c r="Y392" s="31"/>
      <c r="Z392" s="31"/>
      <c r="AA392" s="31"/>
      <c r="AB392" s="31"/>
      <c r="AC392" s="31"/>
      <c r="AD392" s="31"/>
      <c r="AE392" s="31"/>
      <c r="AF392" s="31"/>
      <c r="AG392" s="171"/>
      <c r="AH392" s="31"/>
    </row>
    <row r="393">
      <c r="B393" s="31"/>
      <c r="C393" s="172"/>
      <c r="D393" s="172"/>
      <c r="E393" s="172"/>
      <c r="F393" s="172"/>
      <c r="G393" s="172"/>
      <c r="H393" s="172"/>
      <c r="I393" s="39"/>
      <c r="J393" s="39"/>
      <c r="K393" s="170"/>
      <c r="L393" s="170"/>
      <c r="M393" s="31"/>
      <c r="N393" s="31"/>
      <c r="O393" s="140"/>
      <c r="P393" s="140"/>
      <c r="Q393" s="140"/>
      <c r="R393" s="31"/>
      <c r="S393" s="31"/>
      <c r="T393" s="31"/>
      <c r="U393" s="31"/>
      <c r="V393" s="31"/>
      <c r="W393" s="31"/>
      <c r="X393" s="31"/>
      <c r="Y393" s="31"/>
      <c r="Z393" s="31"/>
      <c r="AA393" s="31"/>
      <c r="AB393" s="31"/>
      <c r="AC393" s="31"/>
      <c r="AD393" s="31"/>
      <c r="AE393" s="31"/>
      <c r="AF393" s="31"/>
      <c r="AG393" s="171"/>
      <c r="AH393" s="31"/>
    </row>
    <row r="394">
      <c r="B394" s="31"/>
      <c r="C394" s="172"/>
      <c r="D394" s="172"/>
      <c r="E394" s="172"/>
      <c r="F394" s="172"/>
      <c r="G394" s="172"/>
      <c r="H394" s="172"/>
      <c r="I394" s="39"/>
      <c r="J394" s="39"/>
      <c r="K394" s="170"/>
      <c r="L394" s="170"/>
      <c r="M394" s="31"/>
      <c r="N394" s="31"/>
      <c r="O394" s="140"/>
      <c r="P394" s="140"/>
      <c r="Q394" s="140"/>
      <c r="R394" s="31"/>
      <c r="S394" s="31"/>
      <c r="T394" s="31"/>
      <c r="U394" s="31"/>
      <c r="V394" s="31"/>
      <c r="W394" s="31"/>
      <c r="X394" s="31"/>
      <c r="Y394" s="31"/>
      <c r="Z394" s="31"/>
      <c r="AA394" s="31"/>
      <c r="AB394" s="31"/>
      <c r="AC394" s="31"/>
      <c r="AD394" s="31"/>
      <c r="AE394" s="31"/>
      <c r="AF394" s="31"/>
      <c r="AG394" s="171"/>
      <c r="AH394" s="31"/>
    </row>
    <row r="395">
      <c r="B395" s="31"/>
      <c r="C395" s="172"/>
      <c r="D395" s="172"/>
      <c r="E395" s="172"/>
      <c r="F395" s="172"/>
      <c r="G395" s="172"/>
      <c r="H395" s="172"/>
      <c r="I395" s="39"/>
      <c r="J395" s="39"/>
      <c r="K395" s="170"/>
      <c r="L395" s="170"/>
      <c r="M395" s="31"/>
      <c r="N395" s="31"/>
      <c r="O395" s="140"/>
      <c r="P395" s="140"/>
      <c r="Q395" s="140"/>
      <c r="R395" s="31"/>
      <c r="S395" s="31"/>
      <c r="T395" s="31"/>
      <c r="U395" s="31"/>
      <c r="V395" s="31"/>
      <c r="W395" s="31"/>
      <c r="X395" s="31"/>
      <c r="Y395" s="31"/>
      <c r="Z395" s="31"/>
      <c r="AA395" s="31"/>
      <c r="AB395" s="31"/>
      <c r="AC395" s="31"/>
      <c r="AD395" s="31"/>
      <c r="AE395" s="31"/>
      <c r="AF395" s="31"/>
      <c r="AG395" s="171"/>
      <c r="AH395" s="31"/>
    </row>
    <row r="396">
      <c r="B396" s="31"/>
      <c r="C396" s="172"/>
      <c r="D396" s="172"/>
      <c r="E396" s="172"/>
      <c r="F396" s="172"/>
      <c r="G396" s="172"/>
      <c r="H396" s="172"/>
      <c r="I396" s="39"/>
      <c r="J396" s="39"/>
      <c r="K396" s="170"/>
      <c r="L396" s="170"/>
      <c r="M396" s="31"/>
      <c r="N396" s="31"/>
      <c r="O396" s="140"/>
      <c r="P396" s="140"/>
      <c r="Q396" s="140"/>
      <c r="R396" s="31"/>
      <c r="S396" s="31"/>
      <c r="T396" s="31"/>
      <c r="U396" s="31"/>
      <c r="V396" s="31"/>
      <c r="W396" s="31"/>
      <c r="X396" s="31"/>
      <c r="Y396" s="31"/>
      <c r="Z396" s="31"/>
      <c r="AA396" s="31"/>
      <c r="AB396" s="31"/>
      <c r="AC396" s="31"/>
      <c r="AD396" s="31"/>
      <c r="AE396" s="31"/>
      <c r="AF396" s="31"/>
      <c r="AG396" s="171"/>
      <c r="AH396" s="31"/>
    </row>
    <row r="397">
      <c r="B397" s="31"/>
      <c r="C397" s="172"/>
      <c r="D397" s="172"/>
      <c r="E397" s="172"/>
      <c r="F397" s="172"/>
      <c r="G397" s="172"/>
      <c r="H397" s="172"/>
      <c r="I397" s="39"/>
      <c r="J397" s="39"/>
      <c r="K397" s="170"/>
      <c r="L397" s="170"/>
      <c r="M397" s="31"/>
      <c r="N397" s="31"/>
      <c r="O397" s="140"/>
      <c r="P397" s="140"/>
      <c r="Q397" s="140"/>
      <c r="R397" s="31"/>
      <c r="S397" s="31"/>
      <c r="T397" s="31"/>
      <c r="U397" s="31"/>
      <c r="V397" s="31"/>
      <c r="W397" s="31"/>
      <c r="X397" s="31"/>
      <c r="Y397" s="31"/>
      <c r="Z397" s="31"/>
      <c r="AA397" s="31"/>
      <c r="AB397" s="31"/>
      <c r="AC397" s="31"/>
      <c r="AD397" s="31"/>
      <c r="AE397" s="31"/>
      <c r="AF397" s="31"/>
      <c r="AG397" s="171"/>
      <c r="AH397" s="31"/>
    </row>
    <row r="398">
      <c r="B398" s="31"/>
      <c r="C398" s="172"/>
      <c r="D398" s="172"/>
      <c r="E398" s="172"/>
      <c r="F398" s="172"/>
      <c r="G398" s="172"/>
      <c r="H398" s="172"/>
      <c r="I398" s="39"/>
      <c r="J398" s="39"/>
      <c r="K398" s="170"/>
      <c r="L398" s="170"/>
      <c r="M398" s="31"/>
      <c r="N398" s="31"/>
      <c r="O398" s="140"/>
      <c r="P398" s="140"/>
      <c r="Q398" s="140"/>
      <c r="R398" s="31"/>
      <c r="S398" s="31"/>
      <c r="T398" s="31"/>
      <c r="U398" s="31"/>
      <c r="V398" s="31"/>
      <c r="W398" s="31"/>
      <c r="X398" s="31"/>
      <c r="Y398" s="31"/>
      <c r="Z398" s="31"/>
      <c r="AA398" s="31"/>
      <c r="AB398" s="31"/>
      <c r="AC398" s="31"/>
      <c r="AD398" s="31"/>
      <c r="AE398" s="31"/>
      <c r="AF398" s="31"/>
      <c r="AG398" s="171"/>
      <c r="AH398" s="31"/>
    </row>
    <row r="399">
      <c r="B399" s="31"/>
      <c r="C399" s="172"/>
      <c r="D399" s="172"/>
      <c r="E399" s="172"/>
      <c r="F399" s="172"/>
      <c r="G399" s="172"/>
      <c r="H399" s="172"/>
      <c r="I399" s="39"/>
      <c r="J399" s="39"/>
      <c r="K399" s="170"/>
      <c r="L399" s="170"/>
      <c r="M399" s="31"/>
      <c r="N399" s="31"/>
      <c r="O399" s="140"/>
      <c r="P399" s="140"/>
      <c r="Q399" s="140"/>
      <c r="R399" s="31"/>
      <c r="S399" s="31"/>
      <c r="T399" s="31"/>
      <c r="U399" s="31"/>
      <c r="V399" s="31"/>
      <c r="W399" s="31"/>
      <c r="X399" s="31"/>
      <c r="Y399" s="31"/>
      <c r="Z399" s="31"/>
      <c r="AA399" s="31"/>
      <c r="AB399" s="31"/>
      <c r="AC399" s="31"/>
      <c r="AD399" s="31"/>
      <c r="AE399" s="31"/>
      <c r="AF399" s="31"/>
      <c r="AG399" s="171"/>
      <c r="AH399" s="31"/>
    </row>
    <row r="400">
      <c r="B400" s="31"/>
      <c r="C400" s="172"/>
      <c r="D400" s="172"/>
      <c r="E400" s="172"/>
      <c r="F400" s="172"/>
      <c r="G400" s="172"/>
      <c r="H400" s="172"/>
      <c r="I400" s="39"/>
      <c r="J400" s="39"/>
      <c r="K400" s="170"/>
      <c r="L400" s="170"/>
      <c r="M400" s="31"/>
      <c r="N400" s="31"/>
      <c r="O400" s="140"/>
      <c r="P400" s="140"/>
      <c r="Q400" s="140"/>
      <c r="R400" s="31"/>
      <c r="S400" s="31"/>
      <c r="T400" s="31"/>
      <c r="U400" s="31"/>
      <c r="V400" s="31"/>
      <c r="W400" s="31"/>
      <c r="X400" s="31"/>
      <c r="Y400" s="31"/>
      <c r="Z400" s="31"/>
      <c r="AA400" s="31"/>
      <c r="AB400" s="31"/>
      <c r="AC400" s="31"/>
      <c r="AD400" s="31"/>
      <c r="AE400" s="31"/>
      <c r="AF400" s="31"/>
      <c r="AG400" s="171"/>
      <c r="AH400" s="31"/>
    </row>
    <row r="401">
      <c r="B401" s="31"/>
      <c r="C401" s="172"/>
      <c r="D401" s="172"/>
      <c r="E401" s="172"/>
      <c r="F401" s="172"/>
      <c r="G401" s="172"/>
      <c r="H401" s="172"/>
      <c r="I401" s="39"/>
      <c r="J401" s="39"/>
      <c r="K401" s="170"/>
      <c r="L401" s="170"/>
      <c r="M401" s="31"/>
      <c r="N401" s="31"/>
      <c r="O401" s="140"/>
      <c r="P401" s="140"/>
      <c r="Q401" s="140"/>
      <c r="R401" s="31"/>
      <c r="S401" s="31"/>
      <c r="T401" s="31"/>
      <c r="U401" s="31"/>
      <c r="V401" s="31"/>
      <c r="W401" s="31"/>
      <c r="X401" s="31"/>
      <c r="Y401" s="31"/>
      <c r="Z401" s="31"/>
      <c r="AA401" s="31"/>
      <c r="AB401" s="31"/>
      <c r="AC401" s="31"/>
      <c r="AD401" s="31"/>
      <c r="AE401" s="31"/>
      <c r="AF401" s="31"/>
      <c r="AG401" s="171"/>
      <c r="AH401" s="31"/>
    </row>
    <row r="402">
      <c r="B402" s="31"/>
      <c r="C402" s="172"/>
      <c r="D402" s="172"/>
      <c r="E402" s="172"/>
      <c r="F402" s="172"/>
      <c r="G402" s="172"/>
      <c r="H402" s="172"/>
      <c r="I402" s="39"/>
      <c r="J402" s="39"/>
      <c r="K402" s="170"/>
      <c r="L402" s="170"/>
      <c r="M402" s="31"/>
      <c r="N402" s="31"/>
      <c r="O402" s="140"/>
      <c r="P402" s="140"/>
      <c r="Q402" s="140"/>
      <c r="R402" s="31"/>
      <c r="S402" s="31"/>
      <c r="T402" s="31"/>
      <c r="U402" s="31"/>
      <c r="V402" s="31"/>
      <c r="W402" s="31"/>
      <c r="X402" s="31"/>
      <c r="Y402" s="31"/>
      <c r="Z402" s="31"/>
      <c r="AA402" s="31"/>
      <c r="AB402" s="31"/>
      <c r="AC402" s="31"/>
      <c r="AD402" s="31"/>
      <c r="AE402" s="31"/>
      <c r="AF402" s="31"/>
      <c r="AG402" s="171"/>
      <c r="AH402" s="31"/>
    </row>
    <row r="403">
      <c r="B403" s="31"/>
      <c r="C403" s="172"/>
      <c r="D403" s="172"/>
      <c r="E403" s="172"/>
      <c r="F403" s="172"/>
      <c r="G403" s="172"/>
      <c r="H403" s="172"/>
      <c r="I403" s="39"/>
      <c r="J403" s="39"/>
      <c r="K403" s="170"/>
      <c r="L403" s="170"/>
      <c r="M403" s="31"/>
      <c r="N403" s="31"/>
      <c r="O403" s="140"/>
      <c r="P403" s="140"/>
      <c r="Q403" s="140"/>
      <c r="R403" s="31"/>
      <c r="S403" s="31"/>
      <c r="T403" s="31"/>
      <c r="U403" s="31"/>
      <c r="V403" s="31"/>
      <c r="W403" s="31"/>
      <c r="X403" s="31"/>
      <c r="Y403" s="31"/>
      <c r="Z403" s="31"/>
      <c r="AA403" s="31"/>
      <c r="AB403" s="31"/>
      <c r="AC403" s="31"/>
      <c r="AD403" s="31"/>
      <c r="AE403" s="31"/>
      <c r="AF403" s="31"/>
      <c r="AG403" s="171"/>
      <c r="AH403" s="31"/>
    </row>
    <row r="404">
      <c r="B404" s="31"/>
      <c r="C404" s="172"/>
      <c r="D404" s="172"/>
      <c r="E404" s="172"/>
      <c r="F404" s="172"/>
      <c r="G404" s="172"/>
      <c r="H404" s="172"/>
      <c r="I404" s="39"/>
      <c r="J404" s="39"/>
      <c r="K404" s="170"/>
      <c r="L404" s="170"/>
      <c r="M404" s="31"/>
      <c r="N404" s="31"/>
      <c r="O404" s="140"/>
      <c r="P404" s="140"/>
      <c r="Q404" s="140"/>
      <c r="R404" s="31"/>
      <c r="S404" s="31"/>
      <c r="T404" s="31"/>
      <c r="U404" s="31"/>
      <c r="V404" s="31"/>
      <c r="W404" s="31"/>
      <c r="X404" s="31"/>
      <c r="Y404" s="31"/>
      <c r="Z404" s="31"/>
      <c r="AA404" s="31"/>
      <c r="AB404" s="31"/>
      <c r="AC404" s="31"/>
      <c r="AD404" s="31"/>
      <c r="AE404" s="31"/>
      <c r="AF404" s="31"/>
      <c r="AG404" s="171"/>
      <c r="AH404" s="31"/>
    </row>
    <row r="405">
      <c r="B405" s="31"/>
      <c r="C405" s="172"/>
      <c r="D405" s="172"/>
      <c r="E405" s="172"/>
      <c r="F405" s="172"/>
      <c r="G405" s="172"/>
      <c r="H405" s="172"/>
      <c r="I405" s="39"/>
      <c r="J405" s="39"/>
      <c r="K405" s="170"/>
      <c r="L405" s="170"/>
      <c r="M405" s="31"/>
      <c r="N405" s="31"/>
      <c r="O405" s="140"/>
      <c r="P405" s="140"/>
      <c r="Q405" s="140"/>
      <c r="R405" s="31"/>
      <c r="S405" s="31"/>
      <c r="T405" s="31"/>
      <c r="U405" s="31"/>
      <c r="V405" s="31"/>
      <c r="W405" s="31"/>
      <c r="X405" s="31"/>
      <c r="Y405" s="31"/>
      <c r="Z405" s="31"/>
      <c r="AA405" s="31"/>
      <c r="AB405" s="31"/>
      <c r="AC405" s="31"/>
      <c r="AD405" s="31"/>
      <c r="AE405" s="31"/>
      <c r="AF405" s="31"/>
      <c r="AG405" s="171"/>
      <c r="AH405" s="31"/>
    </row>
    <row r="406">
      <c r="B406" s="31"/>
      <c r="C406" s="172"/>
      <c r="D406" s="172"/>
      <c r="E406" s="172"/>
      <c r="F406" s="172"/>
      <c r="G406" s="172"/>
      <c r="H406" s="172"/>
      <c r="I406" s="39"/>
      <c r="J406" s="39"/>
      <c r="K406" s="170"/>
      <c r="L406" s="170"/>
      <c r="M406" s="31"/>
      <c r="N406" s="31"/>
      <c r="O406" s="140"/>
      <c r="P406" s="140"/>
      <c r="Q406" s="140"/>
      <c r="R406" s="31"/>
      <c r="S406" s="31"/>
      <c r="T406" s="31"/>
      <c r="U406" s="31"/>
      <c r="V406" s="31"/>
      <c r="W406" s="31"/>
      <c r="X406" s="31"/>
      <c r="Y406" s="31"/>
      <c r="Z406" s="31"/>
      <c r="AA406" s="31"/>
      <c r="AB406" s="31"/>
      <c r="AC406" s="31"/>
      <c r="AD406" s="31"/>
      <c r="AE406" s="31"/>
      <c r="AF406" s="31"/>
      <c r="AG406" s="171"/>
      <c r="AH406" s="31"/>
    </row>
    <row r="407">
      <c r="B407" s="31"/>
      <c r="C407" s="172"/>
      <c r="D407" s="172"/>
      <c r="E407" s="172"/>
      <c r="F407" s="172"/>
      <c r="G407" s="172"/>
      <c r="H407" s="172"/>
      <c r="I407" s="39"/>
      <c r="J407" s="39"/>
      <c r="K407" s="170"/>
      <c r="L407" s="170"/>
      <c r="M407" s="31"/>
      <c r="N407" s="31"/>
      <c r="O407" s="140"/>
      <c r="P407" s="140"/>
      <c r="Q407" s="140"/>
      <c r="R407" s="31"/>
      <c r="S407" s="31"/>
      <c r="T407" s="31"/>
      <c r="U407" s="31"/>
      <c r="V407" s="31"/>
      <c r="W407" s="31"/>
      <c r="X407" s="31"/>
      <c r="Y407" s="31"/>
      <c r="Z407" s="31"/>
      <c r="AA407" s="31"/>
      <c r="AB407" s="31"/>
      <c r="AC407" s="31"/>
      <c r="AD407" s="31"/>
      <c r="AE407" s="31"/>
      <c r="AF407" s="31"/>
      <c r="AG407" s="171"/>
      <c r="AH407" s="31"/>
    </row>
    <row r="408">
      <c r="B408" s="31"/>
      <c r="C408" s="172"/>
      <c r="D408" s="172"/>
      <c r="E408" s="172"/>
      <c r="F408" s="172"/>
      <c r="G408" s="172"/>
      <c r="H408" s="172"/>
      <c r="I408" s="39"/>
      <c r="J408" s="39"/>
      <c r="K408" s="170"/>
      <c r="L408" s="170"/>
      <c r="M408" s="31"/>
      <c r="N408" s="31"/>
      <c r="O408" s="140"/>
      <c r="P408" s="140"/>
      <c r="Q408" s="140"/>
      <c r="R408" s="31"/>
      <c r="S408" s="31"/>
      <c r="T408" s="31"/>
      <c r="U408" s="31"/>
      <c r="V408" s="31"/>
      <c r="W408" s="31"/>
      <c r="X408" s="31"/>
      <c r="Y408" s="31"/>
      <c r="Z408" s="31"/>
      <c r="AA408" s="31"/>
      <c r="AB408" s="31"/>
      <c r="AC408" s="31"/>
      <c r="AD408" s="31"/>
      <c r="AE408" s="31"/>
      <c r="AF408" s="31"/>
      <c r="AG408" s="171"/>
      <c r="AH408" s="31"/>
    </row>
    <row r="409">
      <c r="B409" s="31"/>
      <c r="C409" s="172"/>
      <c r="D409" s="172"/>
      <c r="E409" s="172"/>
      <c r="F409" s="172"/>
      <c r="G409" s="172"/>
      <c r="H409" s="172"/>
      <c r="I409" s="39"/>
      <c r="J409" s="39"/>
      <c r="K409" s="170"/>
      <c r="L409" s="170"/>
      <c r="M409" s="31"/>
      <c r="N409" s="31"/>
      <c r="O409" s="140"/>
      <c r="P409" s="140"/>
      <c r="Q409" s="140"/>
      <c r="R409" s="31"/>
      <c r="S409" s="31"/>
      <c r="T409" s="31"/>
      <c r="U409" s="31"/>
      <c r="V409" s="31"/>
      <c r="W409" s="31"/>
      <c r="X409" s="31"/>
      <c r="Y409" s="31"/>
      <c r="Z409" s="31"/>
      <c r="AA409" s="31"/>
      <c r="AB409" s="31"/>
      <c r="AC409" s="31"/>
      <c r="AD409" s="31"/>
      <c r="AE409" s="31"/>
      <c r="AF409" s="31"/>
      <c r="AG409" s="171"/>
      <c r="AH409" s="31"/>
    </row>
    <row r="410">
      <c r="B410" s="31"/>
      <c r="C410" s="172"/>
      <c r="D410" s="172"/>
      <c r="E410" s="172"/>
      <c r="F410" s="172"/>
      <c r="G410" s="172"/>
      <c r="H410" s="172"/>
      <c r="I410" s="39"/>
      <c r="J410" s="39"/>
      <c r="K410" s="170"/>
      <c r="L410" s="170"/>
      <c r="M410" s="31"/>
      <c r="N410" s="31"/>
      <c r="O410" s="140"/>
      <c r="P410" s="140"/>
      <c r="Q410" s="140"/>
      <c r="R410" s="31"/>
      <c r="S410" s="31"/>
      <c r="T410" s="31"/>
      <c r="U410" s="31"/>
      <c r="V410" s="31"/>
      <c r="W410" s="31"/>
      <c r="X410" s="31"/>
      <c r="Y410" s="31"/>
      <c r="Z410" s="31"/>
      <c r="AA410" s="31"/>
      <c r="AB410" s="31"/>
      <c r="AC410" s="31"/>
      <c r="AD410" s="31"/>
      <c r="AE410" s="31"/>
      <c r="AF410" s="31"/>
      <c r="AG410" s="171"/>
      <c r="AH410" s="31"/>
    </row>
    <row r="411">
      <c r="B411" s="31"/>
      <c r="C411" s="172"/>
      <c r="D411" s="172"/>
      <c r="E411" s="172"/>
      <c r="F411" s="172"/>
      <c r="G411" s="172"/>
      <c r="H411" s="172"/>
      <c r="I411" s="39"/>
      <c r="J411" s="39"/>
      <c r="K411" s="170"/>
      <c r="L411" s="170"/>
      <c r="M411" s="31"/>
      <c r="N411" s="31"/>
      <c r="O411" s="140"/>
      <c r="P411" s="140"/>
      <c r="Q411" s="140"/>
      <c r="R411" s="31"/>
      <c r="S411" s="31"/>
      <c r="T411" s="31"/>
      <c r="U411" s="31"/>
      <c r="V411" s="31"/>
      <c r="W411" s="31"/>
      <c r="X411" s="31"/>
      <c r="Y411" s="31"/>
      <c r="Z411" s="31"/>
      <c r="AA411" s="31"/>
      <c r="AB411" s="31"/>
      <c r="AC411" s="31"/>
      <c r="AD411" s="31"/>
      <c r="AE411" s="31"/>
      <c r="AF411" s="31"/>
      <c r="AG411" s="171"/>
      <c r="AH411" s="31"/>
    </row>
    <row r="412">
      <c r="B412" s="31"/>
      <c r="C412" s="172"/>
      <c r="D412" s="172"/>
      <c r="E412" s="172"/>
      <c r="F412" s="172"/>
      <c r="G412" s="172"/>
      <c r="H412" s="172"/>
      <c r="I412" s="39"/>
      <c r="J412" s="39"/>
      <c r="K412" s="170"/>
      <c r="L412" s="170"/>
      <c r="M412" s="31"/>
      <c r="N412" s="31"/>
      <c r="O412" s="140"/>
      <c r="P412" s="140"/>
      <c r="Q412" s="140"/>
      <c r="R412" s="31"/>
      <c r="S412" s="31"/>
      <c r="T412" s="31"/>
      <c r="U412" s="31"/>
      <c r="V412" s="31"/>
      <c r="W412" s="31"/>
      <c r="X412" s="31"/>
      <c r="Y412" s="31"/>
      <c r="Z412" s="31"/>
      <c r="AA412" s="31"/>
      <c r="AB412" s="31"/>
      <c r="AC412" s="31"/>
      <c r="AD412" s="31"/>
      <c r="AE412" s="31"/>
      <c r="AF412" s="31"/>
      <c r="AG412" s="171"/>
      <c r="AH412" s="31"/>
    </row>
    <row r="413">
      <c r="B413" s="31"/>
      <c r="C413" s="172"/>
      <c r="D413" s="172"/>
      <c r="E413" s="172"/>
      <c r="F413" s="172"/>
      <c r="G413" s="172"/>
      <c r="H413" s="172"/>
      <c r="I413" s="39"/>
      <c r="J413" s="39"/>
      <c r="K413" s="170"/>
      <c r="L413" s="170"/>
      <c r="M413" s="31"/>
      <c r="N413" s="31"/>
      <c r="O413" s="140"/>
      <c r="P413" s="140"/>
      <c r="Q413" s="140"/>
      <c r="R413" s="31"/>
      <c r="S413" s="31"/>
      <c r="T413" s="31"/>
      <c r="U413" s="31"/>
      <c r="V413" s="31"/>
      <c r="W413" s="31"/>
      <c r="X413" s="31"/>
      <c r="Y413" s="31"/>
      <c r="Z413" s="31"/>
      <c r="AA413" s="31"/>
      <c r="AB413" s="31"/>
      <c r="AC413" s="31"/>
      <c r="AD413" s="31"/>
      <c r="AE413" s="31"/>
      <c r="AF413" s="31"/>
      <c r="AG413" s="171"/>
      <c r="AH413" s="31"/>
    </row>
    <row r="414">
      <c r="B414" s="31"/>
      <c r="C414" s="172"/>
      <c r="D414" s="172"/>
      <c r="E414" s="172"/>
      <c r="F414" s="172"/>
      <c r="G414" s="172"/>
      <c r="H414" s="172"/>
      <c r="I414" s="39"/>
      <c r="J414" s="39"/>
      <c r="K414" s="170"/>
      <c r="L414" s="170"/>
      <c r="M414" s="31"/>
      <c r="N414" s="31"/>
      <c r="O414" s="140"/>
      <c r="P414" s="140"/>
      <c r="Q414" s="140"/>
      <c r="R414" s="31"/>
      <c r="S414" s="31"/>
      <c r="T414" s="31"/>
      <c r="U414" s="31"/>
      <c r="V414" s="31"/>
      <c r="W414" s="31"/>
      <c r="X414" s="31"/>
      <c r="Y414" s="31"/>
      <c r="Z414" s="31"/>
      <c r="AA414" s="31"/>
      <c r="AB414" s="31"/>
      <c r="AC414" s="31"/>
      <c r="AD414" s="31"/>
      <c r="AE414" s="31"/>
      <c r="AF414" s="31"/>
      <c r="AG414" s="171"/>
      <c r="AH414" s="31"/>
    </row>
    <row r="415">
      <c r="B415" s="31"/>
      <c r="C415" s="172"/>
      <c r="D415" s="172"/>
      <c r="E415" s="172"/>
      <c r="F415" s="172"/>
      <c r="G415" s="172"/>
      <c r="H415" s="172"/>
      <c r="I415" s="39"/>
      <c r="J415" s="39"/>
      <c r="K415" s="170"/>
      <c r="L415" s="170"/>
      <c r="M415" s="31"/>
      <c r="N415" s="31"/>
      <c r="O415" s="140"/>
      <c r="P415" s="140"/>
      <c r="Q415" s="140"/>
      <c r="R415" s="31"/>
      <c r="S415" s="31"/>
      <c r="T415" s="31"/>
      <c r="U415" s="31"/>
      <c r="V415" s="31"/>
      <c r="W415" s="31"/>
      <c r="X415" s="31"/>
      <c r="Y415" s="31"/>
      <c r="Z415" s="31"/>
      <c r="AA415" s="31"/>
      <c r="AB415" s="31"/>
      <c r="AC415" s="31"/>
      <c r="AD415" s="31"/>
      <c r="AE415" s="31"/>
      <c r="AF415" s="31"/>
      <c r="AG415" s="171"/>
      <c r="AH415" s="31"/>
    </row>
    <row r="416">
      <c r="B416" s="31"/>
      <c r="C416" s="172"/>
      <c r="D416" s="172"/>
      <c r="E416" s="172"/>
      <c r="F416" s="172"/>
      <c r="G416" s="172"/>
      <c r="H416" s="172"/>
      <c r="I416" s="39"/>
      <c r="J416" s="39"/>
      <c r="K416" s="170"/>
      <c r="L416" s="170"/>
      <c r="M416" s="31"/>
      <c r="N416" s="31"/>
      <c r="O416" s="140"/>
      <c r="P416" s="140"/>
      <c r="Q416" s="140"/>
      <c r="R416" s="31"/>
      <c r="S416" s="31"/>
      <c r="T416" s="31"/>
      <c r="U416" s="31"/>
      <c r="V416" s="31"/>
      <c r="W416" s="31"/>
      <c r="X416" s="31"/>
      <c r="Y416" s="31"/>
      <c r="Z416" s="31"/>
      <c r="AA416" s="31"/>
      <c r="AB416" s="31"/>
      <c r="AC416" s="31"/>
      <c r="AD416" s="31"/>
      <c r="AE416" s="31"/>
      <c r="AF416" s="31"/>
      <c r="AG416" s="171"/>
      <c r="AH416" s="31"/>
    </row>
    <row r="417">
      <c r="B417" s="31"/>
      <c r="C417" s="172"/>
      <c r="D417" s="172"/>
      <c r="E417" s="172"/>
      <c r="F417" s="172"/>
      <c r="G417" s="172"/>
      <c r="H417" s="172"/>
      <c r="I417" s="39"/>
      <c r="J417" s="39"/>
      <c r="K417" s="170"/>
      <c r="L417" s="170"/>
      <c r="M417" s="31"/>
      <c r="N417" s="31"/>
      <c r="O417" s="140"/>
      <c r="P417" s="140"/>
      <c r="Q417" s="140"/>
      <c r="R417" s="31"/>
      <c r="S417" s="31"/>
      <c r="T417" s="31"/>
      <c r="U417" s="31"/>
      <c r="V417" s="31"/>
      <c r="W417" s="31"/>
      <c r="X417" s="31"/>
      <c r="Y417" s="31"/>
      <c r="Z417" s="31"/>
      <c r="AA417" s="31"/>
      <c r="AB417" s="31"/>
      <c r="AC417" s="31"/>
      <c r="AD417" s="31"/>
      <c r="AE417" s="31"/>
      <c r="AF417" s="31"/>
      <c r="AG417" s="171"/>
      <c r="AH417" s="31"/>
    </row>
    <row r="418">
      <c r="B418" s="31"/>
      <c r="C418" s="172"/>
      <c r="D418" s="172"/>
      <c r="E418" s="172"/>
      <c r="F418" s="172"/>
      <c r="G418" s="172"/>
      <c r="H418" s="172"/>
      <c r="I418" s="39"/>
      <c r="J418" s="39"/>
      <c r="K418" s="170"/>
      <c r="L418" s="170"/>
      <c r="M418" s="31"/>
      <c r="N418" s="31"/>
      <c r="O418" s="140"/>
      <c r="P418" s="140"/>
      <c r="Q418" s="140"/>
      <c r="R418" s="31"/>
      <c r="S418" s="31"/>
      <c r="T418" s="31"/>
      <c r="U418" s="31"/>
      <c r="V418" s="31"/>
      <c r="W418" s="31"/>
      <c r="X418" s="31"/>
      <c r="Y418" s="31"/>
      <c r="Z418" s="31"/>
      <c r="AA418" s="31"/>
      <c r="AB418" s="31"/>
      <c r="AC418" s="31"/>
      <c r="AD418" s="31"/>
      <c r="AE418" s="31"/>
      <c r="AF418" s="31"/>
      <c r="AG418" s="171"/>
      <c r="AH418" s="31"/>
    </row>
    <row r="419">
      <c r="B419" s="31"/>
      <c r="C419" s="172"/>
      <c r="D419" s="172"/>
      <c r="E419" s="172"/>
      <c r="F419" s="172"/>
      <c r="G419" s="172"/>
      <c r="H419" s="172"/>
      <c r="I419" s="39"/>
      <c r="J419" s="39"/>
      <c r="K419" s="170"/>
      <c r="L419" s="170"/>
      <c r="M419" s="31"/>
      <c r="N419" s="31"/>
      <c r="O419" s="140"/>
      <c r="P419" s="140"/>
      <c r="Q419" s="140"/>
      <c r="R419" s="31"/>
      <c r="S419" s="31"/>
      <c r="T419" s="31"/>
      <c r="U419" s="31"/>
      <c r="V419" s="31"/>
      <c r="W419" s="31"/>
      <c r="X419" s="31"/>
      <c r="Y419" s="31"/>
      <c r="Z419" s="31"/>
      <c r="AA419" s="31"/>
      <c r="AB419" s="31"/>
      <c r="AC419" s="31"/>
      <c r="AD419" s="31"/>
      <c r="AE419" s="31"/>
      <c r="AF419" s="31"/>
      <c r="AG419" s="171"/>
      <c r="AH419" s="31"/>
    </row>
    <row r="420">
      <c r="B420" s="31"/>
      <c r="C420" s="172"/>
      <c r="D420" s="172"/>
      <c r="E420" s="172"/>
      <c r="F420" s="172"/>
      <c r="G420" s="172"/>
      <c r="H420" s="172"/>
      <c r="I420" s="39"/>
      <c r="J420" s="39"/>
      <c r="K420" s="170"/>
      <c r="L420" s="170"/>
      <c r="M420" s="31"/>
      <c r="N420" s="31"/>
      <c r="O420" s="140"/>
      <c r="P420" s="140"/>
      <c r="Q420" s="140"/>
      <c r="R420" s="31"/>
      <c r="S420" s="31"/>
      <c r="T420" s="31"/>
      <c r="U420" s="31"/>
      <c r="V420" s="31"/>
      <c r="W420" s="31"/>
      <c r="X420" s="31"/>
      <c r="Y420" s="31"/>
      <c r="Z420" s="31"/>
      <c r="AA420" s="31"/>
      <c r="AB420" s="31"/>
      <c r="AC420" s="31"/>
      <c r="AD420" s="31"/>
      <c r="AE420" s="31"/>
      <c r="AF420" s="31"/>
      <c r="AG420" s="171"/>
      <c r="AH420" s="31"/>
    </row>
    <row r="421">
      <c r="B421" s="31"/>
      <c r="C421" s="172"/>
      <c r="D421" s="172"/>
      <c r="E421" s="172"/>
      <c r="F421" s="172"/>
      <c r="G421" s="172"/>
      <c r="H421" s="172"/>
      <c r="I421" s="39"/>
      <c r="J421" s="39"/>
      <c r="K421" s="170"/>
      <c r="L421" s="170"/>
      <c r="M421" s="31"/>
      <c r="N421" s="31"/>
      <c r="O421" s="140"/>
      <c r="P421" s="140"/>
      <c r="Q421" s="140"/>
      <c r="R421" s="31"/>
      <c r="S421" s="31"/>
      <c r="T421" s="31"/>
      <c r="U421" s="31"/>
      <c r="V421" s="31"/>
      <c r="W421" s="31"/>
      <c r="X421" s="31"/>
      <c r="Y421" s="31"/>
      <c r="Z421" s="31"/>
      <c r="AA421" s="31"/>
      <c r="AB421" s="31"/>
      <c r="AC421" s="31"/>
      <c r="AD421" s="31"/>
      <c r="AE421" s="31"/>
      <c r="AF421" s="31"/>
      <c r="AG421" s="171"/>
      <c r="AH421" s="31"/>
    </row>
    <row r="422">
      <c r="B422" s="31"/>
      <c r="C422" s="172"/>
      <c r="D422" s="172"/>
      <c r="E422" s="172"/>
      <c r="F422" s="172"/>
      <c r="G422" s="172"/>
      <c r="H422" s="172"/>
      <c r="I422" s="39"/>
      <c r="J422" s="39"/>
      <c r="K422" s="170"/>
      <c r="L422" s="170"/>
      <c r="M422" s="31"/>
      <c r="N422" s="31"/>
      <c r="O422" s="140"/>
      <c r="P422" s="140"/>
      <c r="Q422" s="140"/>
      <c r="R422" s="31"/>
      <c r="S422" s="31"/>
      <c r="T422" s="31"/>
      <c r="U422" s="31"/>
      <c r="V422" s="31"/>
      <c r="W422" s="31"/>
      <c r="X422" s="31"/>
      <c r="Y422" s="31"/>
      <c r="Z422" s="31"/>
      <c r="AA422" s="31"/>
      <c r="AB422" s="31"/>
      <c r="AC422" s="31"/>
      <c r="AD422" s="31"/>
      <c r="AE422" s="31"/>
      <c r="AF422" s="31"/>
      <c r="AG422" s="171"/>
      <c r="AH422" s="31"/>
    </row>
    <row r="423">
      <c r="B423" s="31"/>
      <c r="C423" s="172"/>
      <c r="D423" s="172"/>
      <c r="E423" s="172"/>
      <c r="F423" s="172"/>
      <c r="G423" s="172"/>
      <c r="H423" s="172"/>
      <c r="I423" s="39"/>
      <c r="J423" s="39"/>
      <c r="K423" s="170"/>
      <c r="L423" s="170"/>
      <c r="M423" s="31"/>
      <c r="N423" s="31"/>
      <c r="O423" s="140"/>
      <c r="P423" s="140"/>
      <c r="Q423" s="140"/>
      <c r="R423" s="31"/>
      <c r="S423" s="31"/>
      <c r="T423" s="31"/>
      <c r="U423" s="31"/>
      <c r="V423" s="31"/>
      <c r="W423" s="31"/>
      <c r="X423" s="31"/>
      <c r="Y423" s="31"/>
      <c r="Z423" s="31"/>
      <c r="AA423" s="31"/>
      <c r="AB423" s="31"/>
      <c r="AC423" s="31"/>
      <c r="AD423" s="31"/>
      <c r="AE423" s="31"/>
      <c r="AF423" s="31"/>
      <c r="AG423" s="171"/>
      <c r="AH423" s="31"/>
    </row>
    <row r="424">
      <c r="B424" s="31"/>
      <c r="C424" s="172"/>
      <c r="D424" s="172"/>
      <c r="E424" s="172"/>
      <c r="F424" s="172"/>
      <c r="G424" s="172"/>
      <c r="H424" s="172"/>
      <c r="I424" s="39"/>
      <c r="J424" s="39"/>
      <c r="K424" s="170"/>
      <c r="L424" s="170"/>
      <c r="M424" s="31"/>
      <c r="N424" s="31"/>
      <c r="O424" s="140"/>
      <c r="P424" s="140"/>
      <c r="Q424" s="140"/>
      <c r="R424" s="31"/>
      <c r="S424" s="31"/>
      <c r="T424" s="31"/>
      <c r="U424" s="31"/>
      <c r="V424" s="31"/>
      <c r="W424" s="31"/>
      <c r="X424" s="31"/>
      <c r="Y424" s="31"/>
      <c r="Z424" s="31"/>
      <c r="AA424" s="31"/>
      <c r="AB424" s="31"/>
      <c r="AC424" s="31"/>
      <c r="AD424" s="31"/>
      <c r="AE424" s="31"/>
      <c r="AF424" s="31"/>
      <c r="AG424" s="171"/>
      <c r="AH424" s="31"/>
    </row>
    <row r="425">
      <c r="B425" s="31"/>
      <c r="C425" s="172"/>
      <c r="D425" s="172"/>
      <c r="E425" s="172"/>
      <c r="F425" s="172"/>
      <c r="G425" s="172"/>
      <c r="H425" s="172"/>
      <c r="I425" s="39"/>
      <c r="J425" s="39"/>
      <c r="K425" s="170"/>
      <c r="L425" s="170"/>
      <c r="M425" s="31"/>
      <c r="N425" s="31"/>
      <c r="O425" s="140"/>
      <c r="P425" s="140"/>
      <c r="Q425" s="140"/>
      <c r="R425" s="31"/>
      <c r="S425" s="31"/>
      <c r="T425" s="31"/>
      <c r="U425" s="31"/>
      <c r="V425" s="31"/>
      <c r="W425" s="31"/>
      <c r="X425" s="31"/>
      <c r="Y425" s="31"/>
      <c r="Z425" s="31"/>
      <c r="AA425" s="31"/>
      <c r="AB425" s="31"/>
      <c r="AC425" s="31"/>
      <c r="AD425" s="31"/>
      <c r="AE425" s="31"/>
      <c r="AF425" s="31"/>
      <c r="AG425" s="171"/>
      <c r="AH425" s="31"/>
    </row>
    <row r="426">
      <c r="B426" s="31"/>
      <c r="C426" s="172"/>
      <c r="D426" s="172"/>
      <c r="E426" s="172"/>
      <c r="F426" s="172"/>
      <c r="G426" s="172"/>
      <c r="H426" s="172"/>
      <c r="I426" s="39"/>
      <c r="J426" s="39"/>
      <c r="K426" s="170"/>
      <c r="L426" s="170"/>
      <c r="M426" s="31"/>
      <c r="N426" s="31"/>
      <c r="O426" s="140"/>
      <c r="P426" s="140"/>
      <c r="Q426" s="140"/>
      <c r="R426" s="31"/>
      <c r="S426" s="31"/>
      <c r="T426" s="31"/>
      <c r="U426" s="31"/>
      <c r="V426" s="31"/>
      <c r="W426" s="31"/>
      <c r="X426" s="31"/>
      <c r="Y426" s="31"/>
      <c r="Z426" s="31"/>
      <c r="AA426" s="31"/>
      <c r="AB426" s="31"/>
      <c r="AC426" s="31"/>
      <c r="AD426" s="31"/>
      <c r="AE426" s="31"/>
      <c r="AF426" s="31"/>
      <c r="AG426" s="171"/>
      <c r="AH426" s="31"/>
    </row>
    <row r="427">
      <c r="B427" s="31"/>
      <c r="C427" s="172"/>
      <c r="D427" s="172"/>
      <c r="E427" s="172"/>
      <c r="F427" s="172"/>
      <c r="G427" s="172"/>
      <c r="H427" s="172"/>
      <c r="I427" s="39"/>
      <c r="J427" s="39"/>
      <c r="K427" s="170"/>
      <c r="L427" s="170"/>
      <c r="M427" s="31"/>
      <c r="N427" s="31"/>
      <c r="O427" s="140"/>
      <c r="P427" s="140"/>
      <c r="Q427" s="140"/>
      <c r="R427" s="31"/>
      <c r="S427" s="31"/>
      <c r="T427" s="31"/>
      <c r="U427" s="31"/>
      <c r="V427" s="31"/>
      <c r="W427" s="31"/>
      <c r="X427" s="31"/>
      <c r="Y427" s="31"/>
      <c r="Z427" s="31"/>
      <c r="AA427" s="31"/>
      <c r="AB427" s="31"/>
      <c r="AC427" s="31"/>
      <c r="AD427" s="31"/>
      <c r="AE427" s="31"/>
      <c r="AF427" s="31"/>
      <c r="AG427" s="171"/>
      <c r="AH427" s="31"/>
    </row>
    <row r="428">
      <c r="B428" s="31"/>
      <c r="C428" s="172"/>
      <c r="D428" s="172"/>
      <c r="E428" s="172"/>
      <c r="F428" s="172"/>
      <c r="G428" s="172"/>
      <c r="H428" s="172"/>
      <c r="I428" s="39"/>
      <c r="J428" s="39"/>
      <c r="K428" s="170"/>
      <c r="L428" s="170"/>
      <c r="M428" s="31"/>
      <c r="N428" s="31"/>
      <c r="O428" s="140"/>
      <c r="P428" s="140"/>
      <c r="Q428" s="140"/>
      <c r="R428" s="31"/>
      <c r="S428" s="31"/>
      <c r="T428" s="31"/>
      <c r="U428" s="31"/>
      <c r="V428" s="31"/>
      <c r="W428" s="31"/>
      <c r="X428" s="31"/>
      <c r="Y428" s="31"/>
      <c r="Z428" s="31"/>
      <c r="AA428" s="31"/>
      <c r="AB428" s="31"/>
      <c r="AC428" s="31"/>
      <c r="AD428" s="31"/>
      <c r="AE428" s="31"/>
      <c r="AF428" s="31"/>
      <c r="AG428" s="171"/>
      <c r="AH428" s="31"/>
    </row>
    <row r="429">
      <c r="B429" s="31"/>
      <c r="C429" s="172"/>
      <c r="D429" s="172"/>
      <c r="E429" s="172"/>
      <c r="F429" s="172"/>
      <c r="G429" s="172"/>
      <c r="H429" s="172"/>
      <c r="I429" s="39"/>
      <c r="J429" s="39"/>
      <c r="K429" s="170"/>
      <c r="L429" s="170"/>
      <c r="M429" s="31"/>
      <c r="N429" s="31"/>
      <c r="O429" s="140"/>
      <c r="P429" s="140"/>
      <c r="Q429" s="140"/>
      <c r="R429" s="31"/>
      <c r="S429" s="31"/>
      <c r="T429" s="31"/>
      <c r="U429" s="31"/>
      <c r="V429" s="31"/>
      <c r="W429" s="31"/>
      <c r="X429" s="31"/>
      <c r="Y429" s="31"/>
      <c r="Z429" s="31"/>
      <c r="AA429" s="31"/>
      <c r="AB429" s="31"/>
      <c r="AC429" s="31"/>
      <c r="AD429" s="31"/>
      <c r="AE429" s="31"/>
      <c r="AF429" s="31"/>
      <c r="AG429" s="171"/>
      <c r="AH429" s="31"/>
    </row>
    <row r="430">
      <c r="B430" s="31"/>
      <c r="C430" s="172"/>
      <c r="D430" s="172"/>
      <c r="E430" s="172"/>
      <c r="F430" s="172"/>
      <c r="G430" s="172"/>
      <c r="H430" s="172"/>
      <c r="I430" s="39"/>
      <c r="J430" s="39"/>
      <c r="K430" s="170"/>
      <c r="L430" s="170"/>
      <c r="M430" s="31"/>
      <c r="N430" s="31"/>
      <c r="O430" s="140"/>
      <c r="P430" s="140"/>
      <c r="Q430" s="140"/>
      <c r="R430" s="31"/>
      <c r="S430" s="31"/>
      <c r="T430" s="31"/>
      <c r="U430" s="31"/>
      <c r="V430" s="31"/>
      <c r="W430" s="31"/>
      <c r="X430" s="31"/>
      <c r="Y430" s="31"/>
      <c r="Z430" s="31"/>
      <c r="AA430" s="31"/>
      <c r="AB430" s="31"/>
      <c r="AC430" s="31"/>
      <c r="AD430" s="31"/>
      <c r="AE430" s="31"/>
      <c r="AF430" s="31"/>
      <c r="AG430" s="171"/>
      <c r="AH430" s="31"/>
    </row>
    <row r="431">
      <c r="B431" s="31"/>
      <c r="C431" s="172"/>
      <c r="D431" s="172"/>
      <c r="E431" s="172"/>
      <c r="F431" s="172"/>
      <c r="G431" s="172"/>
      <c r="H431" s="172"/>
      <c r="I431" s="39"/>
      <c r="J431" s="39"/>
      <c r="K431" s="170"/>
      <c r="L431" s="170"/>
      <c r="M431" s="31"/>
      <c r="N431" s="31"/>
      <c r="O431" s="140"/>
      <c r="P431" s="140"/>
      <c r="Q431" s="140"/>
      <c r="R431" s="31"/>
      <c r="S431" s="31"/>
      <c r="T431" s="31"/>
      <c r="U431" s="31"/>
      <c r="V431" s="31"/>
      <c r="W431" s="31"/>
      <c r="X431" s="31"/>
      <c r="Y431" s="31"/>
      <c r="Z431" s="31"/>
      <c r="AA431" s="31"/>
      <c r="AB431" s="31"/>
      <c r="AC431" s="31"/>
      <c r="AD431" s="31"/>
      <c r="AE431" s="31"/>
      <c r="AF431" s="31"/>
      <c r="AG431" s="171"/>
      <c r="AH431" s="31"/>
    </row>
    <row r="432">
      <c r="B432" s="31"/>
      <c r="C432" s="172"/>
      <c r="D432" s="172"/>
      <c r="E432" s="172"/>
      <c r="F432" s="172"/>
      <c r="G432" s="172"/>
      <c r="H432" s="172"/>
      <c r="I432" s="39"/>
      <c r="J432" s="39"/>
      <c r="K432" s="170"/>
      <c r="L432" s="170"/>
      <c r="M432" s="31"/>
      <c r="N432" s="31"/>
      <c r="O432" s="140"/>
      <c r="P432" s="140"/>
      <c r="Q432" s="140"/>
      <c r="R432" s="31"/>
      <c r="S432" s="31"/>
      <c r="T432" s="31"/>
      <c r="U432" s="31"/>
      <c r="V432" s="31"/>
      <c r="W432" s="31"/>
      <c r="X432" s="31"/>
      <c r="Y432" s="31"/>
      <c r="Z432" s="31"/>
      <c r="AA432" s="31"/>
      <c r="AB432" s="31"/>
      <c r="AC432" s="31"/>
      <c r="AD432" s="31"/>
      <c r="AE432" s="31"/>
      <c r="AF432" s="31"/>
      <c r="AG432" s="171"/>
      <c r="AH432" s="31"/>
    </row>
    <row r="433">
      <c r="B433" s="31"/>
      <c r="C433" s="172"/>
      <c r="D433" s="172"/>
      <c r="E433" s="172"/>
      <c r="F433" s="172"/>
      <c r="G433" s="172"/>
      <c r="H433" s="172"/>
      <c r="I433" s="39"/>
      <c r="J433" s="39"/>
      <c r="K433" s="170"/>
      <c r="L433" s="170"/>
      <c r="M433" s="31"/>
      <c r="N433" s="31"/>
      <c r="O433" s="140"/>
      <c r="P433" s="140"/>
      <c r="Q433" s="140"/>
      <c r="R433" s="31"/>
      <c r="S433" s="31"/>
      <c r="T433" s="31"/>
      <c r="U433" s="31"/>
      <c r="V433" s="31"/>
      <c r="W433" s="31"/>
      <c r="X433" s="31"/>
      <c r="Y433" s="31"/>
      <c r="Z433" s="31"/>
      <c r="AA433" s="31"/>
      <c r="AB433" s="31"/>
      <c r="AC433" s="31"/>
      <c r="AD433" s="31"/>
      <c r="AE433" s="31"/>
      <c r="AF433" s="31"/>
      <c r="AG433" s="171"/>
      <c r="AH433" s="31"/>
    </row>
    <row r="434">
      <c r="B434" s="31"/>
      <c r="C434" s="172"/>
      <c r="D434" s="172"/>
      <c r="E434" s="172"/>
      <c r="F434" s="172"/>
      <c r="G434" s="172"/>
      <c r="H434" s="172"/>
      <c r="I434" s="39"/>
      <c r="J434" s="39"/>
      <c r="K434" s="170"/>
      <c r="L434" s="170"/>
      <c r="M434" s="31"/>
      <c r="N434" s="31"/>
      <c r="O434" s="140"/>
      <c r="P434" s="140"/>
      <c r="Q434" s="140"/>
      <c r="R434" s="31"/>
      <c r="S434" s="31"/>
      <c r="T434" s="31"/>
      <c r="U434" s="31"/>
      <c r="V434" s="31"/>
      <c r="W434" s="31"/>
      <c r="X434" s="31"/>
      <c r="Y434" s="31"/>
      <c r="Z434" s="31"/>
      <c r="AA434" s="31"/>
      <c r="AB434" s="31"/>
      <c r="AC434" s="31"/>
      <c r="AD434" s="31"/>
      <c r="AE434" s="31"/>
      <c r="AF434" s="31"/>
      <c r="AG434" s="171"/>
      <c r="AH434" s="31"/>
    </row>
    <row r="435">
      <c r="B435" s="31"/>
      <c r="C435" s="172"/>
      <c r="D435" s="172"/>
      <c r="E435" s="172"/>
      <c r="F435" s="172"/>
      <c r="G435" s="172"/>
      <c r="H435" s="172"/>
      <c r="I435" s="39"/>
      <c r="J435" s="39"/>
      <c r="K435" s="170"/>
      <c r="L435" s="170"/>
      <c r="M435" s="31"/>
      <c r="N435" s="31"/>
      <c r="O435" s="140"/>
      <c r="P435" s="140"/>
      <c r="Q435" s="140"/>
      <c r="R435" s="31"/>
      <c r="S435" s="31"/>
      <c r="T435" s="31"/>
      <c r="U435" s="31"/>
      <c r="V435" s="31"/>
      <c r="W435" s="31"/>
      <c r="X435" s="31"/>
      <c r="Y435" s="31"/>
      <c r="Z435" s="31"/>
      <c r="AA435" s="31"/>
      <c r="AB435" s="31"/>
      <c r="AC435" s="31"/>
      <c r="AD435" s="31"/>
      <c r="AE435" s="31"/>
      <c r="AF435" s="31"/>
      <c r="AG435" s="171"/>
      <c r="AH435" s="31"/>
    </row>
    <row r="436">
      <c r="B436" s="31"/>
      <c r="C436" s="172"/>
      <c r="D436" s="172"/>
      <c r="E436" s="172"/>
      <c r="F436" s="172"/>
      <c r="G436" s="172"/>
      <c r="H436" s="172"/>
      <c r="I436" s="39"/>
      <c r="J436" s="39"/>
      <c r="K436" s="170"/>
      <c r="L436" s="170"/>
      <c r="M436" s="31"/>
      <c r="N436" s="31"/>
      <c r="O436" s="140"/>
      <c r="P436" s="140"/>
      <c r="Q436" s="140"/>
      <c r="R436" s="31"/>
      <c r="S436" s="31"/>
      <c r="T436" s="31"/>
      <c r="U436" s="31"/>
      <c r="V436" s="31"/>
      <c r="W436" s="31"/>
      <c r="X436" s="31"/>
      <c r="Y436" s="31"/>
      <c r="Z436" s="31"/>
      <c r="AA436" s="31"/>
      <c r="AB436" s="31"/>
      <c r="AC436" s="31"/>
      <c r="AD436" s="31"/>
      <c r="AE436" s="31"/>
      <c r="AF436" s="31"/>
      <c r="AG436" s="171"/>
      <c r="AH436" s="31"/>
    </row>
    <row r="437">
      <c r="B437" s="31"/>
      <c r="C437" s="172"/>
      <c r="D437" s="172"/>
      <c r="E437" s="172"/>
      <c r="F437" s="172"/>
      <c r="G437" s="172"/>
      <c r="H437" s="172"/>
      <c r="I437" s="39"/>
      <c r="J437" s="39"/>
      <c r="K437" s="170"/>
      <c r="L437" s="170"/>
      <c r="M437" s="31"/>
      <c r="N437" s="31"/>
      <c r="O437" s="140"/>
      <c r="P437" s="140"/>
      <c r="Q437" s="140"/>
      <c r="R437" s="31"/>
      <c r="S437" s="31"/>
      <c r="T437" s="31"/>
      <c r="U437" s="31"/>
      <c r="V437" s="31"/>
      <c r="W437" s="31"/>
      <c r="X437" s="31"/>
      <c r="Y437" s="31"/>
      <c r="Z437" s="31"/>
      <c r="AA437" s="31"/>
      <c r="AB437" s="31"/>
      <c r="AC437" s="31"/>
      <c r="AD437" s="31"/>
      <c r="AE437" s="31"/>
      <c r="AF437" s="31"/>
      <c r="AG437" s="171"/>
      <c r="AH437" s="31"/>
    </row>
    <row r="438">
      <c r="B438" s="31"/>
      <c r="C438" s="172"/>
      <c r="D438" s="172"/>
      <c r="E438" s="172"/>
      <c r="F438" s="172"/>
      <c r="G438" s="172"/>
      <c r="H438" s="172"/>
      <c r="I438" s="39"/>
      <c r="J438" s="39"/>
      <c r="K438" s="170"/>
      <c r="L438" s="170"/>
      <c r="M438" s="31"/>
      <c r="N438" s="31"/>
      <c r="O438" s="140"/>
      <c r="P438" s="140"/>
      <c r="Q438" s="140"/>
      <c r="R438" s="31"/>
      <c r="S438" s="31"/>
      <c r="T438" s="31"/>
      <c r="U438" s="31"/>
      <c r="V438" s="31"/>
      <c r="W438" s="31"/>
      <c r="X438" s="31"/>
      <c r="Y438" s="31"/>
      <c r="Z438" s="31"/>
      <c r="AA438" s="31"/>
      <c r="AB438" s="31"/>
      <c r="AC438" s="31"/>
      <c r="AD438" s="31"/>
      <c r="AE438" s="31"/>
      <c r="AF438" s="31"/>
      <c r="AG438" s="171"/>
      <c r="AH438" s="31"/>
    </row>
    <row r="439">
      <c r="B439" s="31"/>
      <c r="C439" s="172"/>
      <c r="D439" s="172"/>
      <c r="E439" s="172"/>
      <c r="F439" s="172"/>
      <c r="G439" s="172"/>
      <c r="H439" s="172"/>
      <c r="I439" s="39"/>
      <c r="J439" s="39"/>
      <c r="K439" s="170"/>
      <c r="L439" s="170"/>
      <c r="M439" s="31"/>
      <c r="N439" s="31"/>
      <c r="O439" s="140"/>
      <c r="P439" s="140"/>
      <c r="Q439" s="140"/>
      <c r="R439" s="31"/>
      <c r="S439" s="31"/>
      <c r="T439" s="31"/>
      <c r="U439" s="31"/>
      <c r="V439" s="31"/>
      <c r="W439" s="31"/>
      <c r="X439" s="31"/>
      <c r="Y439" s="31"/>
      <c r="Z439" s="31"/>
      <c r="AA439" s="31"/>
      <c r="AB439" s="31"/>
      <c r="AC439" s="31"/>
      <c r="AD439" s="31"/>
      <c r="AE439" s="31"/>
      <c r="AF439" s="31"/>
      <c r="AG439" s="171"/>
      <c r="AH439" s="31"/>
    </row>
    <row r="440">
      <c r="B440" s="31"/>
      <c r="C440" s="172"/>
      <c r="D440" s="172"/>
      <c r="E440" s="172"/>
      <c r="F440" s="172"/>
      <c r="G440" s="172"/>
      <c r="H440" s="172"/>
      <c r="I440" s="39"/>
      <c r="J440" s="39"/>
      <c r="K440" s="170"/>
      <c r="L440" s="170"/>
      <c r="M440" s="31"/>
      <c r="N440" s="31"/>
      <c r="O440" s="140"/>
      <c r="P440" s="140"/>
      <c r="Q440" s="140"/>
      <c r="R440" s="31"/>
      <c r="S440" s="31"/>
      <c r="T440" s="31"/>
      <c r="U440" s="31"/>
      <c r="V440" s="31"/>
      <c r="W440" s="31"/>
      <c r="X440" s="31"/>
      <c r="Y440" s="31"/>
      <c r="Z440" s="31"/>
      <c r="AA440" s="31"/>
      <c r="AB440" s="31"/>
      <c r="AC440" s="31"/>
      <c r="AD440" s="31"/>
      <c r="AE440" s="31"/>
      <c r="AF440" s="31"/>
      <c r="AG440" s="171"/>
      <c r="AH440" s="31"/>
    </row>
    <row r="441">
      <c r="B441" s="31"/>
      <c r="C441" s="172"/>
      <c r="D441" s="172"/>
      <c r="E441" s="172"/>
      <c r="F441" s="172"/>
      <c r="G441" s="172"/>
      <c r="H441" s="172"/>
      <c r="I441" s="39"/>
      <c r="J441" s="39"/>
      <c r="K441" s="170"/>
      <c r="L441" s="170"/>
      <c r="M441" s="31"/>
      <c r="N441" s="31"/>
      <c r="O441" s="140"/>
      <c r="P441" s="140"/>
      <c r="Q441" s="140"/>
      <c r="R441" s="31"/>
      <c r="S441" s="31"/>
      <c r="T441" s="31"/>
      <c r="U441" s="31"/>
      <c r="V441" s="31"/>
      <c r="W441" s="31"/>
      <c r="X441" s="31"/>
      <c r="Y441" s="31"/>
      <c r="Z441" s="31"/>
      <c r="AA441" s="31"/>
      <c r="AB441" s="31"/>
      <c r="AC441" s="31"/>
      <c r="AD441" s="31"/>
      <c r="AE441" s="31"/>
      <c r="AF441" s="31"/>
      <c r="AG441" s="171"/>
      <c r="AH441" s="31"/>
    </row>
    <row r="442">
      <c r="B442" s="31"/>
      <c r="C442" s="172"/>
      <c r="D442" s="172"/>
      <c r="E442" s="172"/>
      <c r="F442" s="172"/>
      <c r="G442" s="172"/>
      <c r="H442" s="172"/>
      <c r="I442" s="39"/>
      <c r="J442" s="39"/>
      <c r="K442" s="170"/>
      <c r="L442" s="170"/>
      <c r="M442" s="31"/>
      <c r="N442" s="31"/>
      <c r="O442" s="140"/>
      <c r="P442" s="140"/>
      <c r="Q442" s="140"/>
      <c r="R442" s="31"/>
      <c r="S442" s="31"/>
      <c r="T442" s="31"/>
      <c r="U442" s="31"/>
      <c r="V442" s="31"/>
      <c r="W442" s="31"/>
      <c r="X442" s="31"/>
      <c r="Y442" s="31"/>
      <c r="Z442" s="31"/>
      <c r="AA442" s="31"/>
      <c r="AB442" s="31"/>
      <c r="AC442" s="31"/>
      <c r="AD442" s="31"/>
      <c r="AE442" s="31"/>
      <c r="AF442" s="31"/>
      <c r="AG442" s="171"/>
      <c r="AH442" s="31"/>
    </row>
    <row r="443">
      <c r="B443" s="31"/>
      <c r="C443" s="172"/>
      <c r="D443" s="172"/>
      <c r="E443" s="172"/>
      <c r="F443" s="172"/>
      <c r="G443" s="172"/>
      <c r="H443" s="172"/>
      <c r="I443" s="39"/>
      <c r="J443" s="39"/>
      <c r="K443" s="170"/>
      <c r="L443" s="170"/>
      <c r="M443" s="31"/>
      <c r="N443" s="31"/>
      <c r="O443" s="140"/>
      <c r="P443" s="140"/>
      <c r="Q443" s="140"/>
      <c r="R443" s="31"/>
      <c r="S443" s="31"/>
      <c r="T443" s="31"/>
      <c r="U443" s="31"/>
      <c r="V443" s="31"/>
      <c r="W443" s="31"/>
      <c r="X443" s="31"/>
      <c r="Y443" s="31"/>
      <c r="Z443" s="31"/>
      <c r="AA443" s="31"/>
      <c r="AB443" s="31"/>
      <c r="AC443" s="31"/>
      <c r="AD443" s="31"/>
      <c r="AE443" s="31"/>
      <c r="AF443" s="31"/>
      <c r="AG443" s="171"/>
      <c r="AH443" s="31"/>
    </row>
    <row r="444">
      <c r="B444" s="31"/>
      <c r="C444" s="172"/>
      <c r="D444" s="172"/>
      <c r="E444" s="172"/>
      <c r="F444" s="172"/>
      <c r="G444" s="172"/>
      <c r="H444" s="172"/>
      <c r="I444" s="39"/>
      <c r="J444" s="39"/>
      <c r="K444" s="170"/>
      <c r="L444" s="170"/>
      <c r="M444" s="31"/>
      <c r="N444" s="31"/>
      <c r="O444" s="140"/>
      <c r="P444" s="140"/>
      <c r="Q444" s="140"/>
      <c r="R444" s="31"/>
      <c r="S444" s="31"/>
      <c r="T444" s="31"/>
      <c r="U444" s="31"/>
      <c r="V444" s="31"/>
      <c r="W444" s="31"/>
      <c r="X444" s="31"/>
      <c r="Y444" s="31"/>
      <c r="Z444" s="31"/>
      <c r="AA444" s="31"/>
      <c r="AB444" s="31"/>
      <c r="AC444" s="31"/>
      <c r="AD444" s="31"/>
      <c r="AE444" s="31"/>
      <c r="AF444" s="31"/>
      <c r="AG444" s="171"/>
      <c r="AH444" s="31"/>
    </row>
    <row r="445">
      <c r="B445" s="31"/>
      <c r="C445" s="172"/>
      <c r="D445" s="172"/>
      <c r="E445" s="172"/>
      <c r="F445" s="172"/>
      <c r="G445" s="172"/>
      <c r="H445" s="172"/>
      <c r="I445" s="39"/>
      <c r="J445" s="39"/>
      <c r="K445" s="170"/>
      <c r="L445" s="170"/>
      <c r="M445" s="31"/>
      <c r="N445" s="31"/>
      <c r="O445" s="140"/>
      <c r="P445" s="140"/>
      <c r="Q445" s="140"/>
      <c r="R445" s="31"/>
      <c r="S445" s="31"/>
      <c r="T445" s="31"/>
      <c r="U445" s="31"/>
      <c r="V445" s="31"/>
      <c r="W445" s="31"/>
      <c r="X445" s="31"/>
      <c r="Y445" s="31"/>
      <c r="Z445" s="31"/>
      <c r="AA445" s="31"/>
      <c r="AB445" s="31"/>
      <c r="AC445" s="31"/>
      <c r="AD445" s="31"/>
      <c r="AE445" s="31"/>
      <c r="AF445" s="31"/>
      <c r="AG445" s="171"/>
      <c r="AH445" s="31"/>
    </row>
    <row r="446">
      <c r="B446" s="31"/>
      <c r="C446" s="172"/>
      <c r="D446" s="172"/>
      <c r="E446" s="172"/>
      <c r="F446" s="172"/>
      <c r="G446" s="172"/>
      <c r="H446" s="172"/>
      <c r="I446" s="39"/>
      <c r="J446" s="39"/>
      <c r="K446" s="170"/>
      <c r="L446" s="170"/>
      <c r="M446" s="31"/>
      <c r="N446" s="31"/>
      <c r="O446" s="140"/>
      <c r="P446" s="140"/>
      <c r="Q446" s="140"/>
      <c r="R446" s="31"/>
      <c r="S446" s="31"/>
      <c r="T446" s="31"/>
      <c r="U446" s="31"/>
      <c r="V446" s="31"/>
      <c r="W446" s="31"/>
      <c r="X446" s="31"/>
      <c r="Y446" s="31"/>
      <c r="Z446" s="31"/>
      <c r="AA446" s="31"/>
      <c r="AB446" s="31"/>
      <c r="AC446" s="31"/>
      <c r="AD446" s="31"/>
      <c r="AE446" s="31"/>
      <c r="AF446" s="31"/>
      <c r="AG446" s="171"/>
      <c r="AH446" s="31"/>
    </row>
    <row r="447">
      <c r="B447" s="31"/>
      <c r="C447" s="172"/>
      <c r="D447" s="172"/>
      <c r="E447" s="172"/>
      <c r="F447" s="172"/>
      <c r="G447" s="172"/>
      <c r="H447" s="172"/>
      <c r="I447" s="39"/>
      <c r="J447" s="39"/>
      <c r="K447" s="170"/>
      <c r="L447" s="170"/>
      <c r="M447" s="31"/>
      <c r="N447" s="31"/>
      <c r="O447" s="140"/>
      <c r="P447" s="140"/>
      <c r="Q447" s="140"/>
      <c r="R447" s="31"/>
      <c r="S447" s="31"/>
      <c r="T447" s="31"/>
      <c r="U447" s="31"/>
      <c r="V447" s="31"/>
      <c r="W447" s="31"/>
      <c r="X447" s="31"/>
      <c r="Y447" s="31"/>
      <c r="Z447" s="31"/>
      <c r="AA447" s="31"/>
      <c r="AB447" s="31"/>
      <c r="AC447" s="31"/>
      <c r="AD447" s="31"/>
      <c r="AE447" s="31"/>
      <c r="AF447" s="31"/>
      <c r="AG447" s="171"/>
      <c r="AH447" s="31"/>
    </row>
    <row r="448">
      <c r="B448" s="31"/>
      <c r="C448" s="172"/>
      <c r="D448" s="172"/>
      <c r="E448" s="172"/>
      <c r="F448" s="172"/>
      <c r="G448" s="172"/>
      <c r="H448" s="172"/>
      <c r="I448" s="39"/>
      <c r="J448" s="39"/>
      <c r="K448" s="170"/>
      <c r="L448" s="170"/>
      <c r="M448" s="31"/>
      <c r="N448" s="31"/>
      <c r="O448" s="140"/>
      <c r="P448" s="140"/>
      <c r="Q448" s="140"/>
      <c r="R448" s="31"/>
      <c r="S448" s="31"/>
      <c r="T448" s="31"/>
      <c r="U448" s="31"/>
      <c r="V448" s="31"/>
      <c r="W448" s="31"/>
      <c r="X448" s="31"/>
      <c r="Y448" s="31"/>
      <c r="Z448" s="31"/>
      <c r="AA448" s="31"/>
      <c r="AB448" s="31"/>
      <c r="AC448" s="31"/>
      <c r="AD448" s="31"/>
      <c r="AE448" s="31"/>
      <c r="AF448" s="31"/>
      <c r="AG448" s="171"/>
      <c r="AH448" s="31"/>
    </row>
    <row r="449">
      <c r="B449" s="31"/>
      <c r="C449" s="172"/>
      <c r="D449" s="172"/>
      <c r="E449" s="172"/>
      <c r="F449" s="172"/>
      <c r="G449" s="172"/>
      <c r="H449" s="172"/>
      <c r="I449" s="39"/>
      <c r="J449" s="39"/>
      <c r="K449" s="170"/>
      <c r="L449" s="170"/>
      <c r="M449" s="31"/>
      <c r="N449" s="31"/>
      <c r="O449" s="140"/>
      <c r="P449" s="140"/>
      <c r="Q449" s="140"/>
      <c r="R449" s="31"/>
      <c r="S449" s="31"/>
      <c r="T449" s="31"/>
      <c r="U449" s="31"/>
      <c r="V449" s="31"/>
      <c r="W449" s="31"/>
      <c r="X449" s="31"/>
      <c r="Y449" s="31"/>
      <c r="Z449" s="31"/>
      <c r="AA449" s="31"/>
      <c r="AB449" s="31"/>
      <c r="AC449" s="31"/>
      <c r="AD449" s="31"/>
      <c r="AE449" s="31"/>
      <c r="AF449" s="31"/>
      <c r="AG449" s="171"/>
      <c r="AH449" s="31"/>
    </row>
    <row r="450">
      <c r="B450" s="31"/>
      <c r="C450" s="172"/>
      <c r="D450" s="172"/>
      <c r="E450" s="172"/>
      <c r="F450" s="172"/>
      <c r="G450" s="172"/>
      <c r="H450" s="172"/>
      <c r="I450" s="39"/>
      <c r="J450" s="39"/>
      <c r="K450" s="170"/>
      <c r="L450" s="170"/>
      <c r="M450" s="31"/>
      <c r="N450" s="31"/>
      <c r="O450" s="140"/>
      <c r="P450" s="140"/>
      <c r="Q450" s="140"/>
      <c r="R450" s="31"/>
      <c r="S450" s="31"/>
      <c r="T450" s="31"/>
      <c r="U450" s="31"/>
      <c r="V450" s="31"/>
      <c r="W450" s="31"/>
      <c r="X450" s="31"/>
      <c r="Y450" s="31"/>
      <c r="Z450" s="31"/>
      <c r="AA450" s="31"/>
      <c r="AB450" s="31"/>
      <c r="AC450" s="31"/>
      <c r="AD450" s="31"/>
      <c r="AE450" s="31"/>
      <c r="AF450" s="31"/>
      <c r="AG450" s="171"/>
      <c r="AH450" s="31"/>
    </row>
    <row r="451">
      <c r="B451" s="31"/>
      <c r="C451" s="172"/>
      <c r="D451" s="172"/>
      <c r="E451" s="172"/>
      <c r="F451" s="172"/>
      <c r="G451" s="172"/>
      <c r="H451" s="172"/>
      <c r="I451" s="39"/>
      <c r="J451" s="39"/>
      <c r="K451" s="170"/>
      <c r="L451" s="170"/>
      <c r="M451" s="31"/>
      <c r="N451" s="31"/>
      <c r="O451" s="140"/>
      <c r="P451" s="140"/>
      <c r="Q451" s="140"/>
      <c r="R451" s="31"/>
      <c r="S451" s="31"/>
      <c r="T451" s="31"/>
      <c r="U451" s="31"/>
      <c r="V451" s="31"/>
      <c r="W451" s="31"/>
      <c r="X451" s="31"/>
      <c r="Y451" s="31"/>
      <c r="Z451" s="31"/>
      <c r="AA451" s="31"/>
      <c r="AB451" s="31"/>
      <c r="AC451" s="31"/>
      <c r="AD451" s="31"/>
      <c r="AE451" s="31"/>
      <c r="AF451" s="31"/>
      <c r="AG451" s="171"/>
      <c r="AH451" s="31"/>
    </row>
    <row r="452">
      <c r="B452" s="31"/>
      <c r="C452" s="172"/>
      <c r="D452" s="172"/>
      <c r="E452" s="172"/>
      <c r="F452" s="172"/>
      <c r="G452" s="172"/>
      <c r="H452" s="172"/>
      <c r="I452" s="39"/>
      <c r="J452" s="39"/>
      <c r="K452" s="170"/>
      <c r="L452" s="170"/>
      <c r="M452" s="31"/>
      <c r="N452" s="31"/>
      <c r="O452" s="140"/>
      <c r="P452" s="140"/>
      <c r="Q452" s="140"/>
      <c r="R452" s="31"/>
      <c r="S452" s="31"/>
      <c r="T452" s="31"/>
      <c r="U452" s="31"/>
      <c r="V452" s="31"/>
      <c r="W452" s="31"/>
      <c r="X452" s="31"/>
      <c r="Y452" s="31"/>
      <c r="Z452" s="31"/>
      <c r="AA452" s="31"/>
      <c r="AB452" s="31"/>
      <c r="AC452" s="31"/>
      <c r="AD452" s="31"/>
      <c r="AE452" s="31"/>
      <c r="AF452" s="31"/>
      <c r="AG452" s="171"/>
      <c r="AH452" s="31"/>
    </row>
    <row r="453">
      <c r="B453" s="31"/>
      <c r="C453" s="172"/>
      <c r="D453" s="172"/>
      <c r="E453" s="172"/>
      <c r="F453" s="172"/>
      <c r="G453" s="172"/>
      <c r="H453" s="172"/>
      <c r="I453" s="39"/>
      <c r="J453" s="39"/>
      <c r="K453" s="170"/>
      <c r="L453" s="170"/>
      <c r="M453" s="31"/>
      <c r="N453" s="31"/>
      <c r="O453" s="140"/>
      <c r="P453" s="140"/>
      <c r="Q453" s="140"/>
      <c r="R453" s="31"/>
      <c r="S453" s="31"/>
      <c r="T453" s="31"/>
      <c r="U453" s="31"/>
      <c r="V453" s="31"/>
      <c r="W453" s="31"/>
      <c r="X453" s="31"/>
      <c r="Y453" s="31"/>
      <c r="Z453" s="31"/>
      <c r="AA453" s="31"/>
      <c r="AB453" s="31"/>
      <c r="AC453" s="31"/>
      <c r="AD453" s="31"/>
      <c r="AE453" s="31"/>
      <c r="AF453" s="31"/>
      <c r="AG453" s="171"/>
      <c r="AH453" s="31"/>
    </row>
    <row r="454">
      <c r="B454" s="31"/>
      <c r="C454" s="172"/>
      <c r="D454" s="172"/>
      <c r="E454" s="172"/>
      <c r="F454" s="172"/>
      <c r="G454" s="172"/>
      <c r="H454" s="172"/>
      <c r="I454" s="39"/>
      <c r="J454" s="39"/>
      <c r="K454" s="170"/>
      <c r="L454" s="170"/>
      <c r="M454" s="31"/>
      <c r="N454" s="31"/>
      <c r="O454" s="140"/>
      <c r="P454" s="140"/>
      <c r="Q454" s="140"/>
      <c r="R454" s="31"/>
      <c r="S454" s="31"/>
      <c r="T454" s="31"/>
      <c r="U454" s="31"/>
      <c r="V454" s="31"/>
      <c r="W454" s="31"/>
      <c r="X454" s="31"/>
      <c r="Y454" s="31"/>
      <c r="Z454" s="31"/>
      <c r="AA454" s="31"/>
      <c r="AB454" s="31"/>
      <c r="AC454" s="31"/>
      <c r="AD454" s="31"/>
      <c r="AE454" s="31"/>
      <c r="AF454" s="31"/>
      <c r="AG454" s="171"/>
      <c r="AH454" s="31"/>
    </row>
    <row r="455">
      <c r="B455" s="31"/>
      <c r="C455" s="172"/>
      <c r="D455" s="172"/>
      <c r="E455" s="172"/>
      <c r="F455" s="172"/>
      <c r="G455" s="172"/>
      <c r="H455" s="172"/>
      <c r="I455" s="39"/>
      <c r="J455" s="39"/>
      <c r="K455" s="170"/>
      <c r="L455" s="170"/>
      <c r="M455" s="31"/>
      <c r="N455" s="31"/>
      <c r="O455" s="140"/>
      <c r="P455" s="140"/>
      <c r="Q455" s="140"/>
      <c r="R455" s="31"/>
      <c r="S455" s="31"/>
      <c r="T455" s="31"/>
      <c r="U455" s="31"/>
      <c r="V455" s="31"/>
      <c r="W455" s="31"/>
      <c r="X455" s="31"/>
      <c r="Y455" s="31"/>
      <c r="Z455" s="31"/>
      <c r="AA455" s="31"/>
      <c r="AB455" s="31"/>
      <c r="AC455" s="31"/>
      <c r="AD455" s="31"/>
      <c r="AE455" s="31"/>
      <c r="AF455" s="31"/>
      <c r="AG455" s="171"/>
      <c r="AH455" s="31"/>
    </row>
    <row r="456">
      <c r="B456" s="31"/>
      <c r="C456" s="172"/>
      <c r="D456" s="172"/>
      <c r="E456" s="172"/>
      <c r="F456" s="172"/>
      <c r="G456" s="172"/>
      <c r="H456" s="172"/>
      <c r="I456" s="39"/>
      <c r="J456" s="39"/>
      <c r="K456" s="170"/>
      <c r="L456" s="170"/>
      <c r="M456" s="31"/>
      <c r="N456" s="31"/>
      <c r="O456" s="140"/>
      <c r="P456" s="140"/>
      <c r="Q456" s="140"/>
      <c r="R456" s="31"/>
      <c r="S456" s="31"/>
      <c r="T456" s="31"/>
      <c r="U456" s="31"/>
      <c r="V456" s="31"/>
      <c r="W456" s="31"/>
      <c r="X456" s="31"/>
      <c r="Y456" s="31"/>
      <c r="Z456" s="31"/>
      <c r="AA456" s="31"/>
      <c r="AB456" s="31"/>
      <c r="AC456" s="31"/>
      <c r="AD456" s="31"/>
      <c r="AE456" s="31"/>
      <c r="AF456" s="31"/>
      <c r="AG456" s="171"/>
      <c r="AH456" s="31"/>
    </row>
    <row r="457">
      <c r="B457" s="31"/>
      <c r="C457" s="172"/>
      <c r="D457" s="172"/>
      <c r="E457" s="172"/>
      <c r="F457" s="172"/>
      <c r="G457" s="172"/>
      <c r="H457" s="172"/>
      <c r="I457" s="39"/>
      <c r="J457" s="39"/>
      <c r="K457" s="170"/>
      <c r="L457" s="170"/>
      <c r="M457" s="31"/>
      <c r="N457" s="31"/>
      <c r="O457" s="140"/>
      <c r="P457" s="140"/>
      <c r="Q457" s="140"/>
      <c r="R457" s="31"/>
      <c r="S457" s="31"/>
      <c r="T457" s="31"/>
      <c r="U457" s="31"/>
      <c r="V457" s="31"/>
      <c r="W457" s="31"/>
      <c r="X457" s="31"/>
      <c r="Y457" s="31"/>
      <c r="Z457" s="31"/>
      <c r="AA457" s="31"/>
      <c r="AB457" s="31"/>
      <c r="AC457" s="31"/>
      <c r="AD457" s="31"/>
      <c r="AE457" s="31"/>
      <c r="AF457" s="31"/>
      <c r="AG457" s="171"/>
      <c r="AH457" s="31"/>
    </row>
    <row r="458">
      <c r="B458" s="31"/>
      <c r="C458" s="172"/>
      <c r="D458" s="172"/>
      <c r="E458" s="172"/>
      <c r="F458" s="172"/>
      <c r="G458" s="172"/>
      <c r="H458" s="172"/>
      <c r="I458" s="39"/>
      <c r="J458" s="39"/>
      <c r="K458" s="170"/>
      <c r="L458" s="170"/>
      <c r="M458" s="31"/>
      <c r="N458" s="31"/>
      <c r="O458" s="140"/>
      <c r="P458" s="140"/>
      <c r="Q458" s="140"/>
      <c r="R458" s="31"/>
      <c r="S458" s="31"/>
      <c r="T458" s="31"/>
      <c r="U458" s="31"/>
      <c r="V458" s="31"/>
      <c r="W458" s="31"/>
      <c r="X458" s="31"/>
      <c r="Y458" s="31"/>
      <c r="Z458" s="31"/>
      <c r="AA458" s="31"/>
      <c r="AB458" s="31"/>
      <c r="AC458" s="31"/>
      <c r="AD458" s="31"/>
      <c r="AE458" s="31"/>
      <c r="AF458" s="31"/>
      <c r="AG458" s="171"/>
      <c r="AH458" s="31"/>
    </row>
    <row r="459">
      <c r="B459" s="31"/>
      <c r="C459" s="172"/>
      <c r="D459" s="172"/>
      <c r="E459" s="172"/>
      <c r="F459" s="172"/>
      <c r="G459" s="172"/>
      <c r="H459" s="172"/>
      <c r="I459" s="39"/>
      <c r="J459" s="39"/>
      <c r="K459" s="170"/>
      <c r="L459" s="170"/>
      <c r="M459" s="31"/>
      <c r="N459" s="31"/>
      <c r="O459" s="140"/>
      <c r="P459" s="140"/>
      <c r="Q459" s="140"/>
      <c r="R459" s="31"/>
      <c r="S459" s="31"/>
      <c r="T459" s="31"/>
      <c r="U459" s="31"/>
      <c r="V459" s="31"/>
      <c r="W459" s="31"/>
      <c r="X459" s="31"/>
      <c r="Y459" s="31"/>
      <c r="Z459" s="31"/>
      <c r="AA459" s="31"/>
      <c r="AB459" s="31"/>
      <c r="AC459" s="31"/>
      <c r="AD459" s="31"/>
      <c r="AE459" s="31"/>
      <c r="AF459" s="31"/>
      <c r="AG459" s="171"/>
      <c r="AH459" s="31"/>
    </row>
    <row r="460">
      <c r="B460" s="31"/>
      <c r="C460" s="172"/>
      <c r="D460" s="172"/>
      <c r="E460" s="172"/>
      <c r="F460" s="172"/>
      <c r="G460" s="172"/>
      <c r="H460" s="172"/>
      <c r="I460" s="39"/>
      <c r="J460" s="39"/>
      <c r="K460" s="170"/>
      <c r="L460" s="170"/>
      <c r="M460" s="31"/>
      <c r="N460" s="31"/>
      <c r="O460" s="140"/>
      <c r="P460" s="140"/>
      <c r="Q460" s="140"/>
      <c r="R460" s="31"/>
      <c r="S460" s="31"/>
      <c r="T460" s="31"/>
      <c r="U460" s="31"/>
      <c r="V460" s="31"/>
      <c r="W460" s="31"/>
      <c r="X460" s="31"/>
      <c r="Y460" s="31"/>
      <c r="Z460" s="31"/>
      <c r="AA460" s="31"/>
      <c r="AB460" s="31"/>
      <c r="AC460" s="31"/>
      <c r="AD460" s="31"/>
      <c r="AE460" s="31"/>
      <c r="AF460" s="31"/>
      <c r="AG460" s="171"/>
      <c r="AH460" s="31"/>
    </row>
    <row r="461">
      <c r="B461" s="31"/>
      <c r="C461" s="172"/>
      <c r="D461" s="172"/>
      <c r="E461" s="172"/>
      <c r="F461" s="172"/>
      <c r="G461" s="172"/>
      <c r="H461" s="172"/>
      <c r="I461" s="39"/>
      <c r="J461" s="39"/>
      <c r="K461" s="170"/>
      <c r="L461" s="170"/>
      <c r="M461" s="31"/>
      <c r="N461" s="31"/>
      <c r="O461" s="140"/>
      <c r="P461" s="140"/>
      <c r="Q461" s="140"/>
      <c r="R461" s="31"/>
      <c r="S461" s="31"/>
      <c r="T461" s="31"/>
      <c r="U461" s="31"/>
      <c r="V461" s="31"/>
      <c r="W461" s="31"/>
      <c r="X461" s="31"/>
      <c r="Y461" s="31"/>
      <c r="Z461" s="31"/>
      <c r="AA461" s="31"/>
      <c r="AB461" s="31"/>
      <c r="AC461" s="31"/>
      <c r="AD461" s="31"/>
      <c r="AE461" s="31"/>
      <c r="AF461" s="31"/>
      <c r="AG461" s="171"/>
      <c r="AH461" s="31"/>
    </row>
    <row r="462">
      <c r="B462" s="31"/>
      <c r="C462" s="172"/>
      <c r="D462" s="172"/>
      <c r="E462" s="172"/>
      <c r="F462" s="172"/>
      <c r="G462" s="172"/>
      <c r="H462" s="172"/>
      <c r="I462" s="39"/>
      <c r="J462" s="39"/>
      <c r="K462" s="170"/>
      <c r="L462" s="170"/>
      <c r="M462" s="31"/>
      <c r="N462" s="31"/>
      <c r="O462" s="140"/>
      <c r="P462" s="140"/>
      <c r="Q462" s="140"/>
      <c r="R462" s="31"/>
      <c r="S462" s="31"/>
      <c r="T462" s="31"/>
      <c r="U462" s="31"/>
      <c r="V462" s="31"/>
      <c r="W462" s="31"/>
      <c r="X462" s="31"/>
      <c r="Y462" s="31"/>
      <c r="Z462" s="31"/>
      <c r="AA462" s="31"/>
      <c r="AB462" s="31"/>
      <c r="AC462" s="31"/>
      <c r="AD462" s="31"/>
      <c r="AE462" s="31"/>
      <c r="AF462" s="31"/>
      <c r="AG462" s="171"/>
      <c r="AH462" s="31"/>
    </row>
    <row r="463">
      <c r="B463" s="31"/>
      <c r="C463" s="172"/>
      <c r="D463" s="172"/>
      <c r="E463" s="172"/>
      <c r="F463" s="172"/>
      <c r="G463" s="172"/>
      <c r="H463" s="172"/>
      <c r="I463" s="39"/>
      <c r="J463" s="39"/>
      <c r="K463" s="170"/>
      <c r="L463" s="170"/>
      <c r="M463" s="31"/>
      <c r="N463" s="31"/>
      <c r="O463" s="140"/>
      <c r="P463" s="140"/>
      <c r="Q463" s="140"/>
      <c r="R463" s="31"/>
      <c r="S463" s="31"/>
      <c r="T463" s="31"/>
      <c r="U463" s="31"/>
      <c r="V463" s="31"/>
      <c r="W463" s="31"/>
      <c r="X463" s="31"/>
      <c r="Y463" s="31"/>
      <c r="Z463" s="31"/>
      <c r="AA463" s="31"/>
      <c r="AB463" s="31"/>
      <c r="AC463" s="31"/>
      <c r="AD463" s="31"/>
      <c r="AE463" s="31"/>
      <c r="AF463" s="31"/>
      <c r="AG463" s="171"/>
      <c r="AH463" s="31"/>
    </row>
    <row r="464">
      <c r="B464" s="31"/>
      <c r="C464" s="172"/>
      <c r="D464" s="172"/>
      <c r="E464" s="172"/>
      <c r="F464" s="172"/>
      <c r="G464" s="172"/>
      <c r="H464" s="172"/>
      <c r="I464" s="39"/>
      <c r="J464" s="39"/>
      <c r="K464" s="170"/>
      <c r="L464" s="170"/>
      <c r="M464" s="31"/>
      <c r="N464" s="31"/>
      <c r="O464" s="140"/>
      <c r="P464" s="140"/>
      <c r="Q464" s="140"/>
      <c r="R464" s="31"/>
      <c r="S464" s="31"/>
      <c r="T464" s="31"/>
      <c r="U464" s="31"/>
      <c r="V464" s="31"/>
      <c r="W464" s="31"/>
      <c r="X464" s="31"/>
      <c r="Y464" s="31"/>
      <c r="Z464" s="31"/>
      <c r="AA464" s="31"/>
      <c r="AB464" s="31"/>
      <c r="AC464" s="31"/>
      <c r="AD464" s="31"/>
      <c r="AE464" s="31"/>
      <c r="AF464" s="31"/>
      <c r="AG464" s="171"/>
      <c r="AH464" s="31"/>
    </row>
    <row r="465">
      <c r="B465" s="31"/>
      <c r="C465" s="172"/>
      <c r="D465" s="172"/>
      <c r="E465" s="172"/>
      <c r="F465" s="172"/>
      <c r="G465" s="172"/>
      <c r="H465" s="172"/>
      <c r="I465" s="39"/>
      <c r="J465" s="39"/>
      <c r="K465" s="170"/>
      <c r="L465" s="170"/>
      <c r="M465" s="31"/>
      <c r="N465" s="31"/>
      <c r="O465" s="140"/>
      <c r="P465" s="140"/>
      <c r="Q465" s="140"/>
      <c r="R465" s="31"/>
      <c r="S465" s="31"/>
      <c r="T465" s="31"/>
      <c r="U465" s="31"/>
      <c r="V465" s="31"/>
      <c r="W465" s="31"/>
      <c r="X465" s="31"/>
      <c r="Y465" s="31"/>
      <c r="Z465" s="31"/>
      <c r="AA465" s="31"/>
      <c r="AB465" s="31"/>
      <c r="AC465" s="31"/>
      <c r="AD465" s="31"/>
      <c r="AE465" s="31"/>
      <c r="AF465" s="31"/>
      <c r="AG465" s="171"/>
      <c r="AH465" s="31"/>
    </row>
    <row r="466">
      <c r="B466" s="31"/>
      <c r="C466" s="172"/>
      <c r="D466" s="172"/>
      <c r="E466" s="172"/>
      <c r="F466" s="172"/>
      <c r="G466" s="172"/>
      <c r="H466" s="172"/>
      <c r="I466" s="39"/>
      <c r="J466" s="39"/>
      <c r="K466" s="170"/>
      <c r="L466" s="170"/>
      <c r="M466" s="31"/>
      <c r="N466" s="31"/>
      <c r="O466" s="140"/>
      <c r="P466" s="140"/>
      <c r="Q466" s="140"/>
      <c r="R466" s="31"/>
      <c r="S466" s="31"/>
      <c r="T466" s="31"/>
      <c r="U466" s="31"/>
      <c r="V466" s="31"/>
      <c r="W466" s="31"/>
      <c r="X466" s="31"/>
      <c r="Y466" s="31"/>
      <c r="Z466" s="31"/>
      <c r="AA466" s="31"/>
      <c r="AB466" s="31"/>
      <c r="AC466" s="31"/>
      <c r="AD466" s="31"/>
      <c r="AE466" s="31"/>
      <c r="AF466" s="31"/>
      <c r="AG466" s="171"/>
      <c r="AH466" s="31"/>
    </row>
    <row r="467">
      <c r="B467" s="31"/>
      <c r="C467" s="172"/>
      <c r="D467" s="172"/>
      <c r="E467" s="172"/>
      <c r="F467" s="172"/>
      <c r="G467" s="172"/>
      <c r="H467" s="172"/>
      <c r="I467" s="39"/>
      <c r="J467" s="39"/>
      <c r="K467" s="170"/>
      <c r="L467" s="170"/>
      <c r="M467" s="31"/>
      <c r="N467" s="31"/>
      <c r="O467" s="140"/>
      <c r="P467" s="140"/>
      <c r="Q467" s="140"/>
      <c r="R467" s="31"/>
      <c r="S467" s="31"/>
      <c r="T467" s="31"/>
      <c r="U467" s="31"/>
      <c r="V467" s="31"/>
      <c r="W467" s="31"/>
      <c r="X467" s="31"/>
      <c r="Y467" s="31"/>
      <c r="Z467" s="31"/>
      <c r="AA467" s="31"/>
      <c r="AB467" s="31"/>
      <c r="AC467" s="31"/>
      <c r="AD467" s="31"/>
      <c r="AE467" s="31"/>
      <c r="AF467" s="31"/>
      <c r="AG467" s="171"/>
      <c r="AH467" s="31"/>
    </row>
    <row r="468">
      <c r="B468" s="31"/>
      <c r="C468" s="172"/>
      <c r="D468" s="172"/>
      <c r="E468" s="172"/>
      <c r="F468" s="172"/>
      <c r="G468" s="172"/>
      <c r="H468" s="172"/>
      <c r="I468" s="39"/>
      <c r="J468" s="39"/>
      <c r="K468" s="170"/>
      <c r="L468" s="170"/>
      <c r="M468" s="31"/>
      <c r="N468" s="31"/>
      <c r="O468" s="140"/>
      <c r="P468" s="140"/>
      <c r="Q468" s="140"/>
      <c r="R468" s="31"/>
      <c r="S468" s="31"/>
      <c r="T468" s="31"/>
      <c r="U468" s="31"/>
      <c r="V468" s="31"/>
      <c r="W468" s="31"/>
      <c r="X468" s="31"/>
      <c r="Y468" s="31"/>
      <c r="Z468" s="31"/>
      <c r="AA468" s="31"/>
      <c r="AB468" s="31"/>
      <c r="AC468" s="31"/>
      <c r="AD468" s="31"/>
      <c r="AE468" s="31"/>
      <c r="AF468" s="31"/>
      <c r="AG468" s="171"/>
      <c r="AH468" s="31"/>
    </row>
    <row r="469">
      <c r="B469" s="31"/>
      <c r="C469" s="172"/>
      <c r="D469" s="172"/>
      <c r="E469" s="172"/>
      <c r="F469" s="172"/>
      <c r="G469" s="172"/>
      <c r="H469" s="172"/>
      <c r="I469" s="39"/>
      <c r="J469" s="39"/>
      <c r="K469" s="170"/>
      <c r="L469" s="170"/>
      <c r="M469" s="31"/>
      <c r="N469" s="31"/>
      <c r="O469" s="140"/>
      <c r="P469" s="140"/>
      <c r="Q469" s="140"/>
      <c r="R469" s="31"/>
      <c r="S469" s="31"/>
      <c r="T469" s="31"/>
      <c r="U469" s="31"/>
      <c r="V469" s="31"/>
      <c r="W469" s="31"/>
      <c r="X469" s="31"/>
      <c r="Y469" s="31"/>
      <c r="Z469" s="31"/>
      <c r="AA469" s="31"/>
      <c r="AB469" s="31"/>
      <c r="AC469" s="31"/>
      <c r="AD469" s="31"/>
      <c r="AE469" s="31"/>
      <c r="AF469" s="31"/>
      <c r="AG469" s="171"/>
      <c r="AH469" s="31"/>
    </row>
    <row r="470">
      <c r="B470" s="31"/>
      <c r="C470" s="172"/>
      <c r="D470" s="172"/>
      <c r="E470" s="172"/>
      <c r="F470" s="172"/>
      <c r="G470" s="172"/>
      <c r="H470" s="172"/>
      <c r="I470" s="39"/>
      <c r="J470" s="39"/>
      <c r="K470" s="170"/>
      <c r="L470" s="170"/>
      <c r="M470" s="31"/>
      <c r="N470" s="31"/>
      <c r="O470" s="140"/>
      <c r="P470" s="140"/>
      <c r="Q470" s="140"/>
      <c r="R470" s="31"/>
      <c r="S470" s="31"/>
      <c r="T470" s="31"/>
      <c r="U470" s="31"/>
      <c r="V470" s="31"/>
      <c r="W470" s="31"/>
      <c r="X470" s="31"/>
      <c r="Y470" s="31"/>
      <c r="Z470" s="31"/>
      <c r="AA470" s="31"/>
      <c r="AB470" s="31"/>
      <c r="AC470" s="31"/>
      <c r="AD470" s="31"/>
      <c r="AE470" s="31"/>
      <c r="AF470" s="31"/>
      <c r="AG470" s="171"/>
      <c r="AH470" s="31"/>
    </row>
    <row r="471">
      <c r="B471" s="31"/>
      <c r="C471" s="172"/>
      <c r="D471" s="172"/>
      <c r="E471" s="172"/>
      <c r="F471" s="172"/>
      <c r="G471" s="172"/>
      <c r="H471" s="172"/>
      <c r="I471" s="39"/>
      <c r="J471" s="39"/>
      <c r="K471" s="170"/>
      <c r="L471" s="170"/>
      <c r="M471" s="31"/>
      <c r="N471" s="31"/>
      <c r="O471" s="140"/>
      <c r="P471" s="140"/>
      <c r="Q471" s="140"/>
      <c r="R471" s="31"/>
      <c r="S471" s="31"/>
      <c r="T471" s="31"/>
      <c r="U471" s="31"/>
      <c r="V471" s="31"/>
      <c r="W471" s="31"/>
      <c r="X471" s="31"/>
      <c r="Y471" s="31"/>
      <c r="Z471" s="31"/>
      <c r="AA471" s="31"/>
      <c r="AB471" s="31"/>
      <c r="AC471" s="31"/>
      <c r="AD471" s="31"/>
      <c r="AE471" s="31"/>
      <c r="AF471" s="31"/>
      <c r="AG471" s="171"/>
      <c r="AH471" s="31"/>
    </row>
    <row r="472">
      <c r="B472" s="31"/>
      <c r="C472" s="172"/>
      <c r="D472" s="172"/>
      <c r="E472" s="172"/>
      <c r="F472" s="172"/>
      <c r="G472" s="172"/>
      <c r="H472" s="172"/>
      <c r="I472" s="39"/>
      <c r="J472" s="39"/>
      <c r="K472" s="170"/>
      <c r="L472" s="170"/>
      <c r="M472" s="31"/>
      <c r="N472" s="31"/>
      <c r="O472" s="140"/>
      <c r="P472" s="140"/>
      <c r="Q472" s="140"/>
      <c r="R472" s="31"/>
      <c r="S472" s="31"/>
      <c r="T472" s="31"/>
      <c r="U472" s="31"/>
      <c r="V472" s="31"/>
      <c r="W472" s="31"/>
      <c r="X472" s="31"/>
      <c r="Y472" s="31"/>
      <c r="Z472" s="31"/>
      <c r="AA472" s="31"/>
      <c r="AB472" s="31"/>
      <c r="AC472" s="31"/>
      <c r="AD472" s="31"/>
      <c r="AE472" s="31"/>
      <c r="AF472" s="31"/>
      <c r="AG472" s="171"/>
      <c r="AH472" s="31"/>
    </row>
    <row r="473">
      <c r="B473" s="31"/>
      <c r="C473" s="172"/>
      <c r="D473" s="172"/>
      <c r="E473" s="172"/>
      <c r="F473" s="172"/>
      <c r="G473" s="172"/>
      <c r="H473" s="172"/>
      <c r="I473" s="39"/>
      <c r="J473" s="39"/>
      <c r="K473" s="170"/>
      <c r="L473" s="170"/>
      <c r="M473" s="31"/>
      <c r="N473" s="31"/>
      <c r="O473" s="140"/>
      <c r="P473" s="140"/>
      <c r="Q473" s="140"/>
      <c r="R473" s="31"/>
      <c r="S473" s="31"/>
      <c r="T473" s="31"/>
      <c r="U473" s="31"/>
      <c r="V473" s="31"/>
      <c r="W473" s="31"/>
      <c r="X473" s="31"/>
      <c r="Y473" s="31"/>
      <c r="Z473" s="31"/>
      <c r="AA473" s="31"/>
      <c r="AB473" s="31"/>
      <c r="AC473" s="31"/>
      <c r="AD473" s="31"/>
      <c r="AE473" s="31"/>
      <c r="AF473" s="31"/>
      <c r="AG473" s="171"/>
      <c r="AH473" s="31"/>
    </row>
    <row r="474">
      <c r="B474" s="31"/>
      <c r="C474" s="172"/>
      <c r="D474" s="172"/>
      <c r="E474" s="172"/>
      <c r="F474" s="172"/>
      <c r="G474" s="172"/>
      <c r="H474" s="172"/>
      <c r="I474" s="39"/>
      <c r="J474" s="39"/>
      <c r="K474" s="170"/>
      <c r="L474" s="170"/>
      <c r="M474" s="31"/>
      <c r="N474" s="31"/>
      <c r="O474" s="140"/>
      <c r="P474" s="140"/>
      <c r="Q474" s="140"/>
      <c r="R474" s="31"/>
      <c r="S474" s="31"/>
      <c r="T474" s="31"/>
      <c r="U474" s="31"/>
      <c r="V474" s="31"/>
      <c r="W474" s="31"/>
      <c r="X474" s="31"/>
      <c r="Y474" s="31"/>
      <c r="Z474" s="31"/>
      <c r="AA474" s="31"/>
      <c r="AB474" s="31"/>
      <c r="AC474" s="31"/>
      <c r="AD474" s="31"/>
      <c r="AE474" s="31"/>
      <c r="AF474" s="31"/>
      <c r="AG474" s="171"/>
      <c r="AH474" s="31"/>
    </row>
    <row r="475">
      <c r="B475" s="31"/>
      <c r="C475" s="172"/>
      <c r="D475" s="172"/>
      <c r="E475" s="172"/>
      <c r="F475" s="172"/>
      <c r="G475" s="172"/>
      <c r="H475" s="172"/>
      <c r="I475" s="39"/>
      <c r="J475" s="39"/>
      <c r="K475" s="170"/>
      <c r="L475" s="170"/>
      <c r="M475" s="31"/>
      <c r="N475" s="31"/>
      <c r="O475" s="140"/>
      <c r="P475" s="140"/>
      <c r="Q475" s="140"/>
      <c r="R475" s="31"/>
      <c r="S475" s="31"/>
      <c r="T475" s="31"/>
      <c r="U475" s="31"/>
      <c r="V475" s="31"/>
      <c r="W475" s="31"/>
      <c r="X475" s="31"/>
      <c r="Y475" s="31"/>
      <c r="Z475" s="31"/>
      <c r="AA475" s="31"/>
      <c r="AB475" s="31"/>
      <c r="AC475" s="31"/>
      <c r="AD475" s="31"/>
      <c r="AE475" s="31"/>
      <c r="AF475" s="31"/>
      <c r="AG475" s="171"/>
      <c r="AH475" s="31"/>
    </row>
    <row r="476">
      <c r="B476" s="31"/>
      <c r="C476" s="172"/>
      <c r="D476" s="172"/>
      <c r="E476" s="172"/>
      <c r="F476" s="172"/>
      <c r="G476" s="172"/>
      <c r="H476" s="172"/>
      <c r="I476" s="39"/>
      <c r="J476" s="39"/>
      <c r="K476" s="170"/>
      <c r="L476" s="170"/>
      <c r="M476" s="31"/>
      <c r="N476" s="31"/>
      <c r="O476" s="140"/>
      <c r="P476" s="140"/>
      <c r="Q476" s="140"/>
      <c r="R476" s="31"/>
      <c r="S476" s="31"/>
      <c r="T476" s="31"/>
      <c r="U476" s="31"/>
      <c r="V476" s="31"/>
      <c r="W476" s="31"/>
      <c r="X476" s="31"/>
      <c r="Y476" s="31"/>
      <c r="Z476" s="31"/>
      <c r="AA476" s="31"/>
      <c r="AB476" s="31"/>
      <c r="AC476" s="31"/>
      <c r="AD476" s="31"/>
      <c r="AE476" s="31"/>
      <c r="AF476" s="31"/>
      <c r="AG476" s="171"/>
      <c r="AH476" s="31"/>
    </row>
    <row r="477">
      <c r="B477" s="31"/>
      <c r="C477" s="172"/>
      <c r="D477" s="172"/>
      <c r="E477" s="172"/>
      <c r="F477" s="172"/>
      <c r="G477" s="172"/>
      <c r="H477" s="172"/>
      <c r="I477" s="39"/>
      <c r="J477" s="39"/>
      <c r="K477" s="170"/>
      <c r="L477" s="170"/>
      <c r="M477" s="31"/>
      <c r="N477" s="31"/>
      <c r="O477" s="140"/>
      <c r="P477" s="140"/>
      <c r="Q477" s="140"/>
      <c r="R477" s="31"/>
      <c r="S477" s="31"/>
      <c r="T477" s="31"/>
      <c r="U477" s="31"/>
      <c r="V477" s="31"/>
      <c r="W477" s="31"/>
      <c r="X477" s="31"/>
      <c r="Y477" s="31"/>
      <c r="Z477" s="31"/>
      <c r="AA477" s="31"/>
      <c r="AB477" s="31"/>
      <c r="AC477" s="31"/>
      <c r="AD477" s="31"/>
      <c r="AE477" s="31"/>
      <c r="AF477" s="31"/>
      <c r="AG477" s="171"/>
      <c r="AH477" s="31"/>
    </row>
    <row r="478">
      <c r="B478" s="31"/>
      <c r="C478" s="172"/>
      <c r="D478" s="172"/>
      <c r="E478" s="172"/>
      <c r="F478" s="172"/>
      <c r="G478" s="172"/>
      <c r="H478" s="172"/>
      <c r="I478" s="39"/>
      <c r="J478" s="39"/>
      <c r="K478" s="170"/>
      <c r="L478" s="170"/>
      <c r="M478" s="31"/>
      <c r="N478" s="31"/>
      <c r="O478" s="140"/>
      <c r="P478" s="140"/>
      <c r="Q478" s="140"/>
      <c r="R478" s="31"/>
      <c r="S478" s="31"/>
      <c r="T478" s="31"/>
      <c r="U478" s="31"/>
      <c r="V478" s="31"/>
      <c r="W478" s="31"/>
      <c r="X478" s="31"/>
      <c r="Y478" s="31"/>
      <c r="Z478" s="31"/>
      <c r="AA478" s="31"/>
      <c r="AB478" s="31"/>
      <c r="AC478" s="31"/>
      <c r="AD478" s="31"/>
      <c r="AE478" s="31"/>
      <c r="AF478" s="31"/>
      <c r="AG478" s="171"/>
      <c r="AH478" s="31"/>
    </row>
    <row r="479">
      <c r="B479" s="31"/>
      <c r="C479" s="172"/>
      <c r="D479" s="172"/>
      <c r="E479" s="172"/>
      <c r="F479" s="172"/>
      <c r="G479" s="172"/>
      <c r="H479" s="172"/>
      <c r="I479" s="39"/>
      <c r="J479" s="39"/>
      <c r="K479" s="170"/>
      <c r="L479" s="170"/>
      <c r="M479" s="31"/>
      <c r="N479" s="31"/>
      <c r="O479" s="140"/>
      <c r="P479" s="140"/>
      <c r="Q479" s="140"/>
      <c r="R479" s="31"/>
      <c r="S479" s="31"/>
      <c r="T479" s="31"/>
      <c r="U479" s="31"/>
      <c r="V479" s="31"/>
      <c r="W479" s="31"/>
      <c r="X479" s="31"/>
      <c r="Y479" s="31"/>
      <c r="Z479" s="31"/>
      <c r="AA479" s="31"/>
      <c r="AB479" s="31"/>
      <c r="AC479" s="31"/>
      <c r="AD479" s="31"/>
      <c r="AE479" s="31"/>
      <c r="AF479" s="31"/>
      <c r="AG479" s="171"/>
      <c r="AH479" s="31"/>
    </row>
    <row r="480">
      <c r="B480" s="31"/>
      <c r="C480" s="172"/>
      <c r="D480" s="172"/>
      <c r="E480" s="172"/>
      <c r="F480" s="172"/>
      <c r="G480" s="172"/>
      <c r="H480" s="172"/>
      <c r="I480" s="39"/>
      <c r="J480" s="39"/>
      <c r="K480" s="170"/>
      <c r="L480" s="170"/>
      <c r="M480" s="31"/>
      <c r="N480" s="31"/>
      <c r="O480" s="140"/>
      <c r="P480" s="140"/>
      <c r="Q480" s="140"/>
      <c r="R480" s="31"/>
      <c r="S480" s="31"/>
      <c r="T480" s="31"/>
      <c r="U480" s="31"/>
      <c r="V480" s="31"/>
      <c r="W480" s="31"/>
      <c r="X480" s="31"/>
      <c r="Y480" s="31"/>
      <c r="Z480" s="31"/>
      <c r="AA480" s="31"/>
      <c r="AB480" s="31"/>
      <c r="AC480" s="31"/>
      <c r="AD480" s="31"/>
      <c r="AE480" s="31"/>
      <c r="AF480" s="31"/>
      <c r="AG480" s="171"/>
      <c r="AH480" s="31"/>
    </row>
    <row r="481">
      <c r="B481" s="31"/>
      <c r="C481" s="172"/>
      <c r="D481" s="172"/>
      <c r="E481" s="172"/>
      <c r="F481" s="172"/>
      <c r="G481" s="172"/>
      <c r="H481" s="172"/>
      <c r="I481" s="39"/>
      <c r="J481" s="39"/>
      <c r="K481" s="170"/>
      <c r="L481" s="170"/>
      <c r="M481" s="31"/>
      <c r="N481" s="31"/>
      <c r="O481" s="140"/>
      <c r="P481" s="140"/>
      <c r="Q481" s="140"/>
      <c r="R481" s="31"/>
      <c r="S481" s="31"/>
      <c r="T481" s="31"/>
      <c r="U481" s="31"/>
      <c r="V481" s="31"/>
      <c r="W481" s="31"/>
      <c r="X481" s="31"/>
      <c r="Y481" s="31"/>
      <c r="Z481" s="31"/>
      <c r="AA481" s="31"/>
      <c r="AB481" s="31"/>
      <c r="AC481" s="31"/>
      <c r="AD481" s="31"/>
      <c r="AE481" s="31"/>
      <c r="AF481" s="31"/>
      <c r="AG481" s="171"/>
      <c r="AH481" s="31"/>
    </row>
    <row r="482">
      <c r="B482" s="31"/>
      <c r="C482" s="172"/>
      <c r="D482" s="172"/>
      <c r="E482" s="172"/>
      <c r="F482" s="172"/>
      <c r="G482" s="172"/>
      <c r="H482" s="172"/>
      <c r="I482" s="39"/>
      <c r="J482" s="39"/>
      <c r="K482" s="170"/>
      <c r="L482" s="170"/>
      <c r="M482" s="31"/>
      <c r="N482" s="31"/>
      <c r="O482" s="140"/>
      <c r="P482" s="140"/>
      <c r="Q482" s="140"/>
      <c r="R482" s="31"/>
      <c r="S482" s="31"/>
      <c r="T482" s="31"/>
      <c r="U482" s="31"/>
      <c r="V482" s="31"/>
      <c r="W482" s="31"/>
      <c r="X482" s="31"/>
      <c r="Y482" s="31"/>
      <c r="Z482" s="31"/>
      <c r="AA482" s="31"/>
      <c r="AB482" s="31"/>
      <c r="AC482" s="31"/>
      <c r="AD482" s="31"/>
      <c r="AE482" s="31"/>
      <c r="AF482" s="31"/>
      <c r="AG482" s="171"/>
      <c r="AH482" s="31"/>
    </row>
    <row r="483">
      <c r="B483" s="31"/>
      <c r="C483" s="172"/>
      <c r="D483" s="172"/>
      <c r="E483" s="172"/>
      <c r="F483" s="172"/>
      <c r="G483" s="172"/>
      <c r="H483" s="172"/>
      <c r="I483" s="39"/>
      <c r="J483" s="39"/>
      <c r="K483" s="170"/>
      <c r="L483" s="170"/>
      <c r="M483" s="31"/>
      <c r="N483" s="31"/>
      <c r="O483" s="140"/>
      <c r="P483" s="140"/>
      <c r="Q483" s="140"/>
      <c r="R483" s="31"/>
      <c r="S483" s="31"/>
      <c r="T483" s="31"/>
      <c r="U483" s="31"/>
      <c r="V483" s="31"/>
      <c r="W483" s="31"/>
      <c r="X483" s="31"/>
      <c r="Y483" s="31"/>
      <c r="Z483" s="31"/>
      <c r="AA483" s="31"/>
      <c r="AB483" s="31"/>
      <c r="AC483" s="31"/>
      <c r="AD483" s="31"/>
      <c r="AE483" s="31"/>
      <c r="AF483" s="31"/>
      <c r="AG483" s="171"/>
      <c r="AH483" s="31"/>
    </row>
    <row r="484">
      <c r="B484" s="31"/>
      <c r="C484" s="172"/>
      <c r="D484" s="172"/>
      <c r="E484" s="172"/>
      <c r="F484" s="172"/>
      <c r="G484" s="172"/>
      <c r="H484" s="172"/>
      <c r="I484" s="39"/>
      <c r="J484" s="39"/>
      <c r="K484" s="170"/>
      <c r="L484" s="170"/>
      <c r="M484" s="31"/>
      <c r="N484" s="31"/>
      <c r="O484" s="140"/>
      <c r="P484" s="140"/>
      <c r="Q484" s="140"/>
      <c r="R484" s="31"/>
      <c r="S484" s="31"/>
      <c r="T484" s="31"/>
      <c r="U484" s="31"/>
      <c r="V484" s="31"/>
      <c r="W484" s="31"/>
      <c r="X484" s="31"/>
      <c r="Y484" s="31"/>
      <c r="Z484" s="31"/>
      <c r="AA484" s="31"/>
      <c r="AB484" s="31"/>
      <c r="AC484" s="31"/>
      <c r="AD484" s="31"/>
      <c r="AE484" s="31"/>
      <c r="AF484" s="31"/>
      <c r="AG484" s="171"/>
      <c r="AH484" s="31"/>
    </row>
    <row r="485">
      <c r="B485" s="31"/>
      <c r="C485" s="172"/>
      <c r="D485" s="172"/>
      <c r="E485" s="172"/>
      <c r="F485" s="172"/>
      <c r="G485" s="172"/>
      <c r="H485" s="172"/>
      <c r="I485" s="39"/>
      <c r="J485" s="39"/>
      <c r="K485" s="170"/>
      <c r="L485" s="170"/>
      <c r="M485" s="31"/>
      <c r="N485" s="31"/>
      <c r="O485" s="140"/>
      <c r="P485" s="140"/>
      <c r="Q485" s="140"/>
      <c r="R485" s="31"/>
      <c r="S485" s="31"/>
      <c r="T485" s="31"/>
      <c r="U485" s="31"/>
      <c r="V485" s="31"/>
      <c r="W485" s="31"/>
      <c r="X485" s="31"/>
      <c r="Y485" s="31"/>
      <c r="Z485" s="31"/>
      <c r="AA485" s="31"/>
      <c r="AB485" s="31"/>
      <c r="AC485" s="31"/>
      <c r="AD485" s="31"/>
      <c r="AE485" s="31"/>
      <c r="AF485" s="31"/>
      <c r="AG485" s="171"/>
      <c r="AH485" s="31"/>
    </row>
    <row r="486">
      <c r="B486" s="31"/>
      <c r="C486" s="172"/>
      <c r="D486" s="172"/>
      <c r="E486" s="172"/>
      <c r="F486" s="172"/>
      <c r="G486" s="172"/>
      <c r="H486" s="172"/>
      <c r="I486" s="39"/>
      <c r="J486" s="39"/>
      <c r="K486" s="170"/>
      <c r="L486" s="170"/>
      <c r="M486" s="31"/>
      <c r="N486" s="31"/>
      <c r="O486" s="140"/>
      <c r="P486" s="140"/>
      <c r="Q486" s="140"/>
      <c r="R486" s="31"/>
      <c r="S486" s="31"/>
      <c r="T486" s="31"/>
      <c r="U486" s="31"/>
      <c r="V486" s="31"/>
      <c r="W486" s="31"/>
      <c r="X486" s="31"/>
      <c r="Y486" s="31"/>
      <c r="Z486" s="31"/>
      <c r="AA486" s="31"/>
      <c r="AB486" s="31"/>
      <c r="AC486" s="31"/>
      <c r="AD486" s="31"/>
      <c r="AE486" s="31"/>
      <c r="AF486" s="31"/>
      <c r="AG486" s="171"/>
      <c r="AH486" s="31"/>
    </row>
    <row r="487">
      <c r="B487" s="31"/>
      <c r="C487" s="172"/>
      <c r="D487" s="172"/>
      <c r="E487" s="172"/>
      <c r="F487" s="172"/>
      <c r="G487" s="172"/>
      <c r="H487" s="172"/>
      <c r="I487" s="39"/>
      <c r="J487" s="39"/>
      <c r="K487" s="170"/>
      <c r="L487" s="170"/>
      <c r="M487" s="31"/>
      <c r="N487" s="31"/>
      <c r="O487" s="140"/>
      <c r="P487" s="140"/>
      <c r="Q487" s="140"/>
      <c r="R487" s="31"/>
      <c r="S487" s="31"/>
      <c r="T487" s="31"/>
      <c r="U487" s="31"/>
      <c r="V487" s="31"/>
      <c r="W487" s="31"/>
      <c r="X487" s="31"/>
      <c r="Y487" s="31"/>
      <c r="Z487" s="31"/>
      <c r="AA487" s="31"/>
      <c r="AB487" s="31"/>
      <c r="AC487" s="31"/>
      <c r="AD487" s="31"/>
      <c r="AE487" s="31"/>
      <c r="AF487" s="31"/>
      <c r="AG487" s="171"/>
      <c r="AH487" s="31"/>
    </row>
    <row r="488">
      <c r="B488" s="31"/>
      <c r="C488" s="172"/>
      <c r="D488" s="172"/>
      <c r="E488" s="172"/>
      <c r="F488" s="172"/>
      <c r="G488" s="172"/>
      <c r="H488" s="172"/>
      <c r="I488" s="39"/>
      <c r="J488" s="39"/>
      <c r="K488" s="170"/>
      <c r="L488" s="170"/>
      <c r="M488" s="31"/>
      <c r="N488" s="31"/>
      <c r="O488" s="140"/>
      <c r="P488" s="140"/>
      <c r="Q488" s="140"/>
      <c r="R488" s="31"/>
      <c r="S488" s="31"/>
      <c r="T488" s="31"/>
      <c r="U488" s="31"/>
      <c r="V488" s="31"/>
      <c r="W488" s="31"/>
      <c r="X488" s="31"/>
      <c r="Y488" s="31"/>
      <c r="Z488" s="31"/>
      <c r="AA488" s="31"/>
      <c r="AB488" s="31"/>
      <c r="AC488" s="31"/>
      <c r="AD488" s="31"/>
      <c r="AE488" s="31"/>
      <c r="AF488" s="31"/>
      <c r="AG488" s="171"/>
      <c r="AH488" s="31"/>
    </row>
    <row r="489">
      <c r="B489" s="31"/>
      <c r="C489" s="172"/>
      <c r="D489" s="172"/>
      <c r="E489" s="172"/>
      <c r="F489" s="172"/>
      <c r="G489" s="172"/>
      <c r="H489" s="172"/>
      <c r="I489" s="39"/>
      <c r="J489" s="39"/>
      <c r="K489" s="170"/>
      <c r="L489" s="170"/>
      <c r="M489" s="31"/>
      <c r="N489" s="31"/>
      <c r="O489" s="140"/>
      <c r="P489" s="140"/>
      <c r="Q489" s="140"/>
      <c r="R489" s="31"/>
      <c r="S489" s="31"/>
      <c r="T489" s="31"/>
      <c r="U489" s="31"/>
      <c r="V489" s="31"/>
      <c r="W489" s="31"/>
      <c r="X489" s="31"/>
      <c r="Y489" s="31"/>
      <c r="Z489" s="31"/>
      <c r="AA489" s="31"/>
      <c r="AB489" s="31"/>
      <c r="AC489" s="31"/>
      <c r="AD489" s="31"/>
      <c r="AE489" s="31"/>
      <c r="AF489" s="31"/>
      <c r="AG489" s="171"/>
      <c r="AH489" s="31"/>
    </row>
    <row r="490">
      <c r="B490" s="31"/>
      <c r="C490" s="172"/>
      <c r="D490" s="172"/>
      <c r="E490" s="172"/>
      <c r="F490" s="172"/>
      <c r="G490" s="172"/>
      <c r="H490" s="172"/>
      <c r="I490" s="39"/>
      <c r="J490" s="39"/>
      <c r="K490" s="170"/>
      <c r="L490" s="170"/>
      <c r="M490" s="31"/>
      <c r="N490" s="31"/>
      <c r="O490" s="140"/>
      <c r="P490" s="140"/>
      <c r="Q490" s="140"/>
      <c r="R490" s="31"/>
      <c r="S490" s="31"/>
      <c r="T490" s="31"/>
      <c r="U490" s="31"/>
      <c r="V490" s="31"/>
      <c r="W490" s="31"/>
      <c r="X490" s="31"/>
      <c r="Y490" s="31"/>
      <c r="Z490" s="31"/>
      <c r="AA490" s="31"/>
      <c r="AB490" s="31"/>
      <c r="AC490" s="31"/>
      <c r="AD490" s="31"/>
      <c r="AE490" s="31"/>
      <c r="AF490" s="31"/>
      <c r="AG490" s="171"/>
      <c r="AH490" s="31"/>
    </row>
    <row r="491">
      <c r="B491" s="31"/>
      <c r="C491" s="172"/>
      <c r="D491" s="172"/>
      <c r="E491" s="172"/>
      <c r="F491" s="172"/>
      <c r="G491" s="172"/>
      <c r="H491" s="172"/>
      <c r="I491" s="39"/>
      <c r="J491" s="39"/>
      <c r="K491" s="170"/>
      <c r="L491" s="170"/>
      <c r="M491" s="31"/>
      <c r="N491" s="31"/>
      <c r="O491" s="140"/>
      <c r="P491" s="140"/>
      <c r="Q491" s="140"/>
      <c r="R491" s="31"/>
      <c r="S491" s="31"/>
      <c r="T491" s="31"/>
      <c r="U491" s="31"/>
      <c r="V491" s="31"/>
      <c r="W491" s="31"/>
      <c r="X491" s="31"/>
      <c r="Y491" s="31"/>
      <c r="Z491" s="31"/>
      <c r="AA491" s="31"/>
      <c r="AB491" s="31"/>
      <c r="AC491" s="31"/>
      <c r="AD491" s="31"/>
      <c r="AE491" s="31"/>
      <c r="AF491" s="31"/>
      <c r="AG491" s="171"/>
      <c r="AH491" s="31"/>
    </row>
    <row r="492">
      <c r="B492" s="31"/>
      <c r="C492" s="172"/>
      <c r="D492" s="172"/>
      <c r="E492" s="172"/>
      <c r="F492" s="172"/>
      <c r="G492" s="172"/>
      <c r="H492" s="172"/>
      <c r="I492" s="39"/>
      <c r="J492" s="39"/>
      <c r="K492" s="170"/>
      <c r="L492" s="170"/>
      <c r="M492" s="31"/>
      <c r="N492" s="31"/>
      <c r="O492" s="140"/>
      <c r="P492" s="140"/>
      <c r="Q492" s="140"/>
      <c r="R492" s="31"/>
      <c r="S492" s="31"/>
      <c r="T492" s="31"/>
      <c r="U492" s="31"/>
      <c r="V492" s="31"/>
      <c r="W492" s="31"/>
      <c r="X492" s="31"/>
      <c r="Y492" s="31"/>
      <c r="Z492" s="31"/>
      <c r="AA492" s="31"/>
      <c r="AB492" s="31"/>
      <c r="AC492" s="31"/>
      <c r="AD492" s="31"/>
      <c r="AE492" s="31"/>
      <c r="AF492" s="31"/>
      <c r="AG492" s="171"/>
      <c r="AH492" s="31"/>
    </row>
    <row r="493">
      <c r="B493" s="31"/>
      <c r="C493" s="172"/>
      <c r="D493" s="172"/>
      <c r="E493" s="172"/>
      <c r="F493" s="172"/>
      <c r="G493" s="172"/>
      <c r="H493" s="172"/>
      <c r="I493" s="39"/>
      <c r="J493" s="39"/>
      <c r="K493" s="170"/>
      <c r="L493" s="170"/>
      <c r="M493" s="31"/>
      <c r="N493" s="31"/>
      <c r="O493" s="140"/>
      <c r="P493" s="140"/>
      <c r="Q493" s="140"/>
      <c r="R493" s="31"/>
      <c r="S493" s="31"/>
      <c r="T493" s="31"/>
      <c r="U493" s="31"/>
      <c r="V493" s="31"/>
      <c r="W493" s="31"/>
      <c r="X493" s="31"/>
      <c r="Y493" s="31"/>
      <c r="Z493" s="31"/>
      <c r="AA493" s="31"/>
      <c r="AB493" s="31"/>
      <c r="AC493" s="31"/>
      <c r="AD493" s="31"/>
      <c r="AE493" s="31"/>
      <c r="AF493" s="31"/>
      <c r="AG493" s="171"/>
      <c r="AH493" s="31"/>
    </row>
    <row r="494">
      <c r="B494" s="31"/>
      <c r="C494" s="172"/>
      <c r="D494" s="172"/>
      <c r="E494" s="172"/>
      <c r="F494" s="172"/>
      <c r="G494" s="172"/>
      <c r="H494" s="172"/>
      <c r="I494" s="39"/>
      <c r="J494" s="39"/>
      <c r="K494" s="170"/>
      <c r="L494" s="170"/>
      <c r="M494" s="31"/>
      <c r="N494" s="31"/>
      <c r="O494" s="140"/>
      <c r="P494" s="140"/>
      <c r="Q494" s="140"/>
      <c r="R494" s="31"/>
      <c r="S494" s="31"/>
      <c r="T494" s="31"/>
      <c r="U494" s="31"/>
      <c r="V494" s="31"/>
      <c r="W494" s="31"/>
      <c r="X494" s="31"/>
      <c r="Y494" s="31"/>
      <c r="Z494" s="31"/>
      <c r="AA494" s="31"/>
      <c r="AB494" s="31"/>
      <c r="AC494" s="31"/>
      <c r="AD494" s="31"/>
      <c r="AE494" s="31"/>
      <c r="AF494" s="31"/>
      <c r="AG494" s="171"/>
      <c r="AH494" s="31"/>
    </row>
    <row r="495">
      <c r="B495" s="31"/>
      <c r="C495" s="172"/>
      <c r="D495" s="172"/>
      <c r="E495" s="172"/>
      <c r="F495" s="172"/>
      <c r="G495" s="172"/>
      <c r="H495" s="172"/>
      <c r="I495" s="39"/>
      <c r="J495" s="39"/>
      <c r="K495" s="170"/>
      <c r="L495" s="170"/>
      <c r="M495" s="31"/>
      <c r="N495" s="31"/>
      <c r="O495" s="140"/>
      <c r="P495" s="140"/>
      <c r="Q495" s="140"/>
      <c r="R495" s="31"/>
      <c r="S495" s="31"/>
      <c r="T495" s="31"/>
      <c r="U495" s="31"/>
      <c r="V495" s="31"/>
      <c r="W495" s="31"/>
      <c r="X495" s="31"/>
      <c r="Y495" s="31"/>
      <c r="Z495" s="31"/>
      <c r="AA495" s="31"/>
      <c r="AB495" s="31"/>
      <c r="AC495" s="31"/>
      <c r="AD495" s="31"/>
      <c r="AE495" s="31"/>
      <c r="AF495" s="31"/>
      <c r="AG495" s="171"/>
      <c r="AH495" s="31"/>
    </row>
    <row r="496">
      <c r="B496" s="31"/>
      <c r="C496" s="172"/>
      <c r="D496" s="172"/>
      <c r="E496" s="172"/>
      <c r="F496" s="172"/>
      <c r="G496" s="172"/>
      <c r="H496" s="172"/>
      <c r="I496" s="39"/>
      <c r="J496" s="39"/>
      <c r="K496" s="170"/>
      <c r="L496" s="170"/>
      <c r="M496" s="31"/>
      <c r="N496" s="31"/>
      <c r="O496" s="140"/>
      <c r="P496" s="140"/>
      <c r="Q496" s="140"/>
      <c r="R496" s="31"/>
      <c r="S496" s="31"/>
      <c r="T496" s="31"/>
      <c r="U496" s="31"/>
      <c r="V496" s="31"/>
      <c r="W496" s="31"/>
      <c r="X496" s="31"/>
      <c r="Y496" s="31"/>
      <c r="Z496" s="31"/>
      <c r="AA496" s="31"/>
      <c r="AB496" s="31"/>
      <c r="AC496" s="31"/>
      <c r="AD496" s="31"/>
      <c r="AE496" s="31"/>
      <c r="AF496" s="31"/>
      <c r="AG496" s="171"/>
      <c r="AH496" s="31"/>
    </row>
    <row r="497">
      <c r="B497" s="31"/>
      <c r="C497" s="172"/>
      <c r="D497" s="172"/>
      <c r="E497" s="172"/>
      <c r="F497" s="172"/>
      <c r="G497" s="172"/>
      <c r="H497" s="172"/>
      <c r="I497" s="39"/>
      <c r="J497" s="39"/>
      <c r="K497" s="170"/>
      <c r="L497" s="170"/>
      <c r="M497" s="31"/>
      <c r="N497" s="31"/>
      <c r="O497" s="140"/>
      <c r="P497" s="140"/>
      <c r="Q497" s="140"/>
      <c r="R497" s="31"/>
      <c r="S497" s="31"/>
      <c r="T497" s="31"/>
      <c r="U497" s="31"/>
      <c r="V497" s="31"/>
      <c r="W497" s="31"/>
      <c r="X497" s="31"/>
      <c r="Y497" s="31"/>
      <c r="Z497" s="31"/>
      <c r="AA497" s="31"/>
      <c r="AB497" s="31"/>
      <c r="AC497" s="31"/>
      <c r="AD497" s="31"/>
      <c r="AE497" s="31"/>
      <c r="AF497" s="31"/>
      <c r="AG497" s="171"/>
      <c r="AH497" s="31"/>
    </row>
    <row r="498">
      <c r="B498" s="31"/>
      <c r="C498" s="172"/>
      <c r="D498" s="172"/>
      <c r="E498" s="172"/>
      <c r="F498" s="172"/>
      <c r="G498" s="172"/>
      <c r="H498" s="172"/>
      <c r="I498" s="39"/>
      <c r="J498" s="39"/>
      <c r="K498" s="170"/>
      <c r="L498" s="170"/>
      <c r="M498" s="31"/>
      <c r="N498" s="31"/>
      <c r="O498" s="140"/>
      <c r="P498" s="140"/>
      <c r="Q498" s="140"/>
      <c r="R498" s="31"/>
      <c r="S498" s="31"/>
      <c r="T498" s="31"/>
      <c r="U498" s="31"/>
      <c r="V498" s="31"/>
      <c r="W498" s="31"/>
      <c r="X498" s="31"/>
      <c r="Y498" s="31"/>
      <c r="Z498" s="31"/>
      <c r="AA498" s="31"/>
      <c r="AB498" s="31"/>
      <c r="AC498" s="31"/>
      <c r="AD498" s="31"/>
      <c r="AE498" s="31"/>
      <c r="AF498" s="31"/>
      <c r="AG498" s="171"/>
      <c r="AH498" s="31"/>
    </row>
    <row r="499">
      <c r="B499" s="31"/>
      <c r="C499" s="172"/>
      <c r="D499" s="172"/>
      <c r="E499" s="172"/>
      <c r="F499" s="172"/>
      <c r="G499" s="172"/>
      <c r="H499" s="172"/>
      <c r="I499" s="39"/>
      <c r="J499" s="39"/>
      <c r="K499" s="170"/>
      <c r="L499" s="170"/>
      <c r="M499" s="31"/>
      <c r="N499" s="31"/>
      <c r="O499" s="140"/>
      <c r="P499" s="140"/>
      <c r="Q499" s="140"/>
      <c r="R499" s="31"/>
      <c r="S499" s="31"/>
      <c r="T499" s="31"/>
      <c r="U499" s="31"/>
      <c r="V499" s="31"/>
      <c r="W499" s="31"/>
      <c r="X499" s="31"/>
      <c r="Y499" s="31"/>
      <c r="Z499" s="31"/>
      <c r="AA499" s="31"/>
      <c r="AB499" s="31"/>
      <c r="AC499" s="31"/>
      <c r="AD499" s="31"/>
      <c r="AE499" s="31"/>
      <c r="AF499" s="31"/>
      <c r="AG499" s="171"/>
      <c r="AH499" s="31"/>
    </row>
    <row r="500">
      <c r="B500" s="31"/>
      <c r="C500" s="172"/>
      <c r="D500" s="172"/>
      <c r="E500" s="172"/>
      <c r="F500" s="172"/>
      <c r="G500" s="172"/>
      <c r="H500" s="172"/>
      <c r="I500" s="39"/>
      <c r="J500" s="39"/>
      <c r="K500" s="170"/>
      <c r="L500" s="170"/>
      <c r="M500" s="31"/>
      <c r="N500" s="31"/>
      <c r="O500" s="140"/>
      <c r="P500" s="140"/>
      <c r="Q500" s="140"/>
      <c r="R500" s="31"/>
      <c r="S500" s="31"/>
      <c r="T500" s="31"/>
      <c r="U500" s="31"/>
      <c r="V500" s="31"/>
      <c r="W500" s="31"/>
      <c r="X500" s="31"/>
      <c r="Y500" s="31"/>
      <c r="Z500" s="31"/>
      <c r="AA500" s="31"/>
      <c r="AB500" s="31"/>
      <c r="AC500" s="31"/>
      <c r="AD500" s="31"/>
      <c r="AE500" s="31"/>
      <c r="AF500" s="31"/>
      <c r="AG500" s="171"/>
      <c r="AH500" s="31"/>
    </row>
    <row r="501">
      <c r="B501" s="31"/>
      <c r="C501" s="172"/>
      <c r="D501" s="172"/>
      <c r="E501" s="172"/>
      <c r="F501" s="172"/>
      <c r="G501" s="172"/>
      <c r="H501" s="172"/>
      <c r="I501" s="39"/>
      <c r="J501" s="39"/>
      <c r="K501" s="170"/>
      <c r="L501" s="170"/>
      <c r="M501" s="31"/>
      <c r="N501" s="31"/>
      <c r="O501" s="140"/>
      <c r="P501" s="140"/>
      <c r="Q501" s="140"/>
      <c r="R501" s="31"/>
      <c r="S501" s="31"/>
      <c r="T501" s="31"/>
      <c r="U501" s="31"/>
      <c r="V501" s="31"/>
      <c r="W501" s="31"/>
      <c r="X501" s="31"/>
      <c r="Y501" s="31"/>
      <c r="Z501" s="31"/>
      <c r="AA501" s="31"/>
      <c r="AB501" s="31"/>
      <c r="AC501" s="31"/>
      <c r="AD501" s="31"/>
      <c r="AE501" s="31"/>
      <c r="AF501" s="31"/>
      <c r="AG501" s="171"/>
      <c r="AH501" s="31"/>
    </row>
    <row r="502">
      <c r="B502" s="31"/>
      <c r="C502" s="172"/>
      <c r="D502" s="172"/>
      <c r="E502" s="172"/>
      <c r="F502" s="172"/>
      <c r="G502" s="172"/>
      <c r="H502" s="172"/>
      <c r="I502" s="39"/>
      <c r="J502" s="39"/>
      <c r="K502" s="170"/>
      <c r="L502" s="170"/>
      <c r="M502" s="31"/>
      <c r="N502" s="31"/>
      <c r="O502" s="140"/>
      <c r="P502" s="140"/>
      <c r="Q502" s="140"/>
      <c r="R502" s="31"/>
      <c r="S502" s="31"/>
      <c r="T502" s="31"/>
      <c r="U502" s="31"/>
      <c r="V502" s="31"/>
      <c r="W502" s="31"/>
      <c r="X502" s="31"/>
      <c r="Y502" s="31"/>
      <c r="Z502" s="31"/>
      <c r="AA502" s="31"/>
      <c r="AB502" s="31"/>
      <c r="AC502" s="31"/>
      <c r="AD502" s="31"/>
      <c r="AE502" s="31"/>
      <c r="AF502" s="31"/>
      <c r="AG502" s="171"/>
      <c r="AH502" s="31"/>
    </row>
    <row r="503">
      <c r="B503" s="31"/>
      <c r="C503" s="172"/>
      <c r="D503" s="172"/>
      <c r="E503" s="172"/>
      <c r="F503" s="172"/>
      <c r="G503" s="172"/>
      <c r="H503" s="172"/>
      <c r="I503" s="39"/>
      <c r="J503" s="39"/>
      <c r="K503" s="170"/>
      <c r="L503" s="170"/>
      <c r="M503" s="31"/>
      <c r="N503" s="31"/>
      <c r="O503" s="140"/>
      <c r="P503" s="140"/>
      <c r="Q503" s="140"/>
      <c r="R503" s="31"/>
      <c r="S503" s="31"/>
      <c r="T503" s="31"/>
      <c r="U503" s="31"/>
      <c r="V503" s="31"/>
      <c r="W503" s="31"/>
      <c r="X503" s="31"/>
      <c r="Y503" s="31"/>
      <c r="Z503" s="31"/>
      <c r="AA503" s="31"/>
      <c r="AB503" s="31"/>
      <c r="AC503" s="31"/>
      <c r="AD503" s="31"/>
      <c r="AE503" s="31"/>
      <c r="AF503" s="31"/>
      <c r="AG503" s="171"/>
      <c r="AH503" s="31"/>
    </row>
    <row r="504">
      <c r="B504" s="31"/>
      <c r="C504" s="172"/>
      <c r="D504" s="172"/>
      <c r="E504" s="172"/>
      <c r="F504" s="172"/>
      <c r="G504" s="172"/>
      <c r="H504" s="172"/>
      <c r="I504" s="39"/>
      <c r="J504" s="39"/>
      <c r="K504" s="170"/>
      <c r="L504" s="170"/>
      <c r="M504" s="31"/>
      <c r="N504" s="31"/>
      <c r="O504" s="140"/>
      <c r="P504" s="140"/>
      <c r="Q504" s="140"/>
      <c r="R504" s="31"/>
      <c r="S504" s="31"/>
      <c r="T504" s="31"/>
      <c r="U504" s="31"/>
      <c r="V504" s="31"/>
      <c r="W504" s="31"/>
      <c r="X504" s="31"/>
      <c r="Y504" s="31"/>
      <c r="Z504" s="31"/>
      <c r="AA504" s="31"/>
      <c r="AB504" s="31"/>
      <c r="AC504" s="31"/>
      <c r="AD504" s="31"/>
      <c r="AE504" s="31"/>
      <c r="AF504" s="31"/>
      <c r="AG504" s="171"/>
      <c r="AH504" s="31"/>
    </row>
    <row r="505">
      <c r="B505" s="31"/>
      <c r="C505" s="172"/>
      <c r="D505" s="172"/>
      <c r="E505" s="172"/>
      <c r="F505" s="172"/>
      <c r="G505" s="172"/>
      <c r="H505" s="172"/>
      <c r="I505" s="39"/>
      <c r="J505" s="39"/>
      <c r="K505" s="170"/>
      <c r="L505" s="170"/>
      <c r="M505" s="31"/>
      <c r="N505" s="31"/>
      <c r="O505" s="140"/>
      <c r="P505" s="140"/>
      <c r="Q505" s="140"/>
      <c r="R505" s="31"/>
      <c r="S505" s="31"/>
      <c r="T505" s="31"/>
      <c r="U505" s="31"/>
      <c r="V505" s="31"/>
      <c r="W505" s="31"/>
      <c r="X505" s="31"/>
      <c r="Y505" s="31"/>
      <c r="Z505" s="31"/>
      <c r="AA505" s="31"/>
      <c r="AB505" s="31"/>
      <c r="AC505" s="31"/>
      <c r="AD505" s="31"/>
      <c r="AE505" s="31"/>
      <c r="AF505" s="31"/>
      <c r="AG505" s="171"/>
      <c r="AH505" s="31"/>
    </row>
    <row r="506">
      <c r="B506" s="31"/>
      <c r="C506" s="172"/>
      <c r="D506" s="172"/>
      <c r="E506" s="172"/>
      <c r="F506" s="172"/>
      <c r="G506" s="172"/>
      <c r="H506" s="172"/>
      <c r="I506" s="39"/>
      <c r="J506" s="39"/>
      <c r="K506" s="170"/>
      <c r="L506" s="170"/>
      <c r="M506" s="31"/>
      <c r="N506" s="31"/>
      <c r="O506" s="140"/>
      <c r="P506" s="140"/>
      <c r="Q506" s="140"/>
      <c r="R506" s="31"/>
      <c r="S506" s="31"/>
      <c r="T506" s="31"/>
      <c r="U506" s="31"/>
      <c r="V506" s="31"/>
      <c r="W506" s="31"/>
      <c r="X506" s="31"/>
      <c r="Y506" s="31"/>
      <c r="Z506" s="31"/>
      <c r="AA506" s="31"/>
      <c r="AB506" s="31"/>
      <c r="AC506" s="31"/>
      <c r="AD506" s="31"/>
      <c r="AE506" s="31"/>
      <c r="AF506" s="31"/>
      <c r="AG506" s="171"/>
      <c r="AH506" s="31"/>
    </row>
    <row r="507">
      <c r="B507" s="31"/>
      <c r="C507" s="172"/>
      <c r="D507" s="172"/>
      <c r="E507" s="172"/>
      <c r="F507" s="172"/>
      <c r="G507" s="172"/>
      <c r="H507" s="172"/>
      <c r="I507" s="39"/>
      <c r="J507" s="39"/>
      <c r="K507" s="170"/>
      <c r="L507" s="170"/>
      <c r="M507" s="31"/>
      <c r="N507" s="31"/>
      <c r="O507" s="140"/>
      <c r="P507" s="140"/>
      <c r="Q507" s="140"/>
      <c r="R507" s="31"/>
      <c r="S507" s="31"/>
      <c r="T507" s="31"/>
      <c r="U507" s="31"/>
      <c r="V507" s="31"/>
      <c r="W507" s="31"/>
      <c r="X507" s="31"/>
      <c r="Y507" s="31"/>
      <c r="Z507" s="31"/>
      <c r="AA507" s="31"/>
      <c r="AB507" s="31"/>
      <c r="AC507" s="31"/>
      <c r="AD507" s="31"/>
      <c r="AE507" s="31"/>
      <c r="AF507" s="31"/>
      <c r="AG507" s="171"/>
      <c r="AH507" s="31"/>
    </row>
    <row r="508">
      <c r="B508" s="31"/>
      <c r="C508" s="172"/>
      <c r="D508" s="172"/>
      <c r="E508" s="172"/>
      <c r="F508" s="172"/>
      <c r="G508" s="172"/>
      <c r="H508" s="172"/>
      <c r="I508" s="39"/>
      <c r="J508" s="39"/>
      <c r="K508" s="170"/>
      <c r="L508" s="170"/>
      <c r="M508" s="31"/>
      <c r="N508" s="31"/>
      <c r="O508" s="140"/>
      <c r="P508" s="140"/>
      <c r="Q508" s="140"/>
      <c r="R508" s="31"/>
      <c r="S508" s="31"/>
      <c r="T508" s="31"/>
      <c r="U508" s="31"/>
      <c r="V508" s="31"/>
      <c r="W508" s="31"/>
      <c r="X508" s="31"/>
      <c r="Y508" s="31"/>
      <c r="Z508" s="31"/>
      <c r="AA508" s="31"/>
      <c r="AB508" s="31"/>
      <c r="AC508" s="31"/>
      <c r="AD508" s="31"/>
      <c r="AE508" s="31"/>
      <c r="AF508" s="31"/>
      <c r="AG508" s="171"/>
      <c r="AH508" s="31"/>
    </row>
    <row r="509">
      <c r="B509" s="31"/>
      <c r="C509" s="172"/>
      <c r="D509" s="172"/>
      <c r="E509" s="172"/>
      <c r="F509" s="172"/>
      <c r="G509" s="172"/>
      <c r="H509" s="172"/>
      <c r="I509" s="39"/>
      <c r="J509" s="39"/>
      <c r="K509" s="170"/>
      <c r="L509" s="170"/>
      <c r="M509" s="31"/>
      <c r="N509" s="31"/>
      <c r="O509" s="140"/>
      <c r="P509" s="140"/>
      <c r="Q509" s="140"/>
      <c r="R509" s="31"/>
      <c r="S509" s="31"/>
      <c r="T509" s="31"/>
      <c r="U509" s="31"/>
      <c r="V509" s="31"/>
      <c r="W509" s="31"/>
      <c r="X509" s="31"/>
      <c r="Y509" s="31"/>
      <c r="Z509" s="31"/>
      <c r="AA509" s="31"/>
      <c r="AB509" s="31"/>
      <c r="AC509" s="31"/>
      <c r="AD509" s="31"/>
      <c r="AE509" s="31"/>
      <c r="AF509" s="31"/>
      <c r="AG509" s="171"/>
      <c r="AH509" s="31"/>
    </row>
    <row r="510">
      <c r="B510" s="31"/>
      <c r="C510" s="172"/>
      <c r="D510" s="172"/>
      <c r="E510" s="172"/>
      <c r="F510" s="172"/>
      <c r="G510" s="172"/>
      <c r="H510" s="172"/>
      <c r="I510" s="39"/>
      <c r="J510" s="39"/>
      <c r="K510" s="170"/>
      <c r="L510" s="170"/>
      <c r="M510" s="31"/>
      <c r="N510" s="31"/>
      <c r="O510" s="140"/>
      <c r="P510" s="140"/>
      <c r="Q510" s="140"/>
      <c r="R510" s="31"/>
      <c r="S510" s="31"/>
      <c r="T510" s="31"/>
      <c r="U510" s="31"/>
      <c r="V510" s="31"/>
      <c r="W510" s="31"/>
      <c r="X510" s="31"/>
      <c r="Y510" s="31"/>
      <c r="Z510" s="31"/>
      <c r="AA510" s="31"/>
      <c r="AB510" s="31"/>
      <c r="AC510" s="31"/>
      <c r="AD510" s="31"/>
      <c r="AE510" s="31"/>
      <c r="AF510" s="31"/>
      <c r="AG510" s="171"/>
      <c r="AH510" s="31"/>
    </row>
    <row r="511">
      <c r="B511" s="31"/>
      <c r="C511" s="172"/>
      <c r="D511" s="172"/>
      <c r="E511" s="172"/>
      <c r="F511" s="172"/>
      <c r="G511" s="172"/>
      <c r="H511" s="172"/>
      <c r="I511" s="39"/>
      <c r="J511" s="39"/>
      <c r="K511" s="170"/>
      <c r="L511" s="170"/>
      <c r="M511" s="31"/>
      <c r="N511" s="31"/>
      <c r="O511" s="140"/>
      <c r="P511" s="140"/>
      <c r="Q511" s="140"/>
      <c r="R511" s="31"/>
      <c r="S511" s="31"/>
      <c r="T511" s="31"/>
      <c r="U511" s="31"/>
      <c r="V511" s="31"/>
      <c r="W511" s="31"/>
      <c r="X511" s="31"/>
      <c r="Y511" s="31"/>
      <c r="Z511" s="31"/>
      <c r="AA511" s="31"/>
      <c r="AB511" s="31"/>
      <c r="AC511" s="31"/>
      <c r="AD511" s="31"/>
      <c r="AE511" s="31"/>
      <c r="AF511" s="31"/>
      <c r="AG511" s="171"/>
      <c r="AH511" s="31"/>
    </row>
    <row r="512">
      <c r="B512" s="31"/>
      <c r="C512" s="172"/>
      <c r="D512" s="172"/>
      <c r="E512" s="172"/>
      <c r="F512" s="172"/>
      <c r="G512" s="172"/>
      <c r="H512" s="172"/>
      <c r="I512" s="39"/>
      <c r="J512" s="39"/>
      <c r="K512" s="170"/>
      <c r="L512" s="170"/>
      <c r="M512" s="31"/>
      <c r="N512" s="31"/>
      <c r="O512" s="140"/>
      <c r="P512" s="140"/>
      <c r="Q512" s="140"/>
      <c r="R512" s="31"/>
      <c r="S512" s="31"/>
      <c r="T512" s="31"/>
      <c r="U512" s="31"/>
      <c r="V512" s="31"/>
      <c r="W512" s="31"/>
      <c r="X512" s="31"/>
      <c r="Y512" s="31"/>
      <c r="Z512" s="31"/>
      <c r="AA512" s="31"/>
      <c r="AB512" s="31"/>
      <c r="AC512" s="31"/>
      <c r="AD512" s="31"/>
      <c r="AE512" s="31"/>
      <c r="AF512" s="31"/>
      <c r="AG512" s="171"/>
      <c r="AH512" s="31"/>
    </row>
    <row r="513">
      <c r="B513" s="31"/>
      <c r="C513" s="172"/>
      <c r="D513" s="172"/>
      <c r="E513" s="172"/>
      <c r="F513" s="172"/>
      <c r="G513" s="172"/>
      <c r="H513" s="172"/>
      <c r="I513" s="39"/>
      <c r="J513" s="39"/>
      <c r="K513" s="170"/>
      <c r="L513" s="170"/>
      <c r="M513" s="31"/>
      <c r="N513" s="31"/>
      <c r="O513" s="140"/>
      <c r="P513" s="140"/>
      <c r="Q513" s="140"/>
      <c r="R513" s="31"/>
      <c r="S513" s="31"/>
      <c r="T513" s="31"/>
      <c r="U513" s="31"/>
      <c r="V513" s="31"/>
      <c r="W513" s="31"/>
      <c r="X513" s="31"/>
      <c r="Y513" s="31"/>
      <c r="Z513" s="31"/>
      <c r="AA513" s="31"/>
      <c r="AB513" s="31"/>
      <c r="AC513" s="31"/>
      <c r="AD513" s="31"/>
      <c r="AE513" s="31"/>
      <c r="AF513" s="31"/>
      <c r="AG513" s="171"/>
      <c r="AH513" s="31"/>
    </row>
    <row r="514">
      <c r="B514" s="31"/>
      <c r="C514" s="172"/>
      <c r="D514" s="172"/>
      <c r="E514" s="172"/>
      <c r="F514" s="172"/>
      <c r="G514" s="172"/>
      <c r="H514" s="172"/>
      <c r="I514" s="39"/>
      <c r="J514" s="39"/>
      <c r="K514" s="170"/>
      <c r="L514" s="170"/>
      <c r="M514" s="31"/>
      <c r="N514" s="31"/>
      <c r="O514" s="140"/>
      <c r="P514" s="140"/>
      <c r="Q514" s="140"/>
      <c r="R514" s="31"/>
      <c r="S514" s="31"/>
      <c r="T514" s="31"/>
      <c r="U514" s="31"/>
      <c r="V514" s="31"/>
      <c r="W514" s="31"/>
      <c r="X514" s="31"/>
      <c r="Y514" s="31"/>
      <c r="Z514" s="31"/>
      <c r="AA514" s="31"/>
      <c r="AB514" s="31"/>
      <c r="AC514" s="31"/>
      <c r="AD514" s="31"/>
      <c r="AE514" s="31"/>
      <c r="AF514" s="31"/>
      <c r="AG514" s="171"/>
      <c r="AH514" s="31"/>
    </row>
    <row r="515">
      <c r="B515" s="31"/>
      <c r="C515" s="172"/>
      <c r="D515" s="172"/>
      <c r="E515" s="172"/>
      <c r="F515" s="172"/>
      <c r="G515" s="172"/>
      <c r="H515" s="172"/>
      <c r="I515" s="39"/>
      <c r="J515" s="39"/>
      <c r="K515" s="170"/>
      <c r="L515" s="170"/>
      <c r="M515" s="31"/>
      <c r="N515" s="31"/>
      <c r="O515" s="140"/>
      <c r="P515" s="140"/>
      <c r="Q515" s="140"/>
      <c r="R515" s="31"/>
      <c r="S515" s="31"/>
      <c r="T515" s="31"/>
      <c r="U515" s="31"/>
      <c r="V515" s="31"/>
      <c r="W515" s="31"/>
      <c r="X515" s="31"/>
      <c r="Y515" s="31"/>
      <c r="Z515" s="31"/>
      <c r="AA515" s="31"/>
      <c r="AB515" s="31"/>
      <c r="AC515" s="31"/>
      <c r="AD515" s="31"/>
      <c r="AE515" s="31"/>
      <c r="AF515" s="31"/>
      <c r="AG515" s="171"/>
      <c r="AH515" s="31"/>
    </row>
    <row r="516">
      <c r="B516" s="31"/>
      <c r="C516" s="172"/>
      <c r="D516" s="172"/>
      <c r="E516" s="172"/>
      <c r="F516" s="172"/>
      <c r="G516" s="172"/>
      <c r="H516" s="172"/>
      <c r="I516" s="39"/>
      <c r="J516" s="39"/>
      <c r="K516" s="170"/>
      <c r="L516" s="170"/>
      <c r="M516" s="31"/>
      <c r="N516" s="31"/>
      <c r="O516" s="140"/>
      <c r="P516" s="140"/>
      <c r="Q516" s="140"/>
      <c r="R516" s="31"/>
      <c r="S516" s="31"/>
      <c r="T516" s="31"/>
      <c r="U516" s="31"/>
      <c r="V516" s="31"/>
      <c r="W516" s="31"/>
      <c r="X516" s="31"/>
      <c r="Y516" s="31"/>
      <c r="Z516" s="31"/>
      <c r="AA516" s="31"/>
      <c r="AB516" s="31"/>
      <c r="AC516" s="31"/>
      <c r="AD516" s="31"/>
      <c r="AE516" s="31"/>
      <c r="AF516" s="31"/>
      <c r="AG516" s="171"/>
      <c r="AH516" s="31"/>
    </row>
    <row r="517">
      <c r="B517" s="31"/>
      <c r="C517" s="172"/>
      <c r="D517" s="172"/>
      <c r="E517" s="172"/>
      <c r="F517" s="172"/>
      <c r="G517" s="172"/>
      <c r="H517" s="172"/>
      <c r="I517" s="39"/>
      <c r="J517" s="39"/>
      <c r="K517" s="170"/>
      <c r="L517" s="170"/>
      <c r="M517" s="31"/>
      <c r="N517" s="31"/>
      <c r="O517" s="140"/>
      <c r="P517" s="140"/>
      <c r="Q517" s="140"/>
      <c r="R517" s="31"/>
      <c r="S517" s="31"/>
      <c r="T517" s="31"/>
      <c r="U517" s="31"/>
      <c r="V517" s="31"/>
      <c r="W517" s="31"/>
      <c r="X517" s="31"/>
      <c r="Y517" s="31"/>
      <c r="Z517" s="31"/>
      <c r="AA517" s="31"/>
      <c r="AB517" s="31"/>
      <c r="AC517" s="31"/>
      <c r="AD517" s="31"/>
      <c r="AE517" s="31"/>
      <c r="AF517" s="31"/>
      <c r="AG517" s="171"/>
      <c r="AH517" s="31"/>
    </row>
    <row r="518">
      <c r="B518" s="31"/>
      <c r="C518" s="172"/>
      <c r="D518" s="172"/>
      <c r="E518" s="172"/>
      <c r="F518" s="172"/>
      <c r="G518" s="172"/>
      <c r="H518" s="172"/>
      <c r="I518" s="39"/>
      <c r="J518" s="39"/>
      <c r="K518" s="170"/>
      <c r="L518" s="170"/>
      <c r="M518" s="31"/>
      <c r="N518" s="31"/>
      <c r="O518" s="140"/>
      <c r="P518" s="140"/>
      <c r="Q518" s="140"/>
      <c r="R518" s="31"/>
      <c r="S518" s="31"/>
      <c r="T518" s="31"/>
      <c r="U518" s="31"/>
      <c r="V518" s="31"/>
      <c r="W518" s="31"/>
      <c r="X518" s="31"/>
      <c r="Y518" s="31"/>
      <c r="Z518" s="31"/>
      <c r="AA518" s="31"/>
      <c r="AB518" s="31"/>
      <c r="AC518" s="31"/>
      <c r="AD518" s="31"/>
      <c r="AE518" s="31"/>
      <c r="AF518" s="31"/>
      <c r="AG518" s="171"/>
      <c r="AH518" s="31"/>
    </row>
    <row r="519">
      <c r="B519" s="31"/>
      <c r="C519" s="172"/>
      <c r="D519" s="172"/>
      <c r="E519" s="172"/>
      <c r="F519" s="172"/>
      <c r="G519" s="172"/>
      <c r="H519" s="172"/>
      <c r="I519" s="39"/>
      <c r="J519" s="39"/>
      <c r="K519" s="170"/>
      <c r="L519" s="170"/>
      <c r="M519" s="31"/>
      <c r="N519" s="31"/>
      <c r="O519" s="140"/>
      <c r="P519" s="140"/>
      <c r="Q519" s="140"/>
      <c r="R519" s="31"/>
      <c r="S519" s="31"/>
      <c r="T519" s="31"/>
      <c r="U519" s="31"/>
      <c r="V519" s="31"/>
      <c r="W519" s="31"/>
      <c r="X519" s="31"/>
      <c r="Y519" s="31"/>
      <c r="Z519" s="31"/>
      <c r="AA519" s="31"/>
      <c r="AB519" s="31"/>
      <c r="AC519" s="31"/>
      <c r="AD519" s="31"/>
      <c r="AE519" s="31"/>
      <c r="AF519" s="31"/>
      <c r="AG519" s="171"/>
      <c r="AH519" s="31"/>
    </row>
    <row r="520">
      <c r="B520" s="31"/>
      <c r="C520" s="172"/>
      <c r="D520" s="172"/>
      <c r="E520" s="172"/>
      <c r="F520" s="172"/>
      <c r="G520" s="172"/>
      <c r="H520" s="172"/>
      <c r="I520" s="39"/>
      <c r="J520" s="39"/>
      <c r="K520" s="170"/>
      <c r="L520" s="170"/>
      <c r="M520" s="31"/>
      <c r="N520" s="31"/>
      <c r="O520" s="140"/>
      <c r="P520" s="140"/>
      <c r="Q520" s="140"/>
      <c r="R520" s="31"/>
      <c r="S520" s="31"/>
      <c r="T520" s="31"/>
      <c r="U520" s="31"/>
      <c r="V520" s="31"/>
      <c r="W520" s="31"/>
      <c r="X520" s="31"/>
      <c r="Y520" s="31"/>
      <c r="Z520" s="31"/>
      <c r="AA520" s="31"/>
      <c r="AB520" s="31"/>
      <c r="AC520" s="31"/>
      <c r="AD520" s="31"/>
      <c r="AE520" s="31"/>
      <c r="AF520" s="31"/>
      <c r="AG520" s="171"/>
      <c r="AH520" s="31"/>
    </row>
    <row r="521">
      <c r="B521" s="31"/>
      <c r="C521" s="172"/>
      <c r="D521" s="172"/>
      <c r="E521" s="172"/>
      <c r="F521" s="172"/>
      <c r="G521" s="172"/>
      <c r="H521" s="172"/>
      <c r="I521" s="39"/>
      <c r="J521" s="39"/>
      <c r="K521" s="170"/>
      <c r="L521" s="170"/>
      <c r="M521" s="31"/>
      <c r="N521" s="31"/>
      <c r="O521" s="140"/>
      <c r="P521" s="140"/>
      <c r="Q521" s="140"/>
      <c r="R521" s="31"/>
      <c r="S521" s="31"/>
      <c r="T521" s="31"/>
      <c r="U521" s="31"/>
      <c r="V521" s="31"/>
      <c r="W521" s="31"/>
      <c r="X521" s="31"/>
      <c r="Y521" s="31"/>
      <c r="Z521" s="31"/>
      <c r="AA521" s="31"/>
      <c r="AB521" s="31"/>
      <c r="AC521" s="31"/>
      <c r="AD521" s="31"/>
      <c r="AE521" s="31"/>
      <c r="AF521" s="31"/>
      <c r="AG521" s="171"/>
      <c r="AH521" s="31"/>
    </row>
    <row r="522">
      <c r="B522" s="31"/>
      <c r="C522" s="172"/>
      <c r="D522" s="172"/>
      <c r="E522" s="172"/>
      <c r="F522" s="172"/>
      <c r="G522" s="172"/>
      <c r="H522" s="172"/>
      <c r="I522" s="39"/>
      <c r="J522" s="39"/>
      <c r="K522" s="170"/>
      <c r="L522" s="170"/>
      <c r="M522" s="31"/>
      <c r="N522" s="31"/>
      <c r="O522" s="140"/>
      <c r="P522" s="140"/>
      <c r="Q522" s="140"/>
      <c r="R522" s="31"/>
      <c r="S522" s="31"/>
      <c r="T522" s="31"/>
      <c r="U522" s="31"/>
      <c r="V522" s="31"/>
      <c r="W522" s="31"/>
      <c r="X522" s="31"/>
      <c r="Y522" s="31"/>
      <c r="Z522" s="31"/>
      <c r="AA522" s="31"/>
      <c r="AB522" s="31"/>
      <c r="AC522" s="31"/>
      <c r="AD522" s="31"/>
      <c r="AE522" s="31"/>
      <c r="AF522" s="31"/>
      <c r="AG522" s="171"/>
      <c r="AH522" s="31"/>
    </row>
    <row r="523">
      <c r="B523" s="31"/>
      <c r="C523" s="172"/>
      <c r="D523" s="172"/>
      <c r="E523" s="172"/>
      <c r="F523" s="172"/>
      <c r="G523" s="172"/>
      <c r="H523" s="172"/>
      <c r="I523" s="39"/>
      <c r="J523" s="39"/>
      <c r="K523" s="170"/>
      <c r="L523" s="170"/>
      <c r="M523" s="31"/>
      <c r="N523" s="31"/>
      <c r="O523" s="140"/>
      <c r="P523" s="140"/>
      <c r="Q523" s="140"/>
      <c r="R523" s="31"/>
      <c r="S523" s="31"/>
      <c r="T523" s="31"/>
      <c r="U523" s="31"/>
      <c r="V523" s="31"/>
      <c r="W523" s="31"/>
      <c r="X523" s="31"/>
      <c r="Y523" s="31"/>
      <c r="Z523" s="31"/>
      <c r="AA523" s="31"/>
      <c r="AB523" s="31"/>
      <c r="AC523" s="31"/>
      <c r="AD523" s="31"/>
      <c r="AE523" s="31"/>
      <c r="AF523" s="31"/>
      <c r="AG523" s="171"/>
      <c r="AH523" s="31"/>
    </row>
    <row r="524">
      <c r="B524" s="31"/>
      <c r="C524" s="172"/>
      <c r="D524" s="172"/>
      <c r="E524" s="172"/>
      <c r="F524" s="172"/>
      <c r="G524" s="172"/>
      <c r="H524" s="172"/>
      <c r="I524" s="39"/>
      <c r="J524" s="39"/>
      <c r="K524" s="170"/>
      <c r="L524" s="170"/>
      <c r="M524" s="31"/>
      <c r="N524" s="31"/>
      <c r="O524" s="140"/>
      <c r="P524" s="140"/>
      <c r="Q524" s="140"/>
      <c r="R524" s="31"/>
      <c r="S524" s="31"/>
      <c r="T524" s="31"/>
      <c r="U524" s="31"/>
      <c r="V524" s="31"/>
      <c r="W524" s="31"/>
      <c r="X524" s="31"/>
      <c r="Y524" s="31"/>
      <c r="Z524" s="31"/>
      <c r="AA524" s="31"/>
      <c r="AB524" s="31"/>
      <c r="AC524" s="31"/>
      <c r="AD524" s="31"/>
      <c r="AE524" s="31"/>
      <c r="AF524" s="31"/>
      <c r="AG524" s="171"/>
      <c r="AH524" s="31"/>
    </row>
    <row r="525">
      <c r="B525" s="31"/>
      <c r="C525" s="172"/>
      <c r="D525" s="172"/>
      <c r="E525" s="172"/>
      <c r="F525" s="172"/>
      <c r="G525" s="172"/>
      <c r="H525" s="172"/>
      <c r="I525" s="39"/>
      <c r="J525" s="39"/>
      <c r="K525" s="170"/>
      <c r="L525" s="170"/>
      <c r="M525" s="31"/>
      <c r="N525" s="31"/>
      <c r="O525" s="140"/>
      <c r="P525" s="140"/>
      <c r="Q525" s="140"/>
      <c r="R525" s="31"/>
      <c r="S525" s="31"/>
      <c r="T525" s="31"/>
      <c r="U525" s="31"/>
      <c r="V525" s="31"/>
      <c r="W525" s="31"/>
      <c r="X525" s="31"/>
      <c r="Y525" s="31"/>
      <c r="Z525" s="31"/>
      <c r="AA525" s="31"/>
      <c r="AB525" s="31"/>
      <c r="AC525" s="31"/>
      <c r="AD525" s="31"/>
      <c r="AE525" s="31"/>
      <c r="AF525" s="31"/>
      <c r="AG525" s="171"/>
      <c r="AH525" s="31"/>
    </row>
    <row r="526">
      <c r="B526" s="31"/>
      <c r="C526" s="172"/>
      <c r="D526" s="172"/>
      <c r="E526" s="172"/>
      <c r="F526" s="172"/>
      <c r="G526" s="172"/>
      <c r="H526" s="172"/>
      <c r="I526" s="39"/>
      <c r="J526" s="39"/>
      <c r="K526" s="170"/>
      <c r="L526" s="170"/>
      <c r="M526" s="31"/>
      <c r="N526" s="31"/>
      <c r="O526" s="140"/>
      <c r="P526" s="140"/>
      <c r="Q526" s="140"/>
      <c r="R526" s="31"/>
      <c r="S526" s="31"/>
      <c r="T526" s="31"/>
      <c r="U526" s="31"/>
      <c r="V526" s="31"/>
      <c r="W526" s="31"/>
      <c r="X526" s="31"/>
      <c r="Y526" s="31"/>
      <c r="Z526" s="31"/>
      <c r="AA526" s="31"/>
      <c r="AB526" s="31"/>
      <c r="AC526" s="31"/>
      <c r="AD526" s="31"/>
      <c r="AE526" s="31"/>
      <c r="AF526" s="31"/>
      <c r="AG526" s="171"/>
      <c r="AH526" s="31"/>
    </row>
    <row r="527">
      <c r="B527" s="31"/>
      <c r="C527" s="172"/>
      <c r="D527" s="172"/>
      <c r="E527" s="172"/>
      <c r="F527" s="172"/>
      <c r="G527" s="172"/>
      <c r="H527" s="172"/>
      <c r="I527" s="39"/>
      <c r="J527" s="39"/>
      <c r="K527" s="170"/>
      <c r="L527" s="170"/>
      <c r="M527" s="31"/>
      <c r="N527" s="31"/>
      <c r="O527" s="140"/>
      <c r="P527" s="140"/>
      <c r="Q527" s="140"/>
      <c r="R527" s="31"/>
      <c r="S527" s="31"/>
      <c r="T527" s="31"/>
      <c r="U527" s="31"/>
      <c r="V527" s="31"/>
      <c r="W527" s="31"/>
      <c r="X527" s="31"/>
      <c r="Y527" s="31"/>
      <c r="Z527" s="31"/>
      <c r="AA527" s="31"/>
      <c r="AB527" s="31"/>
      <c r="AC527" s="31"/>
      <c r="AD527" s="31"/>
      <c r="AE527" s="31"/>
      <c r="AF527" s="31"/>
      <c r="AG527" s="171"/>
      <c r="AH527" s="31"/>
    </row>
    <row r="528">
      <c r="B528" s="31"/>
      <c r="C528" s="172"/>
      <c r="D528" s="172"/>
      <c r="E528" s="172"/>
      <c r="F528" s="172"/>
      <c r="G528" s="172"/>
      <c r="H528" s="172"/>
      <c r="I528" s="39"/>
      <c r="J528" s="39"/>
      <c r="K528" s="170"/>
      <c r="L528" s="170"/>
      <c r="M528" s="31"/>
      <c r="N528" s="31"/>
      <c r="O528" s="140"/>
      <c r="P528" s="140"/>
      <c r="Q528" s="140"/>
      <c r="R528" s="31"/>
      <c r="S528" s="31"/>
      <c r="T528" s="31"/>
      <c r="U528" s="31"/>
      <c r="V528" s="31"/>
      <c r="W528" s="31"/>
      <c r="X528" s="31"/>
      <c r="Y528" s="31"/>
      <c r="Z528" s="31"/>
      <c r="AA528" s="31"/>
      <c r="AB528" s="31"/>
      <c r="AC528" s="31"/>
      <c r="AD528" s="31"/>
      <c r="AE528" s="31"/>
      <c r="AF528" s="31"/>
      <c r="AG528" s="171"/>
      <c r="AH528" s="31"/>
    </row>
    <row r="529">
      <c r="B529" s="31"/>
      <c r="C529" s="172"/>
      <c r="D529" s="172"/>
      <c r="E529" s="172"/>
      <c r="F529" s="172"/>
      <c r="G529" s="172"/>
      <c r="H529" s="172"/>
      <c r="I529" s="39"/>
      <c r="J529" s="39"/>
      <c r="K529" s="170"/>
      <c r="L529" s="170"/>
      <c r="M529" s="31"/>
      <c r="N529" s="31"/>
      <c r="O529" s="140"/>
      <c r="P529" s="140"/>
      <c r="Q529" s="140"/>
      <c r="R529" s="31"/>
      <c r="S529" s="31"/>
      <c r="T529" s="31"/>
      <c r="U529" s="31"/>
      <c r="V529" s="31"/>
      <c r="W529" s="31"/>
      <c r="X529" s="31"/>
      <c r="Y529" s="31"/>
      <c r="Z529" s="31"/>
      <c r="AA529" s="31"/>
      <c r="AB529" s="31"/>
      <c r="AC529" s="31"/>
      <c r="AD529" s="31"/>
      <c r="AE529" s="31"/>
      <c r="AF529" s="31"/>
      <c r="AG529" s="171"/>
      <c r="AH529" s="31"/>
    </row>
    <row r="530">
      <c r="B530" s="31"/>
      <c r="C530" s="172"/>
      <c r="D530" s="172"/>
      <c r="E530" s="172"/>
      <c r="F530" s="172"/>
      <c r="G530" s="172"/>
      <c r="H530" s="172"/>
      <c r="I530" s="39"/>
      <c r="J530" s="39"/>
      <c r="K530" s="170"/>
      <c r="L530" s="170"/>
      <c r="M530" s="31"/>
      <c r="N530" s="31"/>
      <c r="O530" s="140"/>
      <c r="P530" s="140"/>
      <c r="Q530" s="140"/>
      <c r="R530" s="31"/>
      <c r="S530" s="31"/>
      <c r="T530" s="31"/>
      <c r="U530" s="31"/>
      <c r="V530" s="31"/>
      <c r="W530" s="31"/>
      <c r="X530" s="31"/>
      <c r="Y530" s="31"/>
      <c r="Z530" s="31"/>
      <c r="AA530" s="31"/>
      <c r="AB530" s="31"/>
      <c r="AC530" s="31"/>
      <c r="AD530" s="31"/>
      <c r="AE530" s="31"/>
      <c r="AF530" s="31"/>
      <c r="AG530" s="171"/>
      <c r="AH530" s="31"/>
    </row>
    <row r="531">
      <c r="B531" s="31"/>
      <c r="C531" s="172"/>
      <c r="D531" s="172"/>
      <c r="E531" s="172"/>
      <c r="F531" s="172"/>
      <c r="G531" s="172"/>
      <c r="H531" s="172"/>
      <c r="I531" s="39"/>
      <c r="J531" s="39"/>
      <c r="K531" s="170"/>
      <c r="L531" s="170"/>
      <c r="M531" s="31"/>
      <c r="N531" s="31"/>
      <c r="O531" s="140"/>
      <c r="P531" s="140"/>
      <c r="Q531" s="140"/>
      <c r="R531" s="31"/>
      <c r="S531" s="31"/>
      <c r="T531" s="31"/>
      <c r="U531" s="31"/>
      <c r="V531" s="31"/>
      <c r="W531" s="31"/>
      <c r="X531" s="31"/>
      <c r="Y531" s="31"/>
      <c r="Z531" s="31"/>
      <c r="AA531" s="31"/>
      <c r="AB531" s="31"/>
      <c r="AC531" s="31"/>
      <c r="AD531" s="31"/>
      <c r="AE531" s="31"/>
      <c r="AF531" s="31"/>
      <c r="AG531" s="171"/>
      <c r="AH531" s="31"/>
    </row>
    <row r="532">
      <c r="B532" s="31"/>
      <c r="C532" s="172"/>
      <c r="D532" s="172"/>
      <c r="E532" s="172"/>
      <c r="F532" s="172"/>
      <c r="G532" s="172"/>
      <c r="H532" s="172"/>
      <c r="I532" s="39"/>
      <c r="J532" s="39"/>
      <c r="K532" s="170"/>
      <c r="L532" s="170"/>
      <c r="M532" s="31"/>
      <c r="N532" s="31"/>
      <c r="O532" s="140"/>
      <c r="P532" s="140"/>
      <c r="Q532" s="140"/>
      <c r="R532" s="31"/>
      <c r="S532" s="31"/>
      <c r="T532" s="31"/>
      <c r="U532" s="31"/>
      <c r="V532" s="31"/>
      <c r="W532" s="31"/>
      <c r="X532" s="31"/>
      <c r="Y532" s="31"/>
      <c r="Z532" s="31"/>
      <c r="AA532" s="31"/>
      <c r="AB532" s="31"/>
      <c r="AC532" s="31"/>
      <c r="AD532" s="31"/>
      <c r="AE532" s="31"/>
      <c r="AF532" s="31"/>
      <c r="AG532" s="171"/>
      <c r="AH532" s="31"/>
    </row>
    <row r="533">
      <c r="B533" s="31"/>
      <c r="C533" s="172"/>
      <c r="D533" s="172"/>
      <c r="E533" s="172"/>
      <c r="F533" s="172"/>
      <c r="G533" s="172"/>
      <c r="H533" s="172"/>
      <c r="I533" s="39"/>
      <c r="J533" s="39"/>
      <c r="K533" s="170"/>
      <c r="L533" s="170"/>
      <c r="M533" s="31"/>
      <c r="N533" s="31"/>
      <c r="O533" s="140"/>
      <c r="P533" s="140"/>
      <c r="Q533" s="140"/>
      <c r="R533" s="31"/>
      <c r="S533" s="31"/>
      <c r="T533" s="31"/>
      <c r="U533" s="31"/>
      <c r="V533" s="31"/>
      <c r="W533" s="31"/>
      <c r="X533" s="31"/>
      <c r="Y533" s="31"/>
      <c r="Z533" s="31"/>
      <c r="AA533" s="31"/>
      <c r="AB533" s="31"/>
      <c r="AC533" s="31"/>
      <c r="AD533" s="31"/>
      <c r="AE533" s="31"/>
      <c r="AF533" s="31"/>
      <c r="AG533" s="171"/>
      <c r="AH533" s="31"/>
    </row>
    <row r="534">
      <c r="B534" s="31"/>
      <c r="C534" s="172"/>
      <c r="D534" s="172"/>
      <c r="E534" s="172"/>
      <c r="F534" s="172"/>
      <c r="G534" s="172"/>
      <c r="H534" s="172"/>
      <c r="I534" s="39"/>
      <c r="J534" s="39"/>
      <c r="K534" s="170"/>
      <c r="L534" s="170"/>
      <c r="M534" s="31"/>
      <c r="N534" s="31"/>
      <c r="O534" s="140"/>
      <c r="P534" s="140"/>
      <c r="Q534" s="140"/>
      <c r="R534" s="31"/>
      <c r="S534" s="31"/>
      <c r="T534" s="31"/>
      <c r="U534" s="31"/>
      <c r="V534" s="31"/>
      <c r="W534" s="31"/>
      <c r="X534" s="31"/>
      <c r="Y534" s="31"/>
      <c r="Z534" s="31"/>
      <c r="AA534" s="31"/>
      <c r="AB534" s="31"/>
      <c r="AC534" s="31"/>
      <c r="AD534" s="31"/>
      <c r="AE534" s="31"/>
      <c r="AF534" s="31"/>
      <c r="AG534" s="171"/>
      <c r="AH534" s="31"/>
    </row>
    <row r="535">
      <c r="B535" s="31"/>
      <c r="C535" s="172"/>
      <c r="D535" s="172"/>
      <c r="E535" s="172"/>
      <c r="F535" s="172"/>
      <c r="G535" s="172"/>
      <c r="H535" s="172"/>
      <c r="I535" s="39"/>
      <c r="J535" s="39"/>
      <c r="K535" s="170"/>
      <c r="L535" s="170"/>
      <c r="M535" s="31"/>
      <c r="N535" s="31"/>
      <c r="O535" s="140"/>
      <c r="P535" s="140"/>
      <c r="Q535" s="140"/>
      <c r="R535" s="31"/>
      <c r="S535" s="31"/>
      <c r="T535" s="31"/>
      <c r="U535" s="31"/>
      <c r="V535" s="31"/>
      <c r="W535" s="31"/>
      <c r="X535" s="31"/>
      <c r="Y535" s="31"/>
      <c r="Z535" s="31"/>
      <c r="AA535" s="31"/>
      <c r="AB535" s="31"/>
      <c r="AC535" s="31"/>
      <c r="AD535" s="31"/>
      <c r="AE535" s="31"/>
      <c r="AF535" s="31"/>
      <c r="AG535" s="171"/>
      <c r="AH535" s="31"/>
    </row>
    <row r="536">
      <c r="B536" s="31"/>
      <c r="C536" s="172"/>
      <c r="D536" s="172"/>
      <c r="E536" s="172"/>
      <c r="F536" s="172"/>
      <c r="G536" s="172"/>
      <c r="H536" s="172"/>
      <c r="I536" s="39"/>
      <c r="J536" s="39"/>
      <c r="K536" s="170"/>
      <c r="L536" s="170"/>
      <c r="M536" s="31"/>
      <c r="N536" s="31"/>
      <c r="O536" s="140"/>
      <c r="P536" s="140"/>
      <c r="Q536" s="140"/>
      <c r="R536" s="31"/>
      <c r="S536" s="31"/>
      <c r="T536" s="31"/>
      <c r="U536" s="31"/>
      <c r="V536" s="31"/>
      <c r="W536" s="31"/>
      <c r="X536" s="31"/>
      <c r="Y536" s="31"/>
      <c r="Z536" s="31"/>
      <c r="AA536" s="31"/>
      <c r="AB536" s="31"/>
      <c r="AC536" s="31"/>
      <c r="AD536" s="31"/>
      <c r="AE536" s="31"/>
      <c r="AF536" s="31"/>
      <c r="AG536" s="171"/>
      <c r="AH536" s="31"/>
    </row>
    <row r="537">
      <c r="B537" s="31"/>
      <c r="C537" s="172"/>
      <c r="D537" s="172"/>
      <c r="E537" s="172"/>
      <c r="F537" s="172"/>
      <c r="G537" s="172"/>
      <c r="H537" s="172"/>
      <c r="I537" s="39"/>
      <c r="J537" s="39"/>
      <c r="K537" s="170"/>
      <c r="L537" s="170"/>
      <c r="M537" s="31"/>
      <c r="N537" s="31"/>
      <c r="O537" s="140"/>
      <c r="P537" s="140"/>
      <c r="Q537" s="140"/>
      <c r="R537" s="31"/>
      <c r="S537" s="31"/>
      <c r="T537" s="31"/>
      <c r="U537" s="31"/>
      <c r="V537" s="31"/>
      <c r="W537" s="31"/>
      <c r="X537" s="31"/>
      <c r="Y537" s="31"/>
      <c r="Z537" s="31"/>
      <c r="AA537" s="31"/>
      <c r="AB537" s="31"/>
      <c r="AC537" s="31"/>
      <c r="AD537" s="31"/>
      <c r="AE537" s="31"/>
      <c r="AF537" s="31"/>
      <c r="AG537" s="171"/>
      <c r="AH537" s="31"/>
    </row>
    <row r="538">
      <c r="B538" s="31"/>
      <c r="C538" s="172"/>
      <c r="D538" s="172"/>
      <c r="E538" s="172"/>
      <c r="F538" s="172"/>
      <c r="G538" s="172"/>
      <c r="H538" s="172"/>
      <c r="I538" s="39"/>
      <c r="J538" s="39"/>
      <c r="K538" s="170"/>
      <c r="L538" s="170"/>
      <c r="M538" s="31"/>
      <c r="N538" s="31"/>
      <c r="O538" s="140"/>
      <c r="P538" s="140"/>
      <c r="Q538" s="140"/>
      <c r="R538" s="31"/>
      <c r="S538" s="31"/>
      <c r="T538" s="31"/>
      <c r="U538" s="31"/>
      <c r="V538" s="31"/>
      <c r="W538" s="31"/>
      <c r="X538" s="31"/>
      <c r="Y538" s="31"/>
      <c r="Z538" s="31"/>
      <c r="AA538" s="31"/>
      <c r="AB538" s="31"/>
      <c r="AC538" s="31"/>
      <c r="AD538" s="31"/>
      <c r="AE538" s="31"/>
      <c r="AF538" s="31"/>
      <c r="AG538" s="171"/>
      <c r="AH538" s="31"/>
    </row>
    <row r="539">
      <c r="B539" s="31"/>
      <c r="C539" s="172"/>
      <c r="D539" s="172"/>
      <c r="E539" s="172"/>
      <c r="F539" s="172"/>
      <c r="G539" s="172"/>
      <c r="H539" s="172"/>
      <c r="I539" s="39"/>
      <c r="J539" s="39"/>
      <c r="K539" s="170"/>
      <c r="L539" s="170"/>
      <c r="M539" s="31"/>
      <c r="N539" s="31"/>
      <c r="O539" s="140"/>
      <c r="P539" s="140"/>
      <c r="Q539" s="140"/>
      <c r="R539" s="31"/>
      <c r="S539" s="31"/>
      <c r="T539" s="31"/>
      <c r="U539" s="31"/>
      <c r="V539" s="31"/>
      <c r="W539" s="31"/>
      <c r="X539" s="31"/>
      <c r="Y539" s="31"/>
      <c r="Z539" s="31"/>
      <c r="AA539" s="31"/>
      <c r="AB539" s="31"/>
      <c r="AC539" s="31"/>
      <c r="AD539" s="31"/>
      <c r="AE539" s="31"/>
      <c r="AF539" s="31"/>
      <c r="AG539" s="171"/>
      <c r="AH539" s="31"/>
    </row>
    <row r="540">
      <c r="B540" s="31"/>
      <c r="C540" s="172"/>
      <c r="D540" s="172"/>
      <c r="E540" s="172"/>
      <c r="F540" s="172"/>
      <c r="G540" s="172"/>
      <c r="H540" s="172"/>
      <c r="I540" s="39"/>
      <c r="J540" s="39"/>
      <c r="K540" s="170"/>
      <c r="L540" s="170"/>
      <c r="M540" s="31"/>
      <c r="N540" s="31"/>
      <c r="O540" s="140"/>
      <c r="P540" s="140"/>
      <c r="Q540" s="140"/>
      <c r="R540" s="31"/>
      <c r="S540" s="31"/>
      <c r="T540" s="31"/>
      <c r="U540" s="31"/>
      <c r="V540" s="31"/>
      <c r="W540" s="31"/>
      <c r="X540" s="31"/>
      <c r="Y540" s="31"/>
      <c r="Z540" s="31"/>
      <c r="AA540" s="31"/>
      <c r="AB540" s="31"/>
      <c r="AC540" s="31"/>
      <c r="AD540" s="31"/>
      <c r="AE540" s="31"/>
      <c r="AF540" s="31"/>
      <c r="AG540" s="171"/>
      <c r="AH540" s="31"/>
    </row>
    <row r="541">
      <c r="B541" s="31"/>
      <c r="C541" s="172"/>
      <c r="D541" s="172"/>
      <c r="E541" s="172"/>
      <c r="F541" s="172"/>
      <c r="G541" s="172"/>
      <c r="H541" s="172"/>
      <c r="I541" s="39"/>
      <c r="J541" s="39"/>
      <c r="K541" s="170"/>
      <c r="L541" s="170"/>
      <c r="M541" s="31"/>
      <c r="N541" s="31"/>
      <c r="O541" s="140"/>
      <c r="P541" s="140"/>
      <c r="Q541" s="140"/>
      <c r="R541" s="31"/>
      <c r="S541" s="31"/>
      <c r="T541" s="31"/>
      <c r="U541" s="31"/>
      <c r="V541" s="31"/>
      <c r="W541" s="31"/>
      <c r="X541" s="31"/>
      <c r="Y541" s="31"/>
      <c r="Z541" s="31"/>
      <c r="AA541" s="31"/>
      <c r="AB541" s="31"/>
      <c r="AC541" s="31"/>
      <c r="AD541" s="31"/>
      <c r="AE541" s="31"/>
      <c r="AF541" s="31"/>
      <c r="AG541" s="171"/>
      <c r="AH541" s="31"/>
    </row>
    <row r="542">
      <c r="B542" s="31"/>
      <c r="C542" s="172"/>
      <c r="D542" s="172"/>
      <c r="E542" s="172"/>
      <c r="F542" s="172"/>
      <c r="G542" s="172"/>
      <c r="H542" s="172"/>
      <c r="I542" s="39"/>
      <c r="J542" s="39"/>
      <c r="K542" s="170"/>
      <c r="L542" s="170"/>
      <c r="M542" s="31"/>
      <c r="N542" s="31"/>
      <c r="O542" s="140"/>
      <c r="P542" s="140"/>
      <c r="Q542" s="140"/>
      <c r="R542" s="31"/>
      <c r="S542" s="31"/>
      <c r="T542" s="31"/>
      <c r="U542" s="31"/>
      <c r="V542" s="31"/>
      <c r="W542" s="31"/>
      <c r="X542" s="31"/>
      <c r="Y542" s="31"/>
      <c r="Z542" s="31"/>
      <c r="AA542" s="31"/>
      <c r="AB542" s="31"/>
      <c r="AC542" s="31"/>
      <c r="AD542" s="31"/>
      <c r="AE542" s="31"/>
      <c r="AF542" s="31"/>
      <c r="AG542" s="171"/>
      <c r="AH542" s="31"/>
    </row>
    <row r="543">
      <c r="B543" s="31"/>
      <c r="C543" s="172"/>
      <c r="D543" s="172"/>
      <c r="E543" s="172"/>
      <c r="F543" s="172"/>
      <c r="G543" s="172"/>
      <c r="H543" s="172"/>
      <c r="I543" s="39"/>
      <c r="J543" s="39"/>
      <c r="K543" s="170"/>
      <c r="L543" s="170"/>
      <c r="M543" s="31"/>
      <c r="N543" s="31"/>
      <c r="O543" s="140"/>
      <c r="P543" s="140"/>
      <c r="Q543" s="140"/>
      <c r="R543" s="31"/>
      <c r="S543" s="31"/>
      <c r="T543" s="31"/>
      <c r="U543" s="31"/>
      <c r="V543" s="31"/>
      <c r="W543" s="31"/>
      <c r="X543" s="31"/>
      <c r="Y543" s="31"/>
      <c r="Z543" s="31"/>
      <c r="AA543" s="31"/>
      <c r="AB543" s="31"/>
      <c r="AC543" s="31"/>
      <c r="AD543" s="31"/>
      <c r="AE543" s="31"/>
      <c r="AF543" s="31"/>
      <c r="AG543" s="171"/>
      <c r="AH543" s="31"/>
    </row>
    <row r="544">
      <c r="B544" s="31"/>
      <c r="C544" s="172"/>
      <c r="D544" s="172"/>
      <c r="E544" s="172"/>
      <c r="F544" s="172"/>
      <c r="G544" s="172"/>
      <c r="H544" s="172"/>
      <c r="I544" s="39"/>
      <c r="J544" s="39"/>
      <c r="K544" s="170"/>
      <c r="L544" s="170"/>
      <c r="M544" s="31"/>
      <c r="N544" s="31"/>
      <c r="O544" s="140"/>
      <c r="P544" s="140"/>
      <c r="Q544" s="140"/>
      <c r="R544" s="31"/>
      <c r="S544" s="31"/>
      <c r="T544" s="31"/>
      <c r="U544" s="31"/>
      <c r="V544" s="31"/>
      <c r="W544" s="31"/>
      <c r="X544" s="31"/>
      <c r="Y544" s="31"/>
      <c r="Z544" s="31"/>
      <c r="AA544" s="31"/>
      <c r="AB544" s="31"/>
      <c r="AC544" s="31"/>
      <c r="AD544" s="31"/>
      <c r="AE544" s="31"/>
      <c r="AF544" s="31"/>
      <c r="AG544" s="171"/>
      <c r="AH544" s="31"/>
    </row>
    <row r="545">
      <c r="B545" s="31"/>
      <c r="C545" s="172"/>
      <c r="D545" s="172"/>
      <c r="E545" s="172"/>
      <c r="F545" s="172"/>
      <c r="G545" s="172"/>
      <c r="H545" s="172"/>
      <c r="I545" s="39"/>
      <c r="J545" s="39"/>
      <c r="K545" s="170"/>
      <c r="L545" s="170"/>
      <c r="M545" s="31"/>
      <c r="N545" s="31"/>
      <c r="O545" s="140"/>
      <c r="P545" s="140"/>
      <c r="Q545" s="140"/>
      <c r="R545" s="31"/>
      <c r="S545" s="31"/>
      <c r="T545" s="31"/>
      <c r="U545" s="31"/>
      <c r="V545" s="31"/>
      <c r="W545" s="31"/>
      <c r="X545" s="31"/>
      <c r="Y545" s="31"/>
      <c r="Z545" s="31"/>
      <c r="AA545" s="31"/>
      <c r="AB545" s="31"/>
      <c r="AC545" s="31"/>
      <c r="AD545" s="31"/>
      <c r="AE545" s="31"/>
      <c r="AF545" s="31"/>
      <c r="AG545" s="171"/>
      <c r="AH545" s="31"/>
    </row>
    <row r="546">
      <c r="B546" s="31"/>
      <c r="C546" s="172"/>
      <c r="D546" s="172"/>
      <c r="E546" s="172"/>
      <c r="F546" s="172"/>
      <c r="G546" s="172"/>
      <c r="H546" s="172"/>
      <c r="I546" s="39"/>
      <c r="J546" s="39"/>
      <c r="K546" s="170"/>
      <c r="L546" s="170"/>
      <c r="M546" s="31"/>
      <c r="N546" s="31"/>
      <c r="O546" s="140"/>
      <c r="P546" s="140"/>
      <c r="Q546" s="140"/>
      <c r="R546" s="31"/>
      <c r="S546" s="31"/>
      <c r="T546" s="31"/>
      <c r="U546" s="31"/>
      <c r="V546" s="31"/>
      <c r="W546" s="31"/>
      <c r="X546" s="31"/>
      <c r="Y546" s="31"/>
      <c r="Z546" s="31"/>
      <c r="AA546" s="31"/>
      <c r="AB546" s="31"/>
      <c r="AC546" s="31"/>
      <c r="AD546" s="31"/>
      <c r="AE546" s="31"/>
      <c r="AF546" s="31"/>
      <c r="AG546" s="171"/>
      <c r="AH546" s="31"/>
    </row>
    <row r="547">
      <c r="B547" s="31"/>
      <c r="C547" s="172"/>
      <c r="D547" s="172"/>
      <c r="E547" s="172"/>
      <c r="F547" s="172"/>
      <c r="G547" s="172"/>
      <c r="H547" s="172"/>
      <c r="I547" s="39"/>
      <c r="J547" s="39"/>
      <c r="K547" s="170"/>
      <c r="L547" s="170"/>
      <c r="M547" s="31"/>
      <c r="N547" s="31"/>
      <c r="O547" s="140"/>
      <c r="P547" s="140"/>
      <c r="Q547" s="140"/>
      <c r="R547" s="31"/>
      <c r="S547" s="31"/>
      <c r="T547" s="31"/>
      <c r="U547" s="31"/>
      <c r="V547" s="31"/>
      <c r="W547" s="31"/>
      <c r="X547" s="31"/>
      <c r="Y547" s="31"/>
      <c r="Z547" s="31"/>
      <c r="AA547" s="31"/>
      <c r="AB547" s="31"/>
      <c r="AC547" s="31"/>
      <c r="AD547" s="31"/>
      <c r="AE547" s="31"/>
      <c r="AF547" s="31"/>
      <c r="AG547" s="171"/>
      <c r="AH547" s="31"/>
    </row>
    <row r="548">
      <c r="B548" s="31"/>
      <c r="C548" s="172"/>
      <c r="D548" s="172"/>
      <c r="E548" s="172"/>
      <c r="F548" s="172"/>
      <c r="G548" s="172"/>
      <c r="H548" s="172"/>
      <c r="I548" s="39"/>
      <c r="J548" s="39"/>
      <c r="K548" s="170"/>
      <c r="L548" s="170"/>
      <c r="M548" s="31"/>
      <c r="N548" s="31"/>
      <c r="O548" s="140"/>
      <c r="P548" s="140"/>
      <c r="Q548" s="140"/>
      <c r="R548" s="31"/>
      <c r="S548" s="31"/>
      <c r="T548" s="31"/>
      <c r="U548" s="31"/>
      <c r="V548" s="31"/>
      <c r="W548" s="31"/>
      <c r="X548" s="31"/>
      <c r="Y548" s="31"/>
      <c r="Z548" s="31"/>
      <c r="AA548" s="31"/>
      <c r="AB548" s="31"/>
      <c r="AC548" s="31"/>
      <c r="AD548" s="31"/>
      <c r="AE548" s="31"/>
      <c r="AF548" s="31"/>
      <c r="AG548" s="171"/>
      <c r="AH548" s="31"/>
    </row>
    <row r="549">
      <c r="B549" s="31"/>
      <c r="C549" s="172"/>
      <c r="D549" s="172"/>
      <c r="E549" s="172"/>
      <c r="F549" s="172"/>
      <c r="G549" s="172"/>
      <c r="H549" s="172"/>
      <c r="I549" s="39"/>
      <c r="J549" s="39"/>
      <c r="K549" s="170"/>
      <c r="L549" s="170"/>
      <c r="M549" s="31"/>
      <c r="N549" s="31"/>
      <c r="O549" s="140"/>
      <c r="P549" s="140"/>
      <c r="Q549" s="140"/>
      <c r="R549" s="31"/>
      <c r="S549" s="31"/>
      <c r="T549" s="31"/>
      <c r="U549" s="31"/>
      <c r="V549" s="31"/>
      <c r="W549" s="31"/>
      <c r="X549" s="31"/>
      <c r="Y549" s="31"/>
      <c r="Z549" s="31"/>
      <c r="AA549" s="31"/>
      <c r="AB549" s="31"/>
      <c r="AC549" s="31"/>
      <c r="AD549" s="31"/>
      <c r="AE549" s="31"/>
      <c r="AF549" s="31"/>
      <c r="AG549" s="171"/>
      <c r="AH549" s="31"/>
    </row>
    <row r="550">
      <c r="B550" s="31"/>
      <c r="C550" s="172"/>
      <c r="D550" s="172"/>
      <c r="E550" s="172"/>
      <c r="F550" s="172"/>
      <c r="G550" s="172"/>
      <c r="H550" s="172"/>
      <c r="I550" s="39"/>
      <c r="J550" s="39"/>
      <c r="K550" s="170"/>
      <c r="L550" s="170"/>
      <c r="M550" s="31"/>
      <c r="N550" s="31"/>
      <c r="O550" s="140"/>
      <c r="P550" s="140"/>
      <c r="Q550" s="140"/>
      <c r="R550" s="31"/>
      <c r="S550" s="31"/>
      <c r="T550" s="31"/>
      <c r="U550" s="31"/>
      <c r="V550" s="31"/>
      <c r="W550" s="31"/>
      <c r="X550" s="31"/>
      <c r="Y550" s="31"/>
      <c r="Z550" s="31"/>
      <c r="AA550" s="31"/>
      <c r="AB550" s="31"/>
      <c r="AC550" s="31"/>
      <c r="AD550" s="31"/>
      <c r="AE550" s="31"/>
      <c r="AF550" s="31"/>
      <c r="AG550" s="171"/>
      <c r="AH550" s="31"/>
    </row>
    <row r="551">
      <c r="B551" s="31"/>
      <c r="C551" s="172"/>
      <c r="D551" s="172"/>
      <c r="E551" s="172"/>
      <c r="F551" s="172"/>
      <c r="G551" s="172"/>
      <c r="H551" s="172"/>
      <c r="I551" s="39"/>
      <c r="J551" s="39"/>
      <c r="K551" s="170"/>
      <c r="L551" s="170"/>
      <c r="M551" s="31"/>
      <c r="N551" s="31"/>
      <c r="O551" s="140"/>
      <c r="P551" s="140"/>
      <c r="Q551" s="140"/>
      <c r="R551" s="31"/>
      <c r="S551" s="31"/>
      <c r="T551" s="31"/>
      <c r="U551" s="31"/>
      <c r="V551" s="31"/>
      <c r="W551" s="31"/>
      <c r="X551" s="31"/>
      <c r="Y551" s="31"/>
      <c r="Z551" s="31"/>
      <c r="AA551" s="31"/>
      <c r="AB551" s="31"/>
      <c r="AC551" s="31"/>
      <c r="AD551" s="31"/>
      <c r="AE551" s="31"/>
      <c r="AF551" s="31"/>
      <c r="AG551" s="171"/>
      <c r="AH551" s="31"/>
    </row>
    <row r="552">
      <c r="B552" s="31"/>
      <c r="C552" s="172"/>
      <c r="D552" s="172"/>
      <c r="E552" s="172"/>
      <c r="F552" s="172"/>
      <c r="G552" s="172"/>
      <c r="H552" s="172"/>
      <c r="I552" s="39"/>
      <c r="J552" s="39"/>
      <c r="K552" s="170"/>
      <c r="L552" s="170"/>
      <c r="M552" s="31"/>
      <c r="N552" s="31"/>
      <c r="O552" s="140"/>
      <c r="P552" s="140"/>
      <c r="Q552" s="140"/>
      <c r="R552" s="31"/>
      <c r="S552" s="31"/>
      <c r="T552" s="31"/>
      <c r="U552" s="31"/>
      <c r="V552" s="31"/>
      <c r="W552" s="31"/>
      <c r="X552" s="31"/>
      <c r="Y552" s="31"/>
      <c r="Z552" s="31"/>
      <c r="AA552" s="31"/>
      <c r="AB552" s="31"/>
      <c r="AC552" s="31"/>
      <c r="AD552" s="31"/>
      <c r="AE552" s="31"/>
      <c r="AF552" s="31"/>
      <c r="AG552" s="171"/>
      <c r="AH552" s="31"/>
    </row>
    <row r="553">
      <c r="B553" s="31"/>
      <c r="C553" s="172"/>
      <c r="D553" s="172"/>
      <c r="E553" s="172"/>
      <c r="F553" s="172"/>
      <c r="G553" s="172"/>
      <c r="H553" s="172"/>
      <c r="I553" s="39"/>
      <c r="J553" s="39"/>
      <c r="K553" s="170"/>
      <c r="L553" s="170"/>
      <c r="M553" s="31"/>
      <c r="N553" s="31"/>
      <c r="O553" s="140"/>
      <c r="P553" s="140"/>
      <c r="Q553" s="140"/>
      <c r="R553" s="31"/>
      <c r="S553" s="31"/>
      <c r="T553" s="31"/>
      <c r="U553" s="31"/>
      <c r="V553" s="31"/>
      <c r="W553" s="31"/>
      <c r="X553" s="31"/>
      <c r="Y553" s="31"/>
      <c r="Z553" s="31"/>
      <c r="AA553" s="31"/>
      <c r="AB553" s="31"/>
      <c r="AC553" s="31"/>
      <c r="AD553" s="31"/>
      <c r="AE553" s="31"/>
      <c r="AF553" s="31"/>
      <c r="AG553" s="171"/>
      <c r="AH553" s="31"/>
    </row>
    <row r="554">
      <c r="B554" s="31"/>
      <c r="C554" s="172"/>
      <c r="D554" s="172"/>
      <c r="E554" s="172"/>
      <c r="F554" s="172"/>
      <c r="G554" s="172"/>
      <c r="H554" s="172"/>
      <c r="I554" s="39"/>
      <c r="J554" s="39"/>
      <c r="K554" s="170"/>
      <c r="L554" s="170"/>
      <c r="M554" s="31"/>
      <c r="N554" s="31"/>
      <c r="O554" s="140"/>
      <c r="P554" s="140"/>
      <c r="Q554" s="140"/>
      <c r="R554" s="31"/>
      <c r="S554" s="31"/>
      <c r="T554" s="31"/>
      <c r="U554" s="31"/>
      <c r="V554" s="31"/>
      <c r="W554" s="31"/>
      <c r="X554" s="31"/>
      <c r="Y554" s="31"/>
      <c r="Z554" s="31"/>
      <c r="AA554" s="31"/>
      <c r="AB554" s="31"/>
      <c r="AC554" s="31"/>
      <c r="AD554" s="31"/>
      <c r="AE554" s="31"/>
      <c r="AF554" s="31"/>
      <c r="AG554" s="171"/>
      <c r="AH554" s="31"/>
    </row>
    <row r="555">
      <c r="B555" s="31"/>
      <c r="C555" s="172"/>
      <c r="D555" s="172"/>
      <c r="E555" s="172"/>
      <c r="F555" s="172"/>
      <c r="G555" s="172"/>
      <c r="H555" s="172"/>
      <c r="I555" s="39"/>
      <c r="J555" s="39"/>
      <c r="K555" s="170"/>
      <c r="L555" s="170"/>
      <c r="M555" s="31"/>
      <c r="N555" s="31"/>
      <c r="O555" s="140"/>
      <c r="P555" s="140"/>
      <c r="Q555" s="140"/>
      <c r="R555" s="31"/>
      <c r="S555" s="31"/>
      <c r="T555" s="31"/>
      <c r="U555" s="31"/>
      <c r="V555" s="31"/>
      <c r="W555" s="31"/>
      <c r="X555" s="31"/>
      <c r="Y555" s="31"/>
      <c r="Z555" s="31"/>
      <c r="AA555" s="31"/>
      <c r="AB555" s="31"/>
      <c r="AC555" s="31"/>
      <c r="AD555" s="31"/>
      <c r="AE555" s="31"/>
      <c r="AF555" s="31"/>
      <c r="AG555" s="171"/>
      <c r="AH555" s="31"/>
    </row>
    <row r="556">
      <c r="B556" s="31"/>
      <c r="C556" s="172"/>
      <c r="D556" s="172"/>
      <c r="E556" s="172"/>
      <c r="F556" s="172"/>
      <c r="G556" s="172"/>
      <c r="H556" s="172"/>
      <c r="I556" s="39"/>
      <c r="J556" s="39"/>
      <c r="K556" s="170"/>
      <c r="L556" s="170"/>
      <c r="M556" s="31"/>
      <c r="N556" s="31"/>
      <c r="O556" s="140"/>
      <c r="P556" s="140"/>
      <c r="Q556" s="140"/>
      <c r="R556" s="31"/>
      <c r="S556" s="31"/>
      <c r="T556" s="31"/>
      <c r="U556" s="31"/>
      <c r="V556" s="31"/>
      <c r="W556" s="31"/>
      <c r="X556" s="31"/>
      <c r="Y556" s="31"/>
      <c r="Z556" s="31"/>
      <c r="AA556" s="31"/>
      <c r="AB556" s="31"/>
      <c r="AC556" s="31"/>
      <c r="AD556" s="31"/>
      <c r="AE556" s="31"/>
      <c r="AF556" s="31"/>
      <c r="AG556" s="171"/>
      <c r="AH556" s="31"/>
    </row>
    <row r="557">
      <c r="B557" s="31"/>
      <c r="C557" s="172"/>
      <c r="D557" s="172"/>
      <c r="E557" s="172"/>
      <c r="F557" s="172"/>
      <c r="G557" s="172"/>
      <c r="H557" s="172"/>
      <c r="I557" s="39"/>
      <c r="J557" s="39"/>
      <c r="K557" s="170"/>
      <c r="L557" s="170"/>
      <c r="M557" s="31"/>
      <c r="N557" s="31"/>
      <c r="O557" s="140"/>
      <c r="P557" s="140"/>
      <c r="Q557" s="140"/>
      <c r="R557" s="31"/>
      <c r="S557" s="31"/>
      <c r="T557" s="31"/>
      <c r="U557" s="31"/>
      <c r="V557" s="31"/>
      <c r="W557" s="31"/>
      <c r="X557" s="31"/>
      <c r="Y557" s="31"/>
      <c r="Z557" s="31"/>
      <c r="AA557" s="31"/>
      <c r="AB557" s="31"/>
      <c r="AC557" s="31"/>
      <c r="AD557" s="31"/>
      <c r="AE557" s="31"/>
      <c r="AF557" s="31"/>
      <c r="AG557" s="171"/>
      <c r="AH557" s="31"/>
    </row>
    <row r="558">
      <c r="B558" s="31"/>
      <c r="C558" s="172"/>
      <c r="D558" s="172"/>
      <c r="E558" s="172"/>
      <c r="F558" s="172"/>
      <c r="G558" s="172"/>
      <c r="H558" s="172"/>
      <c r="I558" s="39"/>
      <c r="J558" s="39"/>
      <c r="K558" s="170"/>
      <c r="L558" s="170"/>
      <c r="M558" s="31"/>
      <c r="N558" s="31"/>
      <c r="O558" s="140"/>
      <c r="P558" s="140"/>
      <c r="Q558" s="140"/>
      <c r="R558" s="31"/>
      <c r="S558" s="31"/>
      <c r="T558" s="31"/>
      <c r="U558" s="31"/>
      <c r="V558" s="31"/>
      <c r="W558" s="31"/>
      <c r="X558" s="31"/>
      <c r="Y558" s="31"/>
      <c r="Z558" s="31"/>
      <c r="AA558" s="31"/>
      <c r="AB558" s="31"/>
      <c r="AC558" s="31"/>
      <c r="AD558" s="31"/>
      <c r="AE558" s="31"/>
      <c r="AF558" s="31"/>
      <c r="AG558" s="171"/>
      <c r="AH558" s="31"/>
    </row>
    <row r="559">
      <c r="B559" s="31"/>
      <c r="C559" s="172"/>
      <c r="D559" s="172"/>
      <c r="E559" s="172"/>
      <c r="F559" s="172"/>
      <c r="G559" s="172"/>
      <c r="H559" s="172"/>
      <c r="I559" s="39"/>
      <c r="J559" s="39"/>
      <c r="K559" s="170"/>
      <c r="L559" s="170"/>
      <c r="M559" s="31"/>
      <c r="N559" s="31"/>
      <c r="O559" s="140"/>
      <c r="P559" s="140"/>
      <c r="Q559" s="140"/>
      <c r="R559" s="31"/>
      <c r="S559" s="31"/>
      <c r="T559" s="31"/>
      <c r="U559" s="31"/>
      <c r="V559" s="31"/>
      <c r="W559" s="31"/>
      <c r="X559" s="31"/>
      <c r="Y559" s="31"/>
      <c r="Z559" s="31"/>
      <c r="AA559" s="31"/>
      <c r="AB559" s="31"/>
      <c r="AC559" s="31"/>
      <c r="AD559" s="31"/>
      <c r="AE559" s="31"/>
      <c r="AF559" s="31"/>
      <c r="AG559" s="171"/>
      <c r="AH559" s="31"/>
    </row>
    <row r="560">
      <c r="B560" s="31"/>
      <c r="C560" s="172"/>
      <c r="D560" s="172"/>
      <c r="E560" s="172"/>
      <c r="F560" s="172"/>
      <c r="G560" s="172"/>
      <c r="H560" s="172"/>
      <c r="I560" s="39"/>
      <c r="J560" s="39"/>
      <c r="K560" s="170"/>
      <c r="L560" s="170"/>
      <c r="M560" s="31"/>
      <c r="N560" s="31"/>
      <c r="O560" s="140"/>
      <c r="P560" s="140"/>
      <c r="Q560" s="140"/>
      <c r="R560" s="31"/>
      <c r="S560" s="31"/>
      <c r="T560" s="31"/>
      <c r="U560" s="31"/>
      <c r="V560" s="31"/>
      <c r="W560" s="31"/>
      <c r="X560" s="31"/>
      <c r="Y560" s="31"/>
      <c r="Z560" s="31"/>
      <c r="AA560" s="31"/>
      <c r="AB560" s="31"/>
      <c r="AC560" s="31"/>
      <c r="AD560" s="31"/>
      <c r="AE560" s="31"/>
      <c r="AF560" s="31"/>
      <c r="AG560" s="171"/>
      <c r="AH560" s="31"/>
    </row>
    <row r="561">
      <c r="B561" s="31"/>
      <c r="C561" s="172"/>
      <c r="D561" s="172"/>
      <c r="E561" s="172"/>
      <c r="F561" s="172"/>
      <c r="G561" s="172"/>
      <c r="H561" s="172"/>
      <c r="I561" s="39"/>
      <c r="J561" s="39"/>
      <c r="K561" s="170"/>
      <c r="L561" s="170"/>
      <c r="M561" s="31"/>
      <c r="N561" s="31"/>
      <c r="O561" s="140"/>
      <c r="P561" s="140"/>
      <c r="Q561" s="140"/>
      <c r="R561" s="31"/>
      <c r="S561" s="31"/>
      <c r="T561" s="31"/>
      <c r="U561" s="31"/>
      <c r="V561" s="31"/>
      <c r="W561" s="31"/>
      <c r="X561" s="31"/>
      <c r="Y561" s="31"/>
      <c r="Z561" s="31"/>
      <c r="AA561" s="31"/>
      <c r="AB561" s="31"/>
      <c r="AC561" s="31"/>
      <c r="AD561" s="31"/>
      <c r="AE561" s="31"/>
      <c r="AF561" s="31"/>
      <c r="AG561" s="171"/>
      <c r="AH561" s="31"/>
    </row>
    <row r="562">
      <c r="B562" s="31"/>
      <c r="C562" s="172"/>
      <c r="D562" s="172"/>
      <c r="E562" s="172"/>
      <c r="F562" s="172"/>
      <c r="G562" s="172"/>
      <c r="H562" s="172"/>
      <c r="I562" s="39"/>
      <c r="J562" s="39"/>
      <c r="K562" s="170"/>
      <c r="L562" s="170"/>
      <c r="M562" s="31"/>
      <c r="N562" s="31"/>
      <c r="O562" s="140"/>
      <c r="P562" s="140"/>
      <c r="Q562" s="140"/>
      <c r="R562" s="31"/>
      <c r="S562" s="31"/>
      <c r="T562" s="31"/>
      <c r="U562" s="31"/>
      <c r="V562" s="31"/>
      <c r="W562" s="31"/>
      <c r="X562" s="31"/>
      <c r="Y562" s="31"/>
      <c r="Z562" s="31"/>
      <c r="AA562" s="31"/>
      <c r="AB562" s="31"/>
      <c r="AC562" s="31"/>
      <c r="AD562" s="31"/>
      <c r="AE562" s="31"/>
      <c r="AF562" s="31"/>
      <c r="AG562" s="171"/>
      <c r="AH562" s="31"/>
    </row>
    <row r="563">
      <c r="B563" s="31"/>
      <c r="C563" s="172"/>
      <c r="D563" s="172"/>
      <c r="E563" s="172"/>
      <c r="F563" s="172"/>
      <c r="G563" s="172"/>
      <c r="H563" s="172"/>
      <c r="I563" s="39"/>
      <c r="J563" s="39"/>
      <c r="K563" s="170"/>
      <c r="L563" s="170"/>
      <c r="M563" s="31"/>
      <c r="N563" s="31"/>
      <c r="O563" s="140"/>
      <c r="P563" s="140"/>
      <c r="Q563" s="140"/>
      <c r="R563" s="31"/>
      <c r="S563" s="31"/>
      <c r="T563" s="31"/>
      <c r="U563" s="31"/>
      <c r="V563" s="31"/>
      <c r="W563" s="31"/>
      <c r="X563" s="31"/>
      <c r="Y563" s="31"/>
      <c r="Z563" s="31"/>
      <c r="AA563" s="31"/>
      <c r="AB563" s="31"/>
      <c r="AC563" s="31"/>
      <c r="AD563" s="31"/>
      <c r="AE563" s="31"/>
      <c r="AF563" s="31"/>
      <c r="AG563" s="171"/>
      <c r="AH563" s="31"/>
    </row>
    <row r="564">
      <c r="B564" s="31"/>
      <c r="C564" s="172"/>
      <c r="D564" s="172"/>
      <c r="E564" s="172"/>
      <c r="F564" s="172"/>
      <c r="G564" s="172"/>
      <c r="H564" s="172"/>
      <c r="I564" s="39"/>
      <c r="J564" s="39"/>
      <c r="K564" s="170"/>
      <c r="L564" s="170"/>
      <c r="M564" s="31"/>
      <c r="N564" s="31"/>
      <c r="O564" s="140"/>
      <c r="P564" s="140"/>
      <c r="Q564" s="140"/>
      <c r="R564" s="31"/>
      <c r="S564" s="31"/>
      <c r="T564" s="31"/>
      <c r="U564" s="31"/>
      <c r="V564" s="31"/>
      <c r="W564" s="31"/>
      <c r="X564" s="31"/>
      <c r="Y564" s="31"/>
      <c r="Z564" s="31"/>
      <c r="AA564" s="31"/>
      <c r="AB564" s="31"/>
      <c r="AC564" s="31"/>
      <c r="AD564" s="31"/>
      <c r="AE564" s="31"/>
      <c r="AF564" s="31"/>
      <c r="AG564" s="171"/>
      <c r="AH564" s="31"/>
    </row>
    <row r="565">
      <c r="B565" s="31"/>
      <c r="C565" s="172"/>
      <c r="D565" s="172"/>
      <c r="E565" s="172"/>
      <c r="F565" s="172"/>
      <c r="G565" s="172"/>
      <c r="H565" s="172"/>
      <c r="I565" s="39"/>
      <c r="J565" s="39"/>
      <c r="K565" s="170"/>
      <c r="L565" s="170"/>
      <c r="M565" s="31"/>
      <c r="N565" s="31"/>
      <c r="O565" s="140"/>
      <c r="P565" s="140"/>
      <c r="Q565" s="140"/>
      <c r="R565" s="31"/>
      <c r="S565" s="31"/>
      <c r="T565" s="31"/>
      <c r="U565" s="31"/>
      <c r="V565" s="31"/>
      <c r="W565" s="31"/>
      <c r="X565" s="31"/>
      <c r="Y565" s="31"/>
      <c r="Z565" s="31"/>
      <c r="AA565" s="31"/>
      <c r="AB565" s="31"/>
      <c r="AC565" s="31"/>
      <c r="AD565" s="31"/>
      <c r="AE565" s="31"/>
      <c r="AF565" s="31"/>
      <c r="AG565" s="171"/>
      <c r="AH565" s="31"/>
    </row>
    <row r="566">
      <c r="B566" s="31"/>
      <c r="C566" s="172"/>
      <c r="D566" s="172"/>
      <c r="E566" s="172"/>
      <c r="F566" s="172"/>
      <c r="G566" s="172"/>
      <c r="H566" s="172"/>
      <c r="I566" s="39"/>
      <c r="J566" s="39"/>
      <c r="K566" s="170"/>
      <c r="L566" s="170"/>
      <c r="M566" s="31"/>
      <c r="N566" s="31"/>
      <c r="O566" s="140"/>
      <c r="P566" s="140"/>
      <c r="Q566" s="140"/>
      <c r="R566" s="31"/>
      <c r="S566" s="31"/>
      <c r="T566" s="31"/>
      <c r="U566" s="31"/>
      <c r="V566" s="31"/>
      <c r="W566" s="31"/>
      <c r="X566" s="31"/>
      <c r="Y566" s="31"/>
      <c r="Z566" s="31"/>
      <c r="AA566" s="31"/>
      <c r="AB566" s="31"/>
      <c r="AC566" s="31"/>
      <c r="AD566" s="31"/>
      <c r="AE566" s="31"/>
      <c r="AF566" s="31"/>
      <c r="AG566" s="171"/>
      <c r="AH566" s="31"/>
    </row>
    <row r="567">
      <c r="B567" s="31"/>
      <c r="C567" s="172"/>
      <c r="D567" s="172"/>
      <c r="E567" s="172"/>
      <c r="F567" s="172"/>
      <c r="G567" s="172"/>
      <c r="H567" s="172"/>
      <c r="I567" s="39"/>
      <c r="J567" s="39"/>
      <c r="K567" s="170"/>
      <c r="L567" s="170"/>
      <c r="M567" s="31"/>
      <c r="N567" s="31"/>
      <c r="O567" s="140"/>
      <c r="P567" s="140"/>
      <c r="Q567" s="140"/>
      <c r="R567" s="31"/>
      <c r="S567" s="31"/>
      <c r="T567" s="31"/>
      <c r="U567" s="31"/>
      <c r="V567" s="31"/>
      <c r="W567" s="31"/>
      <c r="X567" s="31"/>
      <c r="Y567" s="31"/>
      <c r="Z567" s="31"/>
      <c r="AA567" s="31"/>
      <c r="AB567" s="31"/>
      <c r="AC567" s="31"/>
      <c r="AD567" s="31"/>
      <c r="AE567" s="31"/>
      <c r="AF567" s="31"/>
      <c r="AG567" s="171"/>
      <c r="AH567" s="31"/>
    </row>
    <row r="568">
      <c r="B568" s="31"/>
      <c r="C568" s="172"/>
      <c r="D568" s="172"/>
      <c r="E568" s="172"/>
      <c r="F568" s="172"/>
      <c r="G568" s="172"/>
      <c r="H568" s="172"/>
      <c r="I568" s="39"/>
      <c r="J568" s="39"/>
      <c r="K568" s="170"/>
      <c r="L568" s="170"/>
      <c r="M568" s="31"/>
      <c r="N568" s="31"/>
      <c r="O568" s="140"/>
      <c r="P568" s="140"/>
      <c r="Q568" s="140"/>
      <c r="R568" s="31"/>
      <c r="S568" s="31"/>
      <c r="T568" s="31"/>
      <c r="U568" s="31"/>
      <c r="V568" s="31"/>
      <c r="W568" s="31"/>
      <c r="X568" s="31"/>
      <c r="Y568" s="31"/>
      <c r="Z568" s="31"/>
      <c r="AA568" s="31"/>
      <c r="AB568" s="31"/>
      <c r="AC568" s="31"/>
      <c r="AD568" s="31"/>
      <c r="AE568" s="31"/>
      <c r="AF568" s="31"/>
      <c r="AG568" s="171"/>
      <c r="AH568" s="31"/>
    </row>
    <row r="569">
      <c r="B569" s="31"/>
      <c r="C569" s="172"/>
      <c r="D569" s="172"/>
      <c r="E569" s="172"/>
      <c r="F569" s="172"/>
      <c r="G569" s="172"/>
      <c r="H569" s="172"/>
      <c r="I569" s="39"/>
      <c r="J569" s="39"/>
      <c r="K569" s="170"/>
      <c r="L569" s="170"/>
      <c r="M569" s="31"/>
      <c r="N569" s="31"/>
      <c r="O569" s="140"/>
      <c r="P569" s="140"/>
      <c r="Q569" s="140"/>
      <c r="R569" s="31"/>
      <c r="S569" s="31"/>
      <c r="T569" s="31"/>
      <c r="U569" s="31"/>
      <c r="V569" s="31"/>
      <c r="W569" s="31"/>
      <c r="X569" s="31"/>
      <c r="Y569" s="31"/>
      <c r="Z569" s="31"/>
      <c r="AA569" s="31"/>
      <c r="AB569" s="31"/>
      <c r="AC569" s="31"/>
      <c r="AD569" s="31"/>
      <c r="AE569" s="31"/>
      <c r="AF569" s="31"/>
      <c r="AG569" s="171"/>
      <c r="AH569" s="31"/>
    </row>
    <row r="570">
      <c r="B570" s="31"/>
      <c r="C570" s="172"/>
      <c r="D570" s="172"/>
      <c r="E570" s="172"/>
      <c r="F570" s="172"/>
      <c r="G570" s="172"/>
      <c r="H570" s="172"/>
      <c r="I570" s="39"/>
      <c r="J570" s="39"/>
      <c r="K570" s="170"/>
      <c r="L570" s="170"/>
      <c r="M570" s="31"/>
      <c r="N570" s="31"/>
      <c r="O570" s="140"/>
      <c r="P570" s="140"/>
      <c r="Q570" s="140"/>
      <c r="R570" s="31"/>
      <c r="S570" s="31"/>
      <c r="T570" s="31"/>
      <c r="U570" s="31"/>
      <c r="V570" s="31"/>
      <c r="W570" s="31"/>
      <c r="X570" s="31"/>
      <c r="Y570" s="31"/>
      <c r="Z570" s="31"/>
      <c r="AA570" s="31"/>
      <c r="AB570" s="31"/>
      <c r="AC570" s="31"/>
      <c r="AD570" s="31"/>
      <c r="AE570" s="31"/>
      <c r="AF570" s="31"/>
      <c r="AG570" s="171"/>
      <c r="AH570" s="31"/>
    </row>
    <row r="571">
      <c r="B571" s="31"/>
      <c r="C571" s="172"/>
      <c r="D571" s="172"/>
      <c r="E571" s="172"/>
      <c r="F571" s="172"/>
      <c r="G571" s="172"/>
      <c r="H571" s="172"/>
      <c r="I571" s="39"/>
      <c r="J571" s="39"/>
      <c r="K571" s="170"/>
      <c r="L571" s="170"/>
      <c r="M571" s="31"/>
      <c r="N571" s="31"/>
      <c r="O571" s="140"/>
      <c r="P571" s="140"/>
      <c r="Q571" s="140"/>
      <c r="R571" s="31"/>
      <c r="S571" s="31"/>
      <c r="T571" s="31"/>
      <c r="U571" s="31"/>
      <c r="V571" s="31"/>
      <c r="W571" s="31"/>
      <c r="X571" s="31"/>
      <c r="Y571" s="31"/>
      <c r="Z571" s="31"/>
      <c r="AA571" s="31"/>
      <c r="AB571" s="31"/>
      <c r="AC571" s="31"/>
      <c r="AD571" s="31"/>
      <c r="AE571" s="31"/>
      <c r="AF571" s="31"/>
      <c r="AG571" s="171"/>
      <c r="AH571" s="31"/>
    </row>
    <row r="572">
      <c r="B572" s="31"/>
      <c r="C572" s="172"/>
      <c r="D572" s="172"/>
      <c r="E572" s="172"/>
      <c r="F572" s="172"/>
      <c r="G572" s="172"/>
      <c r="H572" s="172"/>
      <c r="I572" s="39"/>
      <c r="J572" s="39"/>
      <c r="K572" s="170"/>
      <c r="L572" s="170"/>
      <c r="M572" s="31"/>
      <c r="N572" s="31"/>
      <c r="O572" s="140"/>
      <c r="P572" s="140"/>
      <c r="Q572" s="140"/>
      <c r="R572" s="31"/>
      <c r="S572" s="31"/>
      <c r="T572" s="31"/>
      <c r="U572" s="31"/>
      <c r="V572" s="31"/>
      <c r="W572" s="31"/>
      <c r="X572" s="31"/>
      <c r="Y572" s="31"/>
      <c r="Z572" s="31"/>
      <c r="AA572" s="31"/>
      <c r="AB572" s="31"/>
      <c r="AC572" s="31"/>
      <c r="AD572" s="31"/>
      <c r="AE572" s="31"/>
      <c r="AF572" s="31"/>
      <c r="AG572" s="171"/>
      <c r="AH572" s="31"/>
    </row>
    <row r="573">
      <c r="B573" s="31"/>
      <c r="C573" s="172"/>
      <c r="D573" s="172"/>
      <c r="E573" s="172"/>
      <c r="F573" s="172"/>
      <c r="G573" s="172"/>
      <c r="H573" s="172"/>
      <c r="I573" s="39"/>
      <c r="J573" s="39"/>
      <c r="K573" s="170"/>
      <c r="L573" s="170"/>
      <c r="M573" s="31"/>
      <c r="N573" s="31"/>
      <c r="O573" s="140"/>
      <c r="P573" s="140"/>
      <c r="Q573" s="140"/>
      <c r="R573" s="31"/>
      <c r="S573" s="31"/>
      <c r="T573" s="31"/>
      <c r="U573" s="31"/>
      <c r="V573" s="31"/>
      <c r="W573" s="31"/>
      <c r="X573" s="31"/>
      <c r="Y573" s="31"/>
      <c r="Z573" s="31"/>
      <c r="AA573" s="31"/>
      <c r="AB573" s="31"/>
      <c r="AC573" s="31"/>
      <c r="AD573" s="31"/>
      <c r="AE573" s="31"/>
      <c r="AF573" s="31"/>
      <c r="AG573" s="171"/>
      <c r="AH573" s="31"/>
    </row>
    <row r="574">
      <c r="B574" s="31"/>
      <c r="C574" s="172"/>
      <c r="D574" s="172"/>
      <c r="E574" s="172"/>
      <c r="F574" s="172"/>
      <c r="G574" s="172"/>
      <c r="H574" s="172"/>
      <c r="I574" s="39"/>
      <c r="J574" s="39"/>
      <c r="K574" s="170"/>
      <c r="L574" s="170"/>
      <c r="M574" s="31"/>
      <c r="N574" s="31"/>
      <c r="O574" s="140"/>
      <c r="P574" s="140"/>
      <c r="Q574" s="140"/>
      <c r="R574" s="31"/>
      <c r="S574" s="31"/>
      <c r="T574" s="31"/>
      <c r="U574" s="31"/>
      <c r="V574" s="31"/>
      <c r="W574" s="31"/>
      <c r="X574" s="31"/>
      <c r="Y574" s="31"/>
      <c r="Z574" s="31"/>
      <c r="AA574" s="31"/>
      <c r="AB574" s="31"/>
      <c r="AC574" s="31"/>
      <c r="AD574" s="31"/>
      <c r="AE574" s="31"/>
      <c r="AF574" s="31"/>
      <c r="AG574" s="171"/>
      <c r="AH574" s="31"/>
    </row>
    <row r="575">
      <c r="B575" s="31"/>
      <c r="C575" s="172"/>
      <c r="D575" s="172"/>
      <c r="E575" s="172"/>
      <c r="F575" s="172"/>
      <c r="G575" s="172"/>
      <c r="H575" s="172"/>
      <c r="I575" s="39"/>
      <c r="J575" s="39"/>
      <c r="K575" s="170"/>
      <c r="L575" s="170"/>
      <c r="M575" s="31"/>
      <c r="N575" s="31"/>
      <c r="O575" s="140"/>
      <c r="P575" s="140"/>
      <c r="Q575" s="140"/>
      <c r="R575" s="31"/>
      <c r="S575" s="31"/>
      <c r="T575" s="31"/>
      <c r="U575" s="31"/>
      <c r="V575" s="31"/>
      <c r="W575" s="31"/>
      <c r="X575" s="31"/>
      <c r="Y575" s="31"/>
      <c r="Z575" s="31"/>
      <c r="AA575" s="31"/>
      <c r="AB575" s="31"/>
      <c r="AC575" s="31"/>
      <c r="AD575" s="31"/>
      <c r="AE575" s="31"/>
      <c r="AF575" s="31"/>
      <c r="AG575" s="171"/>
      <c r="AH575" s="31"/>
    </row>
    <row r="576">
      <c r="B576" s="31"/>
      <c r="C576" s="172"/>
      <c r="D576" s="172"/>
      <c r="E576" s="172"/>
      <c r="F576" s="172"/>
      <c r="G576" s="172"/>
      <c r="H576" s="172"/>
      <c r="I576" s="39"/>
      <c r="J576" s="39"/>
      <c r="K576" s="170"/>
      <c r="L576" s="170"/>
      <c r="M576" s="31"/>
      <c r="N576" s="31"/>
      <c r="O576" s="140"/>
      <c r="P576" s="140"/>
      <c r="Q576" s="140"/>
      <c r="R576" s="31"/>
      <c r="S576" s="31"/>
      <c r="T576" s="31"/>
      <c r="U576" s="31"/>
      <c r="V576" s="31"/>
      <c r="W576" s="31"/>
      <c r="X576" s="31"/>
      <c r="Y576" s="31"/>
      <c r="Z576" s="31"/>
      <c r="AA576" s="31"/>
      <c r="AB576" s="31"/>
      <c r="AC576" s="31"/>
      <c r="AD576" s="31"/>
      <c r="AE576" s="31"/>
      <c r="AF576" s="31"/>
      <c r="AG576" s="171"/>
      <c r="AH576" s="31"/>
    </row>
    <row r="577">
      <c r="B577" s="31"/>
      <c r="C577" s="172"/>
      <c r="D577" s="172"/>
      <c r="E577" s="172"/>
      <c r="F577" s="172"/>
      <c r="G577" s="172"/>
      <c r="H577" s="172"/>
      <c r="I577" s="39"/>
      <c r="J577" s="39"/>
      <c r="K577" s="170"/>
      <c r="L577" s="170"/>
      <c r="M577" s="31"/>
      <c r="N577" s="31"/>
      <c r="O577" s="140"/>
      <c r="P577" s="140"/>
      <c r="Q577" s="140"/>
      <c r="R577" s="31"/>
      <c r="S577" s="31"/>
      <c r="T577" s="31"/>
      <c r="U577" s="31"/>
      <c r="V577" s="31"/>
      <c r="W577" s="31"/>
      <c r="X577" s="31"/>
      <c r="Y577" s="31"/>
      <c r="Z577" s="31"/>
      <c r="AA577" s="31"/>
      <c r="AB577" s="31"/>
      <c r="AC577" s="31"/>
      <c r="AD577" s="31"/>
      <c r="AE577" s="31"/>
      <c r="AF577" s="31"/>
      <c r="AG577" s="171"/>
      <c r="AH577" s="31"/>
    </row>
    <row r="578">
      <c r="B578" s="31"/>
      <c r="C578" s="172"/>
      <c r="D578" s="172"/>
      <c r="E578" s="172"/>
      <c r="F578" s="172"/>
      <c r="G578" s="172"/>
      <c r="H578" s="172"/>
      <c r="I578" s="39"/>
      <c r="J578" s="39"/>
      <c r="K578" s="170"/>
      <c r="L578" s="170"/>
      <c r="M578" s="31"/>
      <c r="N578" s="31"/>
      <c r="O578" s="140"/>
      <c r="P578" s="140"/>
      <c r="Q578" s="140"/>
      <c r="R578" s="31"/>
      <c r="S578" s="31"/>
      <c r="T578" s="31"/>
      <c r="U578" s="31"/>
      <c r="V578" s="31"/>
      <c r="W578" s="31"/>
      <c r="X578" s="31"/>
      <c r="Y578" s="31"/>
      <c r="Z578" s="31"/>
      <c r="AA578" s="31"/>
      <c r="AB578" s="31"/>
      <c r="AC578" s="31"/>
      <c r="AD578" s="31"/>
      <c r="AE578" s="31"/>
      <c r="AF578" s="31"/>
      <c r="AG578" s="171"/>
      <c r="AH578" s="31"/>
    </row>
    <row r="579">
      <c r="B579" s="31"/>
      <c r="C579" s="172"/>
      <c r="D579" s="172"/>
      <c r="E579" s="172"/>
      <c r="F579" s="172"/>
      <c r="G579" s="172"/>
      <c r="H579" s="172"/>
      <c r="I579" s="39"/>
      <c r="J579" s="39"/>
      <c r="K579" s="170"/>
      <c r="L579" s="170"/>
      <c r="M579" s="31"/>
      <c r="N579" s="31"/>
      <c r="O579" s="140"/>
      <c r="P579" s="140"/>
      <c r="Q579" s="140"/>
      <c r="R579" s="31"/>
      <c r="S579" s="31"/>
      <c r="T579" s="31"/>
      <c r="U579" s="31"/>
      <c r="V579" s="31"/>
      <c r="W579" s="31"/>
      <c r="X579" s="31"/>
      <c r="Y579" s="31"/>
      <c r="Z579" s="31"/>
      <c r="AA579" s="31"/>
      <c r="AB579" s="31"/>
      <c r="AC579" s="31"/>
      <c r="AD579" s="31"/>
      <c r="AE579" s="31"/>
      <c r="AF579" s="31"/>
      <c r="AG579" s="171"/>
      <c r="AH579" s="31"/>
    </row>
    <row r="580">
      <c r="B580" s="31"/>
      <c r="C580" s="172"/>
      <c r="D580" s="172"/>
      <c r="E580" s="172"/>
      <c r="F580" s="172"/>
      <c r="G580" s="172"/>
      <c r="H580" s="172"/>
      <c r="I580" s="39"/>
      <c r="J580" s="39"/>
      <c r="K580" s="170"/>
      <c r="L580" s="170"/>
      <c r="M580" s="31"/>
      <c r="N580" s="31"/>
      <c r="O580" s="140"/>
      <c r="P580" s="140"/>
      <c r="Q580" s="140"/>
      <c r="R580" s="31"/>
      <c r="S580" s="31"/>
      <c r="T580" s="31"/>
      <c r="U580" s="31"/>
      <c r="V580" s="31"/>
      <c r="W580" s="31"/>
      <c r="X580" s="31"/>
      <c r="Y580" s="31"/>
      <c r="Z580" s="31"/>
      <c r="AA580" s="31"/>
      <c r="AB580" s="31"/>
      <c r="AC580" s="31"/>
      <c r="AD580" s="31"/>
      <c r="AE580" s="31"/>
      <c r="AF580" s="31"/>
      <c r="AG580" s="171"/>
      <c r="AH580" s="31"/>
    </row>
    <row r="581">
      <c r="B581" s="31"/>
      <c r="C581" s="172"/>
      <c r="D581" s="172"/>
      <c r="E581" s="172"/>
      <c r="F581" s="172"/>
      <c r="G581" s="172"/>
      <c r="H581" s="172"/>
      <c r="I581" s="39"/>
      <c r="J581" s="39"/>
      <c r="K581" s="170"/>
      <c r="L581" s="170"/>
      <c r="M581" s="31"/>
      <c r="N581" s="31"/>
      <c r="O581" s="140"/>
      <c r="P581" s="140"/>
      <c r="Q581" s="140"/>
      <c r="R581" s="31"/>
      <c r="S581" s="31"/>
      <c r="T581" s="31"/>
      <c r="U581" s="31"/>
      <c r="V581" s="31"/>
      <c r="W581" s="31"/>
      <c r="X581" s="31"/>
      <c r="Y581" s="31"/>
      <c r="Z581" s="31"/>
      <c r="AA581" s="31"/>
      <c r="AB581" s="31"/>
      <c r="AC581" s="31"/>
      <c r="AD581" s="31"/>
      <c r="AE581" s="31"/>
      <c r="AF581" s="31"/>
      <c r="AG581" s="171"/>
      <c r="AH581" s="31"/>
    </row>
    <row r="582">
      <c r="B582" s="31"/>
      <c r="C582" s="172"/>
      <c r="D582" s="172"/>
      <c r="E582" s="172"/>
      <c r="F582" s="172"/>
      <c r="G582" s="172"/>
      <c r="H582" s="172"/>
      <c r="I582" s="39"/>
      <c r="J582" s="39"/>
      <c r="K582" s="170"/>
      <c r="L582" s="170"/>
      <c r="M582" s="31"/>
      <c r="N582" s="31"/>
      <c r="O582" s="140"/>
      <c r="P582" s="140"/>
      <c r="Q582" s="140"/>
      <c r="R582" s="31"/>
      <c r="S582" s="31"/>
      <c r="T582" s="31"/>
      <c r="U582" s="31"/>
      <c r="V582" s="31"/>
      <c r="W582" s="31"/>
      <c r="X582" s="31"/>
      <c r="Y582" s="31"/>
      <c r="Z582" s="31"/>
      <c r="AA582" s="31"/>
      <c r="AB582" s="31"/>
      <c r="AC582" s="31"/>
      <c r="AD582" s="31"/>
      <c r="AE582" s="31"/>
      <c r="AF582" s="31"/>
      <c r="AG582" s="171"/>
      <c r="AH582" s="31"/>
    </row>
    <row r="583">
      <c r="B583" s="31"/>
      <c r="C583" s="172"/>
      <c r="D583" s="172"/>
      <c r="E583" s="172"/>
      <c r="F583" s="172"/>
      <c r="G583" s="172"/>
      <c r="H583" s="172"/>
      <c r="I583" s="39"/>
      <c r="J583" s="39"/>
      <c r="K583" s="170"/>
      <c r="L583" s="170"/>
      <c r="M583" s="31"/>
      <c r="N583" s="31"/>
      <c r="O583" s="140"/>
      <c r="P583" s="140"/>
      <c r="Q583" s="140"/>
      <c r="R583" s="31"/>
      <c r="S583" s="31"/>
      <c r="T583" s="31"/>
      <c r="U583" s="31"/>
      <c r="V583" s="31"/>
      <c r="W583" s="31"/>
      <c r="X583" s="31"/>
      <c r="Y583" s="31"/>
      <c r="Z583" s="31"/>
      <c r="AA583" s="31"/>
      <c r="AB583" s="31"/>
      <c r="AC583" s="31"/>
      <c r="AD583" s="31"/>
      <c r="AE583" s="31"/>
      <c r="AF583" s="31"/>
      <c r="AG583" s="171"/>
      <c r="AH583" s="31"/>
    </row>
    <row r="584">
      <c r="B584" s="31"/>
      <c r="C584" s="172"/>
      <c r="D584" s="172"/>
      <c r="E584" s="172"/>
      <c r="F584" s="172"/>
      <c r="G584" s="172"/>
      <c r="H584" s="172"/>
      <c r="I584" s="39"/>
      <c r="J584" s="39"/>
      <c r="K584" s="170"/>
      <c r="L584" s="170"/>
      <c r="M584" s="31"/>
      <c r="N584" s="31"/>
      <c r="O584" s="140"/>
      <c r="P584" s="140"/>
      <c r="Q584" s="140"/>
      <c r="R584" s="31"/>
      <c r="S584" s="31"/>
      <c r="T584" s="31"/>
      <c r="U584" s="31"/>
      <c r="V584" s="31"/>
      <c r="W584" s="31"/>
      <c r="X584" s="31"/>
      <c r="Y584" s="31"/>
      <c r="Z584" s="31"/>
      <c r="AA584" s="31"/>
      <c r="AB584" s="31"/>
      <c r="AC584" s="31"/>
      <c r="AD584" s="31"/>
      <c r="AE584" s="31"/>
      <c r="AF584" s="31"/>
      <c r="AG584" s="171"/>
      <c r="AH584" s="31"/>
    </row>
    <row r="585">
      <c r="B585" s="31"/>
      <c r="C585" s="172"/>
      <c r="D585" s="172"/>
      <c r="E585" s="172"/>
      <c r="F585" s="172"/>
      <c r="G585" s="172"/>
      <c r="H585" s="172"/>
      <c r="I585" s="39"/>
      <c r="J585" s="39"/>
      <c r="K585" s="170"/>
      <c r="L585" s="170"/>
      <c r="M585" s="31"/>
      <c r="N585" s="31"/>
      <c r="O585" s="140"/>
      <c r="P585" s="140"/>
      <c r="Q585" s="140"/>
      <c r="R585" s="31"/>
      <c r="S585" s="31"/>
      <c r="T585" s="31"/>
      <c r="U585" s="31"/>
      <c r="V585" s="31"/>
      <c r="W585" s="31"/>
      <c r="X585" s="31"/>
      <c r="Y585" s="31"/>
      <c r="Z585" s="31"/>
      <c r="AA585" s="31"/>
      <c r="AB585" s="31"/>
      <c r="AC585" s="31"/>
      <c r="AD585" s="31"/>
      <c r="AE585" s="31"/>
      <c r="AF585" s="31"/>
      <c r="AG585" s="171"/>
      <c r="AH585" s="31"/>
    </row>
    <row r="586">
      <c r="B586" s="31"/>
      <c r="C586" s="172"/>
      <c r="D586" s="172"/>
      <c r="E586" s="172"/>
      <c r="F586" s="172"/>
      <c r="G586" s="172"/>
      <c r="H586" s="172"/>
      <c r="I586" s="39"/>
      <c r="J586" s="39"/>
      <c r="K586" s="170"/>
      <c r="L586" s="170"/>
      <c r="M586" s="31"/>
      <c r="N586" s="31"/>
      <c r="O586" s="140"/>
      <c r="P586" s="140"/>
      <c r="Q586" s="140"/>
      <c r="R586" s="31"/>
      <c r="S586" s="31"/>
      <c r="T586" s="31"/>
      <c r="U586" s="31"/>
      <c r="V586" s="31"/>
      <c r="W586" s="31"/>
      <c r="X586" s="31"/>
      <c r="Y586" s="31"/>
      <c r="Z586" s="31"/>
      <c r="AA586" s="31"/>
      <c r="AB586" s="31"/>
      <c r="AC586" s="31"/>
      <c r="AD586" s="31"/>
      <c r="AE586" s="31"/>
      <c r="AF586" s="31"/>
      <c r="AG586" s="171"/>
      <c r="AH586" s="31"/>
    </row>
    <row r="587">
      <c r="B587" s="31"/>
      <c r="C587" s="172"/>
      <c r="D587" s="172"/>
      <c r="E587" s="172"/>
      <c r="F587" s="172"/>
      <c r="G587" s="172"/>
      <c r="H587" s="172"/>
      <c r="I587" s="39"/>
      <c r="J587" s="39"/>
      <c r="K587" s="170"/>
      <c r="L587" s="170"/>
      <c r="M587" s="31"/>
      <c r="N587" s="31"/>
      <c r="O587" s="140"/>
      <c r="P587" s="140"/>
      <c r="Q587" s="140"/>
      <c r="R587" s="31"/>
      <c r="S587" s="31"/>
      <c r="T587" s="31"/>
      <c r="U587" s="31"/>
      <c r="V587" s="31"/>
      <c r="W587" s="31"/>
      <c r="X587" s="31"/>
      <c r="Y587" s="31"/>
      <c r="Z587" s="31"/>
      <c r="AA587" s="31"/>
      <c r="AB587" s="31"/>
      <c r="AC587" s="31"/>
      <c r="AD587" s="31"/>
      <c r="AE587" s="31"/>
      <c r="AF587" s="31"/>
      <c r="AG587" s="171"/>
      <c r="AH587" s="31"/>
    </row>
    <row r="588">
      <c r="B588" s="31"/>
      <c r="C588" s="172"/>
      <c r="D588" s="172"/>
      <c r="E588" s="172"/>
      <c r="F588" s="172"/>
      <c r="G588" s="172"/>
      <c r="H588" s="172"/>
      <c r="I588" s="39"/>
      <c r="J588" s="39"/>
      <c r="K588" s="170"/>
      <c r="L588" s="170"/>
      <c r="M588" s="31"/>
      <c r="N588" s="31"/>
      <c r="O588" s="140"/>
      <c r="P588" s="140"/>
      <c r="Q588" s="140"/>
      <c r="R588" s="31"/>
      <c r="S588" s="31"/>
      <c r="T588" s="31"/>
      <c r="U588" s="31"/>
      <c r="V588" s="31"/>
      <c r="W588" s="31"/>
      <c r="X588" s="31"/>
      <c r="Y588" s="31"/>
      <c r="Z588" s="31"/>
      <c r="AA588" s="31"/>
      <c r="AB588" s="31"/>
      <c r="AC588" s="31"/>
      <c r="AD588" s="31"/>
      <c r="AE588" s="31"/>
      <c r="AF588" s="31"/>
      <c r="AG588" s="171"/>
      <c r="AH588" s="31"/>
    </row>
    <row r="589">
      <c r="B589" s="31"/>
      <c r="C589" s="172"/>
      <c r="D589" s="172"/>
      <c r="E589" s="172"/>
      <c r="F589" s="172"/>
      <c r="G589" s="172"/>
      <c r="H589" s="172"/>
      <c r="I589" s="39"/>
      <c r="J589" s="39"/>
      <c r="K589" s="170"/>
      <c r="L589" s="170"/>
      <c r="M589" s="31"/>
      <c r="N589" s="31"/>
      <c r="O589" s="140"/>
      <c r="P589" s="140"/>
      <c r="Q589" s="140"/>
      <c r="R589" s="31"/>
      <c r="S589" s="31"/>
      <c r="T589" s="31"/>
      <c r="U589" s="31"/>
      <c r="V589" s="31"/>
      <c r="W589" s="31"/>
      <c r="X589" s="31"/>
      <c r="Y589" s="31"/>
      <c r="Z589" s="31"/>
      <c r="AA589" s="31"/>
      <c r="AB589" s="31"/>
      <c r="AC589" s="31"/>
      <c r="AD589" s="31"/>
      <c r="AE589" s="31"/>
      <c r="AF589" s="31"/>
      <c r="AG589" s="171"/>
      <c r="AH589" s="31"/>
    </row>
    <row r="590">
      <c r="B590" s="31"/>
      <c r="C590" s="172"/>
      <c r="D590" s="172"/>
      <c r="E590" s="172"/>
      <c r="F590" s="172"/>
      <c r="G590" s="172"/>
      <c r="H590" s="172"/>
      <c r="I590" s="39"/>
      <c r="J590" s="39"/>
      <c r="K590" s="170"/>
      <c r="L590" s="170"/>
      <c r="M590" s="31"/>
      <c r="N590" s="31"/>
      <c r="O590" s="140"/>
      <c r="P590" s="140"/>
      <c r="Q590" s="140"/>
      <c r="R590" s="31"/>
      <c r="S590" s="31"/>
      <c r="T590" s="31"/>
      <c r="U590" s="31"/>
      <c r="V590" s="31"/>
      <c r="W590" s="31"/>
      <c r="X590" s="31"/>
      <c r="Y590" s="31"/>
      <c r="Z590" s="31"/>
      <c r="AA590" s="31"/>
      <c r="AB590" s="31"/>
      <c r="AC590" s="31"/>
      <c r="AD590" s="31"/>
      <c r="AE590" s="31"/>
      <c r="AF590" s="31"/>
      <c r="AG590" s="171"/>
      <c r="AH590" s="31"/>
    </row>
    <row r="591">
      <c r="B591" s="31"/>
      <c r="C591" s="172"/>
      <c r="D591" s="172"/>
      <c r="E591" s="172"/>
      <c r="F591" s="172"/>
      <c r="G591" s="172"/>
      <c r="H591" s="172"/>
      <c r="I591" s="39"/>
      <c r="J591" s="39"/>
      <c r="K591" s="170"/>
      <c r="L591" s="170"/>
      <c r="M591" s="31"/>
      <c r="N591" s="31"/>
      <c r="O591" s="140"/>
      <c r="P591" s="140"/>
      <c r="Q591" s="140"/>
      <c r="R591" s="31"/>
      <c r="S591" s="31"/>
      <c r="T591" s="31"/>
      <c r="U591" s="31"/>
      <c r="V591" s="31"/>
      <c r="W591" s="31"/>
      <c r="X591" s="31"/>
      <c r="Y591" s="31"/>
      <c r="Z591" s="31"/>
      <c r="AA591" s="31"/>
      <c r="AB591" s="31"/>
      <c r="AC591" s="31"/>
      <c r="AD591" s="31"/>
      <c r="AE591" s="31"/>
      <c r="AF591" s="31"/>
      <c r="AG591" s="171"/>
      <c r="AH591" s="31"/>
    </row>
    <row r="592">
      <c r="B592" s="31"/>
      <c r="C592" s="172"/>
      <c r="D592" s="172"/>
      <c r="E592" s="172"/>
      <c r="F592" s="172"/>
      <c r="G592" s="172"/>
      <c r="H592" s="172"/>
      <c r="I592" s="39"/>
      <c r="J592" s="39"/>
      <c r="K592" s="170"/>
      <c r="L592" s="170"/>
      <c r="M592" s="31"/>
      <c r="N592" s="31"/>
      <c r="O592" s="140"/>
      <c r="P592" s="140"/>
      <c r="Q592" s="140"/>
      <c r="R592" s="31"/>
      <c r="S592" s="31"/>
      <c r="T592" s="31"/>
      <c r="U592" s="31"/>
      <c r="V592" s="31"/>
      <c r="W592" s="31"/>
      <c r="X592" s="31"/>
      <c r="Y592" s="31"/>
      <c r="Z592" s="31"/>
      <c r="AA592" s="31"/>
      <c r="AB592" s="31"/>
      <c r="AC592" s="31"/>
      <c r="AD592" s="31"/>
      <c r="AE592" s="31"/>
      <c r="AF592" s="31"/>
      <c r="AG592" s="171"/>
      <c r="AH592" s="31"/>
    </row>
    <row r="593">
      <c r="B593" s="31"/>
      <c r="C593" s="172"/>
      <c r="D593" s="172"/>
      <c r="E593" s="172"/>
      <c r="F593" s="172"/>
      <c r="G593" s="172"/>
      <c r="H593" s="172"/>
      <c r="I593" s="39"/>
      <c r="J593" s="39"/>
      <c r="K593" s="170"/>
      <c r="L593" s="170"/>
      <c r="M593" s="31"/>
      <c r="N593" s="31"/>
      <c r="O593" s="140"/>
      <c r="P593" s="140"/>
      <c r="Q593" s="140"/>
      <c r="R593" s="31"/>
      <c r="S593" s="31"/>
      <c r="T593" s="31"/>
      <c r="U593" s="31"/>
      <c r="V593" s="31"/>
      <c r="W593" s="31"/>
      <c r="X593" s="31"/>
      <c r="Y593" s="31"/>
      <c r="Z593" s="31"/>
      <c r="AA593" s="31"/>
      <c r="AB593" s="31"/>
      <c r="AC593" s="31"/>
      <c r="AD593" s="31"/>
      <c r="AE593" s="31"/>
      <c r="AF593" s="31"/>
      <c r="AG593" s="171"/>
      <c r="AH593" s="31"/>
    </row>
    <row r="594">
      <c r="B594" s="31"/>
      <c r="C594" s="172"/>
      <c r="D594" s="172"/>
      <c r="E594" s="172"/>
      <c r="F594" s="172"/>
      <c r="G594" s="172"/>
      <c r="H594" s="172"/>
      <c r="I594" s="39"/>
      <c r="J594" s="39"/>
      <c r="K594" s="170"/>
      <c r="L594" s="170"/>
      <c r="M594" s="31"/>
      <c r="N594" s="31"/>
      <c r="O594" s="140"/>
      <c r="P594" s="140"/>
      <c r="Q594" s="140"/>
      <c r="R594" s="31"/>
      <c r="S594" s="31"/>
      <c r="T594" s="31"/>
      <c r="U594" s="31"/>
      <c r="V594" s="31"/>
      <c r="W594" s="31"/>
      <c r="X594" s="31"/>
      <c r="Y594" s="31"/>
      <c r="Z594" s="31"/>
      <c r="AA594" s="31"/>
      <c r="AB594" s="31"/>
      <c r="AC594" s="31"/>
      <c r="AD594" s="31"/>
      <c r="AE594" s="31"/>
      <c r="AF594" s="31"/>
      <c r="AG594" s="171"/>
      <c r="AH594" s="31"/>
    </row>
    <row r="595">
      <c r="B595" s="31"/>
      <c r="C595" s="172"/>
      <c r="D595" s="172"/>
      <c r="E595" s="172"/>
      <c r="F595" s="172"/>
      <c r="G595" s="172"/>
      <c r="H595" s="172"/>
      <c r="I595" s="39"/>
      <c r="J595" s="39"/>
      <c r="K595" s="170"/>
      <c r="L595" s="170"/>
      <c r="M595" s="31"/>
      <c r="N595" s="31"/>
      <c r="O595" s="140"/>
      <c r="P595" s="140"/>
      <c r="Q595" s="140"/>
      <c r="R595" s="31"/>
      <c r="S595" s="31"/>
      <c r="T595" s="31"/>
      <c r="U595" s="31"/>
      <c r="V595" s="31"/>
      <c r="W595" s="31"/>
      <c r="X595" s="31"/>
      <c r="Y595" s="31"/>
      <c r="Z595" s="31"/>
      <c r="AA595" s="31"/>
      <c r="AB595" s="31"/>
      <c r="AC595" s="31"/>
      <c r="AD595" s="31"/>
      <c r="AE595" s="31"/>
      <c r="AF595" s="31"/>
      <c r="AG595" s="171"/>
      <c r="AH595" s="31"/>
    </row>
    <row r="596">
      <c r="B596" s="31"/>
      <c r="C596" s="172"/>
      <c r="D596" s="172"/>
      <c r="E596" s="172"/>
      <c r="F596" s="172"/>
      <c r="G596" s="172"/>
      <c r="H596" s="172"/>
      <c r="I596" s="39"/>
      <c r="J596" s="39"/>
      <c r="K596" s="170"/>
      <c r="L596" s="170"/>
      <c r="M596" s="31"/>
      <c r="N596" s="31"/>
      <c r="O596" s="140"/>
      <c r="P596" s="140"/>
      <c r="Q596" s="140"/>
      <c r="R596" s="31"/>
      <c r="S596" s="31"/>
      <c r="T596" s="31"/>
      <c r="U596" s="31"/>
      <c r="V596" s="31"/>
      <c r="W596" s="31"/>
      <c r="X596" s="31"/>
      <c r="Y596" s="31"/>
      <c r="Z596" s="31"/>
      <c r="AA596" s="31"/>
      <c r="AB596" s="31"/>
      <c r="AC596" s="31"/>
      <c r="AD596" s="31"/>
      <c r="AE596" s="31"/>
      <c r="AF596" s="31"/>
      <c r="AG596" s="171"/>
      <c r="AH596" s="31"/>
    </row>
    <row r="597">
      <c r="B597" s="31"/>
      <c r="C597" s="172"/>
      <c r="D597" s="172"/>
      <c r="E597" s="172"/>
      <c r="F597" s="172"/>
      <c r="G597" s="172"/>
      <c r="H597" s="172"/>
      <c r="I597" s="39"/>
      <c r="J597" s="39"/>
      <c r="K597" s="170"/>
      <c r="L597" s="170"/>
      <c r="M597" s="31"/>
      <c r="N597" s="31"/>
      <c r="O597" s="140"/>
      <c r="P597" s="140"/>
      <c r="Q597" s="140"/>
      <c r="R597" s="31"/>
      <c r="S597" s="31"/>
      <c r="T597" s="31"/>
      <c r="U597" s="31"/>
      <c r="V597" s="31"/>
      <c r="W597" s="31"/>
      <c r="X597" s="31"/>
      <c r="Y597" s="31"/>
      <c r="Z597" s="31"/>
      <c r="AA597" s="31"/>
      <c r="AB597" s="31"/>
      <c r="AC597" s="31"/>
      <c r="AD597" s="31"/>
      <c r="AE597" s="31"/>
      <c r="AF597" s="31"/>
      <c r="AG597" s="171"/>
      <c r="AH597" s="31"/>
    </row>
    <row r="598">
      <c r="B598" s="31"/>
      <c r="C598" s="172"/>
      <c r="D598" s="172"/>
      <c r="E598" s="172"/>
      <c r="F598" s="172"/>
      <c r="G598" s="172"/>
      <c r="H598" s="172"/>
      <c r="I598" s="39"/>
      <c r="J598" s="39"/>
      <c r="K598" s="170"/>
      <c r="L598" s="170"/>
      <c r="M598" s="31"/>
      <c r="N598" s="31"/>
      <c r="O598" s="140"/>
      <c r="P598" s="140"/>
      <c r="Q598" s="140"/>
      <c r="R598" s="31"/>
      <c r="S598" s="31"/>
      <c r="T598" s="31"/>
      <c r="U598" s="31"/>
      <c r="V598" s="31"/>
      <c r="W598" s="31"/>
      <c r="X598" s="31"/>
      <c r="Y598" s="31"/>
      <c r="Z598" s="31"/>
      <c r="AA598" s="31"/>
      <c r="AB598" s="31"/>
      <c r="AC598" s="31"/>
      <c r="AD598" s="31"/>
      <c r="AE598" s="31"/>
      <c r="AF598" s="31"/>
      <c r="AG598" s="171"/>
      <c r="AH598" s="31"/>
    </row>
    <row r="599">
      <c r="B599" s="31"/>
      <c r="C599" s="172"/>
      <c r="D599" s="172"/>
      <c r="E599" s="172"/>
      <c r="F599" s="172"/>
      <c r="G599" s="172"/>
      <c r="H599" s="172"/>
      <c r="I599" s="39"/>
      <c r="J599" s="39"/>
      <c r="K599" s="170"/>
      <c r="L599" s="170"/>
      <c r="M599" s="31"/>
      <c r="N599" s="31"/>
      <c r="O599" s="140"/>
      <c r="P599" s="140"/>
      <c r="Q599" s="140"/>
      <c r="R599" s="31"/>
      <c r="S599" s="31"/>
      <c r="T599" s="31"/>
      <c r="U599" s="31"/>
      <c r="V599" s="31"/>
      <c r="W599" s="31"/>
      <c r="X599" s="31"/>
      <c r="Y599" s="31"/>
      <c r="Z599" s="31"/>
      <c r="AA599" s="31"/>
      <c r="AB599" s="31"/>
      <c r="AC599" s="31"/>
      <c r="AD599" s="31"/>
      <c r="AE599" s="31"/>
      <c r="AF599" s="31"/>
      <c r="AG599" s="171"/>
      <c r="AH599" s="31"/>
    </row>
    <row r="600">
      <c r="B600" s="31"/>
      <c r="C600" s="172"/>
      <c r="D600" s="172"/>
      <c r="E600" s="172"/>
      <c r="F600" s="172"/>
      <c r="G600" s="172"/>
      <c r="H600" s="172"/>
      <c r="I600" s="39"/>
      <c r="J600" s="39"/>
      <c r="K600" s="170"/>
      <c r="L600" s="170"/>
      <c r="M600" s="31"/>
      <c r="N600" s="31"/>
      <c r="O600" s="140"/>
      <c r="P600" s="140"/>
      <c r="Q600" s="140"/>
      <c r="R600" s="31"/>
      <c r="S600" s="31"/>
      <c r="T600" s="31"/>
      <c r="U600" s="31"/>
      <c r="V600" s="31"/>
      <c r="W600" s="31"/>
      <c r="X600" s="31"/>
      <c r="Y600" s="31"/>
      <c r="Z600" s="31"/>
      <c r="AA600" s="31"/>
      <c r="AB600" s="31"/>
      <c r="AC600" s="31"/>
      <c r="AD600" s="31"/>
      <c r="AE600" s="31"/>
      <c r="AF600" s="31"/>
      <c r="AG600" s="171"/>
      <c r="AH600" s="31"/>
    </row>
    <row r="601">
      <c r="B601" s="31"/>
      <c r="C601" s="172"/>
      <c r="D601" s="172"/>
      <c r="E601" s="172"/>
      <c r="F601" s="172"/>
      <c r="G601" s="172"/>
      <c r="H601" s="172"/>
      <c r="I601" s="39"/>
      <c r="J601" s="39"/>
      <c r="K601" s="170"/>
      <c r="L601" s="170"/>
      <c r="M601" s="31"/>
      <c r="N601" s="31"/>
      <c r="O601" s="140"/>
      <c r="P601" s="140"/>
      <c r="Q601" s="140"/>
      <c r="R601" s="31"/>
      <c r="S601" s="31"/>
      <c r="T601" s="31"/>
      <c r="U601" s="31"/>
      <c r="V601" s="31"/>
      <c r="W601" s="31"/>
      <c r="X601" s="31"/>
      <c r="Y601" s="31"/>
      <c r="Z601" s="31"/>
      <c r="AA601" s="31"/>
      <c r="AB601" s="31"/>
      <c r="AC601" s="31"/>
      <c r="AD601" s="31"/>
      <c r="AE601" s="31"/>
      <c r="AF601" s="31"/>
      <c r="AG601" s="171"/>
      <c r="AH601" s="31"/>
    </row>
    <row r="602">
      <c r="B602" s="31"/>
      <c r="C602" s="172"/>
      <c r="D602" s="172"/>
      <c r="E602" s="172"/>
      <c r="F602" s="172"/>
      <c r="G602" s="172"/>
      <c r="H602" s="172"/>
      <c r="I602" s="39"/>
      <c r="J602" s="39"/>
      <c r="K602" s="170"/>
      <c r="L602" s="170"/>
      <c r="M602" s="31"/>
      <c r="N602" s="31"/>
      <c r="O602" s="140"/>
      <c r="P602" s="140"/>
      <c r="Q602" s="140"/>
      <c r="R602" s="31"/>
      <c r="S602" s="31"/>
      <c r="T602" s="31"/>
      <c r="U602" s="31"/>
      <c r="V602" s="31"/>
      <c r="W602" s="31"/>
      <c r="X602" s="31"/>
      <c r="Y602" s="31"/>
      <c r="Z602" s="31"/>
      <c r="AA602" s="31"/>
      <c r="AB602" s="31"/>
      <c r="AC602" s="31"/>
      <c r="AD602" s="31"/>
      <c r="AE602" s="31"/>
      <c r="AF602" s="31"/>
      <c r="AG602" s="171"/>
      <c r="AH602" s="31"/>
    </row>
    <row r="603">
      <c r="B603" s="31"/>
      <c r="C603" s="172"/>
      <c r="D603" s="172"/>
      <c r="E603" s="172"/>
      <c r="F603" s="172"/>
      <c r="G603" s="172"/>
      <c r="H603" s="172"/>
      <c r="I603" s="39"/>
      <c r="J603" s="39"/>
      <c r="K603" s="170"/>
      <c r="L603" s="170"/>
      <c r="M603" s="31"/>
      <c r="N603" s="31"/>
      <c r="O603" s="140"/>
      <c r="P603" s="140"/>
      <c r="Q603" s="140"/>
      <c r="R603" s="31"/>
      <c r="S603" s="31"/>
      <c r="T603" s="31"/>
      <c r="U603" s="31"/>
      <c r="V603" s="31"/>
      <c r="W603" s="31"/>
      <c r="X603" s="31"/>
      <c r="Y603" s="31"/>
      <c r="Z603" s="31"/>
      <c r="AA603" s="31"/>
      <c r="AB603" s="31"/>
      <c r="AC603" s="31"/>
      <c r="AD603" s="31"/>
      <c r="AE603" s="31"/>
      <c r="AF603" s="31"/>
      <c r="AG603" s="171"/>
      <c r="AH603" s="31"/>
    </row>
    <row r="604">
      <c r="B604" s="31"/>
      <c r="C604" s="172"/>
      <c r="D604" s="172"/>
      <c r="E604" s="172"/>
      <c r="F604" s="172"/>
      <c r="G604" s="172"/>
      <c r="H604" s="172"/>
      <c r="I604" s="39"/>
      <c r="J604" s="39"/>
      <c r="K604" s="170"/>
      <c r="L604" s="170"/>
      <c r="M604" s="31"/>
      <c r="N604" s="31"/>
      <c r="O604" s="140"/>
      <c r="P604" s="140"/>
      <c r="Q604" s="140"/>
      <c r="R604" s="31"/>
      <c r="S604" s="31"/>
      <c r="T604" s="31"/>
      <c r="U604" s="31"/>
      <c r="V604" s="31"/>
      <c r="W604" s="31"/>
      <c r="X604" s="31"/>
      <c r="Y604" s="31"/>
      <c r="Z604" s="31"/>
      <c r="AA604" s="31"/>
      <c r="AB604" s="31"/>
      <c r="AC604" s="31"/>
      <c r="AD604" s="31"/>
      <c r="AE604" s="31"/>
      <c r="AF604" s="31"/>
      <c r="AG604" s="171"/>
      <c r="AH604" s="31"/>
    </row>
    <row r="605">
      <c r="B605" s="31"/>
      <c r="C605" s="172"/>
      <c r="D605" s="172"/>
      <c r="E605" s="172"/>
      <c r="F605" s="172"/>
      <c r="G605" s="172"/>
      <c r="H605" s="172"/>
      <c r="I605" s="39"/>
      <c r="J605" s="39"/>
      <c r="K605" s="170"/>
      <c r="L605" s="170"/>
      <c r="M605" s="31"/>
      <c r="N605" s="31"/>
      <c r="O605" s="140"/>
      <c r="P605" s="140"/>
      <c r="Q605" s="140"/>
      <c r="R605" s="31"/>
      <c r="S605" s="31"/>
      <c r="T605" s="31"/>
      <c r="U605" s="31"/>
      <c r="V605" s="31"/>
      <c r="W605" s="31"/>
      <c r="X605" s="31"/>
      <c r="Y605" s="31"/>
      <c r="Z605" s="31"/>
      <c r="AA605" s="31"/>
      <c r="AB605" s="31"/>
      <c r="AC605" s="31"/>
      <c r="AD605" s="31"/>
      <c r="AE605" s="31"/>
      <c r="AF605" s="31"/>
      <c r="AG605" s="171"/>
      <c r="AH605" s="31"/>
    </row>
    <row r="606">
      <c r="B606" s="31"/>
      <c r="C606" s="172"/>
      <c r="D606" s="172"/>
      <c r="E606" s="172"/>
      <c r="F606" s="172"/>
      <c r="G606" s="172"/>
      <c r="H606" s="172"/>
      <c r="I606" s="39"/>
      <c r="J606" s="39"/>
      <c r="K606" s="170"/>
      <c r="L606" s="170"/>
      <c r="M606" s="31"/>
      <c r="N606" s="31"/>
      <c r="O606" s="140"/>
      <c r="P606" s="140"/>
      <c r="Q606" s="140"/>
      <c r="R606" s="31"/>
      <c r="S606" s="31"/>
      <c r="T606" s="31"/>
      <c r="U606" s="31"/>
      <c r="V606" s="31"/>
      <c r="W606" s="31"/>
      <c r="X606" s="31"/>
      <c r="Y606" s="31"/>
      <c r="Z606" s="31"/>
      <c r="AA606" s="31"/>
      <c r="AB606" s="31"/>
      <c r="AC606" s="31"/>
      <c r="AD606" s="31"/>
      <c r="AE606" s="31"/>
      <c r="AF606" s="31"/>
      <c r="AG606" s="171"/>
      <c r="AH606" s="31"/>
    </row>
    <row r="607">
      <c r="B607" s="31"/>
      <c r="C607" s="172"/>
      <c r="D607" s="172"/>
      <c r="E607" s="172"/>
      <c r="F607" s="172"/>
      <c r="G607" s="172"/>
      <c r="H607" s="172"/>
      <c r="I607" s="39"/>
      <c r="J607" s="39"/>
      <c r="K607" s="170"/>
      <c r="L607" s="170"/>
      <c r="M607" s="31"/>
      <c r="N607" s="31"/>
      <c r="O607" s="140"/>
      <c r="P607" s="140"/>
      <c r="Q607" s="140"/>
      <c r="R607" s="31"/>
      <c r="S607" s="31"/>
      <c r="T607" s="31"/>
      <c r="U607" s="31"/>
      <c r="V607" s="31"/>
      <c r="W607" s="31"/>
      <c r="X607" s="31"/>
      <c r="Y607" s="31"/>
      <c r="Z607" s="31"/>
      <c r="AA607" s="31"/>
      <c r="AB607" s="31"/>
      <c r="AC607" s="31"/>
      <c r="AD607" s="31"/>
      <c r="AE607" s="31"/>
      <c r="AF607" s="31"/>
      <c r="AG607" s="171"/>
      <c r="AH607" s="31"/>
    </row>
    <row r="608">
      <c r="B608" s="31"/>
      <c r="C608" s="172"/>
      <c r="D608" s="172"/>
      <c r="E608" s="172"/>
      <c r="F608" s="172"/>
      <c r="G608" s="172"/>
      <c r="H608" s="172"/>
      <c r="I608" s="39"/>
      <c r="J608" s="39"/>
      <c r="K608" s="170"/>
      <c r="L608" s="170"/>
      <c r="M608" s="31"/>
      <c r="N608" s="31"/>
      <c r="O608" s="140"/>
      <c r="P608" s="140"/>
      <c r="Q608" s="140"/>
      <c r="R608" s="31"/>
      <c r="S608" s="31"/>
      <c r="T608" s="31"/>
      <c r="U608" s="31"/>
      <c r="V608" s="31"/>
      <c r="W608" s="31"/>
      <c r="X608" s="31"/>
      <c r="Y608" s="31"/>
      <c r="Z608" s="31"/>
      <c r="AA608" s="31"/>
      <c r="AB608" s="31"/>
      <c r="AC608" s="31"/>
      <c r="AD608" s="31"/>
      <c r="AE608" s="31"/>
      <c r="AF608" s="31"/>
      <c r="AG608" s="171"/>
      <c r="AH608" s="31"/>
    </row>
    <row r="609">
      <c r="B609" s="31"/>
      <c r="C609" s="172"/>
      <c r="D609" s="172"/>
      <c r="E609" s="172"/>
      <c r="F609" s="172"/>
      <c r="G609" s="172"/>
      <c r="H609" s="172"/>
      <c r="I609" s="39"/>
      <c r="J609" s="39"/>
      <c r="K609" s="170"/>
      <c r="L609" s="170"/>
      <c r="M609" s="31"/>
      <c r="N609" s="31"/>
      <c r="O609" s="140"/>
      <c r="P609" s="140"/>
      <c r="Q609" s="140"/>
      <c r="R609" s="31"/>
      <c r="S609" s="31"/>
      <c r="T609" s="31"/>
      <c r="U609" s="31"/>
      <c r="V609" s="31"/>
      <c r="W609" s="31"/>
      <c r="X609" s="31"/>
      <c r="Y609" s="31"/>
      <c r="Z609" s="31"/>
      <c r="AA609" s="31"/>
      <c r="AB609" s="31"/>
      <c r="AC609" s="31"/>
      <c r="AD609" s="31"/>
      <c r="AE609" s="31"/>
      <c r="AF609" s="31"/>
      <c r="AG609" s="171"/>
      <c r="AH609" s="31"/>
    </row>
    <row r="610">
      <c r="B610" s="31"/>
      <c r="C610" s="172"/>
      <c r="D610" s="172"/>
      <c r="E610" s="172"/>
      <c r="F610" s="172"/>
      <c r="G610" s="172"/>
      <c r="H610" s="172"/>
      <c r="I610" s="39"/>
      <c r="J610" s="39"/>
      <c r="K610" s="170"/>
      <c r="L610" s="170"/>
      <c r="M610" s="31"/>
      <c r="N610" s="31"/>
      <c r="O610" s="140"/>
      <c r="P610" s="140"/>
      <c r="Q610" s="140"/>
      <c r="R610" s="31"/>
      <c r="S610" s="31"/>
      <c r="T610" s="31"/>
      <c r="U610" s="31"/>
      <c r="V610" s="31"/>
      <c r="W610" s="31"/>
      <c r="X610" s="31"/>
      <c r="Y610" s="31"/>
      <c r="Z610" s="31"/>
      <c r="AA610" s="31"/>
      <c r="AB610" s="31"/>
      <c r="AC610" s="31"/>
      <c r="AD610" s="31"/>
      <c r="AE610" s="31"/>
      <c r="AF610" s="31"/>
      <c r="AG610" s="171"/>
      <c r="AH610" s="31"/>
    </row>
    <row r="611">
      <c r="B611" s="31"/>
      <c r="C611" s="172"/>
      <c r="D611" s="172"/>
      <c r="E611" s="172"/>
      <c r="F611" s="172"/>
      <c r="G611" s="172"/>
      <c r="H611" s="172"/>
      <c r="I611" s="39"/>
      <c r="J611" s="39"/>
      <c r="K611" s="170"/>
      <c r="L611" s="170"/>
      <c r="M611" s="31"/>
      <c r="N611" s="31"/>
      <c r="O611" s="140"/>
      <c r="P611" s="140"/>
      <c r="Q611" s="140"/>
      <c r="R611" s="31"/>
      <c r="S611" s="31"/>
      <c r="T611" s="31"/>
      <c r="U611" s="31"/>
      <c r="V611" s="31"/>
      <c r="W611" s="31"/>
      <c r="X611" s="31"/>
      <c r="Y611" s="31"/>
      <c r="Z611" s="31"/>
      <c r="AA611" s="31"/>
      <c r="AB611" s="31"/>
      <c r="AC611" s="31"/>
      <c r="AD611" s="31"/>
      <c r="AE611" s="31"/>
      <c r="AF611" s="31"/>
      <c r="AG611" s="171"/>
      <c r="AH611" s="31"/>
    </row>
    <row r="612">
      <c r="B612" s="31"/>
      <c r="C612" s="172"/>
      <c r="D612" s="172"/>
      <c r="E612" s="172"/>
      <c r="F612" s="172"/>
      <c r="G612" s="172"/>
      <c r="H612" s="172"/>
      <c r="I612" s="39"/>
      <c r="J612" s="39"/>
      <c r="K612" s="170"/>
      <c r="L612" s="170"/>
      <c r="M612" s="31"/>
      <c r="N612" s="31"/>
      <c r="O612" s="140"/>
      <c r="P612" s="140"/>
      <c r="Q612" s="140"/>
      <c r="R612" s="31"/>
      <c r="S612" s="31"/>
      <c r="T612" s="31"/>
      <c r="U612" s="31"/>
      <c r="V612" s="31"/>
      <c r="W612" s="31"/>
      <c r="X612" s="31"/>
      <c r="Y612" s="31"/>
      <c r="Z612" s="31"/>
      <c r="AA612" s="31"/>
      <c r="AB612" s="31"/>
      <c r="AC612" s="31"/>
      <c r="AD612" s="31"/>
      <c r="AE612" s="31"/>
      <c r="AF612" s="31"/>
      <c r="AG612" s="171"/>
      <c r="AH612" s="31"/>
    </row>
    <row r="613">
      <c r="B613" s="31"/>
      <c r="C613" s="172"/>
      <c r="D613" s="172"/>
      <c r="E613" s="172"/>
      <c r="F613" s="172"/>
      <c r="G613" s="172"/>
      <c r="H613" s="172"/>
      <c r="I613" s="39"/>
      <c r="J613" s="39"/>
      <c r="K613" s="170"/>
      <c r="L613" s="170"/>
      <c r="M613" s="31"/>
      <c r="N613" s="31"/>
      <c r="O613" s="140"/>
      <c r="P613" s="140"/>
      <c r="Q613" s="140"/>
      <c r="R613" s="31"/>
      <c r="S613" s="31"/>
      <c r="T613" s="31"/>
      <c r="U613" s="31"/>
      <c r="V613" s="31"/>
      <c r="W613" s="31"/>
      <c r="X613" s="31"/>
      <c r="Y613" s="31"/>
      <c r="Z613" s="31"/>
      <c r="AA613" s="31"/>
      <c r="AB613" s="31"/>
      <c r="AC613" s="31"/>
      <c r="AD613" s="31"/>
      <c r="AE613" s="31"/>
      <c r="AF613" s="31"/>
      <c r="AG613" s="171"/>
      <c r="AH613" s="31"/>
    </row>
    <row r="614">
      <c r="B614" s="31"/>
      <c r="C614" s="172"/>
      <c r="D614" s="172"/>
      <c r="E614" s="172"/>
      <c r="F614" s="172"/>
      <c r="G614" s="172"/>
      <c r="H614" s="172"/>
      <c r="I614" s="39"/>
      <c r="J614" s="39"/>
      <c r="K614" s="170"/>
      <c r="L614" s="170"/>
      <c r="M614" s="31"/>
      <c r="N614" s="31"/>
      <c r="O614" s="140"/>
      <c r="P614" s="140"/>
      <c r="Q614" s="140"/>
      <c r="R614" s="31"/>
      <c r="S614" s="31"/>
      <c r="T614" s="31"/>
      <c r="U614" s="31"/>
      <c r="V614" s="31"/>
      <c r="W614" s="31"/>
      <c r="X614" s="31"/>
      <c r="Y614" s="31"/>
      <c r="Z614" s="31"/>
      <c r="AA614" s="31"/>
      <c r="AB614" s="31"/>
      <c r="AC614" s="31"/>
      <c r="AD614" s="31"/>
      <c r="AE614" s="31"/>
      <c r="AF614" s="31"/>
      <c r="AG614" s="171"/>
      <c r="AH614" s="31"/>
    </row>
    <row r="615">
      <c r="B615" s="31"/>
      <c r="C615" s="172"/>
      <c r="D615" s="172"/>
      <c r="E615" s="172"/>
      <c r="F615" s="172"/>
      <c r="G615" s="172"/>
      <c r="H615" s="172"/>
      <c r="I615" s="39"/>
      <c r="J615" s="39"/>
      <c r="K615" s="170"/>
      <c r="L615" s="170"/>
      <c r="M615" s="31"/>
      <c r="N615" s="31"/>
      <c r="O615" s="140"/>
      <c r="P615" s="140"/>
      <c r="Q615" s="140"/>
      <c r="R615" s="31"/>
      <c r="S615" s="31"/>
      <c r="T615" s="31"/>
      <c r="U615" s="31"/>
      <c r="V615" s="31"/>
      <c r="W615" s="31"/>
      <c r="X615" s="31"/>
      <c r="Y615" s="31"/>
      <c r="Z615" s="31"/>
      <c r="AA615" s="31"/>
      <c r="AB615" s="31"/>
      <c r="AC615" s="31"/>
      <c r="AD615" s="31"/>
      <c r="AE615" s="31"/>
      <c r="AF615" s="31"/>
      <c r="AG615" s="171"/>
      <c r="AH615" s="31"/>
    </row>
    <row r="616">
      <c r="B616" s="31"/>
      <c r="C616" s="172"/>
      <c r="D616" s="172"/>
      <c r="E616" s="172"/>
      <c r="F616" s="172"/>
      <c r="G616" s="172"/>
      <c r="H616" s="172"/>
      <c r="I616" s="39"/>
      <c r="J616" s="39"/>
      <c r="K616" s="170"/>
      <c r="L616" s="170"/>
      <c r="M616" s="31"/>
      <c r="N616" s="31"/>
      <c r="O616" s="140"/>
      <c r="P616" s="140"/>
      <c r="Q616" s="140"/>
      <c r="R616" s="31"/>
      <c r="S616" s="31"/>
      <c r="T616" s="31"/>
      <c r="U616" s="31"/>
      <c r="V616" s="31"/>
      <c r="W616" s="31"/>
      <c r="X616" s="31"/>
      <c r="Y616" s="31"/>
      <c r="Z616" s="31"/>
      <c r="AA616" s="31"/>
      <c r="AB616" s="31"/>
      <c r="AC616" s="31"/>
      <c r="AD616" s="31"/>
      <c r="AE616" s="31"/>
      <c r="AF616" s="31"/>
      <c r="AG616" s="171"/>
      <c r="AH616" s="31"/>
    </row>
    <row r="617">
      <c r="B617" s="31"/>
      <c r="C617" s="172"/>
      <c r="D617" s="172"/>
      <c r="E617" s="172"/>
      <c r="F617" s="172"/>
      <c r="G617" s="172"/>
      <c r="H617" s="172"/>
      <c r="I617" s="39"/>
      <c r="J617" s="39"/>
      <c r="K617" s="170"/>
      <c r="L617" s="170"/>
      <c r="M617" s="31"/>
      <c r="N617" s="31"/>
      <c r="O617" s="140"/>
      <c r="P617" s="140"/>
      <c r="Q617" s="140"/>
      <c r="R617" s="31"/>
      <c r="S617" s="31"/>
      <c r="T617" s="31"/>
      <c r="U617" s="31"/>
      <c r="V617" s="31"/>
      <c r="W617" s="31"/>
      <c r="X617" s="31"/>
      <c r="Y617" s="31"/>
      <c r="Z617" s="31"/>
      <c r="AA617" s="31"/>
      <c r="AB617" s="31"/>
      <c r="AC617" s="31"/>
      <c r="AD617" s="31"/>
      <c r="AE617" s="31"/>
      <c r="AF617" s="31"/>
      <c r="AG617" s="171"/>
      <c r="AH617" s="31"/>
    </row>
    <row r="618">
      <c r="B618" s="31"/>
      <c r="C618" s="172"/>
      <c r="D618" s="172"/>
      <c r="E618" s="172"/>
      <c r="F618" s="172"/>
      <c r="G618" s="172"/>
      <c r="H618" s="172"/>
      <c r="I618" s="39"/>
      <c r="J618" s="39"/>
      <c r="K618" s="170"/>
      <c r="L618" s="170"/>
      <c r="M618" s="31"/>
      <c r="N618" s="31"/>
      <c r="O618" s="140"/>
      <c r="P618" s="140"/>
      <c r="Q618" s="140"/>
      <c r="R618" s="31"/>
      <c r="S618" s="31"/>
      <c r="T618" s="31"/>
      <c r="U618" s="31"/>
      <c r="V618" s="31"/>
      <c r="W618" s="31"/>
      <c r="X618" s="31"/>
      <c r="Y618" s="31"/>
      <c r="Z618" s="31"/>
      <c r="AA618" s="31"/>
      <c r="AB618" s="31"/>
      <c r="AC618" s="31"/>
      <c r="AD618" s="31"/>
      <c r="AE618" s="31"/>
      <c r="AF618" s="31"/>
      <c r="AG618" s="171"/>
      <c r="AH618" s="31"/>
    </row>
    <row r="619">
      <c r="B619" s="31"/>
      <c r="C619" s="172"/>
      <c r="D619" s="172"/>
      <c r="E619" s="172"/>
      <c r="F619" s="172"/>
      <c r="G619" s="172"/>
      <c r="H619" s="172"/>
      <c r="I619" s="39"/>
      <c r="J619" s="39"/>
      <c r="K619" s="170"/>
      <c r="L619" s="170"/>
      <c r="M619" s="31"/>
      <c r="N619" s="31"/>
      <c r="O619" s="140"/>
      <c r="P619" s="140"/>
      <c r="Q619" s="140"/>
      <c r="R619" s="31"/>
      <c r="S619" s="31"/>
      <c r="T619" s="31"/>
      <c r="U619" s="31"/>
      <c r="V619" s="31"/>
      <c r="W619" s="31"/>
      <c r="X619" s="31"/>
      <c r="Y619" s="31"/>
      <c r="Z619" s="31"/>
      <c r="AA619" s="31"/>
      <c r="AB619" s="31"/>
      <c r="AC619" s="31"/>
      <c r="AD619" s="31"/>
      <c r="AE619" s="31"/>
      <c r="AF619" s="31"/>
      <c r="AG619" s="171"/>
      <c r="AH619" s="31"/>
    </row>
    <row r="620">
      <c r="B620" s="31"/>
      <c r="C620" s="172"/>
      <c r="D620" s="172"/>
      <c r="E620" s="172"/>
      <c r="F620" s="172"/>
      <c r="G620" s="172"/>
      <c r="H620" s="172"/>
      <c r="I620" s="39"/>
      <c r="J620" s="39"/>
      <c r="K620" s="170"/>
      <c r="L620" s="170"/>
      <c r="M620" s="31"/>
      <c r="N620" s="31"/>
      <c r="O620" s="140"/>
      <c r="P620" s="140"/>
      <c r="Q620" s="140"/>
      <c r="R620" s="31"/>
      <c r="S620" s="31"/>
      <c r="T620" s="31"/>
      <c r="U620" s="31"/>
      <c r="V620" s="31"/>
      <c r="W620" s="31"/>
      <c r="X620" s="31"/>
      <c r="Y620" s="31"/>
      <c r="Z620" s="31"/>
      <c r="AA620" s="31"/>
      <c r="AB620" s="31"/>
      <c r="AC620" s="31"/>
      <c r="AD620" s="31"/>
      <c r="AE620" s="31"/>
      <c r="AF620" s="31"/>
      <c r="AG620" s="171"/>
      <c r="AH620" s="31"/>
    </row>
    <row r="621">
      <c r="B621" s="31"/>
      <c r="C621" s="172"/>
      <c r="D621" s="172"/>
      <c r="E621" s="172"/>
      <c r="F621" s="172"/>
      <c r="G621" s="172"/>
      <c r="H621" s="172"/>
      <c r="I621" s="39"/>
      <c r="J621" s="39"/>
      <c r="K621" s="170"/>
      <c r="L621" s="170"/>
      <c r="M621" s="31"/>
      <c r="N621" s="31"/>
      <c r="O621" s="140"/>
      <c r="P621" s="140"/>
      <c r="Q621" s="140"/>
      <c r="R621" s="31"/>
      <c r="S621" s="31"/>
      <c r="T621" s="31"/>
      <c r="U621" s="31"/>
      <c r="V621" s="31"/>
      <c r="W621" s="31"/>
      <c r="X621" s="31"/>
      <c r="Y621" s="31"/>
      <c r="Z621" s="31"/>
      <c r="AA621" s="31"/>
      <c r="AB621" s="31"/>
      <c r="AC621" s="31"/>
      <c r="AD621" s="31"/>
      <c r="AE621" s="31"/>
      <c r="AF621" s="31"/>
      <c r="AG621" s="171"/>
      <c r="AH621" s="31"/>
    </row>
    <row r="622">
      <c r="B622" s="31"/>
      <c r="C622" s="172"/>
      <c r="D622" s="172"/>
      <c r="E622" s="172"/>
      <c r="F622" s="172"/>
      <c r="G622" s="172"/>
      <c r="H622" s="172"/>
      <c r="I622" s="39"/>
      <c r="J622" s="39"/>
      <c r="K622" s="170"/>
      <c r="L622" s="170"/>
      <c r="M622" s="31"/>
      <c r="N622" s="31"/>
      <c r="O622" s="140"/>
      <c r="P622" s="140"/>
      <c r="Q622" s="140"/>
      <c r="R622" s="31"/>
      <c r="S622" s="31"/>
      <c r="T622" s="31"/>
      <c r="U622" s="31"/>
      <c r="V622" s="31"/>
      <c r="W622" s="31"/>
      <c r="X622" s="31"/>
      <c r="Y622" s="31"/>
      <c r="Z622" s="31"/>
      <c r="AA622" s="31"/>
      <c r="AB622" s="31"/>
      <c r="AC622" s="31"/>
      <c r="AD622" s="31"/>
      <c r="AE622" s="31"/>
      <c r="AF622" s="31"/>
      <c r="AG622" s="171"/>
      <c r="AH622" s="31"/>
    </row>
    <row r="623">
      <c r="B623" s="31"/>
      <c r="C623" s="172"/>
      <c r="D623" s="172"/>
      <c r="E623" s="172"/>
      <c r="F623" s="172"/>
      <c r="G623" s="172"/>
      <c r="H623" s="172"/>
      <c r="I623" s="39"/>
      <c r="J623" s="39"/>
      <c r="K623" s="170"/>
      <c r="L623" s="170"/>
      <c r="M623" s="31"/>
      <c r="N623" s="31"/>
      <c r="O623" s="140"/>
      <c r="P623" s="140"/>
      <c r="Q623" s="140"/>
      <c r="R623" s="31"/>
      <c r="S623" s="31"/>
      <c r="T623" s="31"/>
      <c r="U623" s="31"/>
      <c r="V623" s="31"/>
      <c r="W623" s="31"/>
      <c r="X623" s="31"/>
      <c r="Y623" s="31"/>
      <c r="Z623" s="31"/>
      <c r="AA623" s="31"/>
      <c r="AB623" s="31"/>
      <c r="AC623" s="31"/>
      <c r="AD623" s="31"/>
      <c r="AE623" s="31"/>
      <c r="AF623" s="31"/>
      <c r="AG623" s="171"/>
      <c r="AH623" s="31"/>
    </row>
    <row r="624">
      <c r="B624" s="31"/>
      <c r="C624" s="172"/>
      <c r="D624" s="172"/>
      <c r="E624" s="172"/>
      <c r="F624" s="172"/>
      <c r="G624" s="172"/>
      <c r="H624" s="172"/>
      <c r="I624" s="39"/>
      <c r="J624" s="39"/>
      <c r="K624" s="170"/>
      <c r="L624" s="170"/>
      <c r="M624" s="31"/>
      <c r="N624" s="31"/>
      <c r="O624" s="140"/>
      <c r="P624" s="140"/>
      <c r="Q624" s="140"/>
      <c r="R624" s="31"/>
      <c r="S624" s="31"/>
      <c r="T624" s="31"/>
      <c r="U624" s="31"/>
      <c r="V624" s="31"/>
      <c r="W624" s="31"/>
      <c r="X624" s="31"/>
      <c r="Y624" s="31"/>
      <c r="Z624" s="31"/>
      <c r="AA624" s="31"/>
      <c r="AB624" s="31"/>
      <c r="AC624" s="31"/>
      <c r="AD624" s="31"/>
      <c r="AE624" s="31"/>
      <c r="AF624" s="31"/>
      <c r="AG624" s="171"/>
      <c r="AH624" s="31"/>
    </row>
    <row r="625">
      <c r="B625" s="31"/>
      <c r="C625" s="172"/>
      <c r="D625" s="172"/>
      <c r="E625" s="172"/>
      <c r="F625" s="172"/>
      <c r="G625" s="172"/>
      <c r="H625" s="172"/>
      <c r="I625" s="39"/>
      <c r="J625" s="39"/>
      <c r="K625" s="170"/>
      <c r="L625" s="170"/>
      <c r="M625" s="31"/>
      <c r="N625" s="31"/>
      <c r="O625" s="140"/>
      <c r="P625" s="140"/>
      <c r="Q625" s="140"/>
      <c r="R625" s="31"/>
      <c r="S625" s="31"/>
      <c r="T625" s="31"/>
      <c r="U625" s="31"/>
      <c r="V625" s="31"/>
      <c r="W625" s="31"/>
      <c r="X625" s="31"/>
      <c r="Y625" s="31"/>
      <c r="Z625" s="31"/>
      <c r="AA625" s="31"/>
      <c r="AB625" s="31"/>
      <c r="AC625" s="31"/>
      <c r="AD625" s="31"/>
      <c r="AE625" s="31"/>
      <c r="AF625" s="31"/>
      <c r="AG625" s="171"/>
      <c r="AH625" s="31"/>
    </row>
    <row r="626">
      <c r="B626" s="31"/>
      <c r="C626" s="172"/>
      <c r="D626" s="172"/>
      <c r="E626" s="172"/>
      <c r="F626" s="172"/>
      <c r="G626" s="172"/>
      <c r="H626" s="172"/>
      <c r="I626" s="39"/>
      <c r="J626" s="39"/>
      <c r="K626" s="170"/>
      <c r="L626" s="170"/>
      <c r="M626" s="31"/>
      <c r="N626" s="31"/>
      <c r="O626" s="140"/>
      <c r="P626" s="140"/>
      <c r="Q626" s="140"/>
      <c r="R626" s="31"/>
      <c r="S626" s="31"/>
      <c r="T626" s="31"/>
      <c r="U626" s="31"/>
      <c r="V626" s="31"/>
      <c r="W626" s="31"/>
      <c r="X626" s="31"/>
      <c r="Y626" s="31"/>
      <c r="Z626" s="31"/>
      <c r="AA626" s="31"/>
      <c r="AB626" s="31"/>
      <c r="AC626" s="31"/>
      <c r="AD626" s="31"/>
      <c r="AE626" s="31"/>
      <c r="AF626" s="31"/>
      <c r="AG626" s="171"/>
      <c r="AH626" s="31"/>
    </row>
    <row r="627">
      <c r="B627" s="31"/>
      <c r="C627" s="172"/>
      <c r="D627" s="172"/>
      <c r="E627" s="172"/>
      <c r="F627" s="172"/>
      <c r="G627" s="172"/>
      <c r="H627" s="172"/>
      <c r="I627" s="39"/>
      <c r="J627" s="39"/>
      <c r="K627" s="170"/>
      <c r="L627" s="170"/>
      <c r="M627" s="31"/>
      <c r="N627" s="31"/>
      <c r="O627" s="140"/>
      <c r="P627" s="140"/>
      <c r="Q627" s="140"/>
      <c r="R627" s="31"/>
      <c r="S627" s="31"/>
      <c r="T627" s="31"/>
      <c r="U627" s="31"/>
      <c r="V627" s="31"/>
      <c r="W627" s="31"/>
      <c r="X627" s="31"/>
      <c r="Y627" s="31"/>
      <c r="Z627" s="31"/>
      <c r="AA627" s="31"/>
      <c r="AB627" s="31"/>
      <c r="AC627" s="31"/>
      <c r="AD627" s="31"/>
      <c r="AE627" s="31"/>
      <c r="AF627" s="31"/>
      <c r="AG627" s="171"/>
      <c r="AH627" s="31"/>
    </row>
    <row r="628">
      <c r="B628" s="31"/>
      <c r="C628" s="172"/>
      <c r="D628" s="172"/>
      <c r="E628" s="172"/>
      <c r="F628" s="172"/>
      <c r="G628" s="172"/>
      <c r="H628" s="172"/>
      <c r="I628" s="39"/>
      <c r="J628" s="39"/>
      <c r="K628" s="170"/>
      <c r="L628" s="170"/>
      <c r="M628" s="31"/>
      <c r="N628" s="31"/>
      <c r="O628" s="140"/>
      <c r="P628" s="140"/>
      <c r="Q628" s="140"/>
      <c r="R628" s="31"/>
      <c r="S628" s="31"/>
      <c r="T628" s="31"/>
      <c r="U628" s="31"/>
      <c r="V628" s="31"/>
      <c r="W628" s="31"/>
      <c r="X628" s="31"/>
      <c r="Y628" s="31"/>
      <c r="Z628" s="31"/>
      <c r="AA628" s="31"/>
      <c r="AB628" s="31"/>
      <c r="AC628" s="31"/>
      <c r="AD628" s="31"/>
      <c r="AE628" s="31"/>
      <c r="AF628" s="31"/>
      <c r="AG628" s="171"/>
      <c r="AH628" s="31"/>
    </row>
    <row r="629">
      <c r="B629" s="31"/>
      <c r="C629" s="172"/>
      <c r="D629" s="172"/>
      <c r="E629" s="172"/>
      <c r="F629" s="172"/>
      <c r="G629" s="172"/>
      <c r="H629" s="172"/>
      <c r="I629" s="39"/>
      <c r="J629" s="39"/>
      <c r="K629" s="170"/>
      <c r="L629" s="170"/>
      <c r="M629" s="31"/>
      <c r="N629" s="31"/>
      <c r="O629" s="140"/>
      <c r="P629" s="140"/>
      <c r="Q629" s="140"/>
      <c r="R629" s="31"/>
      <c r="S629" s="31"/>
      <c r="T629" s="31"/>
      <c r="U629" s="31"/>
      <c r="V629" s="31"/>
      <c r="W629" s="31"/>
      <c r="X629" s="31"/>
      <c r="Y629" s="31"/>
      <c r="Z629" s="31"/>
      <c r="AA629" s="31"/>
      <c r="AB629" s="31"/>
      <c r="AC629" s="31"/>
      <c r="AD629" s="31"/>
      <c r="AE629" s="31"/>
      <c r="AF629" s="31"/>
      <c r="AG629" s="171"/>
      <c r="AH629" s="31"/>
    </row>
    <row r="630">
      <c r="B630" s="31"/>
      <c r="C630" s="172"/>
      <c r="D630" s="172"/>
      <c r="E630" s="172"/>
      <c r="F630" s="172"/>
      <c r="G630" s="172"/>
      <c r="H630" s="172"/>
      <c r="I630" s="39"/>
      <c r="J630" s="39"/>
      <c r="K630" s="170"/>
      <c r="L630" s="170"/>
      <c r="M630" s="31"/>
      <c r="N630" s="31"/>
      <c r="O630" s="140"/>
      <c r="P630" s="140"/>
      <c r="Q630" s="140"/>
      <c r="R630" s="31"/>
      <c r="S630" s="31"/>
      <c r="T630" s="31"/>
      <c r="U630" s="31"/>
      <c r="V630" s="31"/>
      <c r="W630" s="31"/>
      <c r="X630" s="31"/>
      <c r="Y630" s="31"/>
      <c r="Z630" s="31"/>
      <c r="AA630" s="31"/>
      <c r="AB630" s="31"/>
      <c r="AC630" s="31"/>
      <c r="AD630" s="31"/>
      <c r="AE630" s="31"/>
      <c r="AF630" s="31"/>
      <c r="AG630" s="171"/>
      <c r="AH630" s="31"/>
    </row>
    <row r="631">
      <c r="B631" s="31"/>
      <c r="C631" s="172"/>
      <c r="D631" s="172"/>
      <c r="E631" s="172"/>
      <c r="F631" s="172"/>
      <c r="G631" s="172"/>
      <c r="H631" s="172"/>
      <c r="I631" s="39"/>
      <c r="J631" s="39"/>
      <c r="K631" s="170"/>
      <c r="L631" s="170"/>
      <c r="M631" s="31"/>
      <c r="N631" s="31"/>
      <c r="O631" s="140"/>
      <c r="P631" s="140"/>
      <c r="Q631" s="140"/>
      <c r="R631" s="31"/>
      <c r="S631" s="31"/>
      <c r="T631" s="31"/>
      <c r="U631" s="31"/>
      <c r="V631" s="31"/>
      <c r="W631" s="31"/>
      <c r="X631" s="31"/>
      <c r="Y631" s="31"/>
      <c r="Z631" s="31"/>
      <c r="AA631" s="31"/>
      <c r="AB631" s="31"/>
      <c r="AC631" s="31"/>
      <c r="AD631" s="31"/>
      <c r="AE631" s="31"/>
      <c r="AF631" s="31"/>
      <c r="AG631" s="171"/>
      <c r="AH631" s="31"/>
    </row>
    <row r="632">
      <c r="B632" s="31"/>
      <c r="C632" s="172"/>
      <c r="D632" s="172"/>
      <c r="E632" s="172"/>
      <c r="F632" s="172"/>
      <c r="G632" s="172"/>
      <c r="H632" s="172"/>
      <c r="I632" s="39"/>
      <c r="J632" s="39"/>
      <c r="K632" s="170"/>
      <c r="L632" s="170"/>
      <c r="M632" s="31"/>
      <c r="N632" s="31"/>
      <c r="O632" s="140"/>
      <c r="P632" s="140"/>
      <c r="Q632" s="140"/>
      <c r="R632" s="31"/>
      <c r="S632" s="31"/>
      <c r="T632" s="31"/>
      <c r="U632" s="31"/>
      <c r="V632" s="31"/>
      <c r="W632" s="31"/>
      <c r="X632" s="31"/>
      <c r="Y632" s="31"/>
      <c r="Z632" s="31"/>
      <c r="AA632" s="31"/>
      <c r="AB632" s="31"/>
      <c r="AC632" s="31"/>
      <c r="AD632" s="31"/>
      <c r="AE632" s="31"/>
      <c r="AF632" s="31"/>
      <c r="AG632" s="171"/>
      <c r="AH632" s="31"/>
    </row>
    <row r="633">
      <c r="B633" s="31"/>
      <c r="C633" s="172"/>
      <c r="D633" s="172"/>
      <c r="E633" s="172"/>
      <c r="F633" s="172"/>
      <c r="G633" s="172"/>
      <c r="H633" s="172"/>
      <c r="I633" s="39"/>
      <c r="J633" s="39"/>
      <c r="K633" s="170"/>
      <c r="L633" s="170"/>
      <c r="M633" s="31"/>
      <c r="N633" s="31"/>
      <c r="O633" s="140"/>
      <c r="P633" s="140"/>
      <c r="Q633" s="140"/>
      <c r="R633" s="31"/>
      <c r="S633" s="31"/>
      <c r="T633" s="31"/>
      <c r="U633" s="31"/>
      <c r="V633" s="31"/>
      <c r="W633" s="31"/>
      <c r="X633" s="31"/>
      <c r="Y633" s="31"/>
      <c r="Z633" s="31"/>
      <c r="AA633" s="31"/>
      <c r="AB633" s="31"/>
      <c r="AC633" s="31"/>
      <c r="AD633" s="31"/>
      <c r="AE633" s="31"/>
      <c r="AF633" s="31"/>
      <c r="AG633" s="171"/>
      <c r="AH633" s="31"/>
    </row>
    <row r="634">
      <c r="B634" s="31"/>
      <c r="C634" s="172"/>
      <c r="D634" s="172"/>
      <c r="E634" s="172"/>
      <c r="F634" s="172"/>
      <c r="G634" s="172"/>
      <c r="H634" s="172"/>
      <c r="I634" s="39"/>
      <c r="J634" s="39"/>
      <c r="K634" s="170"/>
      <c r="L634" s="170"/>
      <c r="M634" s="31"/>
      <c r="N634" s="31"/>
      <c r="O634" s="140"/>
      <c r="P634" s="140"/>
      <c r="Q634" s="140"/>
      <c r="R634" s="31"/>
      <c r="S634" s="31"/>
      <c r="T634" s="31"/>
      <c r="U634" s="31"/>
      <c r="V634" s="31"/>
      <c r="W634" s="31"/>
      <c r="X634" s="31"/>
      <c r="Y634" s="31"/>
      <c r="Z634" s="31"/>
      <c r="AA634" s="31"/>
      <c r="AB634" s="31"/>
      <c r="AC634" s="31"/>
      <c r="AD634" s="31"/>
      <c r="AE634" s="31"/>
      <c r="AF634" s="31"/>
      <c r="AG634" s="171"/>
      <c r="AH634" s="31"/>
    </row>
    <row r="635">
      <c r="B635" s="31"/>
      <c r="C635" s="172"/>
      <c r="D635" s="172"/>
      <c r="E635" s="172"/>
      <c r="F635" s="172"/>
      <c r="G635" s="172"/>
      <c r="H635" s="172"/>
      <c r="I635" s="39"/>
      <c r="J635" s="39"/>
      <c r="K635" s="170"/>
      <c r="L635" s="170"/>
      <c r="M635" s="31"/>
      <c r="N635" s="31"/>
      <c r="O635" s="140"/>
      <c r="P635" s="140"/>
      <c r="Q635" s="140"/>
      <c r="R635" s="31"/>
      <c r="S635" s="31"/>
      <c r="T635" s="31"/>
      <c r="U635" s="31"/>
      <c r="V635" s="31"/>
      <c r="W635" s="31"/>
      <c r="X635" s="31"/>
      <c r="Y635" s="31"/>
      <c r="Z635" s="31"/>
      <c r="AA635" s="31"/>
      <c r="AB635" s="31"/>
      <c r="AC635" s="31"/>
      <c r="AD635" s="31"/>
      <c r="AE635" s="31"/>
      <c r="AF635" s="31"/>
      <c r="AG635" s="171"/>
      <c r="AH635" s="31"/>
    </row>
    <row r="636">
      <c r="B636" s="31"/>
      <c r="C636" s="172"/>
      <c r="D636" s="172"/>
      <c r="E636" s="172"/>
      <c r="F636" s="172"/>
      <c r="G636" s="172"/>
      <c r="H636" s="172"/>
      <c r="I636" s="39"/>
      <c r="J636" s="39"/>
      <c r="K636" s="170"/>
      <c r="L636" s="170"/>
      <c r="M636" s="31"/>
      <c r="N636" s="31"/>
      <c r="O636" s="140"/>
      <c r="P636" s="140"/>
      <c r="Q636" s="140"/>
      <c r="R636" s="31"/>
      <c r="S636" s="31"/>
      <c r="T636" s="31"/>
      <c r="U636" s="31"/>
      <c r="V636" s="31"/>
      <c r="W636" s="31"/>
      <c r="X636" s="31"/>
      <c r="Y636" s="31"/>
      <c r="Z636" s="31"/>
      <c r="AA636" s="31"/>
      <c r="AB636" s="31"/>
      <c r="AC636" s="31"/>
      <c r="AD636" s="31"/>
      <c r="AE636" s="31"/>
      <c r="AF636" s="31"/>
      <c r="AG636" s="171"/>
      <c r="AH636" s="31"/>
    </row>
    <row r="637">
      <c r="B637" s="31"/>
      <c r="C637" s="172"/>
      <c r="D637" s="172"/>
      <c r="E637" s="172"/>
      <c r="F637" s="172"/>
      <c r="G637" s="172"/>
      <c r="H637" s="172"/>
      <c r="I637" s="39"/>
      <c r="J637" s="39"/>
      <c r="K637" s="170"/>
      <c r="L637" s="170"/>
      <c r="M637" s="31"/>
      <c r="N637" s="31"/>
      <c r="O637" s="140"/>
      <c r="P637" s="140"/>
      <c r="Q637" s="140"/>
      <c r="R637" s="31"/>
      <c r="S637" s="31"/>
      <c r="T637" s="31"/>
      <c r="U637" s="31"/>
      <c r="V637" s="31"/>
      <c r="W637" s="31"/>
      <c r="X637" s="31"/>
      <c r="Y637" s="31"/>
      <c r="Z637" s="31"/>
      <c r="AA637" s="31"/>
      <c r="AB637" s="31"/>
      <c r="AC637" s="31"/>
      <c r="AD637" s="31"/>
      <c r="AE637" s="31"/>
      <c r="AF637" s="31"/>
      <c r="AG637" s="171"/>
      <c r="AH637" s="31"/>
    </row>
    <row r="638">
      <c r="B638" s="31"/>
      <c r="C638" s="172"/>
      <c r="D638" s="172"/>
      <c r="E638" s="172"/>
      <c r="F638" s="172"/>
      <c r="G638" s="172"/>
      <c r="H638" s="172"/>
      <c r="I638" s="39"/>
      <c r="J638" s="39"/>
      <c r="K638" s="170"/>
      <c r="L638" s="170"/>
      <c r="M638" s="31"/>
      <c r="N638" s="31"/>
      <c r="O638" s="140"/>
      <c r="P638" s="140"/>
      <c r="Q638" s="140"/>
      <c r="R638" s="31"/>
      <c r="S638" s="31"/>
      <c r="T638" s="31"/>
      <c r="U638" s="31"/>
      <c r="V638" s="31"/>
      <c r="W638" s="31"/>
      <c r="X638" s="31"/>
      <c r="Y638" s="31"/>
      <c r="Z638" s="31"/>
      <c r="AA638" s="31"/>
      <c r="AB638" s="31"/>
      <c r="AC638" s="31"/>
      <c r="AD638" s="31"/>
      <c r="AE638" s="31"/>
      <c r="AF638" s="31"/>
      <c r="AG638" s="171"/>
      <c r="AH638" s="31"/>
    </row>
    <row r="639">
      <c r="B639" s="31"/>
      <c r="C639" s="172"/>
      <c r="D639" s="172"/>
      <c r="E639" s="172"/>
      <c r="F639" s="172"/>
      <c r="G639" s="172"/>
      <c r="H639" s="172"/>
      <c r="I639" s="39"/>
      <c r="J639" s="39"/>
      <c r="K639" s="170"/>
      <c r="L639" s="170"/>
      <c r="M639" s="31"/>
      <c r="N639" s="31"/>
      <c r="O639" s="140"/>
      <c r="P639" s="140"/>
      <c r="Q639" s="140"/>
      <c r="R639" s="31"/>
      <c r="S639" s="31"/>
      <c r="T639" s="31"/>
      <c r="U639" s="31"/>
      <c r="V639" s="31"/>
      <c r="W639" s="31"/>
      <c r="X639" s="31"/>
      <c r="Y639" s="31"/>
      <c r="Z639" s="31"/>
      <c r="AA639" s="31"/>
      <c r="AB639" s="31"/>
      <c r="AC639" s="31"/>
      <c r="AD639" s="31"/>
      <c r="AE639" s="31"/>
      <c r="AF639" s="31"/>
      <c r="AG639" s="171"/>
      <c r="AH639" s="31"/>
    </row>
    <row r="640">
      <c r="B640" s="31"/>
      <c r="C640" s="172"/>
      <c r="D640" s="172"/>
      <c r="E640" s="172"/>
      <c r="F640" s="172"/>
      <c r="G640" s="172"/>
      <c r="H640" s="172"/>
      <c r="I640" s="39"/>
      <c r="J640" s="39"/>
      <c r="K640" s="170"/>
      <c r="L640" s="170"/>
      <c r="M640" s="31"/>
      <c r="N640" s="31"/>
      <c r="O640" s="140"/>
      <c r="P640" s="140"/>
      <c r="Q640" s="140"/>
      <c r="R640" s="31"/>
      <c r="S640" s="31"/>
      <c r="T640" s="31"/>
      <c r="U640" s="31"/>
      <c r="V640" s="31"/>
      <c r="W640" s="31"/>
      <c r="X640" s="31"/>
      <c r="Y640" s="31"/>
      <c r="Z640" s="31"/>
      <c r="AA640" s="31"/>
      <c r="AB640" s="31"/>
      <c r="AC640" s="31"/>
      <c r="AD640" s="31"/>
      <c r="AE640" s="31"/>
      <c r="AF640" s="31"/>
      <c r="AG640" s="171"/>
      <c r="AH640" s="31"/>
    </row>
    <row r="641">
      <c r="B641" s="31"/>
      <c r="C641" s="172"/>
      <c r="D641" s="172"/>
      <c r="E641" s="172"/>
      <c r="F641" s="172"/>
      <c r="G641" s="172"/>
      <c r="H641" s="172"/>
      <c r="I641" s="39"/>
      <c r="J641" s="39"/>
      <c r="K641" s="170"/>
      <c r="L641" s="170"/>
      <c r="M641" s="31"/>
      <c r="N641" s="31"/>
      <c r="O641" s="140"/>
      <c r="P641" s="140"/>
      <c r="Q641" s="140"/>
      <c r="R641" s="31"/>
      <c r="S641" s="31"/>
      <c r="T641" s="31"/>
      <c r="U641" s="31"/>
      <c r="V641" s="31"/>
      <c r="W641" s="31"/>
      <c r="X641" s="31"/>
      <c r="Y641" s="31"/>
      <c r="Z641" s="31"/>
      <c r="AA641" s="31"/>
      <c r="AB641" s="31"/>
      <c r="AC641" s="31"/>
      <c r="AD641" s="31"/>
      <c r="AE641" s="31"/>
      <c r="AF641" s="31"/>
      <c r="AG641" s="171"/>
      <c r="AH641" s="31"/>
    </row>
    <row r="642">
      <c r="B642" s="31"/>
      <c r="C642" s="172"/>
      <c r="D642" s="172"/>
      <c r="E642" s="172"/>
      <c r="F642" s="172"/>
      <c r="G642" s="172"/>
      <c r="H642" s="172"/>
      <c r="I642" s="39"/>
      <c r="J642" s="39"/>
      <c r="K642" s="170"/>
      <c r="L642" s="170"/>
      <c r="M642" s="31"/>
      <c r="N642" s="31"/>
      <c r="O642" s="140"/>
      <c r="P642" s="140"/>
      <c r="Q642" s="140"/>
      <c r="R642" s="31"/>
      <c r="S642" s="31"/>
      <c r="T642" s="31"/>
      <c r="U642" s="31"/>
      <c r="V642" s="31"/>
      <c r="W642" s="31"/>
      <c r="X642" s="31"/>
      <c r="Y642" s="31"/>
      <c r="Z642" s="31"/>
      <c r="AA642" s="31"/>
      <c r="AB642" s="31"/>
      <c r="AC642" s="31"/>
      <c r="AD642" s="31"/>
      <c r="AE642" s="31"/>
      <c r="AF642" s="31"/>
      <c r="AG642" s="171"/>
      <c r="AH642" s="31"/>
    </row>
    <row r="643">
      <c r="B643" s="31"/>
      <c r="C643" s="172"/>
      <c r="D643" s="172"/>
      <c r="E643" s="172"/>
      <c r="F643" s="172"/>
      <c r="G643" s="172"/>
      <c r="H643" s="172"/>
      <c r="I643" s="39"/>
      <c r="J643" s="39"/>
      <c r="K643" s="170"/>
      <c r="L643" s="170"/>
      <c r="M643" s="31"/>
      <c r="N643" s="31"/>
      <c r="O643" s="140"/>
      <c r="P643" s="140"/>
      <c r="Q643" s="140"/>
      <c r="R643" s="31"/>
      <c r="S643" s="31"/>
      <c r="T643" s="31"/>
      <c r="U643" s="31"/>
      <c r="V643" s="31"/>
      <c r="W643" s="31"/>
      <c r="X643" s="31"/>
      <c r="Y643" s="31"/>
      <c r="Z643" s="31"/>
      <c r="AA643" s="31"/>
      <c r="AB643" s="31"/>
      <c r="AC643" s="31"/>
      <c r="AD643" s="31"/>
      <c r="AE643" s="31"/>
      <c r="AF643" s="31"/>
      <c r="AG643" s="171"/>
      <c r="AH643" s="31"/>
    </row>
    <row r="644">
      <c r="B644" s="31"/>
      <c r="C644" s="172"/>
      <c r="D644" s="172"/>
      <c r="E644" s="172"/>
      <c r="F644" s="172"/>
      <c r="G644" s="172"/>
      <c r="H644" s="172"/>
      <c r="I644" s="39"/>
      <c r="J644" s="39"/>
      <c r="K644" s="170"/>
      <c r="L644" s="170"/>
      <c r="M644" s="31"/>
      <c r="N644" s="31"/>
      <c r="O644" s="140"/>
      <c r="P644" s="140"/>
      <c r="Q644" s="140"/>
      <c r="R644" s="31"/>
      <c r="S644" s="31"/>
      <c r="T644" s="31"/>
      <c r="U644" s="31"/>
      <c r="V644" s="31"/>
      <c r="W644" s="31"/>
      <c r="X644" s="31"/>
      <c r="Y644" s="31"/>
      <c r="Z644" s="31"/>
      <c r="AA644" s="31"/>
      <c r="AB644" s="31"/>
      <c r="AC644" s="31"/>
      <c r="AD644" s="31"/>
      <c r="AE644" s="31"/>
      <c r="AF644" s="31"/>
      <c r="AG644" s="171"/>
      <c r="AH644" s="31"/>
    </row>
    <row r="645">
      <c r="B645" s="31"/>
      <c r="C645" s="172"/>
      <c r="D645" s="172"/>
      <c r="E645" s="172"/>
      <c r="F645" s="172"/>
      <c r="G645" s="172"/>
      <c r="H645" s="172"/>
      <c r="I645" s="39"/>
      <c r="J645" s="39"/>
      <c r="K645" s="170"/>
      <c r="L645" s="170"/>
      <c r="M645" s="31"/>
      <c r="N645" s="31"/>
      <c r="O645" s="140"/>
      <c r="P645" s="140"/>
      <c r="Q645" s="140"/>
      <c r="R645" s="31"/>
      <c r="S645" s="31"/>
      <c r="T645" s="31"/>
      <c r="U645" s="31"/>
      <c r="V645" s="31"/>
      <c r="W645" s="31"/>
      <c r="X645" s="31"/>
      <c r="Y645" s="31"/>
      <c r="Z645" s="31"/>
      <c r="AA645" s="31"/>
      <c r="AB645" s="31"/>
      <c r="AC645" s="31"/>
      <c r="AD645" s="31"/>
      <c r="AE645" s="31"/>
      <c r="AF645" s="31"/>
      <c r="AG645" s="171"/>
      <c r="AH645" s="31"/>
    </row>
    <row r="646">
      <c r="B646" s="31"/>
      <c r="C646" s="172"/>
      <c r="D646" s="172"/>
      <c r="E646" s="172"/>
      <c r="F646" s="172"/>
      <c r="G646" s="172"/>
      <c r="H646" s="172"/>
      <c r="I646" s="39"/>
      <c r="J646" s="39"/>
      <c r="K646" s="170"/>
      <c r="L646" s="170"/>
      <c r="M646" s="31"/>
      <c r="N646" s="31"/>
      <c r="O646" s="140"/>
      <c r="P646" s="140"/>
      <c r="Q646" s="140"/>
      <c r="R646" s="31"/>
      <c r="S646" s="31"/>
      <c r="T646" s="31"/>
      <c r="U646" s="31"/>
      <c r="V646" s="31"/>
      <c r="W646" s="31"/>
      <c r="X646" s="31"/>
      <c r="Y646" s="31"/>
      <c r="Z646" s="31"/>
      <c r="AA646" s="31"/>
      <c r="AB646" s="31"/>
      <c r="AC646" s="31"/>
      <c r="AD646" s="31"/>
      <c r="AE646" s="31"/>
      <c r="AF646" s="31"/>
      <c r="AG646" s="171"/>
      <c r="AH646" s="31"/>
    </row>
    <row r="647">
      <c r="B647" s="31"/>
      <c r="C647" s="172"/>
      <c r="D647" s="172"/>
      <c r="E647" s="172"/>
      <c r="F647" s="172"/>
      <c r="G647" s="172"/>
      <c r="H647" s="172"/>
      <c r="I647" s="39"/>
      <c r="J647" s="39"/>
      <c r="K647" s="170"/>
      <c r="L647" s="170"/>
      <c r="M647" s="31"/>
      <c r="N647" s="31"/>
      <c r="O647" s="140"/>
      <c r="P647" s="140"/>
      <c r="Q647" s="140"/>
      <c r="R647" s="31"/>
      <c r="S647" s="31"/>
      <c r="T647" s="31"/>
      <c r="U647" s="31"/>
      <c r="V647" s="31"/>
      <c r="W647" s="31"/>
      <c r="X647" s="31"/>
      <c r="Y647" s="31"/>
      <c r="Z647" s="31"/>
      <c r="AA647" s="31"/>
      <c r="AB647" s="31"/>
      <c r="AC647" s="31"/>
      <c r="AD647" s="31"/>
      <c r="AE647" s="31"/>
      <c r="AF647" s="31"/>
      <c r="AG647" s="171"/>
      <c r="AH647" s="31"/>
    </row>
    <row r="648">
      <c r="B648" s="31"/>
      <c r="C648" s="172"/>
      <c r="D648" s="172"/>
      <c r="E648" s="172"/>
      <c r="F648" s="172"/>
      <c r="G648" s="172"/>
      <c r="H648" s="172"/>
      <c r="I648" s="39"/>
      <c r="J648" s="39"/>
      <c r="K648" s="170"/>
      <c r="L648" s="170"/>
      <c r="M648" s="31"/>
      <c r="N648" s="31"/>
      <c r="O648" s="140"/>
      <c r="P648" s="140"/>
      <c r="Q648" s="140"/>
      <c r="R648" s="31"/>
      <c r="S648" s="31"/>
      <c r="T648" s="31"/>
      <c r="U648" s="31"/>
      <c r="V648" s="31"/>
      <c r="W648" s="31"/>
      <c r="X648" s="31"/>
      <c r="Y648" s="31"/>
      <c r="Z648" s="31"/>
      <c r="AA648" s="31"/>
      <c r="AB648" s="31"/>
      <c r="AC648" s="31"/>
      <c r="AD648" s="31"/>
      <c r="AE648" s="31"/>
      <c r="AF648" s="31"/>
      <c r="AG648" s="171"/>
      <c r="AH648" s="31"/>
    </row>
    <row r="649">
      <c r="B649" s="31"/>
      <c r="C649" s="172"/>
      <c r="D649" s="172"/>
      <c r="E649" s="172"/>
      <c r="F649" s="172"/>
      <c r="G649" s="172"/>
      <c r="H649" s="172"/>
      <c r="I649" s="39"/>
      <c r="J649" s="39"/>
      <c r="K649" s="170"/>
      <c r="L649" s="170"/>
      <c r="M649" s="31"/>
      <c r="N649" s="31"/>
      <c r="O649" s="140"/>
      <c r="P649" s="140"/>
      <c r="Q649" s="140"/>
      <c r="R649" s="31"/>
      <c r="S649" s="31"/>
      <c r="T649" s="31"/>
      <c r="U649" s="31"/>
      <c r="V649" s="31"/>
      <c r="W649" s="31"/>
      <c r="X649" s="31"/>
      <c r="Y649" s="31"/>
      <c r="Z649" s="31"/>
      <c r="AA649" s="31"/>
      <c r="AB649" s="31"/>
      <c r="AC649" s="31"/>
      <c r="AD649" s="31"/>
      <c r="AE649" s="31"/>
      <c r="AF649" s="31"/>
      <c r="AG649" s="171"/>
      <c r="AH649" s="31"/>
    </row>
    <row r="650">
      <c r="B650" s="31"/>
      <c r="C650" s="172"/>
      <c r="D650" s="172"/>
      <c r="E650" s="172"/>
      <c r="F650" s="172"/>
      <c r="G650" s="172"/>
      <c r="H650" s="172"/>
      <c r="I650" s="39"/>
      <c r="J650" s="39"/>
      <c r="K650" s="170"/>
      <c r="L650" s="170"/>
      <c r="M650" s="31"/>
      <c r="N650" s="31"/>
      <c r="O650" s="140"/>
      <c r="P650" s="140"/>
      <c r="Q650" s="140"/>
      <c r="R650" s="31"/>
      <c r="S650" s="31"/>
      <c r="T650" s="31"/>
      <c r="U650" s="31"/>
      <c r="V650" s="31"/>
      <c r="W650" s="31"/>
      <c r="X650" s="31"/>
      <c r="Y650" s="31"/>
      <c r="Z650" s="31"/>
      <c r="AA650" s="31"/>
      <c r="AB650" s="31"/>
      <c r="AC650" s="31"/>
      <c r="AD650" s="31"/>
      <c r="AE650" s="31"/>
      <c r="AF650" s="31"/>
      <c r="AG650" s="171"/>
      <c r="AH650" s="31"/>
    </row>
    <row r="651">
      <c r="B651" s="31"/>
      <c r="C651" s="172"/>
      <c r="D651" s="172"/>
      <c r="E651" s="172"/>
      <c r="F651" s="172"/>
      <c r="G651" s="172"/>
      <c r="H651" s="172"/>
      <c r="I651" s="39"/>
      <c r="J651" s="39"/>
      <c r="K651" s="170"/>
      <c r="L651" s="170"/>
      <c r="M651" s="31"/>
      <c r="N651" s="31"/>
      <c r="O651" s="140"/>
      <c r="P651" s="140"/>
      <c r="Q651" s="140"/>
      <c r="R651" s="31"/>
      <c r="S651" s="31"/>
      <c r="T651" s="31"/>
      <c r="U651" s="31"/>
      <c r="V651" s="31"/>
      <c r="W651" s="31"/>
      <c r="X651" s="31"/>
      <c r="Y651" s="31"/>
      <c r="Z651" s="31"/>
      <c r="AA651" s="31"/>
      <c r="AB651" s="31"/>
      <c r="AC651" s="31"/>
      <c r="AD651" s="31"/>
      <c r="AE651" s="31"/>
      <c r="AF651" s="31"/>
      <c r="AG651" s="171"/>
      <c r="AH651" s="31"/>
    </row>
    <row r="652">
      <c r="B652" s="31"/>
      <c r="C652" s="172"/>
      <c r="D652" s="172"/>
      <c r="E652" s="172"/>
      <c r="F652" s="172"/>
      <c r="G652" s="172"/>
      <c r="H652" s="172"/>
      <c r="I652" s="39"/>
      <c r="J652" s="39"/>
      <c r="K652" s="170"/>
      <c r="L652" s="170"/>
      <c r="M652" s="31"/>
      <c r="N652" s="31"/>
      <c r="O652" s="140"/>
      <c r="P652" s="140"/>
      <c r="Q652" s="140"/>
      <c r="R652" s="31"/>
      <c r="S652" s="31"/>
      <c r="T652" s="31"/>
      <c r="U652" s="31"/>
      <c r="V652" s="31"/>
      <c r="W652" s="31"/>
      <c r="X652" s="31"/>
      <c r="Y652" s="31"/>
      <c r="Z652" s="31"/>
      <c r="AA652" s="31"/>
      <c r="AB652" s="31"/>
      <c r="AC652" s="31"/>
      <c r="AD652" s="31"/>
      <c r="AE652" s="31"/>
      <c r="AF652" s="31"/>
      <c r="AG652" s="171"/>
      <c r="AH652" s="31"/>
    </row>
    <row r="653">
      <c r="B653" s="31"/>
      <c r="C653" s="172"/>
      <c r="D653" s="172"/>
      <c r="E653" s="172"/>
      <c r="F653" s="172"/>
      <c r="G653" s="172"/>
      <c r="H653" s="172"/>
      <c r="I653" s="39"/>
      <c r="J653" s="39"/>
      <c r="K653" s="170"/>
      <c r="L653" s="170"/>
      <c r="M653" s="31"/>
      <c r="N653" s="31"/>
      <c r="O653" s="140"/>
      <c r="P653" s="140"/>
      <c r="Q653" s="140"/>
      <c r="R653" s="31"/>
      <c r="S653" s="31"/>
      <c r="T653" s="31"/>
      <c r="U653" s="31"/>
      <c r="V653" s="31"/>
      <c r="W653" s="31"/>
      <c r="X653" s="31"/>
      <c r="Y653" s="31"/>
      <c r="Z653" s="31"/>
      <c r="AA653" s="31"/>
      <c r="AB653" s="31"/>
      <c r="AC653" s="31"/>
      <c r="AD653" s="31"/>
      <c r="AE653" s="31"/>
      <c r="AF653" s="31"/>
      <c r="AG653" s="171"/>
      <c r="AH653" s="31"/>
    </row>
    <row r="654">
      <c r="B654" s="31"/>
      <c r="C654" s="172"/>
      <c r="D654" s="172"/>
      <c r="E654" s="172"/>
      <c r="F654" s="172"/>
      <c r="G654" s="172"/>
      <c r="H654" s="172"/>
      <c r="I654" s="39"/>
      <c r="J654" s="39"/>
      <c r="K654" s="170"/>
      <c r="L654" s="170"/>
      <c r="M654" s="31"/>
      <c r="N654" s="31"/>
      <c r="O654" s="140"/>
      <c r="P654" s="140"/>
      <c r="Q654" s="140"/>
      <c r="R654" s="31"/>
      <c r="S654" s="31"/>
      <c r="T654" s="31"/>
      <c r="U654" s="31"/>
      <c r="V654" s="31"/>
      <c r="W654" s="31"/>
      <c r="X654" s="31"/>
      <c r="Y654" s="31"/>
      <c r="Z654" s="31"/>
      <c r="AA654" s="31"/>
      <c r="AB654" s="31"/>
      <c r="AC654" s="31"/>
      <c r="AD654" s="31"/>
      <c r="AE654" s="31"/>
      <c r="AF654" s="31"/>
      <c r="AG654" s="171"/>
      <c r="AH654" s="31"/>
    </row>
    <row r="655">
      <c r="B655" s="31"/>
      <c r="C655" s="172"/>
      <c r="D655" s="172"/>
      <c r="E655" s="172"/>
      <c r="F655" s="172"/>
      <c r="G655" s="172"/>
      <c r="H655" s="172"/>
      <c r="I655" s="39"/>
      <c r="J655" s="39"/>
      <c r="K655" s="170"/>
      <c r="L655" s="170"/>
      <c r="M655" s="31"/>
      <c r="N655" s="31"/>
      <c r="O655" s="140"/>
      <c r="P655" s="140"/>
      <c r="Q655" s="140"/>
      <c r="R655" s="31"/>
      <c r="S655" s="31"/>
      <c r="T655" s="31"/>
      <c r="U655" s="31"/>
      <c r="V655" s="31"/>
      <c r="W655" s="31"/>
      <c r="X655" s="31"/>
      <c r="Y655" s="31"/>
      <c r="Z655" s="31"/>
      <c r="AA655" s="31"/>
      <c r="AB655" s="31"/>
      <c r="AC655" s="31"/>
      <c r="AD655" s="31"/>
      <c r="AE655" s="31"/>
      <c r="AF655" s="31"/>
      <c r="AG655" s="171"/>
      <c r="AH655" s="31"/>
    </row>
    <row r="656">
      <c r="B656" s="31"/>
      <c r="C656" s="172"/>
      <c r="D656" s="172"/>
      <c r="E656" s="172"/>
      <c r="F656" s="172"/>
      <c r="G656" s="172"/>
      <c r="H656" s="172"/>
      <c r="I656" s="39"/>
      <c r="J656" s="39"/>
      <c r="K656" s="170"/>
      <c r="L656" s="170"/>
      <c r="M656" s="31"/>
      <c r="N656" s="31"/>
      <c r="O656" s="140"/>
      <c r="P656" s="140"/>
      <c r="Q656" s="140"/>
      <c r="R656" s="31"/>
      <c r="S656" s="31"/>
      <c r="T656" s="31"/>
      <c r="U656" s="31"/>
      <c r="V656" s="31"/>
      <c r="W656" s="31"/>
      <c r="X656" s="31"/>
      <c r="Y656" s="31"/>
      <c r="Z656" s="31"/>
      <c r="AA656" s="31"/>
      <c r="AB656" s="31"/>
      <c r="AC656" s="31"/>
      <c r="AD656" s="31"/>
      <c r="AE656" s="31"/>
      <c r="AF656" s="31"/>
      <c r="AG656" s="171"/>
      <c r="AH656" s="31"/>
    </row>
    <row r="657">
      <c r="B657" s="31"/>
      <c r="C657" s="172"/>
      <c r="D657" s="172"/>
      <c r="E657" s="172"/>
      <c r="F657" s="172"/>
      <c r="G657" s="172"/>
      <c r="H657" s="172"/>
      <c r="I657" s="39"/>
      <c r="J657" s="39"/>
      <c r="K657" s="170"/>
      <c r="L657" s="170"/>
      <c r="M657" s="31"/>
      <c r="N657" s="31"/>
      <c r="O657" s="140"/>
      <c r="P657" s="140"/>
      <c r="Q657" s="140"/>
      <c r="R657" s="31"/>
      <c r="S657" s="31"/>
      <c r="T657" s="31"/>
      <c r="U657" s="31"/>
      <c r="V657" s="31"/>
      <c r="W657" s="31"/>
      <c r="X657" s="31"/>
      <c r="Y657" s="31"/>
      <c r="Z657" s="31"/>
      <c r="AA657" s="31"/>
      <c r="AB657" s="31"/>
      <c r="AC657" s="31"/>
      <c r="AD657" s="31"/>
      <c r="AE657" s="31"/>
      <c r="AF657" s="31"/>
      <c r="AG657" s="171"/>
      <c r="AH657" s="31"/>
    </row>
    <row r="658">
      <c r="B658" s="31"/>
      <c r="C658" s="172"/>
      <c r="D658" s="172"/>
      <c r="E658" s="172"/>
      <c r="F658" s="172"/>
      <c r="G658" s="172"/>
      <c r="H658" s="172"/>
      <c r="I658" s="39"/>
      <c r="J658" s="39"/>
      <c r="K658" s="170"/>
      <c r="L658" s="170"/>
      <c r="M658" s="31"/>
      <c r="N658" s="31"/>
      <c r="O658" s="140"/>
      <c r="P658" s="140"/>
      <c r="Q658" s="140"/>
      <c r="R658" s="31"/>
      <c r="S658" s="31"/>
      <c r="T658" s="31"/>
      <c r="U658" s="31"/>
      <c r="V658" s="31"/>
      <c r="W658" s="31"/>
      <c r="X658" s="31"/>
      <c r="Y658" s="31"/>
      <c r="Z658" s="31"/>
      <c r="AA658" s="31"/>
      <c r="AB658" s="31"/>
      <c r="AC658" s="31"/>
      <c r="AD658" s="31"/>
      <c r="AE658" s="31"/>
      <c r="AF658" s="31"/>
      <c r="AG658" s="171"/>
      <c r="AH658" s="31"/>
    </row>
    <row r="659">
      <c r="B659" s="31"/>
      <c r="C659" s="172"/>
      <c r="D659" s="172"/>
      <c r="E659" s="172"/>
      <c r="F659" s="172"/>
      <c r="G659" s="172"/>
      <c r="H659" s="172"/>
      <c r="I659" s="39"/>
      <c r="J659" s="39"/>
      <c r="K659" s="170"/>
      <c r="L659" s="170"/>
      <c r="M659" s="31"/>
      <c r="N659" s="31"/>
      <c r="O659" s="140"/>
      <c r="P659" s="140"/>
      <c r="Q659" s="140"/>
      <c r="R659" s="31"/>
      <c r="S659" s="31"/>
      <c r="T659" s="31"/>
      <c r="U659" s="31"/>
      <c r="V659" s="31"/>
      <c r="W659" s="31"/>
      <c r="X659" s="31"/>
      <c r="Y659" s="31"/>
      <c r="Z659" s="31"/>
      <c r="AA659" s="31"/>
      <c r="AB659" s="31"/>
      <c r="AC659" s="31"/>
      <c r="AD659" s="31"/>
      <c r="AE659" s="31"/>
      <c r="AF659" s="31"/>
      <c r="AG659" s="171"/>
      <c r="AH659" s="31"/>
    </row>
    <row r="660">
      <c r="B660" s="31"/>
      <c r="C660" s="172"/>
      <c r="D660" s="172"/>
      <c r="E660" s="172"/>
      <c r="F660" s="172"/>
      <c r="G660" s="172"/>
      <c r="H660" s="172"/>
      <c r="I660" s="39"/>
      <c r="J660" s="39"/>
      <c r="K660" s="170"/>
      <c r="L660" s="170"/>
      <c r="M660" s="31"/>
      <c r="N660" s="31"/>
      <c r="O660" s="140"/>
      <c r="P660" s="140"/>
      <c r="Q660" s="140"/>
      <c r="R660" s="31"/>
      <c r="S660" s="31"/>
      <c r="T660" s="31"/>
      <c r="U660" s="31"/>
      <c r="V660" s="31"/>
      <c r="W660" s="31"/>
      <c r="X660" s="31"/>
      <c r="Y660" s="31"/>
      <c r="Z660" s="31"/>
      <c r="AA660" s="31"/>
      <c r="AB660" s="31"/>
      <c r="AC660" s="31"/>
      <c r="AD660" s="31"/>
      <c r="AE660" s="31"/>
      <c r="AF660" s="31"/>
      <c r="AG660" s="171"/>
      <c r="AH660" s="31"/>
    </row>
    <row r="661">
      <c r="B661" s="31"/>
      <c r="C661" s="172"/>
      <c r="D661" s="172"/>
      <c r="E661" s="172"/>
      <c r="F661" s="172"/>
      <c r="G661" s="172"/>
      <c r="H661" s="172"/>
      <c r="I661" s="39"/>
      <c r="J661" s="39"/>
      <c r="K661" s="170"/>
      <c r="L661" s="170"/>
      <c r="M661" s="31"/>
      <c r="N661" s="31"/>
      <c r="O661" s="140"/>
      <c r="P661" s="140"/>
      <c r="Q661" s="140"/>
      <c r="R661" s="31"/>
      <c r="S661" s="31"/>
      <c r="T661" s="31"/>
      <c r="U661" s="31"/>
      <c r="V661" s="31"/>
      <c r="W661" s="31"/>
      <c r="X661" s="31"/>
      <c r="Y661" s="31"/>
      <c r="Z661" s="31"/>
      <c r="AA661" s="31"/>
      <c r="AB661" s="31"/>
      <c r="AC661" s="31"/>
      <c r="AD661" s="31"/>
      <c r="AE661" s="31"/>
      <c r="AF661" s="31"/>
      <c r="AG661" s="171"/>
      <c r="AH661" s="31"/>
    </row>
    <row r="662">
      <c r="B662" s="31"/>
      <c r="C662" s="172"/>
      <c r="D662" s="172"/>
      <c r="E662" s="172"/>
      <c r="F662" s="172"/>
      <c r="G662" s="172"/>
      <c r="H662" s="172"/>
      <c r="I662" s="39"/>
      <c r="J662" s="39"/>
      <c r="K662" s="170"/>
      <c r="L662" s="170"/>
      <c r="M662" s="31"/>
      <c r="N662" s="31"/>
      <c r="O662" s="140"/>
      <c r="P662" s="140"/>
      <c r="Q662" s="140"/>
      <c r="R662" s="31"/>
      <c r="S662" s="31"/>
      <c r="T662" s="31"/>
      <c r="U662" s="31"/>
      <c r="V662" s="31"/>
      <c r="W662" s="31"/>
      <c r="X662" s="31"/>
      <c r="Y662" s="31"/>
      <c r="Z662" s="31"/>
      <c r="AA662" s="31"/>
      <c r="AB662" s="31"/>
      <c r="AC662" s="31"/>
      <c r="AD662" s="31"/>
      <c r="AE662" s="31"/>
      <c r="AF662" s="31"/>
      <c r="AG662" s="171"/>
      <c r="AH662" s="31"/>
    </row>
    <row r="663">
      <c r="B663" s="31"/>
      <c r="C663" s="172"/>
      <c r="D663" s="172"/>
      <c r="E663" s="172"/>
      <c r="F663" s="172"/>
      <c r="G663" s="172"/>
      <c r="H663" s="172"/>
      <c r="I663" s="39"/>
      <c r="J663" s="39"/>
      <c r="K663" s="170"/>
      <c r="L663" s="170"/>
      <c r="M663" s="31"/>
      <c r="N663" s="31"/>
      <c r="O663" s="140"/>
      <c r="P663" s="140"/>
      <c r="Q663" s="140"/>
      <c r="R663" s="31"/>
      <c r="S663" s="31"/>
      <c r="T663" s="31"/>
      <c r="U663" s="31"/>
      <c r="V663" s="31"/>
      <c r="W663" s="31"/>
      <c r="X663" s="31"/>
      <c r="Y663" s="31"/>
      <c r="Z663" s="31"/>
      <c r="AA663" s="31"/>
      <c r="AB663" s="31"/>
      <c r="AC663" s="31"/>
      <c r="AD663" s="31"/>
      <c r="AE663" s="31"/>
      <c r="AF663" s="31"/>
      <c r="AG663" s="171"/>
      <c r="AH663" s="31"/>
    </row>
    <row r="664">
      <c r="B664" s="31"/>
      <c r="C664" s="172"/>
      <c r="D664" s="172"/>
      <c r="E664" s="172"/>
      <c r="F664" s="172"/>
      <c r="G664" s="172"/>
      <c r="H664" s="172"/>
      <c r="I664" s="39"/>
      <c r="J664" s="39"/>
      <c r="K664" s="170"/>
      <c r="L664" s="170"/>
      <c r="M664" s="31"/>
      <c r="N664" s="31"/>
      <c r="O664" s="140"/>
      <c r="P664" s="140"/>
      <c r="Q664" s="140"/>
      <c r="R664" s="31"/>
      <c r="S664" s="31"/>
      <c r="T664" s="31"/>
      <c r="U664" s="31"/>
      <c r="V664" s="31"/>
      <c r="W664" s="31"/>
      <c r="X664" s="31"/>
      <c r="Y664" s="31"/>
      <c r="Z664" s="31"/>
      <c r="AA664" s="31"/>
      <c r="AB664" s="31"/>
      <c r="AC664" s="31"/>
      <c r="AD664" s="31"/>
      <c r="AE664" s="31"/>
      <c r="AF664" s="31"/>
      <c r="AG664" s="171"/>
      <c r="AH664" s="31"/>
    </row>
    <row r="665">
      <c r="B665" s="31"/>
      <c r="C665" s="172"/>
      <c r="D665" s="172"/>
      <c r="E665" s="172"/>
      <c r="F665" s="172"/>
      <c r="G665" s="172"/>
      <c r="H665" s="172"/>
      <c r="I665" s="39"/>
      <c r="J665" s="39"/>
      <c r="K665" s="170"/>
      <c r="L665" s="170"/>
      <c r="M665" s="31"/>
      <c r="N665" s="31"/>
      <c r="O665" s="140"/>
      <c r="P665" s="140"/>
      <c r="Q665" s="140"/>
      <c r="R665" s="31"/>
      <c r="S665" s="31"/>
      <c r="T665" s="31"/>
      <c r="U665" s="31"/>
      <c r="V665" s="31"/>
      <c r="W665" s="31"/>
      <c r="X665" s="31"/>
      <c r="Y665" s="31"/>
      <c r="Z665" s="31"/>
      <c r="AA665" s="31"/>
      <c r="AB665" s="31"/>
      <c r="AC665" s="31"/>
      <c r="AD665" s="31"/>
      <c r="AE665" s="31"/>
      <c r="AF665" s="31"/>
      <c r="AG665" s="171"/>
      <c r="AH665" s="31"/>
    </row>
    <row r="666">
      <c r="B666" s="31"/>
      <c r="C666" s="172"/>
      <c r="D666" s="172"/>
      <c r="E666" s="172"/>
      <c r="F666" s="172"/>
      <c r="G666" s="172"/>
      <c r="H666" s="172"/>
      <c r="I666" s="39"/>
      <c r="J666" s="39"/>
      <c r="K666" s="170"/>
      <c r="L666" s="170"/>
      <c r="M666" s="31"/>
      <c r="N666" s="31"/>
      <c r="O666" s="140"/>
      <c r="P666" s="140"/>
      <c r="Q666" s="140"/>
      <c r="R666" s="31"/>
      <c r="S666" s="31"/>
      <c r="T666" s="31"/>
      <c r="U666" s="31"/>
      <c r="V666" s="31"/>
      <c r="W666" s="31"/>
      <c r="X666" s="31"/>
      <c r="Y666" s="31"/>
      <c r="Z666" s="31"/>
      <c r="AA666" s="31"/>
      <c r="AB666" s="31"/>
      <c r="AC666" s="31"/>
      <c r="AD666" s="31"/>
      <c r="AE666" s="31"/>
      <c r="AF666" s="31"/>
      <c r="AG666" s="171"/>
      <c r="AH666" s="31"/>
    </row>
    <row r="667">
      <c r="B667" s="31"/>
      <c r="C667" s="172"/>
      <c r="D667" s="172"/>
      <c r="E667" s="172"/>
      <c r="F667" s="172"/>
      <c r="G667" s="172"/>
      <c r="H667" s="172"/>
      <c r="I667" s="39"/>
      <c r="J667" s="39"/>
      <c r="K667" s="170"/>
      <c r="L667" s="170"/>
      <c r="M667" s="31"/>
      <c r="N667" s="31"/>
      <c r="O667" s="140"/>
      <c r="P667" s="140"/>
      <c r="Q667" s="140"/>
      <c r="R667" s="31"/>
      <c r="S667" s="31"/>
      <c r="T667" s="31"/>
      <c r="U667" s="31"/>
      <c r="V667" s="31"/>
      <c r="W667" s="31"/>
      <c r="X667" s="31"/>
      <c r="Y667" s="31"/>
      <c r="Z667" s="31"/>
      <c r="AA667" s="31"/>
      <c r="AB667" s="31"/>
      <c r="AC667" s="31"/>
      <c r="AD667" s="31"/>
      <c r="AE667" s="31"/>
      <c r="AF667" s="31"/>
      <c r="AG667" s="171"/>
      <c r="AH667" s="31"/>
    </row>
    <row r="668">
      <c r="B668" s="31"/>
      <c r="C668" s="172"/>
      <c r="D668" s="172"/>
      <c r="E668" s="172"/>
      <c r="F668" s="172"/>
      <c r="G668" s="172"/>
      <c r="H668" s="172"/>
      <c r="I668" s="39"/>
      <c r="J668" s="39"/>
      <c r="K668" s="170"/>
      <c r="L668" s="170"/>
      <c r="M668" s="31"/>
      <c r="N668" s="31"/>
      <c r="O668" s="140"/>
      <c r="P668" s="140"/>
      <c r="Q668" s="140"/>
      <c r="R668" s="31"/>
      <c r="S668" s="31"/>
      <c r="T668" s="31"/>
      <c r="U668" s="31"/>
      <c r="V668" s="31"/>
      <c r="W668" s="31"/>
      <c r="X668" s="31"/>
      <c r="Y668" s="31"/>
      <c r="Z668" s="31"/>
      <c r="AA668" s="31"/>
      <c r="AB668" s="31"/>
      <c r="AC668" s="31"/>
      <c r="AD668" s="31"/>
      <c r="AE668" s="31"/>
      <c r="AF668" s="31"/>
      <c r="AG668" s="171"/>
      <c r="AH668" s="31"/>
    </row>
    <row r="669">
      <c r="B669" s="31"/>
      <c r="C669" s="172"/>
      <c r="D669" s="172"/>
      <c r="E669" s="172"/>
      <c r="F669" s="172"/>
      <c r="G669" s="172"/>
      <c r="H669" s="172"/>
      <c r="I669" s="39"/>
      <c r="J669" s="39"/>
      <c r="K669" s="170"/>
      <c r="L669" s="170"/>
      <c r="M669" s="31"/>
      <c r="N669" s="31"/>
      <c r="O669" s="140"/>
      <c r="P669" s="140"/>
      <c r="Q669" s="140"/>
      <c r="R669" s="31"/>
      <c r="S669" s="31"/>
      <c r="T669" s="31"/>
      <c r="U669" s="31"/>
      <c r="V669" s="31"/>
      <c r="W669" s="31"/>
      <c r="X669" s="31"/>
      <c r="Y669" s="31"/>
      <c r="Z669" s="31"/>
      <c r="AA669" s="31"/>
      <c r="AB669" s="31"/>
      <c r="AC669" s="31"/>
      <c r="AD669" s="31"/>
      <c r="AE669" s="31"/>
      <c r="AF669" s="31"/>
      <c r="AG669" s="171"/>
      <c r="AH669" s="31"/>
    </row>
    <row r="670">
      <c r="B670" s="31"/>
      <c r="C670" s="172"/>
      <c r="D670" s="172"/>
      <c r="E670" s="172"/>
      <c r="F670" s="172"/>
      <c r="G670" s="172"/>
      <c r="H670" s="172"/>
      <c r="I670" s="39"/>
      <c r="J670" s="39"/>
      <c r="K670" s="170"/>
      <c r="L670" s="170"/>
      <c r="M670" s="31"/>
      <c r="N670" s="31"/>
      <c r="O670" s="140"/>
      <c r="P670" s="140"/>
      <c r="Q670" s="140"/>
      <c r="R670" s="31"/>
      <c r="S670" s="31"/>
      <c r="T670" s="31"/>
      <c r="U670" s="31"/>
      <c r="V670" s="31"/>
      <c r="W670" s="31"/>
      <c r="X670" s="31"/>
      <c r="Y670" s="31"/>
      <c r="Z670" s="31"/>
      <c r="AA670" s="31"/>
      <c r="AB670" s="31"/>
      <c r="AC670" s="31"/>
      <c r="AD670" s="31"/>
      <c r="AE670" s="31"/>
      <c r="AF670" s="31"/>
      <c r="AG670" s="171"/>
      <c r="AH670" s="31"/>
    </row>
    <row r="671">
      <c r="B671" s="31"/>
      <c r="C671" s="172"/>
      <c r="D671" s="172"/>
      <c r="E671" s="172"/>
      <c r="F671" s="172"/>
      <c r="G671" s="172"/>
      <c r="H671" s="172"/>
      <c r="I671" s="39"/>
      <c r="J671" s="39"/>
      <c r="K671" s="170"/>
      <c r="L671" s="170"/>
      <c r="M671" s="31"/>
      <c r="N671" s="31"/>
      <c r="O671" s="140"/>
      <c r="P671" s="140"/>
      <c r="Q671" s="140"/>
      <c r="R671" s="31"/>
      <c r="S671" s="31"/>
      <c r="T671" s="31"/>
      <c r="U671" s="31"/>
      <c r="V671" s="31"/>
      <c r="W671" s="31"/>
      <c r="X671" s="31"/>
      <c r="Y671" s="31"/>
      <c r="Z671" s="31"/>
      <c r="AA671" s="31"/>
      <c r="AB671" s="31"/>
      <c r="AC671" s="31"/>
      <c r="AD671" s="31"/>
      <c r="AE671" s="31"/>
      <c r="AF671" s="31"/>
      <c r="AG671" s="171"/>
      <c r="AH671" s="31"/>
    </row>
    <row r="672">
      <c r="B672" s="31"/>
      <c r="C672" s="172"/>
      <c r="D672" s="172"/>
      <c r="E672" s="172"/>
      <c r="F672" s="172"/>
      <c r="G672" s="172"/>
      <c r="H672" s="172"/>
      <c r="I672" s="39"/>
      <c r="J672" s="39"/>
      <c r="K672" s="170"/>
      <c r="L672" s="170"/>
      <c r="M672" s="31"/>
      <c r="N672" s="31"/>
      <c r="O672" s="140"/>
      <c r="P672" s="140"/>
      <c r="Q672" s="140"/>
      <c r="R672" s="31"/>
      <c r="S672" s="31"/>
      <c r="T672" s="31"/>
      <c r="U672" s="31"/>
      <c r="V672" s="31"/>
      <c r="W672" s="31"/>
      <c r="X672" s="31"/>
      <c r="Y672" s="31"/>
      <c r="Z672" s="31"/>
      <c r="AA672" s="31"/>
      <c r="AB672" s="31"/>
      <c r="AC672" s="31"/>
      <c r="AD672" s="31"/>
      <c r="AE672" s="31"/>
      <c r="AF672" s="31"/>
      <c r="AG672" s="171"/>
      <c r="AH672" s="31"/>
    </row>
    <row r="673">
      <c r="B673" s="31"/>
      <c r="C673" s="172"/>
      <c r="D673" s="172"/>
      <c r="E673" s="172"/>
      <c r="F673" s="172"/>
      <c r="G673" s="172"/>
      <c r="H673" s="172"/>
      <c r="I673" s="39"/>
      <c r="J673" s="39"/>
      <c r="K673" s="170"/>
      <c r="L673" s="170"/>
      <c r="M673" s="31"/>
      <c r="N673" s="31"/>
      <c r="O673" s="140"/>
      <c r="P673" s="140"/>
      <c r="Q673" s="140"/>
      <c r="R673" s="31"/>
      <c r="S673" s="31"/>
      <c r="T673" s="31"/>
      <c r="U673" s="31"/>
      <c r="V673" s="31"/>
      <c r="W673" s="31"/>
      <c r="X673" s="31"/>
      <c r="Y673" s="31"/>
      <c r="Z673" s="31"/>
      <c r="AA673" s="31"/>
      <c r="AB673" s="31"/>
      <c r="AC673" s="31"/>
      <c r="AD673" s="31"/>
      <c r="AE673" s="31"/>
      <c r="AF673" s="31"/>
      <c r="AG673" s="171"/>
      <c r="AH673" s="31"/>
    </row>
    <row r="674">
      <c r="B674" s="31"/>
      <c r="C674" s="172"/>
      <c r="D674" s="172"/>
      <c r="E674" s="172"/>
      <c r="F674" s="172"/>
      <c r="G674" s="172"/>
      <c r="H674" s="172"/>
      <c r="I674" s="39"/>
      <c r="J674" s="39"/>
      <c r="K674" s="170"/>
      <c r="L674" s="170"/>
      <c r="M674" s="31"/>
      <c r="N674" s="31"/>
      <c r="O674" s="140"/>
      <c r="P674" s="140"/>
      <c r="Q674" s="140"/>
      <c r="R674" s="31"/>
      <c r="S674" s="31"/>
      <c r="T674" s="31"/>
      <c r="U674" s="31"/>
      <c r="V674" s="31"/>
      <c r="W674" s="31"/>
      <c r="X674" s="31"/>
      <c r="Y674" s="31"/>
      <c r="Z674" s="31"/>
      <c r="AA674" s="31"/>
      <c r="AB674" s="31"/>
      <c r="AC674" s="31"/>
      <c r="AD674" s="31"/>
      <c r="AE674" s="31"/>
      <c r="AF674" s="31"/>
      <c r="AG674" s="171"/>
      <c r="AH674" s="31"/>
    </row>
    <row r="675">
      <c r="B675" s="31"/>
      <c r="C675" s="172"/>
      <c r="D675" s="172"/>
      <c r="E675" s="172"/>
      <c r="F675" s="172"/>
      <c r="G675" s="172"/>
      <c r="H675" s="172"/>
      <c r="I675" s="39"/>
      <c r="J675" s="39"/>
      <c r="K675" s="170"/>
      <c r="L675" s="170"/>
      <c r="M675" s="31"/>
      <c r="N675" s="31"/>
      <c r="O675" s="140"/>
      <c r="P675" s="140"/>
      <c r="Q675" s="140"/>
      <c r="R675" s="31"/>
      <c r="S675" s="31"/>
      <c r="T675" s="31"/>
      <c r="U675" s="31"/>
      <c r="V675" s="31"/>
      <c r="W675" s="31"/>
      <c r="X675" s="31"/>
      <c r="Y675" s="31"/>
      <c r="Z675" s="31"/>
      <c r="AA675" s="31"/>
      <c r="AB675" s="31"/>
      <c r="AC675" s="31"/>
      <c r="AD675" s="31"/>
      <c r="AE675" s="31"/>
      <c r="AF675" s="31"/>
      <c r="AG675" s="171"/>
      <c r="AH675" s="31"/>
    </row>
    <row r="676">
      <c r="B676" s="31"/>
      <c r="C676" s="172"/>
      <c r="D676" s="172"/>
      <c r="E676" s="172"/>
      <c r="F676" s="172"/>
      <c r="G676" s="172"/>
      <c r="H676" s="172"/>
      <c r="I676" s="39"/>
      <c r="J676" s="39"/>
      <c r="K676" s="170"/>
      <c r="L676" s="170"/>
      <c r="M676" s="31"/>
      <c r="N676" s="31"/>
      <c r="O676" s="140"/>
      <c r="P676" s="140"/>
      <c r="Q676" s="140"/>
      <c r="R676" s="31"/>
      <c r="S676" s="31"/>
      <c r="T676" s="31"/>
      <c r="U676" s="31"/>
      <c r="V676" s="31"/>
      <c r="W676" s="31"/>
      <c r="X676" s="31"/>
      <c r="Y676" s="31"/>
      <c r="Z676" s="31"/>
      <c r="AA676" s="31"/>
      <c r="AB676" s="31"/>
      <c r="AC676" s="31"/>
      <c r="AD676" s="31"/>
      <c r="AE676" s="31"/>
      <c r="AF676" s="31"/>
      <c r="AG676" s="171"/>
      <c r="AH676" s="31"/>
    </row>
    <row r="677">
      <c r="B677" s="31"/>
      <c r="C677" s="172"/>
      <c r="D677" s="172"/>
      <c r="E677" s="172"/>
      <c r="F677" s="172"/>
      <c r="G677" s="172"/>
      <c r="H677" s="172"/>
      <c r="I677" s="39"/>
      <c r="J677" s="39"/>
      <c r="K677" s="170"/>
      <c r="L677" s="170"/>
      <c r="M677" s="31"/>
      <c r="N677" s="31"/>
      <c r="O677" s="140"/>
      <c r="P677" s="140"/>
      <c r="Q677" s="140"/>
      <c r="R677" s="31"/>
      <c r="S677" s="31"/>
      <c r="T677" s="31"/>
      <c r="U677" s="31"/>
      <c r="V677" s="31"/>
      <c r="W677" s="31"/>
      <c r="X677" s="31"/>
      <c r="Y677" s="31"/>
      <c r="Z677" s="31"/>
      <c r="AA677" s="31"/>
      <c r="AB677" s="31"/>
      <c r="AC677" s="31"/>
      <c r="AD677" s="31"/>
      <c r="AE677" s="31"/>
      <c r="AF677" s="31"/>
      <c r="AG677" s="171"/>
      <c r="AH677" s="31"/>
    </row>
    <row r="678">
      <c r="B678" s="31"/>
      <c r="C678" s="172"/>
      <c r="D678" s="172"/>
      <c r="E678" s="172"/>
      <c r="F678" s="172"/>
      <c r="G678" s="172"/>
      <c r="H678" s="172"/>
      <c r="I678" s="39"/>
      <c r="J678" s="39"/>
      <c r="K678" s="170"/>
      <c r="L678" s="170"/>
      <c r="M678" s="31"/>
      <c r="N678" s="31"/>
      <c r="O678" s="140"/>
      <c r="P678" s="140"/>
      <c r="Q678" s="140"/>
      <c r="R678" s="31"/>
      <c r="S678" s="31"/>
      <c r="T678" s="31"/>
      <c r="U678" s="31"/>
      <c r="V678" s="31"/>
      <c r="W678" s="31"/>
      <c r="X678" s="31"/>
      <c r="Y678" s="31"/>
      <c r="Z678" s="31"/>
      <c r="AA678" s="31"/>
      <c r="AB678" s="31"/>
      <c r="AC678" s="31"/>
      <c r="AD678" s="31"/>
      <c r="AE678" s="31"/>
      <c r="AF678" s="31"/>
      <c r="AG678" s="171"/>
      <c r="AH678" s="31"/>
    </row>
    <row r="679">
      <c r="B679" s="31"/>
      <c r="C679" s="172"/>
      <c r="D679" s="172"/>
      <c r="E679" s="172"/>
      <c r="F679" s="172"/>
      <c r="G679" s="172"/>
      <c r="H679" s="172"/>
      <c r="I679" s="39"/>
      <c r="J679" s="39"/>
      <c r="K679" s="170"/>
      <c r="L679" s="170"/>
      <c r="M679" s="31"/>
      <c r="N679" s="31"/>
      <c r="O679" s="140"/>
      <c r="P679" s="140"/>
      <c r="Q679" s="140"/>
      <c r="R679" s="31"/>
      <c r="S679" s="31"/>
      <c r="T679" s="31"/>
      <c r="U679" s="31"/>
      <c r="V679" s="31"/>
      <c r="W679" s="31"/>
      <c r="X679" s="31"/>
      <c r="Y679" s="31"/>
      <c r="Z679" s="31"/>
      <c r="AA679" s="31"/>
      <c r="AB679" s="31"/>
      <c r="AC679" s="31"/>
      <c r="AD679" s="31"/>
      <c r="AE679" s="31"/>
      <c r="AF679" s="31"/>
      <c r="AG679" s="171"/>
      <c r="AH679" s="31"/>
    </row>
    <row r="680">
      <c r="B680" s="31"/>
      <c r="C680" s="172"/>
      <c r="D680" s="172"/>
      <c r="E680" s="172"/>
      <c r="F680" s="172"/>
      <c r="G680" s="172"/>
      <c r="H680" s="172"/>
      <c r="I680" s="39"/>
      <c r="J680" s="39"/>
      <c r="K680" s="170"/>
      <c r="L680" s="170"/>
      <c r="M680" s="31"/>
      <c r="N680" s="31"/>
      <c r="O680" s="140"/>
      <c r="P680" s="140"/>
      <c r="Q680" s="140"/>
      <c r="R680" s="31"/>
      <c r="S680" s="31"/>
      <c r="T680" s="31"/>
      <c r="U680" s="31"/>
      <c r="V680" s="31"/>
      <c r="W680" s="31"/>
      <c r="X680" s="31"/>
      <c r="Y680" s="31"/>
      <c r="Z680" s="31"/>
      <c r="AA680" s="31"/>
      <c r="AB680" s="31"/>
      <c r="AC680" s="31"/>
      <c r="AD680" s="31"/>
      <c r="AE680" s="31"/>
      <c r="AF680" s="31"/>
      <c r="AG680" s="171"/>
      <c r="AH680" s="31"/>
    </row>
    <row r="681">
      <c r="B681" s="31"/>
      <c r="C681" s="172"/>
      <c r="D681" s="172"/>
      <c r="E681" s="172"/>
      <c r="F681" s="172"/>
      <c r="G681" s="172"/>
      <c r="H681" s="172"/>
      <c r="I681" s="39"/>
      <c r="J681" s="39"/>
      <c r="K681" s="170"/>
      <c r="L681" s="170"/>
      <c r="M681" s="31"/>
      <c r="N681" s="31"/>
      <c r="O681" s="140"/>
      <c r="P681" s="140"/>
      <c r="Q681" s="140"/>
      <c r="R681" s="31"/>
      <c r="S681" s="31"/>
      <c r="T681" s="31"/>
      <c r="U681" s="31"/>
      <c r="V681" s="31"/>
      <c r="W681" s="31"/>
      <c r="X681" s="31"/>
      <c r="Y681" s="31"/>
      <c r="Z681" s="31"/>
      <c r="AA681" s="31"/>
      <c r="AB681" s="31"/>
      <c r="AC681" s="31"/>
      <c r="AD681" s="31"/>
      <c r="AE681" s="31"/>
      <c r="AF681" s="31"/>
      <c r="AG681" s="171"/>
      <c r="AH681" s="31"/>
    </row>
    <row r="682">
      <c r="B682" s="31"/>
      <c r="C682" s="172"/>
      <c r="D682" s="172"/>
      <c r="E682" s="172"/>
      <c r="F682" s="172"/>
      <c r="G682" s="172"/>
      <c r="H682" s="172"/>
      <c r="I682" s="39"/>
      <c r="J682" s="39"/>
      <c r="K682" s="170"/>
      <c r="L682" s="170"/>
      <c r="M682" s="31"/>
      <c r="N682" s="31"/>
      <c r="O682" s="140"/>
      <c r="P682" s="140"/>
      <c r="Q682" s="140"/>
      <c r="R682" s="31"/>
      <c r="S682" s="31"/>
      <c r="T682" s="31"/>
      <c r="U682" s="31"/>
      <c r="V682" s="31"/>
      <c r="W682" s="31"/>
      <c r="X682" s="31"/>
      <c r="Y682" s="31"/>
      <c r="Z682" s="31"/>
      <c r="AA682" s="31"/>
      <c r="AB682" s="31"/>
      <c r="AC682" s="31"/>
      <c r="AD682" s="31"/>
      <c r="AE682" s="31"/>
      <c r="AF682" s="31"/>
      <c r="AG682" s="171"/>
      <c r="AH682" s="31"/>
    </row>
    <row r="683">
      <c r="B683" s="31"/>
      <c r="C683" s="172"/>
      <c r="D683" s="172"/>
      <c r="E683" s="172"/>
      <c r="F683" s="172"/>
      <c r="G683" s="172"/>
      <c r="H683" s="172"/>
      <c r="I683" s="39"/>
      <c r="J683" s="39"/>
      <c r="K683" s="170"/>
      <c r="L683" s="170"/>
      <c r="M683" s="31"/>
      <c r="N683" s="31"/>
      <c r="O683" s="140"/>
      <c r="P683" s="140"/>
      <c r="Q683" s="140"/>
      <c r="R683" s="31"/>
      <c r="S683" s="31"/>
      <c r="T683" s="31"/>
      <c r="U683" s="31"/>
      <c r="V683" s="31"/>
      <c r="W683" s="31"/>
      <c r="X683" s="31"/>
      <c r="Y683" s="31"/>
      <c r="Z683" s="31"/>
      <c r="AA683" s="31"/>
      <c r="AB683" s="31"/>
      <c r="AC683" s="31"/>
      <c r="AD683" s="31"/>
      <c r="AE683" s="31"/>
      <c r="AF683" s="31"/>
      <c r="AG683" s="171"/>
      <c r="AH683" s="31"/>
    </row>
    <row r="684">
      <c r="B684" s="31"/>
      <c r="C684" s="172"/>
      <c r="D684" s="172"/>
      <c r="E684" s="172"/>
      <c r="F684" s="172"/>
      <c r="G684" s="172"/>
      <c r="H684" s="172"/>
      <c r="I684" s="39"/>
      <c r="J684" s="39"/>
      <c r="K684" s="170"/>
      <c r="L684" s="170"/>
      <c r="M684" s="31"/>
      <c r="N684" s="31"/>
      <c r="O684" s="140"/>
      <c r="P684" s="140"/>
      <c r="Q684" s="140"/>
      <c r="R684" s="31"/>
      <c r="S684" s="31"/>
      <c r="T684" s="31"/>
      <c r="U684" s="31"/>
      <c r="V684" s="31"/>
      <c r="W684" s="31"/>
      <c r="X684" s="31"/>
      <c r="Y684" s="31"/>
      <c r="Z684" s="31"/>
      <c r="AA684" s="31"/>
      <c r="AB684" s="31"/>
      <c r="AC684" s="31"/>
      <c r="AD684" s="31"/>
      <c r="AE684" s="31"/>
      <c r="AF684" s="31"/>
      <c r="AG684" s="171"/>
      <c r="AH684" s="31"/>
    </row>
    <row r="685">
      <c r="B685" s="31"/>
      <c r="C685" s="172"/>
      <c r="D685" s="172"/>
      <c r="E685" s="172"/>
      <c r="F685" s="172"/>
      <c r="G685" s="172"/>
      <c r="H685" s="172"/>
      <c r="I685" s="39"/>
      <c r="J685" s="39"/>
      <c r="K685" s="170"/>
      <c r="L685" s="170"/>
      <c r="M685" s="31"/>
      <c r="N685" s="31"/>
      <c r="O685" s="140"/>
      <c r="P685" s="140"/>
      <c r="Q685" s="140"/>
      <c r="R685" s="31"/>
      <c r="S685" s="31"/>
      <c r="T685" s="31"/>
      <c r="U685" s="31"/>
      <c r="V685" s="31"/>
      <c r="W685" s="31"/>
      <c r="X685" s="31"/>
      <c r="Y685" s="31"/>
      <c r="Z685" s="31"/>
      <c r="AA685" s="31"/>
      <c r="AB685" s="31"/>
      <c r="AC685" s="31"/>
      <c r="AD685" s="31"/>
      <c r="AE685" s="31"/>
      <c r="AF685" s="31"/>
      <c r="AG685" s="171"/>
      <c r="AH685" s="31"/>
    </row>
    <row r="686">
      <c r="B686" s="31"/>
      <c r="C686" s="172"/>
      <c r="D686" s="172"/>
      <c r="E686" s="172"/>
      <c r="F686" s="172"/>
      <c r="G686" s="172"/>
      <c r="H686" s="172"/>
      <c r="I686" s="39"/>
      <c r="J686" s="39"/>
      <c r="K686" s="170"/>
      <c r="L686" s="170"/>
      <c r="M686" s="31"/>
      <c r="N686" s="31"/>
      <c r="O686" s="140"/>
      <c r="P686" s="140"/>
      <c r="Q686" s="140"/>
      <c r="R686" s="31"/>
      <c r="S686" s="31"/>
      <c r="T686" s="31"/>
      <c r="U686" s="31"/>
      <c r="V686" s="31"/>
      <c r="W686" s="31"/>
      <c r="X686" s="31"/>
      <c r="Y686" s="31"/>
      <c r="Z686" s="31"/>
      <c r="AA686" s="31"/>
      <c r="AB686" s="31"/>
      <c r="AC686" s="31"/>
      <c r="AD686" s="31"/>
      <c r="AE686" s="31"/>
      <c r="AF686" s="31"/>
      <c r="AG686" s="171"/>
      <c r="AH686" s="31"/>
    </row>
    <row r="687">
      <c r="B687" s="31"/>
      <c r="C687" s="172"/>
      <c r="D687" s="172"/>
      <c r="E687" s="172"/>
      <c r="F687" s="172"/>
      <c r="G687" s="172"/>
      <c r="H687" s="172"/>
      <c r="I687" s="39"/>
      <c r="J687" s="39"/>
      <c r="K687" s="170"/>
      <c r="L687" s="170"/>
      <c r="M687" s="31"/>
      <c r="N687" s="31"/>
      <c r="O687" s="140"/>
      <c r="P687" s="140"/>
      <c r="Q687" s="140"/>
      <c r="R687" s="31"/>
      <c r="S687" s="31"/>
      <c r="T687" s="31"/>
      <c r="U687" s="31"/>
      <c r="V687" s="31"/>
      <c r="W687" s="31"/>
      <c r="X687" s="31"/>
      <c r="Y687" s="31"/>
      <c r="Z687" s="31"/>
      <c r="AA687" s="31"/>
      <c r="AB687" s="31"/>
      <c r="AC687" s="31"/>
      <c r="AD687" s="31"/>
      <c r="AE687" s="31"/>
      <c r="AF687" s="31"/>
      <c r="AG687" s="171"/>
      <c r="AH687" s="31"/>
    </row>
    <row r="688">
      <c r="B688" s="31"/>
      <c r="C688" s="172"/>
      <c r="D688" s="172"/>
      <c r="E688" s="172"/>
      <c r="F688" s="172"/>
      <c r="G688" s="172"/>
      <c r="H688" s="172"/>
      <c r="I688" s="39"/>
      <c r="J688" s="39"/>
      <c r="K688" s="170"/>
      <c r="L688" s="170"/>
      <c r="M688" s="31"/>
      <c r="N688" s="31"/>
      <c r="O688" s="140"/>
      <c r="P688" s="140"/>
      <c r="Q688" s="140"/>
      <c r="R688" s="31"/>
      <c r="S688" s="31"/>
      <c r="T688" s="31"/>
      <c r="U688" s="31"/>
      <c r="V688" s="31"/>
      <c r="W688" s="31"/>
      <c r="X688" s="31"/>
      <c r="Y688" s="31"/>
      <c r="Z688" s="31"/>
      <c r="AA688" s="31"/>
      <c r="AB688" s="31"/>
      <c r="AC688" s="31"/>
      <c r="AD688" s="31"/>
      <c r="AE688" s="31"/>
      <c r="AF688" s="31"/>
      <c r="AG688" s="171"/>
      <c r="AH688" s="31"/>
    </row>
    <row r="689">
      <c r="B689" s="31"/>
      <c r="C689" s="172"/>
      <c r="D689" s="172"/>
      <c r="E689" s="172"/>
      <c r="F689" s="172"/>
      <c r="G689" s="172"/>
      <c r="H689" s="172"/>
      <c r="I689" s="39"/>
      <c r="J689" s="39"/>
      <c r="K689" s="170"/>
      <c r="L689" s="170"/>
      <c r="M689" s="31"/>
      <c r="N689" s="31"/>
      <c r="O689" s="140"/>
      <c r="P689" s="140"/>
      <c r="Q689" s="140"/>
      <c r="R689" s="31"/>
      <c r="S689" s="31"/>
      <c r="T689" s="31"/>
      <c r="U689" s="31"/>
      <c r="V689" s="31"/>
      <c r="W689" s="31"/>
      <c r="X689" s="31"/>
      <c r="Y689" s="31"/>
      <c r="Z689" s="31"/>
      <c r="AA689" s="31"/>
      <c r="AB689" s="31"/>
      <c r="AC689" s="31"/>
      <c r="AD689" s="31"/>
      <c r="AE689" s="31"/>
      <c r="AF689" s="31"/>
      <c r="AG689" s="171"/>
      <c r="AH689" s="31"/>
    </row>
    <row r="690">
      <c r="B690" s="31"/>
      <c r="C690" s="172"/>
      <c r="D690" s="172"/>
      <c r="E690" s="172"/>
      <c r="F690" s="172"/>
      <c r="G690" s="172"/>
      <c r="H690" s="172"/>
      <c r="I690" s="39"/>
      <c r="J690" s="39"/>
      <c r="K690" s="170"/>
      <c r="L690" s="170"/>
      <c r="M690" s="31"/>
      <c r="N690" s="31"/>
      <c r="O690" s="140"/>
      <c r="P690" s="140"/>
      <c r="Q690" s="140"/>
      <c r="R690" s="31"/>
      <c r="S690" s="31"/>
      <c r="T690" s="31"/>
      <c r="U690" s="31"/>
      <c r="V690" s="31"/>
      <c r="W690" s="31"/>
      <c r="X690" s="31"/>
      <c r="Y690" s="31"/>
      <c r="Z690" s="31"/>
      <c r="AA690" s="31"/>
      <c r="AB690" s="31"/>
      <c r="AC690" s="31"/>
      <c r="AD690" s="31"/>
      <c r="AE690" s="31"/>
      <c r="AF690" s="31"/>
      <c r="AG690" s="171"/>
      <c r="AH690" s="31"/>
    </row>
    <row r="691">
      <c r="B691" s="31"/>
      <c r="C691" s="172"/>
      <c r="D691" s="172"/>
      <c r="E691" s="172"/>
      <c r="F691" s="172"/>
      <c r="G691" s="172"/>
      <c r="H691" s="172"/>
      <c r="I691" s="39"/>
      <c r="J691" s="39"/>
      <c r="K691" s="170"/>
      <c r="L691" s="170"/>
      <c r="M691" s="31"/>
      <c r="N691" s="31"/>
      <c r="O691" s="140"/>
      <c r="P691" s="140"/>
      <c r="Q691" s="140"/>
      <c r="R691" s="31"/>
      <c r="S691" s="31"/>
      <c r="T691" s="31"/>
      <c r="U691" s="31"/>
      <c r="V691" s="31"/>
      <c r="W691" s="31"/>
      <c r="X691" s="31"/>
      <c r="Y691" s="31"/>
      <c r="Z691" s="31"/>
      <c r="AA691" s="31"/>
      <c r="AB691" s="31"/>
      <c r="AC691" s="31"/>
      <c r="AD691" s="31"/>
      <c r="AE691" s="31"/>
      <c r="AF691" s="31"/>
      <c r="AG691" s="171"/>
      <c r="AH691" s="31"/>
    </row>
    <row r="692">
      <c r="B692" s="31"/>
      <c r="C692" s="172"/>
      <c r="D692" s="172"/>
      <c r="E692" s="172"/>
      <c r="F692" s="172"/>
      <c r="G692" s="172"/>
      <c r="H692" s="172"/>
      <c r="I692" s="39"/>
      <c r="J692" s="39"/>
      <c r="K692" s="170"/>
      <c r="L692" s="170"/>
      <c r="M692" s="31"/>
      <c r="N692" s="31"/>
      <c r="O692" s="140"/>
      <c r="P692" s="140"/>
      <c r="Q692" s="140"/>
      <c r="R692" s="31"/>
      <c r="S692" s="31"/>
      <c r="T692" s="31"/>
      <c r="U692" s="31"/>
      <c r="V692" s="31"/>
      <c r="W692" s="31"/>
      <c r="X692" s="31"/>
      <c r="Y692" s="31"/>
      <c r="Z692" s="31"/>
      <c r="AA692" s="31"/>
      <c r="AB692" s="31"/>
      <c r="AC692" s="31"/>
      <c r="AD692" s="31"/>
      <c r="AE692" s="31"/>
      <c r="AF692" s="31"/>
      <c r="AG692" s="171"/>
      <c r="AH692" s="31"/>
    </row>
    <row r="693">
      <c r="B693" s="31"/>
      <c r="C693" s="172"/>
      <c r="D693" s="172"/>
      <c r="E693" s="172"/>
      <c r="F693" s="172"/>
      <c r="G693" s="172"/>
      <c r="H693" s="172"/>
      <c r="I693" s="39"/>
      <c r="J693" s="39"/>
      <c r="K693" s="170"/>
      <c r="L693" s="170"/>
      <c r="M693" s="31"/>
      <c r="N693" s="31"/>
      <c r="O693" s="140"/>
      <c r="P693" s="140"/>
      <c r="Q693" s="140"/>
      <c r="R693" s="31"/>
      <c r="S693" s="31"/>
      <c r="T693" s="31"/>
      <c r="U693" s="31"/>
      <c r="V693" s="31"/>
      <c r="W693" s="31"/>
      <c r="X693" s="31"/>
      <c r="Y693" s="31"/>
      <c r="Z693" s="31"/>
      <c r="AA693" s="31"/>
      <c r="AB693" s="31"/>
      <c r="AC693" s="31"/>
      <c r="AD693" s="31"/>
      <c r="AE693" s="31"/>
      <c r="AF693" s="31"/>
      <c r="AG693" s="171"/>
      <c r="AH693" s="31"/>
    </row>
    <row r="694">
      <c r="B694" s="31"/>
      <c r="C694" s="172"/>
      <c r="D694" s="172"/>
      <c r="E694" s="172"/>
      <c r="F694" s="172"/>
      <c r="G694" s="172"/>
      <c r="H694" s="172"/>
      <c r="I694" s="39"/>
      <c r="J694" s="39"/>
      <c r="K694" s="170"/>
      <c r="L694" s="170"/>
      <c r="M694" s="31"/>
      <c r="N694" s="31"/>
      <c r="O694" s="140"/>
      <c r="P694" s="140"/>
      <c r="Q694" s="140"/>
      <c r="R694" s="31"/>
      <c r="S694" s="31"/>
      <c r="T694" s="31"/>
      <c r="U694" s="31"/>
      <c r="V694" s="31"/>
      <c r="W694" s="31"/>
      <c r="X694" s="31"/>
      <c r="Y694" s="31"/>
      <c r="Z694" s="31"/>
      <c r="AA694" s="31"/>
      <c r="AB694" s="31"/>
      <c r="AC694" s="31"/>
      <c r="AD694" s="31"/>
      <c r="AE694" s="31"/>
      <c r="AF694" s="31"/>
      <c r="AG694" s="171"/>
      <c r="AH694" s="31"/>
    </row>
    <row r="695">
      <c r="B695" s="31"/>
      <c r="C695" s="172"/>
      <c r="D695" s="172"/>
      <c r="E695" s="172"/>
      <c r="F695" s="172"/>
      <c r="G695" s="172"/>
      <c r="H695" s="172"/>
      <c r="I695" s="39"/>
      <c r="J695" s="39"/>
      <c r="K695" s="170"/>
      <c r="L695" s="170"/>
      <c r="M695" s="31"/>
      <c r="N695" s="31"/>
      <c r="O695" s="140"/>
      <c r="P695" s="140"/>
      <c r="Q695" s="140"/>
      <c r="R695" s="31"/>
      <c r="S695" s="31"/>
      <c r="T695" s="31"/>
      <c r="U695" s="31"/>
      <c r="V695" s="31"/>
      <c r="W695" s="31"/>
      <c r="X695" s="31"/>
      <c r="Y695" s="31"/>
      <c r="Z695" s="31"/>
      <c r="AA695" s="31"/>
      <c r="AB695" s="31"/>
      <c r="AC695" s="31"/>
      <c r="AD695" s="31"/>
      <c r="AE695" s="31"/>
      <c r="AF695" s="31"/>
      <c r="AG695" s="171"/>
      <c r="AH695" s="31"/>
    </row>
    <row r="696">
      <c r="B696" s="31"/>
      <c r="C696" s="172"/>
      <c r="D696" s="172"/>
      <c r="E696" s="172"/>
      <c r="F696" s="172"/>
      <c r="G696" s="172"/>
      <c r="H696" s="172"/>
      <c r="I696" s="39"/>
      <c r="J696" s="39"/>
      <c r="K696" s="170"/>
      <c r="L696" s="170"/>
      <c r="M696" s="31"/>
      <c r="N696" s="31"/>
      <c r="O696" s="140"/>
      <c r="P696" s="140"/>
      <c r="Q696" s="140"/>
      <c r="R696" s="31"/>
      <c r="S696" s="31"/>
      <c r="T696" s="31"/>
      <c r="U696" s="31"/>
      <c r="V696" s="31"/>
      <c r="W696" s="31"/>
      <c r="X696" s="31"/>
      <c r="Y696" s="31"/>
      <c r="Z696" s="31"/>
      <c r="AA696" s="31"/>
      <c r="AB696" s="31"/>
      <c r="AC696" s="31"/>
      <c r="AD696" s="31"/>
      <c r="AE696" s="31"/>
      <c r="AF696" s="31"/>
      <c r="AG696" s="171"/>
      <c r="AH696" s="31"/>
    </row>
    <row r="697">
      <c r="B697" s="31"/>
      <c r="C697" s="172"/>
      <c r="D697" s="172"/>
      <c r="E697" s="172"/>
      <c r="F697" s="172"/>
      <c r="G697" s="172"/>
      <c r="H697" s="172"/>
      <c r="I697" s="39"/>
      <c r="J697" s="39"/>
      <c r="K697" s="170"/>
      <c r="L697" s="170"/>
      <c r="M697" s="31"/>
      <c r="N697" s="31"/>
      <c r="O697" s="140"/>
      <c r="P697" s="140"/>
      <c r="Q697" s="140"/>
      <c r="R697" s="31"/>
      <c r="S697" s="31"/>
      <c r="T697" s="31"/>
      <c r="U697" s="31"/>
      <c r="V697" s="31"/>
      <c r="W697" s="31"/>
      <c r="X697" s="31"/>
      <c r="Y697" s="31"/>
      <c r="Z697" s="31"/>
      <c r="AA697" s="31"/>
      <c r="AB697" s="31"/>
      <c r="AC697" s="31"/>
      <c r="AD697" s="31"/>
      <c r="AE697" s="31"/>
      <c r="AF697" s="31"/>
      <c r="AG697" s="171"/>
      <c r="AH697" s="31"/>
    </row>
    <row r="698">
      <c r="B698" s="31"/>
      <c r="C698" s="172"/>
      <c r="D698" s="172"/>
      <c r="E698" s="172"/>
      <c r="F698" s="172"/>
      <c r="G698" s="172"/>
      <c r="H698" s="172"/>
      <c r="I698" s="39"/>
      <c r="J698" s="39"/>
      <c r="K698" s="170"/>
      <c r="L698" s="170"/>
      <c r="M698" s="31"/>
      <c r="N698" s="31"/>
      <c r="O698" s="140"/>
      <c r="P698" s="140"/>
      <c r="Q698" s="140"/>
      <c r="R698" s="31"/>
      <c r="S698" s="31"/>
      <c r="T698" s="31"/>
      <c r="U698" s="31"/>
      <c r="V698" s="31"/>
      <c r="W698" s="31"/>
      <c r="X698" s="31"/>
      <c r="Y698" s="31"/>
      <c r="Z698" s="31"/>
      <c r="AA698" s="31"/>
      <c r="AB698" s="31"/>
      <c r="AC698" s="31"/>
      <c r="AD698" s="31"/>
      <c r="AE698" s="31"/>
      <c r="AF698" s="31"/>
      <c r="AG698" s="171"/>
      <c r="AH698" s="31"/>
    </row>
    <row r="699">
      <c r="B699" s="31"/>
      <c r="C699" s="172"/>
      <c r="D699" s="172"/>
      <c r="E699" s="172"/>
      <c r="F699" s="172"/>
      <c r="G699" s="172"/>
      <c r="H699" s="172"/>
      <c r="I699" s="39"/>
      <c r="J699" s="39"/>
      <c r="K699" s="170"/>
      <c r="L699" s="170"/>
      <c r="M699" s="31"/>
      <c r="N699" s="31"/>
      <c r="O699" s="140"/>
      <c r="P699" s="140"/>
      <c r="Q699" s="140"/>
      <c r="R699" s="31"/>
      <c r="S699" s="31"/>
      <c r="T699" s="31"/>
      <c r="U699" s="31"/>
      <c r="V699" s="31"/>
      <c r="W699" s="31"/>
      <c r="X699" s="31"/>
      <c r="Y699" s="31"/>
      <c r="Z699" s="31"/>
      <c r="AA699" s="31"/>
      <c r="AB699" s="31"/>
      <c r="AC699" s="31"/>
      <c r="AD699" s="31"/>
      <c r="AE699" s="31"/>
      <c r="AF699" s="31"/>
      <c r="AG699" s="171"/>
      <c r="AH699" s="31"/>
    </row>
    <row r="700">
      <c r="B700" s="31"/>
      <c r="C700" s="172"/>
      <c r="D700" s="172"/>
      <c r="E700" s="172"/>
      <c r="F700" s="172"/>
      <c r="G700" s="172"/>
      <c r="H700" s="172"/>
      <c r="I700" s="39"/>
      <c r="J700" s="39"/>
      <c r="K700" s="170"/>
      <c r="L700" s="170"/>
      <c r="M700" s="31"/>
      <c r="N700" s="31"/>
      <c r="O700" s="140"/>
      <c r="P700" s="140"/>
      <c r="Q700" s="140"/>
      <c r="R700" s="31"/>
      <c r="S700" s="31"/>
      <c r="T700" s="31"/>
      <c r="U700" s="31"/>
      <c r="V700" s="31"/>
      <c r="W700" s="31"/>
      <c r="X700" s="31"/>
      <c r="Y700" s="31"/>
      <c r="Z700" s="31"/>
      <c r="AA700" s="31"/>
      <c r="AB700" s="31"/>
      <c r="AC700" s="31"/>
      <c r="AD700" s="31"/>
      <c r="AE700" s="31"/>
      <c r="AF700" s="31"/>
      <c r="AG700" s="171"/>
      <c r="AH700" s="31"/>
    </row>
    <row r="701">
      <c r="B701" s="31"/>
      <c r="C701" s="172"/>
      <c r="D701" s="172"/>
      <c r="E701" s="172"/>
      <c r="F701" s="172"/>
      <c r="G701" s="172"/>
      <c r="H701" s="172"/>
      <c r="I701" s="39"/>
      <c r="J701" s="39"/>
      <c r="K701" s="170"/>
      <c r="L701" s="170"/>
      <c r="M701" s="31"/>
      <c r="N701" s="31"/>
      <c r="O701" s="140"/>
      <c r="P701" s="140"/>
      <c r="Q701" s="140"/>
      <c r="R701" s="31"/>
      <c r="S701" s="31"/>
      <c r="T701" s="31"/>
      <c r="U701" s="31"/>
      <c r="V701" s="31"/>
      <c r="W701" s="31"/>
      <c r="X701" s="31"/>
      <c r="Y701" s="31"/>
      <c r="Z701" s="31"/>
      <c r="AA701" s="31"/>
      <c r="AB701" s="31"/>
      <c r="AC701" s="31"/>
      <c r="AD701" s="31"/>
      <c r="AE701" s="31"/>
      <c r="AF701" s="31"/>
      <c r="AG701" s="171"/>
      <c r="AH701" s="31"/>
    </row>
    <row r="702">
      <c r="B702" s="31"/>
      <c r="C702" s="172"/>
      <c r="D702" s="172"/>
      <c r="E702" s="172"/>
      <c r="F702" s="172"/>
      <c r="G702" s="172"/>
      <c r="H702" s="172"/>
      <c r="I702" s="39"/>
      <c r="J702" s="39"/>
      <c r="K702" s="170"/>
      <c r="L702" s="170"/>
      <c r="M702" s="31"/>
      <c r="N702" s="31"/>
      <c r="O702" s="140"/>
      <c r="P702" s="140"/>
      <c r="Q702" s="140"/>
      <c r="R702" s="31"/>
      <c r="S702" s="31"/>
      <c r="T702" s="31"/>
      <c r="U702" s="31"/>
      <c r="V702" s="31"/>
      <c r="W702" s="31"/>
      <c r="X702" s="31"/>
      <c r="Y702" s="31"/>
      <c r="Z702" s="31"/>
      <c r="AA702" s="31"/>
      <c r="AB702" s="31"/>
      <c r="AC702" s="31"/>
      <c r="AD702" s="31"/>
      <c r="AE702" s="31"/>
      <c r="AF702" s="31"/>
      <c r="AG702" s="171"/>
      <c r="AH702" s="31"/>
    </row>
    <row r="703">
      <c r="B703" s="31"/>
      <c r="C703" s="172"/>
      <c r="D703" s="172"/>
      <c r="E703" s="172"/>
      <c r="F703" s="172"/>
      <c r="G703" s="172"/>
      <c r="H703" s="172"/>
      <c r="I703" s="39"/>
      <c r="J703" s="39"/>
      <c r="K703" s="170"/>
      <c r="L703" s="170"/>
      <c r="M703" s="31"/>
      <c r="N703" s="31"/>
      <c r="O703" s="140"/>
      <c r="P703" s="140"/>
      <c r="Q703" s="140"/>
      <c r="R703" s="31"/>
      <c r="S703" s="31"/>
      <c r="T703" s="31"/>
      <c r="U703" s="31"/>
      <c r="V703" s="31"/>
      <c r="W703" s="31"/>
      <c r="X703" s="31"/>
      <c r="Y703" s="31"/>
      <c r="Z703" s="31"/>
      <c r="AA703" s="31"/>
      <c r="AB703" s="31"/>
      <c r="AC703" s="31"/>
      <c r="AD703" s="31"/>
      <c r="AE703" s="31"/>
      <c r="AF703" s="31"/>
      <c r="AG703" s="171"/>
      <c r="AH703" s="31"/>
    </row>
    <row r="704">
      <c r="B704" s="31"/>
      <c r="C704" s="172"/>
      <c r="D704" s="172"/>
      <c r="E704" s="172"/>
      <c r="F704" s="172"/>
      <c r="G704" s="172"/>
      <c r="H704" s="172"/>
      <c r="I704" s="39"/>
      <c r="J704" s="39"/>
      <c r="K704" s="170"/>
      <c r="L704" s="170"/>
      <c r="M704" s="31"/>
      <c r="N704" s="31"/>
      <c r="O704" s="140"/>
      <c r="P704" s="140"/>
      <c r="Q704" s="140"/>
      <c r="R704" s="31"/>
      <c r="S704" s="31"/>
      <c r="T704" s="31"/>
      <c r="U704" s="31"/>
      <c r="V704" s="31"/>
      <c r="W704" s="31"/>
      <c r="X704" s="31"/>
      <c r="Y704" s="31"/>
      <c r="Z704" s="31"/>
      <c r="AA704" s="31"/>
      <c r="AB704" s="31"/>
      <c r="AC704" s="31"/>
      <c r="AD704" s="31"/>
      <c r="AE704" s="31"/>
      <c r="AF704" s="31"/>
      <c r="AG704" s="171"/>
      <c r="AH704" s="31"/>
    </row>
    <row r="705">
      <c r="B705" s="31"/>
      <c r="C705" s="172"/>
      <c r="D705" s="172"/>
      <c r="E705" s="172"/>
      <c r="F705" s="172"/>
      <c r="G705" s="172"/>
      <c r="H705" s="172"/>
      <c r="I705" s="39"/>
      <c r="J705" s="39"/>
      <c r="K705" s="170"/>
      <c r="L705" s="170"/>
      <c r="M705" s="31"/>
      <c r="N705" s="31"/>
      <c r="O705" s="140"/>
      <c r="P705" s="140"/>
      <c r="Q705" s="140"/>
      <c r="R705" s="31"/>
      <c r="S705" s="31"/>
      <c r="T705" s="31"/>
      <c r="U705" s="31"/>
      <c r="V705" s="31"/>
      <c r="W705" s="31"/>
      <c r="X705" s="31"/>
      <c r="Y705" s="31"/>
      <c r="Z705" s="31"/>
      <c r="AA705" s="31"/>
      <c r="AB705" s="31"/>
      <c r="AC705" s="31"/>
      <c r="AD705" s="31"/>
      <c r="AE705" s="31"/>
      <c r="AF705" s="31"/>
      <c r="AG705" s="171"/>
      <c r="AH705" s="31"/>
    </row>
    <row r="706">
      <c r="B706" s="31"/>
      <c r="C706" s="172"/>
      <c r="D706" s="172"/>
      <c r="E706" s="172"/>
      <c r="F706" s="172"/>
      <c r="G706" s="172"/>
      <c r="H706" s="172"/>
      <c r="I706" s="39"/>
      <c r="J706" s="39"/>
      <c r="K706" s="170"/>
      <c r="L706" s="170"/>
      <c r="M706" s="31"/>
      <c r="N706" s="31"/>
      <c r="O706" s="140"/>
      <c r="P706" s="140"/>
      <c r="Q706" s="140"/>
      <c r="R706" s="31"/>
      <c r="S706" s="31"/>
      <c r="T706" s="31"/>
      <c r="U706" s="31"/>
      <c r="V706" s="31"/>
      <c r="W706" s="31"/>
      <c r="X706" s="31"/>
      <c r="Y706" s="31"/>
      <c r="Z706" s="31"/>
      <c r="AA706" s="31"/>
      <c r="AB706" s="31"/>
      <c r="AC706" s="31"/>
      <c r="AD706" s="31"/>
      <c r="AE706" s="31"/>
      <c r="AF706" s="31"/>
      <c r="AG706" s="171"/>
      <c r="AH706" s="31"/>
    </row>
    <row r="707">
      <c r="B707" s="31"/>
      <c r="C707" s="172"/>
      <c r="D707" s="172"/>
      <c r="E707" s="172"/>
      <c r="F707" s="172"/>
      <c r="G707" s="172"/>
      <c r="H707" s="172"/>
      <c r="I707" s="39"/>
      <c r="J707" s="39"/>
      <c r="K707" s="170"/>
      <c r="L707" s="170"/>
      <c r="M707" s="31"/>
      <c r="N707" s="31"/>
      <c r="O707" s="140"/>
      <c r="P707" s="140"/>
      <c r="Q707" s="140"/>
      <c r="R707" s="31"/>
      <c r="S707" s="31"/>
      <c r="T707" s="31"/>
      <c r="U707" s="31"/>
      <c r="V707" s="31"/>
      <c r="W707" s="31"/>
      <c r="X707" s="31"/>
      <c r="Y707" s="31"/>
      <c r="Z707" s="31"/>
      <c r="AA707" s="31"/>
      <c r="AB707" s="31"/>
      <c r="AC707" s="31"/>
      <c r="AD707" s="31"/>
      <c r="AE707" s="31"/>
      <c r="AF707" s="31"/>
      <c r="AG707" s="171"/>
      <c r="AH707" s="31"/>
    </row>
    <row r="708">
      <c r="B708" s="31"/>
      <c r="C708" s="172"/>
      <c r="D708" s="172"/>
      <c r="E708" s="172"/>
      <c r="F708" s="172"/>
      <c r="G708" s="172"/>
      <c r="H708" s="172"/>
      <c r="I708" s="39"/>
      <c r="J708" s="39"/>
      <c r="K708" s="170"/>
      <c r="L708" s="170"/>
      <c r="M708" s="31"/>
      <c r="N708" s="31"/>
      <c r="O708" s="140"/>
      <c r="P708" s="140"/>
      <c r="Q708" s="140"/>
      <c r="R708" s="31"/>
      <c r="S708" s="31"/>
      <c r="T708" s="31"/>
      <c r="U708" s="31"/>
      <c r="V708" s="31"/>
      <c r="W708" s="31"/>
      <c r="X708" s="31"/>
      <c r="Y708" s="31"/>
      <c r="Z708" s="31"/>
      <c r="AA708" s="31"/>
      <c r="AB708" s="31"/>
      <c r="AC708" s="31"/>
      <c r="AD708" s="31"/>
      <c r="AE708" s="31"/>
      <c r="AF708" s="31"/>
      <c r="AG708" s="171"/>
      <c r="AH708" s="31"/>
    </row>
    <row r="709">
      <c r="B709" s="31"/>
      <c r="C709" s="172"/>
      <c r="D709" s="172"/>
      <c r="E709" s="172"/>
      <c r="F709" s="172"/>
      <c r="G709" s="172"/>
      <c r="H709" s="172"/>
      <c r="I709" s="39"/>
      <c r="J709" s="39"/>
      <c r="K709" s="170"/>
      <c r="L709" s="170"/>
      <c r="M709" s="31"/>
      <c r="N709" s="31"/>
      <c r="O709" s="140"/>
      <c r="P709" s="140"/>
      <c r="Q709" s="140"/>
      <c r="R709" s="31"/>
      <c r="S709" s="31"/>
      <c r="T709" s="31"/>
      <c r="U709" s="31"/>
      <c r="V709" s="31"/>
      <c r="W709" s="31"/>
      <c r="X709" s="31"/>
      <c r="Y709" s="31"/>
      <c r="Z709" s="31"/>
      <c r="AA709" s="31"/>
      <c r="AB709" s="31"/>
      <c r="AC709" s="31"/>
      <c r="AD709" s="31"/>
      <c r="AE709" s="31"/>
      <c r="AF709" s="31"/>
      <c r="AG709" s="171"/>
      <c r="AH709" s="31"/>
    </row>
    <row r="710">
      <c r="B710" s="31"/>
      <c r="C710" s="172"/>
      <c r="D710" s="172"/>
      <c r="E710" s="172"/>
      <c r="F710" s="172"/>
      <c r="G710" s="172"/>
      <c r="H710" s="172"/>
      <c r="I710" s="39"/>
      <c r="J710" s="39"/>
      <c r="K710" s="170"/>
      <c r="L710" s="170"/>
      <c r="M710" s="31"/>
      <c r="N710" s="31"/>
      <c r="O710" s="140"/>
      <c r="P710" s="140"/>
      <c r="Q710" s="140"/>
      <c r="R710" s="31"/>
      <c r="S710" s="31"/>
      <c r="T710" s="31"/>
      <c r="U710" s="31"/>
      <c r="V710" s="31"/>
      <c r="W710" s="31"/>
      <c r="X710" s="31"/>
      <c r="Y710" s="31"/>
      <c r="Z710" s="31"/>
      <c r="AA710" s="31"/>
      <c r="AB710" s="31"/>
      <c r="AC710" s="31"/>
      <c r="AD710" s="31"/>
      <c r="AE710" s="31"/>
      <c r="AF710" s="31"/>
      <c r="AG710" s="171"/>
      <c r="AH710" s="31"/>
    </row>
    <row r="711">
      <c r="B711" s="31"/>
      <c r="C711" s="172"/>
      <c r="D711" s="172"/>
      <c r="E711" s="172"/>
      <c r="F711" s="172"/>
      <c r="G711" s="172"/>
      <c r="H711" s="172"/>
      <c r="I711" s="39"/>
      <c r="J711" s="39"/>
      <c r="K711" s="170"/>
      <c r="L711" s="170"/>
      <c r="M711" s="31"/>
      <c r="N711" s="31"/>
      <c r="O711" s="140"/>
      <c r="P711" s="140"/>
      <c r="Q711" s="140"/>
      <c r="R711" s="31"/>
      <c r="S711" s="31"/>
      <c r="T711" s="31"/>
      <c r="U711" s="31"/>
      <c r="V711" s="31"/>
      <c r="W711" s="31"/>
      <c r="X711" s="31"/>
      <c r="Y711" s="31"/>
      <c r="Z711" s="31"/>
      <c r="AA711" s="31"/>
      <c r="AB711" s="31"/>
      <c r="AC711" s="31"/>
      <c r="AD711" s="31"/>
      <c r="AE711" s="31"/>
      <c r="AF711" s="31"/>
      <c r="AG711" s="171"/>
      <c r="AH711" s="31"/>
    </row>
    <row r="712">
      <c r="B712" s="31"/>
      <c r="C712" s="172"/>
      <c r="D712" s="172"/>
      <c r="E712" s="172"/>
      <c r="F712" s="172"/>
      <c r="G712" s="172"/>
      <c r="H712" s="172"/>
      <c r="I712" s="39"/>
      <c r="J712" s="39"/>
      <c r="K712" s="170"/>
      <c r="L712" s="170"/>
      <c r="M712" s="31"/>
      <c r="N712" s="31"/>
      <c r="O712" s="140"/>
      <c r="P712" s="140"/>
      <c r="Q712" s="140"/>
      <c r="R712" s="31"/>
      <c r="S712" s="31"/>
      <c r="T712" s="31"/>
      <c r="U712" s="31"/>
      <c r="V712" s="31"/>
      <c r="W712" s="31"/>
      <c r="X712" s="31"/>
      <c r="Y712" s="31"/>
      <c r="Z712" s="31"/>
      <c r="AA712" s="31"/>
      <c r="AB712" s="31"/>
      <c r="AC712" s="31"/>
      <c r="AD712" s="31"/>
      <c r="AE712" s="31"/>
      <c r="AF712" s="31"/>
      <c r="AG712" s="171"/>
      <c r="AH712" s="31"/>
    </row>
    <row r="713">
      <c r="B713" s="31"/>
      <c r="C713" s="172"/>
      <c r="D713" s="172"/>
      <c r="E713" s="172"/>
      <c r="F713" s="172"/>
      <c r="G713" s="172"/>
      <c r="H713" s="172"/>
      <c r="I713" s="39"/>
      <c r="J713" s="39"/>
      <c r="K713" s="170"/>
      <c r="L713" s="170"/>
      <c r="M713" s="31"/>
      <c r="N713" s="31"/>
      <c r="O713" s="140"/>
      <c r="P713" s="140"/>
      <c r="Q713" s="140"/>
      <c r="R713" s="31"/>
      <c r="S713" s="31"/>
      <c r="T713" s="31"/>
      <c r="U713" s="31"/>
      <c r="V713" s="31"/>
      <c r="W713" s="31"/>
      <c r="X713" s="31"/>
      <c r="Y713" s="31"/>
      <c r="Z713" s="31"/>
      <c r="AA713" s="31"/>
      <c r="AB713" s="31"/>
      <c r="AC713" s="31"/>
      <c r="AD713" s="31"/>
      <c r="AE713" s="31"/>
      <c r="AF713" s="31"/>
      <c r="AG713" s="171"/>
      <c r="AH713" s="31"/>
    </row>
    <row r="714">
      <c r="B714" s="31"/>
      <c r="C714" s="172"/>
      <c r="D714" s="172"/>
      <c r="E714" s="172"/>
      <c r="F714" s="172"/>
      <c r="G714" s="172"/>
      <c r="H714" s="172"/>
      <c r="I714" s="39"/>
      <c r="J714" s="39"/>
      <c r="K714" s="170"/>
      <c r="L714" s="170"/>
      <c r="M714" s="31"/>
      <c r="N714" s="31"/>
      <c r="O714" s="140"/>
      <c r="P714" s="140"/>
      <c r="Q714" s="140"/>
      <c r="R714" s="31"/>
      <c r="S714" s="31"/>
      <c r="T714" s="31"/>
      <c r="U714" s="31"/>
      <c r="V714" s="31"/>
      <c r="W714" s="31"/>
      <c r="X714" s="31"/>
      <c r="Y714" s="31"/>
      <c r="Z714" s="31"/>
      <c r="AA714" s="31"/>
      <c r="AB714" s="31"/>
      <c r="AC714" s="31"/>
      <c r="AD714" s="31"/>
      <c r="AE714" s="31"/>
      <c r="AF714" s="31"/>
      <c r="AG714" s="171"/>
      <c r="AH714" s="31"/>
    </row>
    <row r="715">
      <c r="B715" s="31"/>
      <c r="C715" s="172"/>
      <c r="D715" s="172"/>
      <c r="E715" s="172"/>
      <c r="F715" s="172"/>
      <c r="G715" s="172"/>
      <c r="H715" s="172"/>
      <c r="I715" s="39"/>
      <c r="J715" s="39"/>
      <c r="K715" s="170"/>
      <c r="L715" s="170"/>
      <c r="M715" s="31"/>
      <c r="N715" s="31"/>
      <c r="O715" s="140"/>
      <c r="P715" s="140"/>
      <c r="Q715" s="140"/>
      <c r="R715" s="31"/>
      <c r="S715" s="31"/>
      <c r="T715" s="31"/>
      <c r="U715" s="31"/>
      <c r="V715" s="31"/>
      <c r="W715" s="31"/>
      <c r="X715" s="31"/>
      <c r="Y715" s="31"/>
      <c r="Z715" s="31"/>
      <c r="AA715" s="31"/>
      <c r="AB715" s="31"/>
      <c r="AC715" s="31"/>
      <c r="AD715" s="31"/>
      <c r="AE715" s="31"/>
      <c r="AF715" s="31"/>
      <c r="AG715" s="171"/>
      <c r="AH715" s="31"/>
    </row>
    <row r="716">
      <c r="B716" s="31"/>
      <c r="C716" s="172"/>
      <c r="D716" s="172"/>
      <c r="E716" s="172"/>
      <c r="F716" s="172"/>
      <c r="G716" s="172"/>
      <c r="H716" s="172"/>
      <c r="I716" s="39"/>
      <c r="J716" s="39"/>
      <c r="K716" s="170"/>
      <c r="L716" s="170"/>
      <c r="M716" s="31"/>
      <c r="N716" s="31"/>
      <c r="O716" s="140"/>
      <c r="P716" s="140"/>
      <c r="Q716" s="140"/>
      <c r="R716" s="31"/>
      <c r="S716" s="31"/>
      <c r="T716" s="31"/>
      <c r="U716" s="31"/>
      <c r="V716" s="31"/>
      <c r="W716" s="31"/>
      <c r="X716" s="31"/>
      <c r="Y716" s="31"/>
      <c r="Z716" s="31"/>
      <c r="AA716" s="31"/>
      <c r="AB716" s="31"/>
      <c r="AC716" s="31"/>
      <c r="AD716" s="31"/>
      <c r="AE716" s="31"/>
      <c r="AF716" s="31"/>
      <c r="AG716" s="171"/>
      <c r="AH716" s="31"/>
    </row>
    <row r="717">
      <c r="B717" s="31"/>
      <c r="C717" s="172"/>
      <c r="D717" s="172"/>
      <c r="E717" s="172"/>
      <c r="F717" s="172"/>
      <c r="G717" s="172"/>
      <c r="H717" s="172"/>
      <c r="I717" s="39"/>
      <c r="J717" s="39"/>
      <c r="K717" s="170"/>
      <c r="L717" s="170"/>
      <c r="M717" s="31"/>
      <c r="N717" s="31"/>
      <c r="O717" s="140"/>
      <c r="P717" s="140"/>
      <c r="Q717" s="140"/>
      <c r="R717" s="31"/>
      <c r="S717" s="31"/>
      <c r="T717" s="31"/>
      <c r="U717" s="31"/>
      <c r="V717" s="31"/>
      <c r="W717" s="31"/>
      <c r="X717" s="31"/>
      <c r="Y717" s="31"/>
      <c r="Z717" s="31"/>
      <c r="AA717" s="31"/>
      <c r="AB717" s="31"/>
      <c r="AC717" s="31"/>
      <c r="AD717" s="31"/>
      <c r="AE717" s="31"/>
      <c r="AF717" s="31"/>
      <c r="AG717" s="171"/>
      <c r="AH717" s="31"/>
    </row>
    <row r="718">
      <c r="B718" s="31"/>
      <c r="C718" s="172"/>
      <c r="D718" s="172"/>
      <c r="E718" s="172"/>
      <c r="F718" s="172"/>
      <c r="G718" s="172"/>
      <c r="H718" s="172"/>
      <c r="I718" s="39"/>
      <c r="J718" s="39"/>
      <c r="K718" s="170"/>
      <c r="L718" s="170"/>
      <c r="M718" s="31"/>
      <c r="N718" s="31"/>
      <c r="O718" s="140"/>
      <c r="P718" s="140"/>
      <c r="Q718" s="140"/>
      <c r="R718" s="31"/>
      <c r="S718" s="31"/>
      <c r="T718" s="31"/>
      <c r="U718" s="31"/>
      <c r="V718" s="31"/>
      <c r="W718" s="31"/>
      <c r="X718" s="31"/>
      <c r="Y718" s="31"/>
      <c r="Z718" s="31"/>
      <c r="AA718" s="31"/>
      <c r="AB718" s="31"/>
      <c r="AC718" s="31"/>
      <c r="AD718" s="31"/>
      <c r="AE718" s="31"/>
      <c r="AF718" s="31"/>
      <c r="AG718" s="171"/>
      <c r="AH718" s="31"/>
    </row>
    <row r="719">
      <c r="B719" s="31"/>
      <c r="C719" s="172"/>
      <c r="D719" s="172"/>
      <c r="E719" s="172"/>
      <c r="F719" s="172"/>
      <c r="G719" s="172"/>
      <c r="H719" s="172"/>
      <c r="I719" s="39"/>
      <c r="J719" s="39"/>
      <c r="K719" s="170"/>
      <c r="L719" s="170"/>
      <c r="M719" s="31"/>
      <c r="N719" s="31"/>
      <c r="O719" s="140"/>
      <c r="P719" s="140"/>
      <c r="Q719" s="140"/>
      <c r="R719" s="31"/>
      <c r="S719" s="31"/>
      <c r="T719" s="31"/>
      <c r="U719" s="31"/>
      <c r="V719" s="31"/>
      <c r="W719" s="31"/>
      <c r="X719" s="31"/>
      <c r="Y719" s="31"/>
      <c r="Z719" s="31"/>
      <c r="AA719" s="31"/>
      <c r="AB719" s="31"/>
      <c r="AC719" s="31"/>
      <c r="AD719" s="31"/>
      <c r="AE719" s="31"/>
      <c r="AF719" s="31"/>
      <c r="AG719" s="171"/>
      <c r="AH719" s="31"/>
    </row>
    <row r="720">
      <c r="B720" s="31"/>
      <c r="C720" s="172"/>
      <c r="D720" s="172"/>
      <c r="E720" s="172"/>
      <c r="F720" s="172"/>
      <c r="G720" s="172"/>
      <c r="H720" s="172"/>
      <c r="I720" s="39"/>
      <c r="J720" s="39"/>
      <c r="K720" s="170"/>
      <c r="L720" s="170"/>
      <c r="M720" s="31"/>
      <c r="N720" s="31"/>
      <c r="O720" s="140"/>
      <c r="P720" s="140"/>
      <c r="Q720" s="140"/>
      <c r="R720" s="31"/>
      <c r="S720" s="31"/>
      <c r="T720" s="31"/>
      <c r="U720" s="31"/>
      <c r="V720" s="31"/>
      <c r="W720" s="31"/>
      <c r="X720" s="31"/>
      <c r="Y720" s="31"/>
      <c r="Z720" s="31"/>
      <c r="AA720" s="31"/>
      <c r="AB720" s="31"/>
      <c r="AC720" s="31"/>
      <c r="AD720" s="31"/>
      <c r="AE720" s="31"/>
      <c r="AF720" s="31"/>
      <c r="AG720" s="171"/>
      <c r="AH720" s="31"/>
    </row>
    <row r="721">
      <c r="B721" s="31"/>
      <c r="C721" s="172"/>
      <c r="D721" s="172"/>
      <c r="E721" s="172"/>
      <c r="F721" s="172"/>
      <c r="G721" s="172"/>
      <c r="H721" s="172"/>
      <c r="I721" s="39"/>
      <c r="J721" s="39"/>
      <c r="K721" s="170"/>
      <c r="L721" s="170"/>
      <c r="M721" s="31"/>
      <c r="N721" s="31"/>
      <c r="O721" s="140"/>
      <c r="P721" s="140"/>
      <c r="Q721" s="140"/>
      <c r="R721" s="31"/>
      <c r="S721" s="31"/>
      <c r="T721" s="31"/>
      <c r="U721" s="31"/>
      <c r="V721" s="31"/>
      <c r="W721" s="31"/>
      <c r="X721" s="31"/>
      <c r="Y721" s="31"/>
      <c r="Z721" s="31"/>
      <c r="AA721" s="31"/>
      <c r="AB721" s="31"/>
      <c r="AC721" s="31"/>
      <c r="AD721" s="31"/>
      <c r="AE721" s="31"/>
      <c r="AF721" s="31"/>
      <c r="AG721" s="171"/>
      <c r="AH721" s="31"/>
    </row>
    <row r="722">
      <c r="B722" s="31"/>
      <c r="C722" s="172"/>
      <c r="D722" s="172"/>
      <c r="E722" s="172"/>
      <c r="F722" s="172"/>
      <c r="G722" s="172"/>
      <c r="H722" s="172"/>
      <c r="I722" s="39"/>
      <c r="J722" s="39"/>
      <c r="K722" s="170"/>
      <c r="L722" s="170"/>
      <c r="M722" s="31"/>
      <c r="N722" s="31"/>
      <c r="O722" s="140"/>
      <c r="P722" s="140"/>
      <c r="Q722" s="140"/>
      <c r="R722" s="31"/>
      <c r="S722" s="31"/>
      <c r="T722" s="31"/>
      <c r="U722" s="31"/>
      <c r="V722" s="31"/>
      <c r="W722" s="31"/>
      <c r="X722" s="31"/>
      <c r="Y722" s="31"/>
      <c r="Z722" s="31"/>
      <c r="AA722" s="31"/>
      <c r="AB722" s="31"/>
      <c r="AC722" s="31"/>
      <c r="AD722" s="31"/>
      <c r="AE722" s="31"/>
      <c r="AF722" s="31"/>
      <c r="AG722" s="171"/>
      <c r="AH722" s="31"/>
    </row>
    <row r="723">
      <c r="B723" s="31"/>
      <c r="C723" s="172"/>
      <c r="D723" s="172"/>
      <c r="E723" s="172"/>
      <c r="F723" s="172"/>
      <c r="G723" s="172"/>
      <c r="H723" s="172"/>
      <c r="I723" s="39"/>
      <c r="J723" s="39"/>
      <c r="K723" s="170"/>
      <c r="L723" s="170"/>
      <c r="M723" s="31"/>
      <c r="N723" s="31"/>
      <c r="O723" s="140"/>
      <c r="P723" s="140"/>
      <c r="Q723" s="140"/>
      <c r="R723" s="31"/>
      <c r="S723" s="31"/>
      <c r="T723" s="31"/>
      <c r="U723" s="31"/>
      <c r="V723" s="31"/>
      <c r="W723" s="31"/>
      <c r="X723" s="31"/>
      <c r="Y723" s="31"/>
      <c r="Z723" s="31"/>
      <c r="AA723" s="31"/>
      <c r="AB723" s="31"/>
      <c r="AC723" s="31"/>
      <c r="AD723" s="31"/>
      <c r="AE723" s="31"/>
      <c r="AF723" s="31"/>
      <c r="AG723" s="171"/>
      <c r="AH723" s="31"/>
    </row>
    <row r="724">
      <c r="B724" s="31"/>
      <c r="C724" s="172"/>
      <c r="D724" s="172"/>
      <c r="E724" s="172"/>
      <c r="F724" s="172"/>
      <c r="G724" s="172"/>
      <c r="H724" s="172"/>
      <c r="I724" s="39"/>
      <c r="J724" s="39"/>
      <c r="K724" s="170"/>
      <c r="L724" s="170"/>
      <c r="M724" s="31"/>
      <c r="N724" s="31"/>
      <c r="O724" s="140"/>
      <c r="P724" s="140"/>
      <c r="Q724" s="140"/>
      <c r="R724" s="31"/>
      <c r="S724" s="31"/>
      <c r="T724" s="31"/>
      <c r="U724" s="31"/>
      <c r="V724" s="31"/>
      <c r="W724" s="31"/>
      <c r="X724" s="31"/>
      <c r="Y724" s="31"/>
      <c r="Z724" s="31"/>
      <c r="AA724" s="31"/>
      <c r="AB724" s="31"/>
      <c r="AC724" s="31"/>
      <c r="AD724" s="31"/>
      <c r="AE724" s="31"/>
      <c r="AF724" s="31"/>
      <c r="AG724" s="171"/>
      <c r="AH724" s="31"/>
    </row>
    <row r="725">
      <c r="B725" s="31"/>
      <c r="C725" s="172"/>
      <c r="D725" s="172"/>
      <c r="E725" s="172"/>
      <c r="F725" s="172"/>
      <c r="G725" s="172"/>
      <c r="H725" s="172"/>
      <c r="I725" s="39"/>
      <c r="J725" s="39"/>
      <c r="K725" s="170"/>
      <c r="L725" s="170"/>
      <c r="M725" s="31"/>
      <c r="N725" s="31"/>
      <c r="O725" s="140"/>
      <c r="P725" s="140"/>
      <c r="Q725" s="140"/>
      <c r="R725" s="31"/>
      <c r="S725" s="31"/>
      <c r="T725" s="31"/>
      <c r="U725" s="31"/>
      <c r="V725" s="31"/>
      <c r="W725" s="31"/>
      <c r="X725" s="31"/>
      <c r="Y725" s="31"/>
      <c r="Z725" s="31"/>
      <c r="AA725" s="31"/>
      <c r="AB725" s="31"/>
      <c r="AC725" s="31"/>
      <c r="AD725" s="31"/>
      <c r="AE725" s="31"/>
      <c r="AF725" s="31"/>
      <c r="AG725" s="171"/>
      <c r="AH725" s="31"/>
    </row>
    <row r="726">
      <c r="B726" s="31"/>
      <c r="C726" s="172"/>
      <c r="D726" s="172"/>
      <c r="E726" s="172"/>
      <c r="F726" s="172"/>
      <c r="G726" s="172"/>
      <c r="H726" s="172"/>
      <c r="I726" s="39"/>
      <c r="J726" s="39"/>
      <c r="K726" s="170"/>
      <c r="L726" s="170"/>
      <c r="M726" s="31"/>
      <c r="N726" s="31"/>
      <c r="O726" s="140"/>
      <c r="P726" s="140"/>
      <c r="Q726" s="140"/>
      <c r="R726" s="31"/>
      <c r="S726" s="31"/>
      <c r="T726" s="31"/>
      <c r="U726" s="31"/>
      <c r="V726" s="31"/>
      <c r="W726" s="31"/>
      <c r="X726" s="31"/>
      <c r="Y726" s="31"/>
      <c r="Z726" s="31"/>
      <c r="AA726" s="31"/>
      <c r="AB726" s="31"/>
      <c r="AC726" s="31"/>
      <c r="AD726" s="31"/>
      <c r="AE726" s="31"/>
      <c r="AF726" s="31"/>
      <c r="AG726" s="171"/>
      <c r="AH726" s="31"/>
    </row>
    <row r="727">
      <c r="B727" s="31"/>
      <c r="C727" s="172"/>
      <c r="D727" s="172"/>
      <c r="E727" s="172"/>
      <c r="F727" s="172"/>
      <c r="G727" s="172"/>
      <c r="H727" s="172"/>
      <c r="I727" s="39"/>
      <c r="J727" s="39"/>
      <c r="K727" s="170"/>
      <c r="L727" s="170"/>
      <c r="M727" s="31"/>
      <c r="N727" s="31"/>
      <c r="O727" s="140"/>
      <c r="P727" s="140"/>
      <c r="Q727" s="140"/>
      <c r="R727" s="31"/>
      <c r="S727" s="31"/>
      <c r="T727" s="31"/>
      <c r="U727" s="31"/>
      <c r="V727" s="31"/>
      <c r="W727" s="31"/>
      <c r="X727" s="31"/>
      <c r="Y727" s="31"/>
      <c r="Z727" s="31"/>
      <c r="AA727" s="31"/>
      <c r="AB727" s="31"/>
      <c r="AC727" s="31"/>
      <c r="AD727" s="31"/>
      <c r="AE727" s="31"/>
      <c r="AF727" s="31"/>
      <c r="AG727" s="171"/>
      <c r="AH727" s="31"/>
    </row>
    <row r="728">
      <c r="B728" s="31"/>
      <c r="C728" s="172"/>
      <c r="D728" s="172"/>
      <c r="E728" s="172"/>
      <c r="F728" s="172"/>
      <c r="G728" s="172"/>
      <c r="H728" s="172"/>
      <c r="I728" s="39"/>
      <c r="J728" s="39"/>
      <c r="K728" s="170"/>
      <c r="L728" s="170"/>
      <c r="M728" s="31"/>
      <c r="N728" s="31"/>
      <c r="O728" s="140"/>
      <c r="P728" s="140"/>
      <c r="Q728" s="140"/>
      <c r="R728" s="31"/>
      <c r="S728" s="31"/>
      <c r="T728" s="31"/>
      <c r="U728" s="31"/>
      <c r="V728" s="31"/>
      <c r="W728" s="31"/>
      <c r="X728" s="31"/>
      <c r="Y728" s="31"/>
      <c r="Z728" s="31"/>
      <c r="AA728" s="31"/>
      <c r="AB728" s="31"/>
      <c r="AC728" s="31"/>
      <c r="AD728" s="31"/>
      <c r="AE728" s="31"/>
      <c r="AF728" s="31"/>
      <c r="AG728" s="171"/>
      <c r="AH728" s="31"/>
    </row>
    <row r="729">
      <c r="B729" s="31"/>
      <c r="C729" s="172"/>
      <c r="D729" s="172"/>
      <c r="E729" s="172"/>
      <c r="F729" s="172"/>
      <c r="G729" s="172"/>
      <c r="H729" s="172"/>
      <c r="I729" s="39"/>
      <c r="J729" s="39"/>
      <c r="K729" s="170"/>
      <c r="L729" s="170"/>
      <c r="M729" s="31"/>
      <c r="N729" s="31"/>
      <c r="O729" s="140"/>
      <c r="P729" s="140"/>
      <c r="Q729" s="140"/>
      <c r="R729" s="31"/>
      <c r="S729" s="31"/>
      <c r="T729" s="31"/>
      <c r="U729" s="31"/>
      <c r="V729" s="31"/>
      <c r="W729" s="31"/>
      <c r="X729" s="31"/>
      <c r="Y729" s="31"/>
      <c r="Z729" s="31"/>
      <c r="AA729" s="31"/>
      <c r="AB729" s="31"/>
      <c r="AC729" s="31"/>
      <c r="AD729" s="31"/>
      <c r="AE729" s="31"/>
      <c r="AF729" s="31"/>
      <c r="AG729" s="171"/>
      <c r="AH729" s="31"/>
    </row>
    <row r="730">
      <c r="B730" s="31"/>
      <c r="C730" s="172"/>
      <c r="D730" s="172"/>
      <c r="E730" s="172"/>
      <c r="F730" s="172"/>
      <c r="G730" s="172"/>
      <c r="H730" s="172"/>
      <c r="I730" s="39"/>
      <c r="J730" s="39"/>
      <c r="K730" s="170"/>
      <c r="L730" s="170"/>
      <c r="M730" s="31"/>
      <c r="N730" s="31"/>
      <c r="O730" s="140"/>
      <c r="P730" s="140"/>
      <c r="Q730" s="140"/>
      <c r="R730" s="31"/>
      <c r="S730" s="31"/>
      <c r="T730" s="31"/>
      <c r="U730" s="31"/>
      <c r="V730" s="31"/>
      <c r="W730" s="31"/>
      <c r="X730" s="31"/>
      <c r="Y730" s="31"/>
      <c r="Z730" s="31"/>
      <c r="AA730" s="31"/>
      <c r="AB730" s="31"/>
      <c r="AC730" s="31"/>
      <c r="AD730" s="31"/>
      <c r="AE730" s="31"/>
      <c r="AF730" s="31"/>
      <c r="AG730" s="171"/>
      <c r="AH730" s="31"/>
    </row>
    <row r="731">
      <c r="B731" s="31"/>
      <c r="C731" s="172"/>
      <c r="D731" s="172"/>
      <c r="E731" s="172"/>
      <c r="F731" s="172"/>
      <c r="G731" s="172"/>
      <c r="H731" s="172"/>
      <c r="I731" s="39"/>
      <c r="J731" s="39"/>
      <c r="K731" s="170"/>
      <c r="L731" s="170"/>
      <c r="M731" s="31"/>
      <c r="N731" s="31"/>
      <c r="O731" s="140"/>
      <c r="P731" s="140"/>
      <c r="Q731" s="140"/>
      <c r="R731" s="31"/>
      <c r="S731" s="31"/>
      <c r="T731" s="31"/>
      <c r="U731" s="31"/>
      <c r="V731" s="31"/>
      <c r="W731" s="31"/>
      <c r="X731" s="31"/>
      <c r="Y731" s="31"/>
      <c r="Z731" s="31"/>
      <c r="AA731" s="31"/>
      <c r="AB731" s="31"/>
      <c r="AC731" s="31"/>
      <c r="AD731" s="31"/>
      <c r="AE731" s="31"/>
      <c r="AF731" s="31"/>
      <c r="AG731" s="171"/>
      <c r="AH731" s="31"/>
    </row>
    <row r="732">
      <c r="B732" s="31"/>
      <c r="C732" s="172"/>
      <c r="D732" s="172"/>
      <c r="E732" s="172"/>
      <c r="F732" s="172"/>
      <c r="G732" s="172"/>
      <c r="H732" s="172"/>
      <c r="I732" s="39"/>
      <c r="J732" s="39"/>
      <c r="K732" s="170"/>
      <c r="L732" s="170"/>
      <c r="M732" s="31"/>
      <c r="N732" s="31"/>
      <c r="O732" s="140"/>
      <c r="P732" s="140"/>
      <c r="Q732" s="140"/>
      <c r="R732" s="31"/>
      <c r="S732" s="31"/>
      <c r="T732" s="31"/>
      <c r="U732" s="31"/>
      <c r="V732" s="31"/>
      <c r="W732" s="31"/>
      <c r="X732" s="31"/>
      <c r="Y732" s="31"/>
      <c r="Z732" s="31"/>
      <c r="AA732" s="31"/>
      <c r="AB732" s="31"/>
      <c r="AC732" s="31"/>
      <c r="AD732" s="31"/>
      <c r="AE732" s="31"/>
      <c r="AF732" s="31"/>
      <c r="AG732" s="171"/>
      <c r="AH732" s="31"/>
    </row>
    <row r="733">
      <c r="B733" s="31"/>
      <c r="C733" s="172"/>
      <c r="D733" s="172"/>
      <c r="E733" s="172"/>
      <c r="F733" s="172"/>
      <c r="G733" s="172"/>
      <c r="H733" s="172"/>
      <c r="I733" s="39"/>
      <c r="J733" s="39"/>
      <c r="K733" s="170"/>
      <c r="L733" s="170"/>
      <c r="M733" s="31"/>
      <c r="N733" s="31"/>
      <c r="O733" s="140"/>
      <c r="P733" s="140"/>
      <c r="Q733" s="140"/>
      <c r="R733" s="31"/>
      <c r="S733" s="31"/>
      <c r="T733" s="31"/>
      <c r="U733" s="31"/>
      <c r="V733" s="31"/>
      <c r="W733" s="31"/>
      <c r="X733" s="31"/>
      <c r="Y733" s="31"/>
      <c r="Z733" s="31"/>
      <c r="AA733" s="31"/>
      <c r="AB733" s="31"/>
      <c r="AC733" s="31"/>
      <c r="AD733" s="31"/>
      <c r="AE733" s="31"/>
      <c r="AF733" s="31"/>
      <c r="AG733" s="171"/>
      <c r="AH733" s="31"/>
    </row>
    <row r="734">
      <c r="B734" s="31"/>
      <c r="C734" s="172"/>
      <c r="D734" s="172"/>
      <c r="E734" s="172"/>
      <c r="F734" s="172"/>
      <c r="G734" s="172"/>
      <c r="H734" s="172"/>
      <c r="I734" s="39"/>
      <c r="J734" s="39"/>
      <c r="K734" s="170"/>
      <c r="L734" s="170"/>
      <c r="M734" s="31"/>
      <c r="N734" s="31"/>
      <c r="O734" s="140"/>
      <c r="P734" s="140"/>
      <c r="Q734" s="140"/>
      <c r="R734" s="31"/>
      <c r="S734" s="31"/>
      <c r="T734" s="31"/>
      <c r="U734" s="31"/>
      <c r="V734" s="31"/>
      <c r="W734" s="31"/>
      <c r="X734" s="31"/>
      <c r="Y734" s="31"/>
      <c r="Z734" s="31"/>
      <c r="AA734" s="31"/>
      <c r="AB734" s="31"/>
      <c r="AC734" s="31"/>
      <c r="AD734" s="31"/>
      <c r="AE734" s="31"/>
      <c r="AF734" s="31"/>
      <c r="AG734" s="171"/>
      <c r="AH734" s="31"/>
    </row>
    <row r="735">
      <c r="B735" s="31"/>
      <c r="C735" s="172"/>
      <c r="D735" s="172"/>
      <c r="E735" s="172"/>
      <c r="F735" s="172"/>
      <c r="G735" s="172"/>
      <c r="H735" s="172"/>
      <c r="I735" s="39"/>
      <c r="J735" s="39"/>
      <c r="K735" s="170"/>
      <c r="L735" s="170"/>
      <c r="M735" s="31"/>
      <c r="N735" s="31"/>
      <c r="O735" s="140"/>
      <c r="P735" s="140"/>
      <c r="Q735" s="140"/>
      <c r="R735" s="31"/>
      <c r="S735" s="31"/>
      <c r="T735" s="31"/>
      <c r="U735" s="31"/>
      <c r="V735" s="31"/>
      <c r="W735" s="31"/>
      <c r="X735" s="31"/>
      <c r="Y735" s="31"/>
      <c r="Z735" s="31"/>
      <c r="AA735" s="31"/>
      <c r="AB735" s="31"/>
      <c r="AC735" s="31"/>
      <c r="AD735" s="31"/>
      <c r="AE735" s="31"/>
      <c r="AF735" s="31"/>
      <c r="AG735" s="171"/>
      <c r="AH735" s="31"/>
    </row>
    <row r="736">
      <c r="B736" s="31"/>
      <c r="C736" s="172"/>
      <c r="D736" s="172"/>
      <c r="E736" s="172"/>
      <c r="F736" s="172"/>
      <c r="G736" s="172"/>
      <c r="H736" s="172"/>
      <c r="I736" s="39"/>
      <c r="J736" s="39"/>
      <c r="K736" s="170"/>
      <c r="L736" s="170"/>
      <c r="M736" s="31"/>
      <c r="N736" s="31"/>
      <c r="O736" s="140"/>
      <c r="P736" s="140"/>
      <c r="Q736" s="140"/>
      <c r="R736" s="31"/>
      <c r="S736" s="31"/>
      <c r="T736" s="31"/>
      <c r="U736" s="31"/>
      <c r="V736" s="31"/>
      <c r="W736" s="31"/>
      <c r="X736" s="31"/>
      <c r="Y736" s="31"/>
      <c r="Z736" s="31"/>
      <c r="AA736" s="31"/>
      <c r="AB736" s="31"/>
      <c r="AC736" s="31"/>
      <c r="AD736" s="31"/>
      <c r="AE736" s="31"/>
      <c r="AF736" s="31"/>
      <c r="AG736" s="171"/>
      <c r="AH736" s="31"/>
    </row>
    <row r="737">
      <c r="B737" s="31"/>
      <c r="C737" s="172"/>
      <c r="D737" s="172"/>
      <c r="E737" s="172"/>
      <c r="F737" s="172"/>
      <c r="G737" s="172"/>
      <c r="H737" s="172"/>
      <c r="I737" s="39"/>
      <c r="J737" s="39"/>
      <c r="K737" s="170"/>
      <c r="L737" s="170"/>
      <c r="M737" s="31"/>
      <c r="N737" s="31"/>
      <c r="O737" s="140"/>
      <c r="P737" s="140"/>
      <c r="Q737" s="140"/>
      <c r="R737" s="31"/>
      <c r="S737" s="31"/>
      <c r="T737" s="31"/>
      <c r="U737" s="31"/>
      <c r="V737" s="31"/>
      <c r="W737" s="31"/>
      <c r="X737" s="31"/>
      <c r="Y737" s="31"/>
      <c r="Z737" s="31"/>
      <c r="AA737" s="31"/>
      <c r="AB737" s="31"/>
      <c r="AC737" s="31"/>
      <c r="AD737" s="31"/>
      <c r="AE737" s="31"/>
      <c r="AF737" s="31"/>
      <c r="AG737" s="171"/>
      <c r="AH737" s="31"/>
    </row>
    <row r="738">
      <c r="B738" s="31"/>
      <c r="C738" s="172"/>
      <c r="D738" s="172"/>
      <c r="E738" s="172"/>
      <c r="F738" s="172"/>
      <c r="G738" s="172"/>
      <c r="H738" s="172"/>
      <c r="I738" s="39"/>
      <c r="J738" s="39"/>
      <c r="K738" s="170"/>
      <c r="L738" s="170"/>
      <c r="M738" s="31"/>
      <c r="N738" s="31"/>
      <c r="O738" s="140"/>
      <c r="P738" s="140"/>
      <c r="Q738" s="140"/>
      <c r="R738" s="31"/>
      <c r="S738" s="31"/>
      <c r="T738" s="31"/>
      <c r="U738" s="31"/>
      <c r="V738" s="31"/>
      <c r="W738" s="31"/>
      <c r="X738" s="31"/>
      <c r="Y738" s="31"/>
      <c r="Z738" s="31"/>
      <c r="AA738" s="31"/>
      <c r="AB738" s="31"/>
      <c r="AC738" s="31"/>
      <c r="AD738" s="31"/>
      <c r="AE738" s="31"/>
      <c r="AF738" s="31"/>
      <c r="AG738" s="171"/>
      <c r="AH738" s="31"/>
    </row>
    <row r="739">
      <c r="B739" s="31"/>
      <c r="C739" s="172"/>
      <c r="D739" s="172"/>
      <c r="E739" s="172"/>
      <c r="F739" s="172"/>
      <c r="G739" s="172"/>
      <c r="H739" s="172"/>
      <c r="I739" s="39"/>
      <c r="J739" s="39"/>
      <c r="K739" s="170"/>
      <c r="L739" s="170"/>
      <c r="M739" s="31"/>
      <c r="N739" s="31"/>
      <c r="O739" s="140"/>
      <c r="P739" s="140"/>
      <c r="Q739" s="140"/>
      <c r="R739" s="31"/>
      <c r="S739" s="31"/>
      <c r="T739" s="31"/>
      <c r="U739" s="31"/>
      <c r="V739" s="31"/>
      <c r="W739" s="31"/>
      <c r="X739" s="31"/>
      <c r="Y739" s="31"/>
      <c r="Z739" s="31"/>
      <c r="AA739" s="31"/>
      <c r="AB739" s="31"/>
      <c r="AC739" s="31"/>
      <c r="AD739" s="31"/>
      <c r="AE739" s="31"/>
      <c r="AF739" s="31"/>
      <c r="AG739" s="171"/>
      <c r="AH739" s="31"/>
    </row>
    <row r="740">
      <c r="B740" s="31"/>
      <c r="C740" s="172"/>
      <c r="D740" s="172"/>
      <c r="E740" s="172"/>
      <c r="F740" s="172"/>
      <c r="G740" s="172"/>
      <c r="H740" s="172"/>
      <c r="I740" s="39"/>
      <c r="J740" s="39"/>
      <c r="K740" s="170"/>
      <c r="L740" s="170"/>
      <c r="M740" s="31"/>
      <c r="N740" s="31"/>
      <c r="O740" s="140"/>
      <c r="P740" s="140"/>
      <c r="Q740" s="140"/>
      <c r="R740" s="31"/>
      <c r="S740" s="31"/>
      <c r="T740" s="31"/>
      <c r="U740" s="31"/>
      <c r="V740" s="31"/>
      <c r="W740" s="31"/>
      <c r="X740" s="31"/>
      <c r="Y740" s="31"/>
      <c r="Z740" s="31"/>
      <c r="AA740" s="31"/>
      <c r="AB740" s="31"/>
      <c r="AC740" s="31"/>
      <c r="AD740" s="31"/>
      <c r="AE740" s="31"/>
      <c r="AF740" s="31"/>
      <c r="AG740" s="171"/>
      <c r="AH740" s="31"/>
    </row>
    <row r="741">
      <c r="B741" s="31"/>
      <c r="C741" s="172"/>
      <c r="D741" s="172"/>
      <c r="E741" s="172"/>
      <c r="F741" s="172"/>
      <c r="G741" s="172"/>
      <c r="H741" s="172"/>
      <c r="I741" s="39"/>
      <c r="J741" s="39"/>
      <c r="K741" s="170"/>
      <c r="L741" s="170"/>
      <c r="M741" s="31"/>
      <c r="N741" s="31"/>
      <c r="O741" s="140"/>
      <c r="P741" s="140"/>
      <c r="Q741" s="140"/>
      <c r="R741" s="31"/>
      <c r="S741" s="31"/>
      <c r="T741" s="31"/>
      <c r="U741" s="31"/>
      <c r="V741" s="31"/>
      <c r="W741" s="31"/>
      <c r="X741" s="31"/>
      <c r="Y741" s="31"/>
      <c r="Z741" s="31"/>
      <c r="AA741" s="31"/>
      <c r="AB741" s="31"/>
      <c r="AC741" s="31"/>
      <c r="AD741" s="31"/>
      <c r="AE741" s="31"/>
      <c r="AF741" s="31"/>
      <c r="AG741" s="171"/>
      <c r="AH741" s="31"/>
    </row>
    <row r="742">
      <c r="B742" s="31"/>
      <c r="C742" s="172"/>
      <c r="D742" s="172"/>
      <c r="E742" s="172"/>
      <c r="F742" s="172"/>
      <c r="G742" s="172"/>
      <c r="H742" s="172"/>
      <c r="I742" s="39"/>
      <c r="J742" s="39"/>
      <c r="K742" s="170"/>
      <c r="L742" s="170"/>
      <c r="M742" s="31"/>
      <c r="N742" s="31"/>
      <c r="O742" s="140"/>
      <c r="P742" s="140"/>
      <c r="Q742" s="140"/>
      <c r="R742" s="31"/>
      <c r="S742" s="31"/>
      <c r="T742" s="31"/>
      <c r="U742" s="31"/>
      <c r="V742" s="31"/>
      <c r="W742" s="31"/>
      <c r="X742" s="31"/>
      <c r="Y742" s="31"/>
      <c r="Z742" s="31"/>
      <c r="AA742" s="31"/>
      <c r="AB742" s="31"/>
      <c r="AC742" s="31"/>
      <c r="AD742" s="31"/>
      <c r="AE742" s="31"/>
      <c r="AF742" s="31"/>
      <c r="AG742" s="171"/>
      <c r="AH742" s="31"/>
    </row>
    <row r="743">
      <c r="B743" s="31"/>
      <c r="C743" s="172"/>
      <c r="D743" s="172"/>
      <c r="E743" s="172"/>
      <c r="F743" s="172"/>
      <c r="G743" s="172"/>
      <c r="H743" s="172"/>
      <c r="I743" s="39"/>
      <c r="J743" s="39"/>
      <c r="K743" s="170"/>
      <c r="L743" s="170"/>
      <c r="M743" s="31"/>
      <c r="N743" s="31"/>
      <c r="O743" s="140"/>
      <c r="P743" s="140"/>
      <c r="Q743" s="140"/>
      <c r="R743" s="31"/>
      <c r="S743" s="31"/>
      <c r="T743" s="31"/>
      <c r="U743" s="31"/>
      <c r="V743" s="31"/>
      <c r="W743" s="31"/>
      <c r="X743" s="31"/>
      <c r="Y743" s="31"/>
      <c r="Z743" s="31"/>
      <c r="AA743" s="31"/>
      <c r="AB743" s="31"/>
      <c r="AC743" s="31"/>
      <c r="AD743" s="31"/>
      <c r="AE743" s="31"/>
      <c r="AF743" s="31"/>
      <c r="AG743" s="171"/>
      <c r="AH743" s="31"/>
    </row>
    <row r="744">
      <c r="B744" s="31"/>
      <c r="C744" s="172"/>
      <c r="D744" s="172"/>
      <c r="E744" s="172"/>
      <c r="F744" s="172"/>
      <c r="G744" s="172"/>
      <c r="H744" s="172"/>
      <c r="I744" s="39"/>
      <c r="J744" s="39"/>
      <c r="K744" s="170"/>
      <c r="L744" s="170"/>
      <c r="M744" s="31"/>
      <c r="N744" s="31"/>
      <c r="O744" s="140"/>
      <c r="P744" s="140"/>
      <c r="Q744" s="140"/>
      <c r="R744" s="31"/>
      <c r="S744" s="31"/>
      <c r="T744" s="31"/>
      <c r="U744" s="31"/>
      <c r="V744" s="31"/>
      <c r="W744" s="31"/>
      <c r="X744" s="31"/>
      <c r="Y744" s="31"/>
      <c r="Z744" s="31"/>
      <c r="AA744" s="31"/>
      <c r="AB744" s="31"/>
      <c r="AC744" s="31"/>
      <c r="AD744" s="31"/>
      <c r="AE744" s="31"/>
      <c r="AF744" s="31"/>
      <c r="AG744" s="171"/>
      <c r="AH744" s="31"/>
    </row>
    <row r="745">
      <c r="B745" s="31"/>
      <c r="C745" s="172"/>
      <c r="D745" s="172"/>
      <c r="E745" s="172"/>
      <c r="F745" s="172"/>
      <c r="G745" s="172"/>
      <c r="H745" s="172"/>
      <c r="I745" s="39"/>
      <c r="J745" s="39"/>
      <c r="K745" s="170"/>
      <c r="L745" s="170"/>
      <c r="M745" s="31"/>
      <c r="N745" s="31"/>
      <c r="O745" s="140"/>
      <c r="P745" s="140"/>
      <c r="Q745" s="140"/>
      <c r="R745" s="31"/>
      <c r="S745" s="31"/>
      <c r="T745" s="31"/>
      <c r="U745" s="31"/>
      <c r="V745" s="31"/>
      <c r="W745" s="31"/>
      <c r="X745" s="31"/>
      <c r="Y745" s="31"/>
      <c r="Z745" s="31"/>
      <c r="AA745" s="31"/>
      <c r="AB745" s="31"/>
      <c r="AC745" s="31"/>
      <c r="AD745" s="31"/>
      <c r="AE745" s="31"/>
      <c r="AF745" s="31"/>
      <c r="AG745" s="171"/>
      <c r="AH745" s="31"/>
    </row>
    <row r="746">
      <c r="B746" s="31"/>
      <c r="C746" s="172"/>
      <c r="D746" s="172"/>
      <c r="E746" s="172"/>
      <c r="F746" s="172"/>
      <c r="G746" s="172"/>
      <c r="H746" s="172"/>
      <c r="I746" s="39"/>
      <c r="J746" s="39"/>
      <c r="K746" s="170"/>
      <c r="L746" s="170"/>
      <c r="M746" s="31"/>
      <c r="N746" s="31"/>
      <c r="O746" s="140"/>
      <c r="P746" s="140"/>
      <c r="Q746" s="140"/>
      <c r="R746" s="31"/>
      <c r="S746" s="31"/>
      <c r="T746" s="31"/>
      <c r="U746" s="31"/>
      <c r="V746" s="31"/>
      <c r="W746" s="31"/>
      <c r="X746" s="31"/>
      <c r="Y746" s="31"/>
      <c r="Z746" s="31"/>
      <c r="AA746" s="31"/>
      <c r="AB746" s="31"/>
      <c r="AC746" s="31"/>
      <c r="AD746" s="31"/>
      <c r="AE746" s="31"/>
      <c r="AF746" s="31"/>
      <c r="AG746" s="171"/>
      <c r="AH746" s="31"/>
    </row>
    <row r="747">
      <c r="B747" s="31"/>
      <c r="C747" s="172"/>
      <c r="D747" s="172"/>
      <c r="E747" s="172"/>
      <c r="F747" s="172"/>
      <c r="G747" s="172"/>
      <c r="H747" s="172"/>
      <c r="I747" s="39"/>
      <c r="J747" s="39"/>
      <c r="K747" s="170"/>
      <c r="L747" s="170"/>
      <c r="M747" s="31"/>
      <c r="N747" s="31"/>
      <c r="O747" s="140"/>
      <c r="P747" s="140"/>
      <c r="Q747" s="140"/>
      <c r="R747" s="31"/>
      <c r="S747" s="31"/>
      <c r="T747" s="31"/>
      <c r="U747" s="31"/>
      <c r="V747" s="31"/>
      <c r="W747" s="31"/>
      <c r="X747" s="31"/>
      <c r="Y747" s="31"/>
      <c r="Z747" s="31"/>
      <c r="AA747" s="31"/>
      <c r="AB747" s="31"/>
      <c r="AC747" s="31"/>
      <c r="AD747" s="31"/>
      <c r="AE747" s="31"/>
      <c r="AF747" s="31"/>
      <c r="AG747" s="171"/>
      <c r="AH747" s="31"/>
    </row>
    <row r="748">
      <c r="B748" s="31"/>
      <c r="C748" s="172"/>
      <c r="D748" s="172"/>
      <c r="E748" s="172"/>
      <c r="F748" s="172"/>
      <c r="G748" s="172"/>
      <c r="H748" s="172"/>
      <c r="I748" s="39"/>
      <c r="J748" s="39"/>
      <c r="K748" s="170"/>
      <c r="L748" s="170"/>
      <c r="M748" s="31"/>
      <c r="N748" s="31"/>
      <c r="O748" s="140"/>
      <c r="P748" s="140"/>
      <c r="Q748" s="140"/>
      <c r="R748" s="31"/>
      <c r="S748" s="31"/>
      <c r="T748" s="31"/>
      <c r="U748" s="31"/>
      <c r="V748" s="31"/>
      <c r="W748" s="31"/>
      <c r="X748" s="31"/>
      <c r="Y748" s="31"/>
      <c r="Z748" s="31"/>
      <c r="AA748" s="31"/>
      <c r="AB748" s="31"/>
      <c r="AC748" s="31"/>
      <c r="AD748" s="31"/>
      <c r="AE748" s="31"/>
      <c r="AF748" s="31"/>
      <c r="AG748" s="171"/>
      <c r="AH748" s="31"/>
    </row>
    <row r="749">
      <c r="B749" s="31"/>
      <c r="C749" s="172"/>
      <c r="D749" s="172"/>
      <c r="E749" s="172"/>
      <c r="F749" s="172"/>
      <c r="G749" s="172"/>
      <c r="H749" s="172"/>
      <c r="I749" s="39"/>
      <c r="J749" s="39"/>
      <c r="K749" s="170"/>
      <c r="L749" s="170"/>
      <c r="M749" s="31"/>
      <c r="N749" s="31"/>
      <c r="O749" s="140"/>
      <c r="P749" s="140"/>
      <c r="Q749" s="140"/>
      <c r="R749" s="31"/>
      <c r="S749" s="31"/>
      <c r="T749" s="31"/>
      <c r="U749" s="31"/>
      <c r="V749" s="31"/>
      <c r="W749" s="31"/>
      <c r="X749" s="31"/>
      <c r="Y749" s="31"/>
      <c r="Z749" s="31"/>
      <c r="AA749" s="31"/>
      <c r="AB749" s="31"/>
      <c r="AC749" s="31"/>
      <c r="AD749" s="31"/>
      <c r="AE749" s="31"/>
      <c r="AF749" s="31"/>
      <c r="AG749" s="171"/>
      <c r="AH749" s="31"/>
    </row>
    <row r="750">
      <c r="B750" s="31"/>
      <c r="C750" s="172"/>
      <c r="D750" s="172"/>
      <c r="E750" s="172"/>
      <c r="F750" s="172"/>
      <c r="G750" s="172"/>
      <c r="H750" s="172"/>
      <c r="I750" s="39"/>
      <c r="J750" s="39"/>
      <c r="K750" s="170"/>
      <c r="L750" s="170"/>
      <c r="M750" s="31"/>
      <c r="N750" s="31"/>
      <c r="O750" s="140"/>
      <c r="P750" s="140"/>
      <c r="Q750" s="140"/>
      <c r="R750" s="31"/>
      <c r="S750" s="31"/>
      <c r="T750" s="31"/>
      <c r="U750" s="31"/>
      <c r="V750" s="31"/>
      <c r="W750" s="31"/>
      <c r="X750" s="31"/>
      <c r="Y750" s="31"/>
      <c r="Z750" s="31"/>
      <c r="AA750" s="31"/>
      <c r="AB750" s="31"/>
      <c r="AC750" s="31"/>
      <c r="AD750" s="31"/>
      <c r="AE750" s="31"/>
      <c r="AF750" s="31"/>
      <c r="AG750" s="171"/>
      <c r="AH750" s="31"/>
    </row>
    <row r="751">
      <c r="B751" s="31"/>
      <c r="C751" s="172"/>
      <c r="D751" s="172"/>
      <c r="E751" s="172"/>
      <c r="F751" s="172"/>
      <c r="G751" s="172"/>
      <c r="H751" s="172"/>
      <c r="I751" s="39"/>
      <c r="J751" s="39"/>
      <c r="K751" s="170"/>
      <c r="L751" s="170"/>
      <c r="M751" s="31"/>
      <c r="N751" s="31"/>
      <c r="O751" s="140"/>
      <c r="P751" s="140"/>
      <c r="Q751" s="140"/>
      <c r="R751" s="31"/>
      <c r="S751" s="31"/>
      <c r="T751" s="31"/>
      <c r="U751" s="31"/>
      <c r="V751" s="31"/>
      <c r="W751" s="31"/>
      <c r="X751" s="31"/>
      <c r="Y751" s="31"/>
      <c r="Z751" s="31"/>
      <c r="AA751" s="31"/>
      <c r="AB751" s="31"/>
      <c r="AC751" s="31"/>
      <c r="AD751" s="31"/>
      <c r="AE751" s="31"/>
      <c r="AF751" s="31"/>
      <c r="AG751" s="171"/>
      <c r="AH751" s="31"/>
    </row>
    <row r="752">
      <c r="B752" s="31"/>
      <c r="C752" s="172"/>
      <c r="D752" s="172"/>
      <c r="E752" s="172"/>
      <c r="F752" s="172"/>
      <c r="G752" s="172"/>
      <c r="H752" s="172"/>
      <c r="I752" s="39"/>
      <c r="J752" s="39"/>
      <c r="K752" s="170"/>
      <c r="L752" s="170"/>
      <c r="M752" s="31"/>
      <c r="N752" s="31"/>
      <c r="O752" s="140"/>
      <c r="P752" s="140"/>
      <c r="Q752" s="140"/>
      <c r="R752" s="31"/>
      <c r="S752" s="31"/>
      <c r="T752" s="31"/>
      <c r="U752" s="31"/>
      <c r="V752" s="31"/>
      <c r="W752" s="31"/>
      <c r="X752" s="31"/>
      <c r="Y752" s="31"/>
      <c r="Z752" s="31"/>
      <c r="AA752" s="31"/>
      <c r="AB752" s="31"/>
      <c r="AC752" s="31"/>
      <c r="AD752" s="31"/>
      <c r="AE752" s="31"/>
      <c r="AF752" s="31"/>
      <c r="AG752" s="171"/>
      <c r="AH752" s="31"/>
    </row>
    <row r="753">
      <c r="B753" s="31"/>
      <c r="C753" s="172"/>
      <c r="D753" s="172"/>
      <c r="E753" s="172"/>
      <c r="F753" s="172"/>
      <c r="G753" s="172"/>
      <c r="H753" s="172"/>
      <c r="I753" s="39"/>
      <c r="J753" s="39"/>
      <c r="K753" s="170"/>
      <c r="L753" s="170"/>
      <c r="M753" s="31"/>
      <c r="N753" s="31"/>
      <c r="O753" s="140"/>
      <c r="P753" s="140"/>
      <c r="Q753" s="140"/>
      <c r="R753" s="31"/>
      <c r="S753" s="31"/>
      <c r="T753" s="31"/>
      <c r="U753" s="31"/>
      <c r="V753" s="31"/>
      <c r="W753" s="31"/>
      <c r="X753" s="31"/>
      <c r="Y753" s="31"/>
      <c r="Z753" s="31"/>
      <c r="AA753" s="31"/>
      <c r="AB753" s="31"/>
      <c r="AC753" s="31"/>
      <c r="AD753" s="31"/>
      <c r="AE753" s="31"/>
      <c r="AF753" s="31"/>
      <c r="AG753" s="171"/>
      <c r="AH753" s="31"/>
    </row>
    <row r="754">
      <c r="B754" s="31"/>
      <c r="C754" s="172"/>
      <c r="D754" s="172"/>
      <c r="E754" s="172"/>
      <c r="F754" s="172"/>
      <c r="G754" s="172"/>
      <c r="H754" s="172"/>
      <c r="I754" s="39"/>
      <c r="J754" s="39"/>
      <c r="K754" s="170"/>
      <c r="L754" s="170"/>
      <c r="M754" s="31"/>
      <c r="N754" s="31"/>
      <c r="O754" s="140"/>
      <c r="P754" s="140"/>
      <c r="Q754" s="140"/>
      <c r="R754" s="31"/>
      <c r="S754" s="31"/>
      <c r="T754" s="31"/>
      <c r="U754" s="31"/>
      <c r="V754" s="31"/>
      <c r="W754" s="31"/>
      <c r="X754" s="31"/>
      <c r="Y754" s="31"/>
      <c r="Z754" s="31"/>
      <c r="AA754" s="31"/>
      <c r="AB754" s="31"/>
      <c r="AC754" s="31"/>
      <c r="AD754" s="31"/>
      <c r="AE754" s="31"/>
      <c r="AF754" s="31"/>
      <c r="AG754" s="171"/>
      <c r="AH754" s="31"/>
    </row>
    <row r="755">
      <c r="B755" s="31"/>
      <c r="C755" s="172"/>
      <c r="D755" s="172"/>
      <c r="E755" s="172"/>
      <c r="F755" s="172"/>
      <c r="G755" s="172"/>
      <c r="H755" s="172"/>
      <c r="I755" s="39"/>
      <c r="J755" s="39"/>
      <c r="K755" s="170"/>
      <c r="L755" s="170"/>
      <c r="M755" s="31"/>
      <c r="N755" s="31"/>
      <c r="O755" s="140"/>
      <c r="P755" s="140"/>
      <c r="Q755" s="140"/>
      <c r="R755" s="31"/>
      <c r="S755" s="31"/>
      <c r="T755" s="31"/>
      <c r="U755" s="31"/>
      <c r="V755" s="31"/>
      <c r="W755" s="31"/>
      <c r="X755" s="31"/>
      <c r="Y755" s="31"/>
      <c r="Z755" s="31"/>
      <c r="AA755" s="31"/>
      <c r="AB755" s="31"/>
      <c r="AC755" s="31"/>
      <c r="AD755" s="31"/>
      <c r="AE755" s="31"/>
      <c r="AF755" s="31"/>
      <c r="AG755" s="171"/>
      <c r="AH755" s="31"/>
    </row>
    <row r="756">
      <c r="B756" s="31"/>
      <c r="C756" s="172"/>
      <c r="D756" s="172"/>
      <c r="E756" s="172"/>
      <c r="F756" s="172"/>
      <c r="G756" s="172"/>
      <c r="H756" s="172"/>
      <c r="I756" s="39"/>
      <c r="J756" s="39"/>
      <c r="K756" s="170"/>
      <c r="L756" s="170"/>
      <c r="M756" s="31"/>
      <c r="N756" s="31"/>
      <c r="O756" s="140"/>
      <c r="P756" s="140"/>
      <c r="Q756" s="140"/>
      <c r="R756" s="31"/>
      <c r="S756" s="31"/>
      <c r="T756" s="31"/>
      <c r="U756" s="31"/>
      <c r="V756" s="31"/>
      <c r="W756" s="31"/>
      <c r="X756" s="31"/>
      <c r="Y756" s="31"/>
      <c r="Z756" s="31"/>
      <c r="AA756" s="31"/>
      <c r="AB756" s="31"/>
      <c r="AC756" s="31"/>
      <c r="AD756" s="31"/>
      <c r="AE756" s="31"/>
      <c r="AF756" s="31"/>
      <c r="AG756" s="171"/>
      <c r="AH756" s="31"/>
    </row>
    <row r="757">
      <c r="B757" s="31"/>
      <c r="C757" s="172"/>
      <c r="D757" s="172"/>
      <c r="E757" s="172"/>
      <c r="F757" s="172"/>
      <c r="G757" s="172"/>
      <c r="H757" s="172"/>
      <c r="I757" s="39"/>
      <c r="J757" s="39"/>
      <c r="K757" s="170"/>
      <c r="L757" s="170"/>
      <c r="M757" s="31"/>
      <c r="N757" s="31"/>
      <c r="O757" s="140"/>
      <c r="P757" s="140"/>
      <c r="Q757" s="140"/>
      <c r="R757" s="31"/>
      <c r="S757" s="31"/>
      <c r="T757" s="31"/>
      <c r="U757" s="31"/>
      <c r="V757" s="31"/>
      <c r="W757" s="31"/>
      <c r="X757" s="31"/>
      <c r="Y757" s="31"/>
      <c r="Z757" s="31"/>
      <c r="AA757" s="31"/>
      <c r="AB757" s="31"/>
      <c r="AC757" s="31"/>
      <c r="AD757" s="31"/>
      <c r="AE757" s="31"/>
      <c r="AF757" s="31"/>
      <c r="AG757" s="171"/>
      <c r="AH757" s="31"/>
    </row>
    <row r="758">
      <c r="B758" s="31"/>
      <c r="C758" s="172"/>
      <c r="D758" s="172"/>
      <c r="E758" s="172"/>
      <c r="F758" s="172"/>
      <c r="G758" s="172"/>
      <c r="H758" s="172"/>
      <c r="I758" s="39"/>
      <c r="J758" s="39"/>
      <c r="K758" s="170"/>
      <c r="L758" s="170"/>
      <c r="M758" s="31"/>
      <c r="N758" s="31"/>
      <c r="O758" s="140"/>
      <c r="P758" s="140"/>
      <c r="Q758" s="140"/>
      <c r="R758" s="31"/>
      <c r="S758" s="31"/>
      <c r="T758" s="31"/>
      <c r="U758" s="31"/>
      <c r="V758" s="31"/>
      <c r="W758" s="31"/>
      <c r="X758" s="31"/>
      <c r="Y758" s="31"/>
      <c r="Z758" s="31"/>
      <c r="AA758" s="31"/>
      <c r="AB758" s="31"/>
      <c r="AC758" s="31"/>
      <c r="AD758" s="31"/>
      <c r="AE758" s="31"/>
      <c r="AF758" s="31"/>
      <c r="AG758" s="171"/>
      <c r="AH758" s="31"/>
    </row>
    <row r="759">
      <c r="B759" s="31"/>
      <c r="C759" s="172"/>
      <c r="D759" s="172"/>
      <c r="E759" s="172"/>
      <c r="F759" s="172"/>
      <c r="G759" s="172"/>
      <c r="H759" s="172"/>
      <c r="I759" s="39"/>
      <c r="J759" s="39"/>
      <c r="K759" s="170"/>
      <c r="L759" s="170"/>
      <c r="M759" s="31"/>
      <c r="N759" s="31"/>
      <c r="O759" s="140"/>
      <c r="P759" s="140"/>
      <c r="Q759" s="140"/>
      <c r="R759" s="31"/>
      <c r="S759" s="31"/>
      <c r="T759" s="31"/>
      <c r="U759" s="31"/>
      <c r="V759" s="31"/>
      <c r="W759" s="31"/>
      <c r="X759" s="31"/>
      <c r="Y759" s="31"/>
      <c r="Z759" s="31"/>
      <c r="AA759" s="31"/>
      <c r="AB759" s="31"/>
      <c r="AC759" s="31"/>
      <c r="AD759" s="31"/>
      <c r="AE759" s="31"/>
      <c r="AF759" s="31"/>
      <c r="AG759" s="171"/>
      <c r="AH759" s="31"/>
    </row>
    <row r="760">
      <c r="B760" s="31"/>
      <c r="C760" s="172"/>
      <c r="D760" s="172"/>
      <c r="E760" s="172"/>
      <c r="F760" s="172"/>
      <c r="G760" s="172"/>
      <c r="H760" s="172"/>
      <c r="I760" s="39"/>
      <c r="J760" s="39"/>
      <c r="K760" s="170"/>
      <c r="L760" s="170"/>
      <c r="M760" s="31"/>
      <c r="N760" s="31"/>
      <c r="O760" s="140"/>
      <c r="P760" s="140"/>
      <c r="Q760" s="140"/>
      <c r="R760" s="31"/>
      <c r="S760" s="31"/>
      <c r="T760" s="31"/>
      <c r="U760" s="31"/>
      <c r="V760" s="31"/>
      <c r="W760" s="31"/>
      <c r="X760" s="31"/>
      <c r="Y760" s="31"/>
      <c r="Z760" s="31"/>
      <c r="AA760" s="31"/>
      <c r="AB760" s="31"/>
      <c r="AC760" s="31"/>
      <c r="AD760" s="31"/>
      <c r="AE760" s="31"/>
      <c r="AF760" s="31"/>
      <c r="AG760" s="171"/>
      <c r="AH760" s="31"/>
    </row>
    <row r="761">
      <c r="B761" s="31"/>
      <c r="C761" s="172"/>
      <c r="D761" s="172"/>
      <c r="E761" s="172"/>
      <c r="F761" s="172"/>
      <c r="G761" s="172"/>
      <c r="H761" s="172"/>
      <c r="I761" s="39"/>
      <c r="J761" s="39"/>
      <c r="K761" s="170"/>
      <c r="L761" s="170"/>
      <c r="M761" s="31"/>
      <c r="N761" s="31"/>
      <c r="O761" s="140"/>
      <c r="P761" s="140"/>
      <c r="Q761" s="140"/>
      <c r="R761" s="31"/>
      <c r="S761" s="31"/>
      <c r="T761" s="31"/>
      <c r="U761" s="31"/>
      <c r="V761" s="31"/>
      <c r="W761" s="31"/>
      <c r="X761" s="31"/>
      <c r="Y761" s="31"/>
      <c r="Z761" s="31"/>
      <c r="AA761" s="31"/>
      <c r="AB761" s="31"/>
      <c r="AC761" s="31"/>
      <c r="AD761" s="31"/>
      <c r="AE761" s="31"/>
      <c r="AF761" s="31"/>
      <c r="AG761" s="171"/>
      <c r="AH761" s="31"/>
    </row>
    <row r="762">
      <c r="B762" s="31"/>
      <c r="C762" s="172"/>
      <c r="D762" s="172"/>
      <c r="E762" s="172"/>
      <c r="F762" s="172"/>
      <c r="G762" s="172"/>
      <c r="H762" s="172"/>
      <c r="I762" s="39"/>
      <c r="J762" s="39"/>
      <c r="K762" s="170"/>
      <c r="L762" s="170"/>
      <c r="M762" s="31"/>
      <c r="N762" s="31"/>
      <c r="O762" s="140"/>
      <c r="P762" s="140"/>
      <c r="Q762" s="140"/>
      <c r="R762" s="31"/>
      <c r="S762" s="31"/>
      <c r="T762" s="31"/>
      <c r="U762" s="31"/>
      <c r="V762" s="31"/>
      <c r="W762" s="31"/>
      <c r="X762" s="31"/>
      <c r="Y762" s="31"/>
      <c r="Z762" s="31"/>
      <c r="AA762" s="31"/>
      <c r="AB762" s="31"/>
      <c r="AC762" s="31"/>
      <c r="AD762" s="31"/>
      <c r="AE762" s="31"/>
      <c r="AF762" s="31"/>
      <c r="AG762" s="171"/>
      <c r="AH762" s="31"/>
    </row>
    <row r="763">
      <c r="B763" s="31"/>
      <c r="C763" s="172"/>
      <c r="D763" s="172"/>
      <c r="E763" s="172"/>
      <c r="F763" s="172"/>
      <c r="G763" s="172"/>
      <c r="H763" s="172"/>
      <c r="I763" s="39"/>
      <c r="J763" s="39"/>
      <c r="K763" s="170"/>
      <c r="L763" s="170"/>
      <c r="M763" s="31"/>
      <c r="N763" s="31"/>
      <c r="O763" s="140"/>
      <c r="P763" s="140"/>
      <c r="Q763" s="140"/>
      <c r="R763" s="31"/>
      <c r="S763" s="31"/>
      <c r="T763" s="31"/>
      <c r="U763" s="31"/>
      <c r="V763" s="31"/>
      <c r="W763" s="31"/>
      <c r="X763" s="31"/>
      <c r="Y763" s="31"/>
      <c r="Z763" s="31"/>
      <c r="AA763" s="31"/>
      <c r="AB763" s="31"/>
      <c r="AC763" s="31"/>
      <c r="AD763" s="31"/>
      <c r="AE763" s="31"/>
      <c r="AF763" s="31"/>
      <c r="AG763" s="171"/>
      <c r="AH763" s="31"/>
    </row>
    <row r="764">
      <c r="B764" s="31"/>
      <c r="C764" s="172"/>
      <c r="D764" s="172"/>
      <c r="E764" s="172"/>
      <c r="F764" s="172"/>
      <c r="G764" s="172"/>
      <c r="H764" s="172"/>
      <c r="I764" s="39"/>
      <c r="J764" s="39"/>
      <c r="K764" s="170"/>
      <c r="L764" s="170"/>
      <c r="M764" s="31"/>
      <c r="N764" s="31"/>
      <c r="O764" s="140"/>
      <c r="P764" s="140"/>
      <c r="Q764" s="140"/>
      <c r="R764" s="31"/>
      <c r="S764" s="31"/>
      <c r="T764" s="31"/>
      <c r="U764" s="31"/>
      <c r="V764" s="31"/>
      <c r="W764" s="31"/>
      <c r="X764" s="31"/>
      <c r="Y764" s="31"/>
      <c r="Z764" s="31"/>
      <c r="AA764" s="31"/>
      <c r="AB764" s="31"/>
      <c r="AC764" s="31"/>
      <c r="AD764" s="31"/>
      <c r="AE764" s="31"/>
      <c r="AF764" s="31"/>
      <c r="AG764" s="171"/>
      <c r="AH764" s="31"/>
    </row>
    <row r="765">
      <c r="B765" s="31"/>
      <c r="C765" s="172"/>
      <c r="D765" s="172"/>
      <c r="E765" s="172"/>
      <c r="F765" s="172"/>
      <c r="G765" s="172"/>
      <c r="H765" s="172"/>
      <c r="I765" s="39"/>
      <c r="J765" s="39"/>
      <c r="K765" s="170"/>
      <c r="L765" s="170"/>
      <c r="M765" s="31"/>
      <c r="N765" s="31"/>
      <c r="O765" s="140"/>
      <c r="P765" s="140"/>
      <c r="Q765" s="140"/>
      <c r="R765" s="31"/>
      <c r="S765" s="31"/>
      <c r="T765" s="31"/>
      <c r="U765" s="31"/>
      <c r="V765" s="31"/>
      <c r="W765" s="31"/>
      <c r="X765" s="31"/>
      <c r="Y765" s="31"/>
      <c r="Z765" s="31"/>
      <c r="AA765" s="31"/>
      <c r="AB765" s="31"/>
      <c r="AC765" s="31"/>
      <c r="AD765" s="31"/>
      <c r="AE765" s="31"/>
      <c r="AF765" s="31"/>
      <c r="AG765" s="171"/>
      <c r="AH765" s="31"/>
    </row>
    <row r="766">
      <c r="B766" s="31"/>
      <c r="C766" s="172"/>
      <c r="D766" s="172"/>
      <c r="E766" s="172"/>
      <c r="F766" s="172"/>
      <c r="G766" s="172"/>
      <c r="H766" s="172"/>
      <c r="I766" s="39"/>
      <c r="J766" s="39"/>
      <c r="K766" s="170"/>
      <c r="L766" s="170"/>
      <c r="M766" s="31"/>
      <c r="N766" s="31"/>
      <c r="O766" s="140"/>
      <c r="P766" s="140"/>
      <c r="Q766" s="140"/>
      <c r="R766" s="31"/>
      <c r="S766" s="31"/>
      <c r="T766" s="31"/>
      <c r="U766" s="31"/>
      <c r="V766" s="31"/>
      <c r="W766" s="31"/>
      <c r="X766" s="31"/>
      <c r="Y766" s="31"/>
      <c r="Z766" s="31"/>
      <c r="AA766" s="31"/>
      <c r="AB766" s="31"/>
      <c r="AC766" s="31"/>
      <c r="AD766" s="31"/>
      <c r="AE766" s="31"/>
      <c r="AF766" s="31"/>
      <c r="AG766" s="171"/>
      <c r="AH766" s="31"/>
    </row>
    <row r="767">
      <c r="B767" s="31"/>
      <c r="C767" s="172"/>
      <c r="D767" s="172"/>
      <c r="E767" s="172"/>
      <c r="F767" s="172"/>
      <c r="G767" s="172"/>
      <c r="H767" s="172"/>
      <c r="I767" s="39"/>
      <c r="J767" s="39"/>
      <c r="K767" s="170"/>
      <c r="L767" s="170"/>
      <c r="M767" s="31"/>
      <c r="N767" s="31"/>
      <c r="O767" s="140"/>
      <c r="P767" s="140"/>
      <c r="Q767" s="140"/>
      <c r="R767" s="31"/>
      <c r="S767" s="31"/>
      <c r="T767" s="31"/>
      <c r="U767" s="31"/>
      <c r="V767" s="31"/>
      <c r="W767" s="31"/>
      <c r="X767" s="31"/>
      <c r="Y767" s="31"/>
      <c r="Z767" s="31"/>
      <c r="AA767" s="31"/>
      <c r="AB767" s="31"/>
      <c r="AC767" s="31"/>
      <c r="AD767" s="31"/>
      <c r="AE767" s="31"/>
      <c r="AF767" s="31"/>
      <c r="AG767" s="171"/>
      <c r="AH767" s="31"/>
    </row>
    <row r="768">
      <c r="B768" s="31"/>
      <c r="C768" s="172"/>
      <c r="D768" s="172"/>
      <c r="E768" s="172"/>
      <c r="F768" s="172"/>
      <c r="G768" s="172"/>
      <c r="H768" s="172"/>
      <c r="I768" s="39"/>
      <c r="J768" s="39"/>
      <c r="K768" s="170"/>
      <c r="L768" s="170"/>
      <c r="M768" s="31"/>
      <c r="N768" s="31"/>
      <c r="O768" s="140"/>
      <c r="P768" s="140"/>
      <c r="Q768" s="140"/>
      <c r="R768" s="31"/>
      <c r="S768" s="31"/>
      <c r="T768" s="31"/>
      <c r="U768" s="31"/>
      <c r="V768" s="31"/>
      <c r="W768" s="31"/>
      <c r="X768" s="31"/>
      <c r="Y768" s="31"/>
      <c r="Z768" s="31"/>
      <c r="AA768" s="31"/>
      <c r="AB768" s="31"/>
      <c r="AC768" s="31"/>
      <c r="AD768" s="31"/>
      <c r="AE768" s="31"/>
      <c r="AF768" s="31"/>
      <c r="AG768" s="171"/>
      <c r="AH768" s="31"/>
    </row>
    <row r="769">
      <c r="B769" s="31"/>
      <c r="C769" s="172"/>
      <c r="D769" s="172"/>
      <c r="E769" s="172"/>
      <c r="F769" s="172"/>
      <c r="G769" s="172"/>
      <c r="H769" s="172"/>
      <c r="I769" s="39"/>
      <c r="J769" s="39"/>
      <c r="K769" s="170"/>
      <c r="L769" s="170"/>
      <c r="M769" s="31"/>
      <c r="N769" s="31"/>
      <c r="O769" s="140"/>
      <c r="P769" s="140"/>
      <c r="Q769" s="140"/>
      <c r="R769" s="31"/>
      <c r="S769" s="31"/>
      <c r="T769" s="31"/>
      <c r="U769" s="31"/>
      <c r="V769" s="31"/>
      <c r="W769" s="31"/>
      <c r="X769" s="31"/>
      <c r="Y769" s="31"/>
      <c r="Z769" s="31"/>
      <c r="AA769" s="31"/>
      <c r="AB769" s="31"/>
      <c r="AC769" s="31"/>
      <c r="AD769" s="31"/>
      <c r="AE769" s="31"/>
      <c r="AF769" s="31"/>
      <c r="AG769" s="171"/>
      <c r="AH769" s="31"/>
    </row>
    <row r="770">
      <c r="B770" s="31"/>
      <c r="C770" s="172"/>
      <c r="D770" s="172"/>
      <c r="E770" s="172"/>
      <c r="F770" s="172"/>
      <c r="G770" s="172"/>
      <c r="H770" s="172"/>
      <c r="I770" s="39"/>
      <c r="J770" s="39"/>
      <c r="K770" s="170"/>
      <c r="L770" s="170"/>
      <c r="M770" s="31"/>
      <c r="N770" s="31"/>
      <c r="O770" s="140"/>
      <c r="P770" s="140"/>
      <c r="Q770" s="140"/>
      <c r="R770" s="31"/>
      <c r="S770" s="31"/>
      <c r="T770" s="31"/>
      <c r="U770" s="31"/>
      <c r="V770" s="31"/>
      <c r="W770" s="31"/>
      <c r="X770" s="31"/>
      <c r="Y770" s="31"/>
      <c r="Z770" s="31"/>
      <c r="AA770" s="31"/>
      <c r="AB770" s="31"/>
      <c r="AC770" s="31"/>
      <c r="AD770" s="31"/>
      <c r="AE770" s="31"/>
      <c r="AF770" s="31"/>
      <c r="AG770" s="171"/>
      <c r="AH770" s="31"/>
    </row>
    <row r="771">
      <c r="B771" s="31"/>
      <c r="C771" s="172"/>
      <c r="D771" s="172"/>
      <c r="E771" s="172"/>
      <c r="F771" s="172"/>
      <c r="G771" s="172"/>
      <c r="H771" s="172"/>
      <c r="I771" s="39"/>
      <c r="J771" s="39"/>
      <c r="K771" s="170"/>
      <c r="L771" s="170"/>
      <c r="M771" s="31"/>
      <c r="N771" s="31"/>
      <c r="O771" s="140"/>
      <c r="P771" s="140"/>
      <c r="Q771" s="140"/>
      <c r="R771" s="31"/>
      <c r="S771" s="31"/>
      <c r="T771" s="31"/>
      <c r="U771" s="31"/>
      <c r="V771" s="31"/>
      <c r="W771" s="31"/>
      <c r="X771" s="31"/>
      <c r="Y771" s="31"/>
      <c r="Z771" s="31"/>
      <c r="AA771" s="31"/>
      <c r="AB771" s="31"/>
      <c r="AC771" s="31"/>
      <c r="AD771" s="31"/>
      <c r="AE771" s="31"/>
      <c r="AF771" s="31"/>
      <c r="AG771" s="171"/>
      <c r="AH771" s="31"/>
    </row>
    <row r="772">
      <c r="B772" s="31"/>
      <c r="C772" s="172"/>
      <c r="D772" s="172"/>
      <c r="E772" s="172"/>
      <c r="F772" s="172"/>
      <c r="G772" s="172"/>
      <c r="H772" s="172"/>
      <c r="I772" s="39"/>
      <c r="J772" s="39"/>
      <c r="K772" s="170"/>
      <c r="L772" s="170"/>
      <c r="M772" s="31"/>
      <c r="N772" s="31"/>
      <c r="O772" s="140"/>
      <c r="P772" s="140"/>
      <c r="Q772" s="140"/>
      <c r="R772" s="31"/>
      <c r="S772" s="31"/>
      <c r="T772" s="31"/>
      <c r="U772" s="31"/>
      <c r="V772" s="31"/>
      <c r="W772" s="31"/>
      <c r="X772" s="31"/>
      <c r="Y772" s="31"/>
      <c r="Z772" s="31"/>
      <c r="AA772" s="31"/>
      <c r="AB772" s="31"/>
      <c r="AC772" s="31"/>
      <c r="AD772" s="31"/>
      <c r="AE772" s="31"/>
      <c r="AF772" s="31"/>
      <c r="AG772" s="171"/>
      <c r="AH772" s="31"/>
    </row>
    <row r="773">
      <c r="B773" s="31"/>
      <c r="C773" s="172"/>
      <c r="D773" s="172"/>
      <c r="E773" s="172"/>
      <c r="F773" s="172"/>
      <c r="G773" s="172"/>
      <c r="H773" s="172"/>
      <c r="I773" s="39"/>
      <c r="J773" s="39"/>
      <c r="K773" s="170"/>
      <c r="L773" s="170"/>
      <c r="M773" s="31"/>
      <c r="N773" s="31"/>
      <c r="O773" s="140"/>
      <c r="P773" s="140"/>
      <c r="Q773" s="140"/>
      <c r="R773" s="31"/>
      <c r="S773" s="31"/>
      <c r="T773" s="31"/>
      <c r="U773" s="31"/>
      <c r="V773" s="31"/>
      <c r="W773" s="31"/>
      <c r="X773" s="31"/>
      <c r="Y773" s="31"/>
      <c r="Z773" s="31"/>
      <c r="AA773" s="31"/>
      <c r="AB773" s="31"/>
      <c r="AC773" s="31"/>
      <c r="AD773" s="31"/>
      <c r="AE773" s="31"/>
      <c r="AF773" s="31"/>
      <c r="AG773" s="171"/>
      <c r="AH773" s="31"/>
    </row>
    <row r="774">
      <c r="B774" s="31"/>
      <c r="C774" s="172"/>
      <c r="D774" s="172"/>
      <c r="E774" s="172"/>
      <c r="F774" s="172"/>
      <c r="G774" s="172"/>
      <c r="H774" s="172"/>
      <c r="I774" s="39"/>
      <c r="J774" s="39"/>
      <c r="K774" s="170"/>
      <c r="L774" s="170"/>
      <c r="M774" s="31"/>
      <c r="N774" s="31"/>
      <c r="O774" s="140"/>
      <c r="P774" s="140"/>
      <c r="Q774" s="140"/>
      <c r="R774" s="31"/>
      <c r="S774" s="31"/>
      <c r="T774" s="31"/>
      <c r="U774" s="31"/>
      <c r="V774" s="31"/>
      <c r="W774" s="31"/>
      <c r="X774" s="31"/>
      <c r="Y774" s="31"/>
      <c r="Z774" s="31"/>
      <c r="AA774" s="31"/>
      <c r="AB774" s="31"/>
      <c r="AC774" s="31"/>
      <c r="AD774" s="31"/>
      <c r="AE774" s="31"/>
      <c r="AF774" s="31"/>
      <c r="AG774" s="171"/>
      <c r="AH774" s="31"/>
    </row>
    <row r="775">
      <c r="B775" s="31"/>
      <c r="C775" s="172"/>
      <c r="D775" s="172"/>
      <c r="E775" s="172"/>
      <c r="F775" s="172"/>
      <c r="G775" s="172"/>
      <c r="H775" s="172"/>
      <c r="I775" s="39"/>
      <c r="J775" s="39"/>
      <c r="K775" s="170"/>
      <c r="L775" s="170"/>
      <c r="M775" s="31"/>
      <c r="N775" s="31"/>
      <c r="O775" s="140"/>
      <c r="P775" s="140"/>
      <c r="Q775" s="140"/>
      <c r="R775" s="31"/>
      <c r="S775" s="31"/>
      <c r="T775" s="31"/>
      <c r="U775" s="31"/>
      <c r="V775" s="31"/>
      <c r="W775" s="31"/>
      <c r="X775" s="31"/>
      <c r="Y775" s="31"/>
      <c r="Z775" s="31"/>
      <c r="AA775" s="31"/>
      <c r="AB775" s="31"/>
      <c r="AC775" s="31"/>
      <c r="AD775" s="31"/>
      <c r="AE775" s="31"/>
      <c r="AF775" s="31"/>
      <c r="AG775" s="171"/>
      <c r="AH775" s="31"/>
    </row>
    <row r="776">
      <c r="B776" s="31"/>
      <c r="C776" s="172"/>
      <c r="D776" s="172"/>
      <c r="E776" s="172"/>
      <c r="F776" s="172"/>
      <c r="G776" s="172"/>
      <c r="H776" s="172"/>
      <c r="I776" s="39"/>
      <c r="J776" s="39"/>
      <c r="K776" s="170"/>
      <c r="L776" s="170"/>
      <c r="M776" s="31"/>
      <c r="N776" s="31"/>
      <c r="O776" s="140"/>
      <c r="P776" s="140"/>
      <c r="Q776" s="140"/>
      <c r="R776" s="31"/>
      <c r="S776" s="31"/>
      <c r="T776" s="31"/>
      <c r="U776" s="31"/>
      <c r="V776" s="31"/>
      <c r="W776" s="31"/>
      <c r="X776" s="31"/>
      <c r="Y776" s="31"/>
      <c r="Z776" s="31"/>
      <c r="AA776" s="31"/>
      <c r="AB776" s="31"/>
      <c r="AC776" s="31"/>
      <c r="AD776" s="31"/>
      <c r="AE776" s="31"/>
      <c r="AF776" s="31"/>
      <c r="AG776" s="171"/>
      <c r="AH776" s="31"/>
    </row>
    <row r="777">
      <c r="B777" s="31"/>
      <c r="C777" s="172"/>
      <c r="D777" s="172"/>
      <c r="E777" s="172"/>
      <c r="F777" s="172"/>
      <c r="G777" s="172"/>
      <c r="H777" s="172"/>
      <c r="I777" s="39"/>
      <c r="J777" s="39"/>
      <c r="K777" s="170"/>
      <c r="L777" s="170"/>
      <c r="M777" s="31"/>
      <c r="N777" s="31"/>
      <c r="O777" s="140"/>
      <c r="P777" s="140"/>
      <c r="Q777" s="140"/>
      <c r="R777" s="31"/>
      <c r="S777" s="31"/>
      <c r="T777" s="31"/>
      <c r="U777" s="31"/>
      <c r="V777" s="31"/>
      <c r="W777" s="31"/>
      <c r="X777" s="31"/>
      <c r="Y777" s="31"/>
      <c r="Z777" s="31"/>
      <c r="AA777" s="31"/>
      <c r="AB777" s="31"/>
      <c r="AC777" s="31"/>
      <c r="AD777" s="31"/>
      <c r="AE777" s="31"/>
      <c r="AF777" s="31"/>
      <c r="AG777" s="171"/>
      <c r="AH777" s="31"/>
    </row>
    <row r="778">
      <c r="B778" s="31"/>
      <c r="C778" s="172"/>
      <c r="D778" s="172"/>
      <c r="E778" s="172"/>
      <c r="F778" s="172"/>
      <c r="G778" s="172"/>
      <c r="H778" s="172"/>
      <c r="I778" s="39"/>
      <c r="J778" s="39"/>
      <c r="K778" s="170"/>
      <c r="L778" s="170"/>
      <c r="M778" s="31"/>
      <c r="N778" s="31"/>
      <c r="O778" s="140"/>
      <c r="P778" s="140"/>
      <c r="Q778" s="140"/>
      <c r="R778" s="31"/>
      <c r="S778" s="31"/>
      <c r="T778" s="31"/>
      <c r="U778" s="31"/>
      <c r="V778" s="31"/>
      <c r="W778" s="31"/>
      <c r="X778" s="31"/>
      <c r="Y778" s="31"/>
      <c r="Z778" s="31"/>
      <c r="AA778" s="31"/>
      <c r="AB778" s="31"/>
      <c r="AC778" s="31"/>
      <c r="AD778" s="31"/>
      <c r="AE778" s="31"/>
      <c r="AF778" s="31"/>
      <c r="AG778" s="171"/>
      <c r="AH778" s="31"/>
    </row>
    <row r="779">
      <c r="B779" s="31"/>
      <c r="C779" s="172"/>
      <c r="D779" s="172"/>
      <c r="E779" s="172"/>
      <c r="F779" s="172"/>
      <c r="G779" s="172"/>
      <c r="H779" s="172"/>
      <c r="I779" s="39"/>
      <c r="J779" s="39"/>
      <c r="K779" s="170"/>
      <c r="L779" s="170"/>
      <c r="M779" s="31"/>
      <c r="N779" s="31"/>
      <c r="O779" s="140"/>
      <c r="P779" s="140"/>
      <c r="Q779" s="140"/>
      <c r="R779" s="31"/>
      <c r="S779" s="31"/>
      <c r="T779" s="31"/>
      <c r="U779" s="31"/>
      <c r="V779" s="31"/>
      <c r="W779" s="31"/>
      <c r="X779" s="31"/>
      <c r="Y779" s="31"/>
      <c r="Z779" s="31"/>
      <c r="AA779" s="31"/>
      <c r="AB779" s="31"/>
      <c r="AC779" s="31"/>
      <c r="AD779" s="31"/>
      <c r="AE779" s="31"/>
      <c r="AF779" s="31"/>
      <c r="AG779" s="171"/>
      <c r="AH779" s="31"/>
    </row>
    <row r="780">
      <c r="B780" s="31"/>
      <c r="C780" s="172"/>
      <c r="D780" s="172"/>
      <c r="E780" s="172"/>
      <c r="F780" s="172"/>
      <c r="G780" s="172"/>
      <c r="H780" s="172"/>
      <c r="I780" s="39"/>
      <c r="J780" s="39"/>
      <c r="K780" s="170"/>
      <c r="L780" s="170"/>
      <c r="M780" s="31"/>
      <c r="N780" s="31"/>
      <c r="O780" s="140"/>
      <c r="P780" s="140"/>
      <c r="Q780" s="140"/>
      <c r="R780" s="31"/>
      <c r="S780" s="31"/>
      <c r="T780" s="31"/>
      <c r="U780" s="31"/>
      <c r="V780" s="31"/>
      <c r="W780" s="31"/>
      <c r="X780" s="31"/>
      <c r="Y780" s="31"/>
      <c r="Z780" s="31"/>
      <c r="AA780" s="31"/>
      <c r="AB780" s="31"/>
      <c r="AC780" s="31"/>
      <c r="AD780" s="31"/>
      <c r="AE780" s="31"/>
      <c r="AF780" s="31"/>
      <c r="AG780" s="171"/>
      <c r="AH780" s="31"/>
    </row>
    <row r="781">
      <c r="B781" s="31"/>
      <c r="C781" s="172"/>
      <c r="D781" s="172"/>
      <c r="E781" s="172"/>
      <c r="F781" s="172"/>
      <c r="G781" s="172"/>
      <c r="H781" s="172"/>
      <c r="I781" s="39"/>
      <c r="J781" s="39"/>
      <c r="K781" s="170"/>
      <c r="L781" s="170"/>
      <c r="M781" s="31"/>
      <c r="N781" s="31"/>
      <c r="O781" s="140"/>
      <c r="P781" s="140"/>
      <c r="Q781" s="140"/>
      <c r="R781" s="31"/>
      <c r="S781" s="31"/>
      <c r="T781" s="31"/>
      <c r="U781" s="31"/>
      <c r="V781" s="31"/>
      <c r="W781" s="31"/>
      <c r="X781" s="31"/>
      <c r="Y781" s="31"/>
      <c r="Z781" s="31"/>
      <c r="AA781" s="31"/>
      <c r="AB781" s="31"/>
      <c r="AC781" s="31"/>
      <c r="AD781" s="31"/>
      <c r="AE781" s="31"/>
      <c r="AF781" s="31"/>
      <c r="AG781" s="171"/>
      <c r="AH781" s="31"/>
    </row>
    <row r="782">
      <c r="B782" s="31"/>
      <c r="C782" s="172"/>
      <c r="D782" s="172"/>
      <c r="E782" s="172"/>
      <c r="F782" s="172"/>
      <c r="G782" s="172"/>
      <c r="H782" s="172"/>
      <c r="I782" s="39"/>
      <c r="J782" s="39"/>
      <c r="K782" s="170"/>
      <c r="L782" s="170"/>
      <c r="M782" s="31"/>
      <c r="N782" s="31"/>
      <c r="O782" s="140"/>
      <c r="P782" s="140"/>
      <c r="Q782" s="140"/>
      <c r="R782" s="31"/>
      <c r="S782" s="31"/>
      <c r="T782" s="31"/>
      <c r="U782" s="31"/>
      <c r="V782" s="31"/>
      <c r="W782" s="31"/>
      <c r="X782" s="31"/>
      <c r="Y782" s="31"/>
      <c r="Z782" s="31"/>
      <c r="AA782" s="31"/>
      <c r="AB782" s="31"/>
      <c r="AC782" s="31"/>
      <c r="AD782" s="31"/>
      <c r="AE782" s="31"/>
      <c r="AF782" s="31"/>
      <c r="AG782" s="171"/>
      <c r="AH782" s="31"/>
    </row>
    <row r="783">
      <c r="B783" s="31"/>
      <c r="C783" s="172"/>
      <c r="D783" s="172"/>
      <c r="E783" s="172"/>
      <c r="F783" s="172"/>
      <c r="G783" s="172"/>
      <c r="H783" s="172"/>
      <c r="I783" s="39"/>
      <c r="J783" s="39"/>
      <c r="K783" s="170"/>
      <c r="L783" s="170"/>
      <c r="M783" s="31"/>
      <c r="N783" s="31"/>
      <c r="O783" s="140"/>
      <c r="P783" s="140"/>
      <c r="Q783" s="140"/>
      <c r="R783" s="31"/>
      <c r="S783" s="31"/>
      <c r="T783" s="31"/>
      <c r="U783" s="31"/>
      <c r="V783" s="31"/>
      <c r="W783" s="31"/>
      <c r="X783" s="31"/>
      <c r="Y783" s="31"/>
      <c r="Z783" s="31"/>
      <c r="AA783" s="31"/>
      <c r="AB783" s="31"/>
      <c r="AC783" s="31"/>
      <c r="AD783" s="31"/>
      <c r="AE783" s="31"/>
      <c r="AF783" s="31"/>
      <c r="AG783" s="171"/>
      <c r="AH783" s="31"/>
    </row>
    <row r="784">
      <c r="B784" s="31"/>
      <c r="C784" s="172"/>
      <c r="D784" s="172"/>
      <c r="E784" s="172"/>
      <c r="F784" s="172"/>
      <c r="G784" s="172"/>
      <c r="H784" s="172"/>
      <c r="I784" s="39"/>
      <c r="J784" s="39"/>
      <c r="K784" s="170"/>
      <c r="L784" s="170"/>
      <c r="M784" s="31"/>
      <c r="N784" s="31"/>
      <c r="O784" s="140"/>
      <c r="P784" s="140"/>
      <c r="Q784" s="140"/>
      <c r="R784" s="31"/>
      <c r="S784" s="31"/>
      <c r="T784" s="31"/>
      <c r="U784" s="31"/>
      <c r="V784" s="31"/>
      <c r="W784" s="31"/>
      <c r="X784" s="31"/>
      <c r="Y784" s="31"/>
      <c r="Z784" s="31"/>
      <c r="AA784" s="31"/>
      <c r="AB784" s="31"/>
      <c r="AC784" s="31"/>
      <c r="AD784" s="31"/>
      <c r="AE784" s="31"/>
      <c r="AF784" s="31"/>
      <c r="AG784" s="171"/>
      <c r="AH784" s="31"/>
    </row>
    <row r="785">
      <c r="B785" s="31"/>
      <c r="C785" s="172"/>
      <c r="D785" s="172"/>
      <c r="E785" s="172"/>
      <c r="F785" s="172"/>
      <c r="G785" s="172"/>
      <c r="H785" s="172"/>
      <c r="I785" s="39"/>
      <c r="J785" s="39"/>
      <c r="K785" s="170"/>
      <c r="L785" s="170"/>
      <c r="M785" s="31"/>
      <c r="N785" s="31"/>
      <c r="O785" s="140"/>
      <c r="P785" s="140"/>
      <c r="Q785" s="140"/>
      <c r="R785" s="31"/>
      <c r="S785" s="31"/>
      <c r="T785" s="31"/>
      <c r="U785" s="31"/>
      <c r="V785" s="31"/>
      <c r="W785" s="31"/>
      <c r="X785" s="31"/>
      <c r="Y785" s="31"/>
      <c r="Z785" s="31"/>
      <c r="AA785" s="31"/>
      <c r="AB785" s="31"/>
      <c r="AC785" s="31"/>
      <c r="AD785" s="31"/>
      <c r="AE785" s="31"/>
      <c r="AF785" s="31"/>
      <c r="AG785" s="171"/>
      <c r="AH785" s="31"/>
    </row>
    <row r="786">
      <c r="B786" s="31"/>
      <c r="C786" s="172"/>
      <c r="D786" s="172"/>
      <c r="E786" s="172"/>
      <c r="F786" s="172"/>
      <c r="G786" s="172"/>
      <c r="H786" s="172"/>
      <c r="I786" s="39"/>
      <c r="J786" s="39"/>
      <c r="K786" s="170"/>
      <c r="L786" s="170"/>
      <c r="M786" s="31"/>
      <c r="N786" s="31"/>
      <c r="O786" s="140"/>
      <c r="P786" s="140"/>
      <c r="Q786" s="140"/>
      <c r="R786" s="31"/>
      <c r="S786" s="31"/>
      <c r="T786" s="31"/>
      <c r="U786" s="31"/>
      <c r="V786" s="31"/>
      <c r="W786" s="31"/>
      <c r="X786" s="31"/>
      <c r="Y786" s="31"/>
      <c r="Z786" s="31"/>
      <c r="AA786" s="31"/>
      <c r="AB786" s="31"/>
      <c r="AC786" s="31"/>
      <c r="AD786" s="31"/>
      <c r="AE786" s="31"/>
      <c r="AF786" s="31"/>
      <c r="AG786" s="171"/>
      <c r="AH786" s="31"/>
    </row>
    <row r="787">
      <c r="B787" s="31"/>
      <c r="C787" s="172"/>
      <c r="D787" s="172"/>
      <c r="E787" s="172"/>
      <c r="F787" s="172"/>
      <c r="G787" s="172"/>
      <c r="H787" s="172"/>
      <c r="I787" s="39"/>
      <c r="J787" s="39"/>
      <c r="K787" s="170"/>
      <c r="L787" s="170"/>
      <c r="M787" s="31"/>
      <c r="N787" s="31"/>
      <c r="O787" s="140"/>
      <c r="P787" s="140"/>
      <c r="Q787" s="140"/>
      <c r="R787" s="31"/>
      <c r="S787" s="31"/>
      <c r="T787" s="31"/>
      <c r="U787" s="31"/>
      <c r="V787" s="31"/>
      <c r="W787" s="31"/>
      <c r="X787" s="31"/>
      <c r="Y787" s="31"/>
      <c r="Z787" s="31"/>
      <c r="AA787" s="31"/>
      <c r="AB787" s="31"/>
      <c r="AC787" s="31"/>
      <c r="AD787" s="31"/>
      <c r="AE787" s="31"/>
      <c r="AF787" s="31"/>
      <c r="AG787" s="171"/>
      <c r="AH787" s="31"/>
    </row>
    <row r="788">
      <c r="B788" s="31"/>
      <c r="C788" s="172"/>
      <c r="D788" s="172"/>
      <c r="E788" s="172"/>
      <c r="F788" s="172"/>
      <c r="G788" s="172"/>
      <c r="H788" s="172"/>
      <c r="I788" s="39"/>
      <c r="J788" s="39"/>
      <c r="K788" s="170"/>
      <c r="L788" s="170"/>
      <c r="M788" s="31"/>
      <c r="N788" s="31"/>
      <c r="O788" s="140"/>
      <c r="P788" s="140"/>
      <c r="Q788" s="140"/>
      <c r="R788" s="31"/>
      <c r="S788" s="31"/>
      <c r="T788" s="31"/>
      <c r="U788" s="31"/>
      <c r="V788" s="31"/>
      <c r="W788" s="31"/>
      <c r="X788" s="31"/>
      <c r="Y788" s="31"/>
      <c r="Z788" s="31"/>
      <c r="AA788" s="31"/>
      <c r="AB788" s="31"/>
      <c r="AC788" s="31"/>
      <c r="AD788" s="31"/>
      <c r="AE788" s="31"/>
      <c r="AF788" s="31"/>
      <c r="AG788" s="171"/>
      <c r="AH788" s="31"/>
    </row>
    <row r="789">
      <c r="B789" s="31"/>
      <c r="C789" s="172"/>
      <c r="D789" s="172"/>
      <c r="E789" s="172"/>
      <c r="F789" s="172"/>
      <c r="G789" s="172"/>
      <c r="H789" s="172"/>
      <c r="I789" s="39"/>
      <c r="J789" s="39"/>
      <c r="K789" s="170"/>
      <c r="L789" s="170"/>
      <c r="M789" s="31"/>
      <c r="N789" s="31"/>
      <c r="O789" s="140"/>
      <c r="P789" s="140"/>
      <c r="Q789" s="140"/>
      <c r="R789" s="31"/>
      <c r="S789" s="31"/>
      <c r="T789" s="31"/>
      <c r="U789" s="31"/>
      <c r="V789" s="31"/>
      <c r="W789" s="31"/>
      <c r="X789" s="31"/>
      <c r="Y789" s="31"/>
      <c r="Z789" s="31"/>
      <c r="AA789" s="31"/>
      <c r="AB789" s="31"/>
      <c r="AC789" s="31"/>
      <c r="AD789" s="31"/>
      <c r="AE789" s="31"/>
      <c r="AF789" s="31"/>
      <c r="AG789" s="171"/>
      <c r="AH789" s="31"/>
    </row>
    <row r="790">
      <c r="B790" s="31"/>
      <c r="C790" s="172"/>
      <c r="D790" s="172"/>
      <c r="E790" s="172"/>
      <c r="F790" s="172"/>
      <c r="G790" s="172"/>
      <c r="H790" s="172"/>
      <c r="I790" s="39"/>
      <c r="J790" s="39"/>
      <c r="K790" s="170"/>
      <c r="L790" s="170"/>
      <c r="M790" s="31"/>
      <c r="N790" s="31"/>
      <c r="O790" s="140"/>
      <c r="P790" s="140"/>
      <c r="Q790" s="140"/>
      <c r="R790" s="31"/>
      <c r="S790" s="31"/>
      <c r="T790" s="31"/>
      <c r="U790" s="31"/>
      <c r="V790" s="31"/>
      <c r="W790" s="31"/>
      <c r="X790" s="31"/>
      <c r="Y790" s="31"/>
      <c r="Z790" s="31"/>
      <c r="AA790" s="31"/>
      <c r="AB790" s="31"/>
      <c r="AC790" s="31"/>
      <c r="AD790" s="31"/>
      <c r="AE790" s="31"/>
      <c r="AF790" s="31"/>
      <c r="AG790" s="171"/>
      <c r="AH790" s="31"/>
    </row>
    <row r="791">
      <c r="B791" s="31"/>
      <c r="C791" s="172"/>
      <c r="D791" s="172"/>
      <c r="E791" s="172"/>
      <c r="F791" s="172"/>
      <c r="G791" s="172"/>
      <c r="H791" s="172"/>
      <c r="I791" s="39"/>
      <c r="J791" s="39"/>
      <c r="K791" s="170"/>
      <c r="L791" s="170"/>
      <c r="M791" s="31"/>
      <c r="N791" s="31"/>
      <c r="O791" s="140"/>
      <c r="P791" s="140"/>
      <c r="Q791" s="140"/>
      <c r="R791" s="31"/>
      <c r="S791" s="31"/>
      <c r="T791" s="31"/>
      <c r="U791" s="31"/>
      <c r="V791" s="31"/>
      <c r="W791" s="31"/>
      <c r="X791" s="31"/>
      <c r="Y791" s="31"/>
      <c r="Z791" s="31"/>
      <c r="AA791" s="31"/>
      <c r="AB791" s="31"/>
      <c r="AC791" s="31"/>
      <c r="AD791" s="31"/>
      <c r="AE791" s="31"/>
      <c r="AF791" s="31"/>
      <c r="AG791" s="171"/>
      <c r="AH791" s="31"/>
    </row>
    <row r="792">
      <c r="B792" s="31"/>
      <c r="C792" s="172"/>
      <c r="D792" s="172"/>
      <c r="E792" s="172"/>
      <c r="F792" s="172"/>
      <c r="G792" s="172"/>
      <c r="H792" s="172"/>
      <c r="I792" s="39"/>
      <c r="J792" s="39"/>
      <c r="K792" s="170"/>
      <c r="L792" s="170"/>
      <c r="M792" s="31"/>
      <c r="N792" s="31"/>
      <c r="O792" s="140"/>
      <c r="P792" s="140"/>
      <c r="Q792" s="140"/>
      <c r="R792" s="31"/>
      <c r="S792" s="31"/>
      <c r="T792" s="31"/>
      <c r="U792" s="31"/>
      <c r="V792" s="31"/>
      <c r="W792" s="31"/>
      <c r="X792" s="31"/>
      <c r="Y792" s="31"/>
      <c r="Z792" s="31"/>
      <c r="AA792" s="31"/>
      <c r="AB792" s="31"/>
      <c r="AC792" s="31"/>
      <c r="AD792" s="31"/>
      <c r="AE792" s="31"/>
      <c r="AF792" s="31"/>
      <c r="AG792" s="171"/>
      <c r="AH792" s="31"/>
    </row>
    <row r="793">
      <c r="B793" s="31"/>
      <c r="C793" s="172"/>
      <c r="D793" s="172"/>
      <c r="E793" s="172"/>
      <c r="F793" s="172"/>
      <c r="G793" s="172"/>
      <c r="H793" s="172"/>
      <c r="I793" s="39"/>
      <c r="J793" s="39"/>
      <c r="K793" s="170"/>
      <c r="L793" s="170"/>
      <c r="M793" s="31"/>
      <c r="N793" s="31"/>
      <c r="O793" s="140"/>
      <c r="P793" s="140"/>
      <c r="Q793" s="140"/>
      <c r="R793" s="31"/>
      <c r="S793" s="31"/>
      <c r="T793" s="31"/>
      <c r="U793" s="31"/>
      <c r="V793" s="31"/>
      <c r="W793" s="31"/>
      <c r="X793" s="31"/>
      <c r="Y793" s="31"/>
      <c r="Z793" s="31"/>
      <c r="AA793" s="31"/>
      <c r="AB793" s="31"/>
      <c r="AC793" s="31"/>
      <c r="AD793" s="31"/>
      <c r="AE793" s="31"/>
      <c r="AF793" s="31"/>
      <c r="AG793" s="171"/>
      <c r="AH793" s="31"/>
    </row>
    <row r="794">
      <c r="B794" s="31"/>
      <c r="C794" s="172"/>
      <c r="D794" s="172"/>
      <c r="E794" s="172"/>
      <c r="F794" s="172"/>
      <c r="G794" s="172"/>
      <c r="H794" s="172"/>
      <c r="I794" s="39"/>
      <c r="J794" s="39"/>
      <c r="K794" s="170"/>
      <c r="L794" s="170"/>
      <c r="M794" s="31"/>
      <c r="N794" s="31"/>
      <c r="O794" s="140"/>
      <c r="P794" s="140"/>
      <c r="Q794" s="140"/>
      <c r="R794" s="31"/>
      <c r="S794" s="31"/>
      <c r="T794" s="31"/>
      <c r="U794" s="31"/>
      <c r="V794" s="31"/>
      <c r="W794" s="31"/>
      <c r="X794" s="31"/>
      <c r="Y794" s="31"/>
      <c r="Z794" s="31"/>
      <c r="AA794" s="31"/>
      <c r="AB794" s="31"/>
      <c r="AC794" s="31"/>
      <c r="AD794" s="31"/>
      <c r="AE794" s="31"/>
      <c r="AF794" s="31"/>
      <c r="AG794" s="171"/>
      <c r="AH794" s="31"/>
    </row>
    <row r="795">
      <c r="B795" s="31"/>
      <c r="C795" s="172"/>
      <c r="D795" s="172"/>
      <c r="E795" s="172"/>
      <c r="F795" s="172"/>
      <c r="G795" s="172"/>
      <c r="H795" s="172"/>
      <c r="I795" s="39"/>
      <c r="J795" s="39"/>
      <c r="K795" s="170"/>
      <c r="L795" s="170"/>
      <c r="M795" s="31"/>
      <c r="N795" s="31"/>
      <c r="O795" s="140"/>
      <c r="P795" s="140"/>
      <c r="Q795" s="140"/>
      <c r="R795" s="31"/>
      <c r="S795" s="31"/>
      <c r="T795" s="31"/>
      <c r="U795" s="31"/>
      <c r="V795" s="31"/>
      <c r="W795" s="31"/>
      <c r="X795" s="31"/>
      <c r="Y795" s="31"/>
      <c r="Z795" s="31"/>
      <c r="AA795" s="31"/>
      <c r="AB795" s="31"/>
      <c r="AC795" s="31"/>
      <c r="AD795" s="31"/>
      <c r="AE795" s="31"/>
      <c r="AF795" s="31"/>
      <c r="AG795" s="171"/>
      <c r="AH795" s="31"/>
    </row>
    <row r="796">
      <c r="B796" s="31"/>
      <c r="C796" s="172"/>
      <c r="D796" s="172"/>
      <c r="E796" s="172"/>
      <c r="F796" s="172"/>
      <c r="G796" s="172"/>
      <c r="H796" s="172"/>
      <c r="I796" s="39"/>
      <c r="J796" s="39"/>
      <c r="K796" s="170"/>
      <c r="L796" s="170"/>
      <c r="M796" s="31"/>
      <c r="N796" s="31"/>
      <c r="O796" s="140"/>
      <c r="P796" s="140"/>
      <c r="Q796" s="140"/>
      <c r="R796" s="31"/>
      <c r="S796" s="31"/>
      <c r="T796" s="31"/>
      <c r="U796" s="31"/>
      <c r="V796" s="31"/>
      <c r="W796" s="31"/>
      <c r="X796" s="31"/>
      <c r="Y796" s="31"/>
      <c r="Z796" s="31"/>
      <c r="AA796" s="31"/>
      <c r="AB796" s="31"/>
      <c r="AC796" s="31"/>
      <c r="AD796" s="31"/>
      <c r="AE796" s="31"/>
      <c r="AF796" s="31"/>
      <c r="AG796" s="171"/>
      <c r="AH796" s="31"/>
    </row>
    <row r="797">
      <c r="B797" s="31"/>
      <c r="C797" s="172"/>
      <c r="D797" s="172"/>
      <c r="E797" s="172"/>
      <c r="F797" s="172"/>
      <c r="G797" s="172"/>
      <c r="H797" s="172"/>
      <c r="I797" s="39"/>
      <c r="J797" s="39"/>
      <c r="K797" s="170"/>
      <c r="L797" s="170"/>
      <c r="M797" s="31"/>
      <c r="N797" s="31"/>
      <c r="O797" s="140"/>
      <c r="P797" s="140"/>
      <c r="Q797" s="140"/>
      <c r="R797" s="31"/>
      <c r="S797" s="31"/>
      <c r="T797" s="31"/>
      <c r="U797" s="31"/>
      <c r="V797" s="31"/>
      <c r="W797" s="31"/>
      <c r="X797" s="31"/>
      <c r="Y797" s="31"/>
      <c r="Z797" s="31"/>
      <c r="AA797" s="31"/>
      <c r="AB797" s="31"/>
      <c r="AC797" s="31"/>
      <c r="AD797" s="31"/>
      <c r="AE797" s="31"/>
      <c r="AF797" s="31"/>
      <c r="AG797" s="171"/>
      <c r="AH797" s="31"/>
    </row>
    <row r="798">
      <c r="B798" s="31"/>
      <c r="C798" s="172"/>
      <c r="D798" s="172"/>
      <c r="E798" s="172"/>
      <c r="F798" s="172"/>
      <c r="G798" s="172"/>
      <c r="H798" s="172"/>
      <c r="I798" s="39"/>
      <c r="J798" s="39"/>
      <c r="K798" s="170"/>
      <c r="L798" s="170"/>
      <c r="M798" s="31"/>
      <c r="N798" s="31"/>
      <c r="O798" s="140"/>
      <c r="P798" s="140"/>
      <c r="Q798" s="140"/>
      <c r="R798" s="31"/>
      <c r="S798" s="31"/>
      <c r="T798" s="31"/>
      <c r="U798" s="31"/>
      <c r="V798" s="31"/>
      <c r="W798" s="31"/>
      <c r="X798" s="31"/>
      <c r="Y798" s="31"/>
      <c r="Z798" s="31"/>
      <c r="AA798" s="31"/>
      <c r="AB798" s="31"/>
      <c r="AC798" s="31"/>
      <c r="AD798" s="31"/>
      <c r="AE798" s="31"/>
      <c r="AF798" s="31"/>
      <c r="AG798" s="171"/>
      <c r="AH798" s="31"/>
    </row>
    <row r="799">
      <c r="B799" s="31"/>
      <c r="C799" s="172"/>
      <c r="D799" s="172"/>
      <c r="E799" s="172"/>
      <c r="F799" s="172"/>
      <c r="G799" s="172"/>
      <c r="H799" s="172"/>
      <c r="I799" s="39"/>
      <c r="J799" s="39"/>
      <c r="K799" s="170"/>
      <c r="L799" s="170"/>
      <c r="M799" s="31"/>
      <c r="N799" s="31"/>
      <c r="O799" s="140"/>
      <c r="P799" s="140"/>
      <c r="Q799" s="140"/>
      <c r="R799" s="31"/>
      <c r="S799" s="31"/>
      <c r="T799" s="31"/>
      <c r="U799" s="31"/>
      <c r="V799" s="31"/>
      <c r="W799" s="31"/>
      <c r="X799" s="31"/>
      <c r="Y799" s="31"/>
      <c r="Z799" s="31"/>
      <c r="AA799" s="31"/>
      <c r="AB799" s="31"/>
      <c r="AC799" s="31"/>
      <c r="AD799" s="31"/>
      <c r="AE799" s="31"/>
      <c r="AF799" s="31"/>
      <c r="AG799" s="171"/>
      <c r="AH799" s="31"/>
    </row>
    <row r="800">
      <c r="B800" s="31"/>
      <c r="C800" s="172"/>
      <c r="D800" s="172"/>
      <c r="E800" s="172"/>
      <c r="F800" s="172"/>
      <c r="G800" s="172"/>
      <c r="H800" s="172"/>
      <c r="I800" s="39"/>
      <c r="J800" s="39"/>
      <c r="K800" s="170"/>
      <c r="L800" s="170"/>
      <c r="M800" s="31"/>
      <c r="N800" s="31"/>
      <c r="O800" s="140"/>
      <c r="P800" s="140"/>
      <c r="Q800" s="140"/>
      <c r="R800" s="31"/>
      <c r="S800" s="31"/>
      <c r="T800" s="31"/>
      <c r="U800" s="31"/>
      <c r="V800" s="31"/>
      <c r="W800" s="31"/>
      <c r="X800" s="31"/>
      <c r="Y800" s="31"/>
      <c r="Z800" s="31"/>
      <c r="AA800" s="31"/>
      <c r="AB800" s="31"/>
      <c r="AC800" s="31"/>
      <c r="AD800" s="31"/>
      <c r="AE800" s="31"/>
      <c r="AF800" s="31"/>
      <c r="AG800" s="171"/>
      <c r="AH800" s="31"/>
    </row>
    <row r="801">
      <c r="B801" s="31"/>
      <c r="C801" s="172"/>
      <c r="D801" s="172"/>
      <c r="E801" s="172"/>
      <c r="F801" s="172"/>
      <c r="G801" s="172"/>
      <c r="H801" s="172"/>
      <c r="I801" s="39"/>
      <c r="J801" s="39"/>
      <c r="K801" s="170"/>
      <c r="L801" s="170"/>
      <c r="M801" s="31"/>
      <c r="N801" s="31"/>
      <c r="O801" s="140"/>
      <c r="P801" s="140"/>
      <c r="Q801" s="140"/>
      <c r="R801" s="31"/>
      <c r="S801" s="31"/>
      <c r="T801" s="31"/>
      <c r="U801" s="31"/>
      <c r="V801" s="31"/>
      <c r="W801" s="31"/>
      <c r="X801" s="31"/>
      <c r="Y801" s="31"/>
      <c r="Z801" s="31"/>
      <c r="AA801" s="31"/>
      <c r="AB801" s="31"/>
      <c r="AC801" s="31"/>
      <c r="AD801" s="31"/>
      <c r="AE801" s="31"/>
      <c r="AF801" s="31"/>
      <c r="AG801" s="171"/>
      <c r="AH801" s="31"/>
    </row>
    <row r="802">
      <c r="B802" s="31"/>
      <c r="C802" s="172"/>
      <c r="D802" s="172"/>
      <c r="E802" s="172"/>
      <c r="F802" s="172"/>
      <c r="G802" s="172"/>
      <c r="H802" s="172"/>
      <c r="I802" s="39"/>
      <c r="J802" s="39"/>
      <c r="K802" s="170"/>
      <c r="L802" s="170"/>
      <c r="M802" s="31"/>
      <c r="N802" s="31"/>
      <c r="O802" s="140"/>
      <c r="P802" s="140"/>
      <c r="Q802" s="140"/>
      <c r="R802" s="31"/>
      <c r="S802" s="31"/>
      <c r="T802" s="31"/>
      <c r="U802" s="31"/>
      <c r="V802" s="31"/>
      <c r="W802" s="31"/>
      <c r="X802" s="31"/>
      <c r="Y802" s="31"/>
      <c r="Z802" s="31"/>
      <c r="AA802" s="31"/>
      <c r="AB802" s="31"/>
      <c r="AC802" s="31"/>
      <c r="AD802" s="31"/>
      <c r="AE802" s="31"/>
      <c r="AF802" s="31"/>
      <c r="AG802" s="171"/>
      <c r="AH802" s="31"/>
    </row>
    <row r="803">
      <c r="B803" s="31"/>
      <c r="C803" s="172"/>
      <c r="D803" s="172"/>
      <c r="E803" s="172"/>
      <c r="F803" s="172"/>
      <c r="G803" s="172"/>
      <c r="H803" s="172"/>
      <c r="I803" s="39"/>
      <c r="J803" s="39"/>
      <c r="K803" s="170"/>
      <c r="L803" s="170"/>
      <c r="M803" s="31"/>
      <c r="N803" s="31"/>
      <c r="O803" s="140"/>
      <c r="P803" s="140"/>
      <c r="Q803" s="140"/>
      <c r="R803" s="31"/>
      <c r="S803" s="31"/>
      <c r="T803" s="31"/>
      <c r="U803" s="31"/>
      <c r="V803" s="31"/>
      <c r="W803" s="31"/>
      <c r="X803" s="31"/>
      <c r="Y803" s="31"/>
      <c r="Z803" s="31"/>
      <c r="AA803" s="31"/>
      <c r="AB803" s="31"/>
      <c r="AC803" s="31"/>
      <c r="AD803" s="31"/>
      <c r="AE803" s="31"/>
      <c r="AF803" s="31"/>
      <c r="AG803" s="171"/>
      <c r="AH803" s="31"/>
    </row>
    <row r="804">
      <c r="B804" s="31"/>
      <c r="C804" s="172"/>
      <c r="D804" s="172"/>
      <c r="E804" s="172"/>
      <c r="F804" s="172"/>
      <c r="G804" s="172"/>
      <c r="H804" s="172"/>
      <c r="I804" s="39"/>
      <c r="J804" s="39"/>
      <c r="K804" s="170"/>
      <c r="L804" s="170"/>
      <c r="M804" s="31"/>
      <c r="N804" s="31"/>
      <c r="O804" s="140"/>
      <c r="P804" s="140"/>
      <c r="Q804" s="140"/>
      <c r="R804" s="31"/>
      <c r="S804" s="31"/>
      <c r="T804" s="31"/>
      <c r="U804" s="31"/>
      <c r="V804" s="31"/>
      <c r="W804" s="31"/>
      <c r="X804" s="31"/>
      <c r="Y804" s="31"/>
      <c r="Z804" s="31"/>
      <c r="AA804" s="31"/>
      <c r="AB804" s="31"/>
      <c r="AC804" s="31"/>
      <c r="AD804" s="31"/>
      <c r="AE804" s="31"/>
      <c r="AF804" s="31"/>
      <c r="AG804" s="171"/>
      <c r="AH804" s="31"/>
    </row>
    <row r="805">
      <c r="B805" s="31"/>
      <c r="C805" s="172"/>
      <c r="D805" s="172"/>
      <c r="E805" s="172"/>
      <c r="F805" s="172"/>
      <c r="G805" s="172"/>
      <c r="H805" s="172"/>
      <c r="I805" s="39"/>
      <c r="J805" s="39"/>
      <c r="K805" s="170"/>
      <c r="L805" s="170"/>
      <c r="M805" s="31"/>
      <c r="N805" s="31"/>
      <c r="O805" s="140"/>
      <c r="P805" s="140"/>
      <c r="Q805" s="140"/>
      <c r="R805" s="31"/>
      <c r="S805" s="31"/>
      <c r="T805" s="31"/>
      <c r="U805" s="31"/>
      <c r="V805" s="31"/>
      <c r="W805" s="31"/>
      <c r="X805" s="31"/>
      <c r="Y805" s="31"/>
      <c r="Z805" s="31"/>
      <c r="AA805" s="31"/>
      <c r="AB805" s="31"/>
      <c r="AC805" s="31"/>
      <c r="AD805" s="31"/>
      <c r="AE805" s="31"/>
      <c r="AF805" s="31"/>
      <c r="AG805" s="171"/>
      <c r="AH805" s="31"/>
    </row>
    <row r="806">
      <c r="B806" s="31"/>
      <c r="C806" s="172"/>
      <c r="D806" s="172"/>
      <c r="E806" s="172"/>
      <c r="F806" s="172"/>
      <c r="G806" s="172"/>
      <c r="H806" s="172"/>
      <c r="I806" s="39"/>
      <c r="J806" s="39"/>
      <c r="K806" s="170"/>
      <c r="L806" s="170"/>
      <c r="M806" s="31"/>
      <c r="N806" s="31"/>
      <c r="O806" s="140"/>
      <c r="P806" s="140"/>
      <c r="Q806" s="140"/>
      <c r="R806" s="31"/>
      <c r="S806" s="31"/>
      <c r="T806" s="31"/>
      <c r="U806" s="31"/>
      <c r="V806" s="31"/>
      <c r="W806" s="31"/>
      <c r="X806" s="31"/>
      <c r="Y806" s="31"/>
      <c r="Z806" s="31"/>
      <c r="AA806" s="31"/>
      <c r="AB806" s="31"/>
      <c r="AC806" s="31"/>
      <c r="AD806" s="31"/>
      <c r="AE806" s="31"/>
      <c r="AF806" s="31"/>
      <c r="AG806" s="171"/>
      <c r="AH806" s="31"/>
    </row>
    <row r="807">
      <c r="B807" s="31"/>
      <c r="C807" s="172"/>
      <c r="D807" s="172"/>
      <c r="E807" s="172"/>
      <c r="F807" s="172"/>
      <c r="G807" s="172"/>
      <c r="H807" s="172"/>
      <c r="I807" s="39"/>
      <c r="J807" s="39"/>
      <c r="K807" s="170"/>
      <c r="L807" s="170"/>
      <c r="M807" s="31"/>
      <c r="N807" s="31"/>
      <c r="O807" s="140"/>
      <c r="P807" s="140"/>
      <c r="Q807" s="140"/>
      <c r="R807" s="31"/>
      <c r="S807" s="31"/>
      <c r="T807" s="31"/>
      <c r="U807" s="31"/>
      <c r="V807" s="31"/>
      <c r="W807" s="31"/>
      <c r="X807" s="31"/>
      <c r="Y807" s="31"/>
      <c r="Z807" s="31"/>
      <c r="AA807" s="31"/>
      <c r="AB807" s="31"/>
      <c r="AC807" s="31"/>
      <c r="AD807" s="31"/>
      <c r="AE807" s="31"/>
      <c r="AF807" s="31"/>
      <c r="AG807" s="171"/>
      <c r="AH807" s="31"/>
    </row>
    <row r="808">
      <c r="B808" s="31"/>
      <c r="C808" s="172"/>
      <c r="D808" s="172"/>
      <c r="E808" s="172"/>
      <c r="F808" s="172"/>
      <c r="G808" s="172"/>
      <c r="H808" s="172"/>
      <c r="I808" s="39"/>
      <c r="J808" s="39"/>
      <c r="K808" s="170"/>
      <c r="L808" s="170"/>
      <c r="M808" s="31"/>
      <c r="N808" s="31"/>
      <c r="O808" s="140"/>
      <c r="P808" s="140"/>
      <c r="Q808" s="140"/>
      <c r="R808" s="31"/>
      <c r="S808" s="31"/>
      <c r="T808" s="31"/>
      <c r="U808" s="31"/>
      <c r="V808" s="31"/>
      <c r="W808" s="31"/>
      <c r="X808" s="31"/>
      <c r="Y808" s="31"/>
      <c r="Z808" s="31"/>
      <c r="AA808" s="31"/>
      <c r="AB808" s="31"/>
      <c r="AC808" s="31"/>
      <c r="AD808" s="31"/>
      <c r="AE808" s="31"/>
      <c r="AF808" s="31"/>
      <c r="AG808" s="171"/>
      <c r="AH808" s="31"/>
    </row>
    <row r="809">
      <c r="B809" s="31"/>
      <c r="C809" s="172"/>
      <c r="D809" s="172"/>
      <c r="E809" s="172"/>
      <c r="F809" s="172"/>
      <c r="G809" s="172"/>
      <c r="H809" s="172"/>
      <c r="I809" s="39"/>
      <c r="J809" s="39"/>
      <c r="K809" s="170"/>
      <c r="L809" s="170"/>
      <c r="M809" s="31"/>
      <c r="N809" s="31"/>
      <c r="O809" s="140"/>
      <c r="P809" s="140"/>
      <c r="Q809" s="140"/>
      <c r="R809" s="31"/>
      <c r="S809" s="31"/>
      <c r="T809" s="31"/>
      <c r="U809" s="31"/>
      <c r="V809" s="31"/>
      <c r="W809" s="31"/>
      <c r="X809" s="31"/>
      <c r="Y809" s="31"/>
      <c r="Z809" s="31"/>
      <c r="AA809" s="31"/>
      <c r="AB809" s="31"/>
      <c r="AC809" s="31"/>
      <c r="AD809" s="31"/>
      <c r="AE809" s="31"/>
      <c r="AF809" s="31"/>
      <c r="AG809" s="171"/>
      <c r="AH809" s="31"/>
    </row>
    <row r="810">
      <c r="B810" s="31"/>
      <c r="C810" s="172"/>
      <c r="D810" s="172"/>
      <c r="E810" s="172"/>
      <c r="F810" s="172"/>
      <c r="G810" s="172"/>
      <c r="H810" s="172"/>
      <c r="I810" s="39"/>
      <c r="J810" s="39"/>
      <c r="K810" s="170"/>
      <c r="L810" s="170"/>
      <c r="M810" s="31"/>
      <c r="N810" s="31"/>
      <c r="O810" s="140"/>
      <c r="P810" s="140"/>
      <c r="Q810" s="140"/>
      <c r="R810" s="31"/>
      <c r="S810" s="31"/>
      <c r="T810" s="31"/>
      <c r="U810" s="31"/>
      <c r="V810" s="31"/>
      <c r="W810" s="31"/>
      <c r="X810" s="31"/>
      <c r="Y810" s="31"/>
      <c r="Z810" s="31"/>
      <c r="AA810" s="31"/>
      <c r="AB810" s="31"/>
      <c r="AC810" s="31"/>
      <c r="AD810" s="31"/>
      <c r="AE810" s="31"/>
      <c r="AF810" s="31"/>
      <c r="AG810" s="171"/>
      <c r="AH810" s="31"/>
    </row>
    <row r="811">
      <c r="B811" s="31"/>
      <c r="C811" s="172"/>
      <c r="D811" s="172"/>
      <c r="E811" s="172"/>
      <c r="F811" s="172"/>
      <c r="G811" s="172"/>
      <c r="H811" s="172"/>
      <c r="I811" s="39"/>
      <c r="J811" s="39"/>
      <c r="K811" s="170"/>
      <c r="L811" s="170"/>
      <c r="M811" s="31"/>
      <c r="N811" s="31"/>
      <c r="O811" s="140"/>
      <c r="P811" s="140"/>
      <c r="Q811" s="140"/>
      <c r="R811" s="31"/>
      <c r="S811" s="31"/>
      <c r="T811" s="31"/>
      <c r="U811" s="31"/>
      <c r="V811" s="31"/>
      <c r="W811" s="31"/>
      <c r="X811" s="31"/>
      <c r="Y811" s="31"/>
      <c r="Z811" s="31"/>
      <c r="AA811" s="31"/>
      <c r="AB811" s="31"/>
      <c r="AC811" s="31"/>
      <c r="AD811" s="31"/>
      <c r="AE811" s="31"/>
      <c r="AF811" s="31"/>
      <c r="AG811" s="171"/>
      <c r="AH811" s="31"/>
    </row>
    <row r="812">
      <c r="B812" s="31"/>
      <c r="C812" s="172"/>
      <c r="D812" s="172"/>
      <c r="E812" s="172"/>
      <c r="F812" s="172"/>
      <c r="G812" s="172"/>
      <c r="H812" s="172"/>
      <c r="I812" s="39"/>
      <c r="J812" s="39"/>
      <c r="K812" s="170"/>
      <c r="L812" s="170"/>
      <c r="M812" s="31"/>
      <c r="N812" s="31"/>
      <c r="O812" s="140"/>
      <c r="P812" s="140"/>
      <c r="Q812" s="140"/>
      <c r="R812" s="31"/>
      <c r="S812" s="31"/>
      <c r="T812" s="31"/>
      <c r="U812" s="31"/>
      <c r="V812" s="31"/>
      <c r="W812" s="31"/>
      <c r="X812" s="31"/>
      <c r="Y812" s="31"/>
      <c r="Z812" s="31"/>
      <c r="AA812" s="31"/>
      <c r="AB812" s="31"/>
      <c r="AC812" s="31"/>
      <c r="AD812" s="31"/>
      <c r="AE812" s="31"/>
      <c r="AF812" s="31"/>
      <c r="AG812" s="171"/>
      <c r="AH812" s="31"/>
    </row>
    <row r="813">
      <c r="B813" s="31"/>
      <c r="C813" s="172"/>
      <c r="D813" s="172"/>
      <c r="E813" s="172"/>
      <c r="F813" s="172"/>
      <c r="G813" s="172"/>
      <c r="H813" s="172"/>
      <c r="I813" s="39"/>
      <c r="J813" s="39"/>
      <c r="K813" s="170"/>
      <c r="L813" s="170"/>
      <c r="M813" s="31"/>
      <c r="N813" s="31"/>
      <c r="O813" s="140"/>
      <c r="P813" s="140"/>
      <c r="Q813" s="140"/>
      <c r="R813" s="31"/>
      <c r="S813" s="31"/>
      <c r="T813" s="31"/>
      <c r="U813" s="31"/>
      <c r="V813" s="31"/>
      <c r="W813" s="31"/>
      <c r="X813" s="31"/>
      <c r="Y813" s="31"/>
      <c r="Z813" s="31"/>
      <c r="AA813" s="31"/>
      <c r="AB813" s="31"/>
      <c r="AC813" s="31"/>
      <c r="AD813" s="31"/>
      <c r="AE813" s="31"/>
      <c r="AF813" s="31"/>
      <c r="AG813" s="171"/>
      <c r="AH813" s="31"/>
    </row>
    <row r="814">
      <c r="B814" s="31"/>
      <c r="C814" s="172"/>
      <c r="D814" s="172"/>
      <c r="E814" s="172"/>
      <c r="F814" s="172"/>
      <c r="G814" s="172"/>
      <c r="H814" s="172"/>
      <c r="I814" s="39"/>
      <c r="J814" s="39"/>
      <c r="K814" s="170"/>
      <c r="L814" s="170"/>
      <c r="M814" s="31"/>
      <c r="N814" s="31"/>
      <c r="O814" s="140"/>
      <c r="P814" s="140"/>
      <c r="Q814" s="140"/>
      <c r="R814" s="31"/>
      <c r="S814" s="31"/>
      <c r="T814" s="31"/>
      <c r="U814" s="31"/>
      <c r="V814" s="31"/>
      <c r="W814" s="31"/>
      <c r="X814" s="31"/>
      <c r="Y814" s="31"/>
      <c r="Z814" s="31"/>
      <c r="AA814" s="31"/>
      <c r="AB814" s="31"/>
      <c r="AC814" s="31"/>
      <c r="AD814" s="31"/>
      <c r="AE814" s="31"/>
      <c r="AF814" s="31"/>
      <c r="AG814" s="171"/>
      <c r="AH814" s="31"/>
    </row>
    <row r="815">
      <c r="B815" s="31"/>
      <c r="C815" s="172"/>
      <c r="D815" s="172"/>
      <c r="E815" s="172"/>
      <c r="F815" s="172"/>
      <c r="G815" s="172"/>
      <c r="H815" s="172"/>
      <c r="I815" s="39"/>
      <c r="J815" s="39"/>
      <c r="K815" s="170"/>
      <c r="L815" s="170"/>
      <c r="M815" s="31"/>
      <c r="N815" s="31"/>
      <c r="O815" s="140"/>
      <c r="P815" s="140"/>
      <c r="Q815" s="140"/>
      <c r="R815" s="31"/>
      <c r="S815" s="31"/>
      <c r="T815" s="31"/>
      <c r="U815" s="31"/>
      <c r="V815" s="31"/>
      <c r="W815" s="31"/>
      <c r="X815" s="31"/>
      <c r="Y815" s="31"/>
      <c r="Z815" s="31"/>
      <c r="AA815" s="31"/>
      <c r="AB815" s="31"/>
      <c r="AC815" s="31"/>
      <c r="AD815" s="31"/>
      <c r="AE815" s="31"/>
      <c r="AF815" s="31"/>
      <c r="AG815" s="171"/>
      <c r="AH815" s="31"/>
    </row>
    <row r="816">
      <c r="B816" s="31"/>
      <c r="C816" s="172"/>
      <c r="D816" s="172"/>
      <c r="E816" s="172"/>
      <c r="F816" s="172"/>
      <c r="G816" s="172"/>
      <c r="H816" s="172"/>
      <c r="I816" s="39"/>
      <c r="J816" s="39"/>
      <c r="K816" s="170"/>
      <c r="L816" s="170"/>
      <c r="M816" s="31"/>
      <c r="N816" s="31"/>
      <c r="O816" s="140"/>
      <c r="P816" s="140"/>
      <c r="Q816" s="140"/>
      <c r="R816" s="31"/>
      <c r="S816" s="31"/>
      <c r="T816" s="31"/>
      <c r="U816" s="31"/>
      <c r="V816" s="31"/>
      <c r="W816" s="31"/>
      <c r="X816" s="31"/>
      <c r="Y816" s="31"/>
      <c r="Z816" s="31"/>
      <c r="AA816" s="31"/>
      <c r="AB816" s="31"/>
      <c r="AC816" s="31"/>
      <c r="AD816" s="31"/>
      <c r="AE816" s="31"/>
      <c r="AF816" s="31"/>
      <c r="AG816" s="171"/>
      <c r="AH816" s="31"/>
    </row>
    <row r="817">
      <c r="B817" s="31"/>
      <c r="C817" s="172"/>
      <c r="D817" s="172"/>
      <c r="E817" s="172"/>
      <c r="F817" s="172"/>
      <c r="G817" s="172"/>
      <c r="H817" s="172"/>
      <c r="I817" s="39"/>
      <c r="J817" s="39"/>
      <c r="K817" s="170"/>
      <c r="L817" s="170"/>
      <c r="M817" s="31"/>
      <c r="N817" s="31"/>
      <c r="O817" s="140"/>
      <c r="P817" s="140"/>
      <c r="Q817" s="140"/>
      <c r="R817" s="31"/>
      <c r="S817" s="31"/>
      <c r="T817" s="31"/>
      <c r="U817" s="31"/>
      <c r="V817" s="31"/>
      <c r="W817" s="31"/>
      <c r="X817" s="31"/>
      <c r="Y817" s="31"/>
      <c r="Z817" s="31"/>
      <c r="AA817" s="31"/>
      <c r="AB817" s="31"/>
      <c r="AC817" s="31"/>
      <c r="AD817" s="31"/>
      <c r="AE817" s="31"/>
      <c r="AF817" s="31"/>
      <c r="AG817" s="171"/>
      <c r="AH817" s="31"/>
    </row>
    <row r="818">
      <c r="B818" s="31"/>
      <c r="C818" s="172"/>
      <c r="D818" s="172"/>
      <c r="E818" s="172"/>
      <c r="F818" s="172"/>
      <c r="G818" s="172"/>
      <c r="H818" s="172"/>
      <c r="I818" s="39"/>
      <c r="J818" s="39"/>
      <c r="K818" s="170"/>
      <c r="L818" s="170"/>
      <c r="M818" s="31"/>
      <c r="N818" s="31"/>
      <c r="O818" s="140"/>
      <c r="P818" s="140"/>
      <c r="Q818" s="140"/>
      <c r="R818" s="31"/>
      <c r="S818" s="31"/>
      <c r="T818" s="31"/>
      <c r="U818" s="31"/>
      <c r="V818" s="31"/>
      <c r="W818" s="31"/>
      <c r="X818" s="31"/>
      <c r="Y818" s="31"/>
      <c r="Z818" s="31"/>
      <c r="AA818" s="31"/>
      <c r="AB818" s="31"/>
      <c r="AC818" s="31"/>
      <c r="AD818" s="31"/>
      <c r="AE818" s="31"/>
      <c r="AF818" s="31"/>
      <c r="AG818" s="171"/>
      <c r="AH818" s="31"/>
    </row>
    <row r="819">
      <c r="B819" s="31"/>
      <c r="C819" s="172"/>
      <c r="D819" s="172"/>
      <c r="E819" s="172"/>
      <c r="F819" s="172"/>
      <c r="G819" s="172"/>
      <c r="H819" s="172"/>
      <c r="I819" s="39"/>
      <c r="J819" s="39"/>
      <c r="K819" s="170"/>
      <c r="L819" s="170"/>
      <c r="M819" s="31"/>
      <c r="N819" s="31"/>
      <c r="O819" s="140"/>
      <c r="P819" s="140"/>
      <c r="Q819" s="140"/>
      <c r="R819" s="31"/>
      <c r="S819" s="31"/>
      <c r="T819" s="31"/>
      <c r="U819" s="31"/>
      <c r="V819" s="31"/>
      <c r="W819" s="31"/>
      <c r="X819" s="31"/>
      <c r="Y819" s="31"/>
      <c r="Z819" s="31"/>
      <c r="AA819" s="31"/>
      <c r="AB819" s="31"/>
      <c r="AC819" s="31"/>
      <c r="AD819" s="31"/>
      <c r="AE819" s="31"/>
      <c r="AF819" s="31"/>
      <c r="AG819" s="171"/>
      <c r="AH819" s="31"/>
    </row>
    <row r="820">
      <c r="B820" s="31"/>
      <c r="C820" s="172"/>
      <c r="D820" s="172"/>
      <c r="E820" s="172"/>
      <c r="F820" s="172"/>
      <c r="G820" s="172"/>
      <c r="H820" s="172"/>
      <c r="I820" s="39"/>
      <c r="J820" s="39"/>
      <c r="K820" s="170"/>
      <c r="L820" s="170"/>
      <c r="M820" s="31"/>
      <c r="N820" s="31"/>
      <c r="O820" s="140"/>
      <c r="P820" s="140"/>
      <c r="Q820" s="140"/>
      <c r="R820" s="31"/>
      <c r="S820" s="31"/>
      <c r="T820" s="31"/>
      <c r="U820" s="31"/>
      <c r="V820" s="31"/>
      <c r="W820" s="31"/>
      <c r="X820" s="31"/>
      <c r="Y820" s="31"/>
      <c r="Z820" s="31"/>
      <c r="AA820" s="31"/>
      <c r="AB820" s="31"/>
      <c r="AC820" s="31"/>
      <c r="AD820" s="31"/>
      <c r="AE820" s="31"/>
      <c r="AF820" s="31"/>
      <c r="AG820" s="171"/>
      <c r="AH820" s="31"/>
    </row>
    <row r="821">
      <c r="B821" s="31"/>
      <c r="C821" s="172"/>
      <c r="D821" s="172"/>
      <c r="E821" s="172"/>
      <c r="F821" s="172"/>
      <c r="G821" s="172"/>
      <c r="H821" s="172"/>
      <c r="I821" s="39"/>
      <c r="J821" s="39"/>
      <c r="K821" s="170"/>
      <c r="L821" s="170"/>
      <c r="M821" s="31"/>
      <c r="N821" s="31"/>
      <c r="O821" s="140"/>
      <c r="P821" s="140"/>
      <c r="Q821" s="140"/>
      <c r="R821" s="31"/>
      <c r="S821" s="31"/>
      <c r="T821" s="31"/>
      <c r="U821" s="31"/>
      <c r="V821" s="31"/>
      <c r="W821" s="31"/>
      <c r="X821" s="31"/>
      <c r="Y821" s="31"/>
      <c r="Z821" s="31"/>
      <c r="AA821" s="31"/>
      <c r="AB821" s="31"/>
      <c r="AC821" s="31"/>
      <c r="AD821" s="31"/>
      <c r="AE821" s="31"/>
      <c r="AF821" s="31"/>
      <c r="AG821" s="171"/>
      <c r="AH821" s="31"/>
    </row>
    <row r="822">
      <c r="B822" s="31"/>
      <c r="C822" s="172"/>
      <c r="D822" s="172"/>
      <c r="E822" s="172"/>
      <c r="F822" s="172"/>
      <c r="G822" s="172"/>
      <c r="H822" s="172"/>
      <c r="I822" s="39"/>
      <c r="J822" s="39"/>
      <c r="K822" s="170"/>
      <c r="L822" s="170"/>
      <c r="M822" s="31"/>
      <c r="N822" s="31"/>
      <c r="O822" s="140"/>
      <c r="P822" s="140"/>
      <c r="Q822" s="140"/>
      <c r="R822" s="31"/>
      <c r="S822" s="31"/>
      <c r="T822" s="31"/>
      <c r="U822" s="31"/>
      <c r="V822" s="31"/>
      <c r="W822" s="31"/>
      <c r="X822" s="31"/>
      <c r="Y822" s="31"/>
      <c r="Z822" s="31"/>
      <c r="AA822" s="31"/>
      <c r="AB822" s="31"/>
      <c r="AC822" s="31"/>
      <c r="AD822" s="31"/>
      <c r="AE822" s="31"/>
      <c r="AF822" s="31"/>
      <c r="AG822" s="171"/>
      <c r="AH822" s="31"/>
    </row>
    <row r="823">
      <c r="B823" s="31"/>
      <c r="C823" s="172"/>
      <c r="D823" s="172"/>
      <c r="E823" s="172"/>
      <c r="F823" s="172"/>
      <c r="G823" s="172"/>
      <c r="H823" s="172"/>
      <c r="I823" s="39"/>
      <c r="J823" s="39"/>
      <c r="K823" s="170"/>
      <c r="L823" s="170"/>
      <c r="M823" s="31"/>
      <c r="N823" s="31"/>
      <c r="O823" s="140"/>
      <c r="P823" s="140"/>
      <c r="Q823" s="140"/>
      <c r="R823" s="31"/>
      <c r="S823" s="31"/>
      <c r="T823" s="31"/>
      <c r="U823" s="31"/>
      <c r="V823" s="31"/>
      <c r="W823" s="31"/>
      <c r="X823" s="31"/>
      <c r="Y823" s="31"/>
      <c r="Z823" s="31"/>
      <c r="AA823" s="31"/>
      <c r="AB823" s="31"/>
      <c r="AC823" s="31"/>
      <c r="AD823" s="31"/>
      <c r="AE823" s="31"/>
      <c r="AF823" s="31"/>
      <c r="AG823" s="171"/>
      <c r="AH823" s="31"/>
    </row>
    <row r="824">
      <c r="B824" s="31"/>
      <c r="C824" s="172"/>
      <c r="D824" s="172"/>
      <c r="E824" s="172"/>
      <c r="F824" s="172"/>
      <c r="G824" s="172"/>
      <c r="H824" s="172"/>
      <c r="I824" s="39"/>
      <c r="J824" s="39"/>
      <c r="K824" s="170"/>
      <c r="L824" s="170"/>
      <c r="M824" s="31"/>
      <c r="N824" s="31"/>
      <c r="O824" s="140"/>
      <c r="P824" s="140"/>
      <c r="Q824" s="140"/>
      <c r="R824" s="31"/>
      <c r="S824" s="31"/>
      <c r="T824" s="31"/>
      <c r="U824" s="31"/>
      <c r="V824" s="31"/>
      <c r="W824" s="31"/>
      <c r="X824" s="31"/>
      <c r="Y824" s="31"/>
      <c r="Z824" s="31"/>
      <c r="AA824" s="31"/>
      <c r="AB824" s="31"/>
      <c r="AC824" s="31"/>
      <c r="AD824" s="31"/>
      <c r="AE824" s="31"/>
      <c r="AF824" s="31"/>
      <c r="AG824" s="171"/>
      <c r="AH824" s="31"/>
    </row>
    <row r="825">
      <c r="B825" s="31"/>
      <c r="C825" s="172"/>
      <c r="D825" s="172"/>
      <c r="E825" s="172"/>
      <c r="F825" s="172"/>
      <c r="G825" s="172"/>
      <c r="H825" s="172"/>
      <c r="I825" s="39"/>
      <c r="J825" s="39"/>
      <c r="K825" s="170"/>
      <c r="L825" s="170"/>
      <c r="M825" s="31"/>
      <c r="N825" s="31"/>
      <c r="O825" s="140"/>
      <c r="P825" s="140"/>
      <c r="Q825" s="140"/>
      <c r="R825" s="31"/>
      <c r="S825" s="31"/>
      <c r="T825" s="31"/>
      <c r="U825" s="31"/>
      <c r="V825" s="31"/>
      <c r="W825" s="31"/>
      <c r="X825" s="31"/>
      <c r="Y825" s="31"/>
      <c r="Z825" s="31"/>
      <c r="AA825" s="31"/>
      <c r="AB825" s="31"/>
      <c r="AC825" s="31"/>
      <c r="AD825" s="31"/>
      <c r="AE825" s="31"/>
      <c r="AF825" s="31"/>
      <c r="AG825" s="171"/>
      <c r="AH825" s="31"/>
    </row>
    <row r="826">
      <c r="B826" s="31"/>
      <c r="C826" s="172"/>
      <c r="D826" s="172"/>
      <c r="E826" s="172"/>
      <c r="F826" s="172"/>
      <c r="G826" s="172"/>
      <c r="H826" s="172"/>
      <c r="I826" s="39"/>
      <c r="J826" s="39"/>
      <c r="K826" s="170"/>
      <c r="L826" s="170"/>
      <c r="M826" s="31"/>
      <c r="N826" s="31"/>
      <c r="O826" s="140"/>
      <c r="P826" s="140"/>
      <c r="Q826" s="140"/>
      <c r="R826" s="31"/>
      <c r="S826" s="31"/>
      <c r="T826" s="31"/>
      <c r="U826" s="31"/>
      <c r="V826" s="31"/>
      <c r="W826" s="31"/>
      <c r="X826" s="31"/>
      <c r="Y826" s="31"/>
      <c r="Z826" s="31"/>
      <c r="AA826" s="31"/>
      <c r="AB826" s="31"/>
      <c r="AC826" s="31"/>
      <c r="AD826" s="31"/>
      <c r="AE826" s="31"/>
      <c r="AF826" s="31"/>
      <c r="AG826" s="171"/>
      <c r="AH826" s="31"/>
    </row>
    <row r="827">
      <c r="B827" s="31"/>
      <c r="C827" s="172"/>
      <c r="D827" s="172"/>
      <c r="E827" s="172"/>
      <c r="F827" s="172"/>
      <c r="G827" s="172"/>
      <c r="H827" s="172"/>
      <c r="I827" s="39"/>
      <c r="J827" s="39"/>
      <c r="K827" s="170"/>
      <c r="L827" s="170"/>
      <c r="M827" s="31"/>
      <c r="N827" s="31"/>
      <c r="O827" s="140"/>
      <c r="P827" s="140"/>
      <c r="Q827" s="140"/>
      <c r="R827" s="31"/>
      <c r="S827" s="31"/>
      <c r="T827" s="31"/>
      <c r="U827" s="31"/>
      <c r="V827" s="31"/>
      <c r="W827" s="31"/>
      <c r="X827" s="31"/>
      <c r="Y827" s="31"/>
      <c r="Z827" s="31"/>
      <c r="AA827" s="31"/>
      <c r="AB827" s="31"/>
      <c r="AC827" s="31"/>
      <c r="AD827" s="31"/>
      <c r="AE827" s="31"/>
      <c r="AF827" s="31"/>
      <c r="AG827" s="171"/>
      <c r="AH827" s="31"/>
    </row>
    <row r="828">
      <c r="B828" s="31"/>
      <c r="C828" s="172"/>
      <c r="D828" s="172"/>
      <c r="E828" s="172"/>
      <c r="F828" s="172"/>
      <c r="G828" s="172"/>
      <c r="H828" s="172"/>
      <c r="I828" s="39"/>
      <c r="J828" s="39"/>
      <c r="K828" s="170"/>
      <c r="L828" s="170"/>
      <c r="M828" s="31"/>
      <c r="N828" s="31"/>
      <c r="O828" s="140"/>
      <c r="P828" s="140"/>
      <c r="Q828" s="140"/>
      <c r="R828" s="31"/>
      <c r="S828" s="31"/>
      <c r="T828" s="31"/>
      <c r="U828" s="31"/>
      <c r="V828" s="31"/>
      <c r="W828" s="31"/>
      <c r="X828" s="31"/>
      <c r="Y828" s="31"/>
      <c r="Z828" s="31"/>
      <c r="AA828" s="31"/>
      <c r="AB828" s="31"/>
      <c r="AC828" s="31"/>
      <c r="AD828" s="31"/>
      <c r="AE828" s="31"/>
      <c r="AF828" s="31"/>
      <c r="AG828" s="171"/>
      <c r="AH828" s="31"/>
    </row>
    <row r="829">
      <c r="B829" s="31"/>
      <c r="C829" s="172"/>
      <c r="D829" s="172"/>
      <c r="E829" s="172"/>
      <c r="F829" s="172"/>
      <c r="G829" s="172"/>
      <c r="H829" s="172"/>
      <c r="I829" s="39"/>
      <c r="J829" s="39"/>
      <c r="K829" s="170"/>
      <c r="L829" s="170"/>
      <c r="M829" s="31"/>
      <c r="N829" s="31"/>
      <c r="O829" s="140"/>
      <c r="P829" s="140"/>
      <c r="Q829" s="140"/>
      <c r="R829" s="31"/>
      <c r="S829" s="31"/>
      <c r="T829" s="31"/>
      <c r="U829" s="31"/>
      <c r="V829" s="31"/>
      <c r="W829" s="31"/>
      <c r="X829" s="31"/>
      <c r="Y829" s="31"/>
      <c r="Z829" s="31"/>
      <c r="AA829" s="31"/>
      <c r="AB829" s="31"/>
      <c r="AC829" s="31"/>
      <c r="AD829" s="31"/>
      <c r="AE829" s="31"/>
      <c r="AF829" s="31"/>
      <c r="AG829" s="171"/>
      <c r="AH829" s="31"/>
    </row>
    <row r="830">
      <c r="B830" s="31"/>
      <c r="C830" s="172"/>
      <c r="D830" s="172"/>
      <c r="E830" s="172"/>
      <c r="F830" s="172"/>
      <c r="G830" s="172"/>
      <c r="H830" s="172"/>
      <c r="I830" s="39"/>
      <c r="J830" s="39"/>
      <c r="K830" s="170"/>
      <c r="L830" s="170"/>
      <c r="M830" s="31"/>
      <c r="N830" s="31"/>
      <c r="O830" s="140"/>
      <c r="P830" s="140"/>
      <c r="Q830" s="140"/>
      <c r="R830" s="31"/>
      <c r="S830" s="31"/>
      <c r="T830" s="31"/>
      <c r="U830" s="31"/>
      <c r="V830" s="31"/>
      <c r="W830" s="31"/>
      <c r="X830" s="31"/>
      <c r="Y830" s="31"/>
      <c r="Z830" s="31"/>
      <c r="AA830" s="31"/>
      <c r="AB830" s="31"/>
      <c r="AC830" s="31"/>
      <c r="AD830" s="31"/>
      <c r="AE830" s="31"/>
      <c r="AF830" s="31"/>
      <c r="AG830" s="171"/>
      <c r="AH830" s="31"/>
    </row>
    <row r="831">
      <c r="B831" s="31"/>
      <c r="C831" s="172"/>
      <c r="D831" s="172"/>
      <c r="E831" s="172"/>
      <c r="F831" s="172"/>
      <c r="G831" s="172"/>
      <c r="H831" s="172"/>
      <c r="I831" s="39"/>
      <c r="J831" s="39"/>
      <c r="K831" s="170"/>
      <c r="L831" s="170"/>
      <c r="M831" s="31"/>
      <c r="N831" s="31"/>
      <c r="O831" s="140"/>
      <c r="P831" s="140"/>
      <c r="Q831" s="140"/>
      <c r="R831" s="31"/>
      <c r="S831" s="31"/>
      <c r="T831" s="31"/>
      <c r="U831" s="31"/>
      <c r="V831" s="31"/>
      <c r="W831" s="31"/>
      <c r="X831" s="31"/>
      <c r="Y831" s="31"/>
      <c r="Z831" s="31"/>
      <c r="AA831" s="31"/>
      <c r="AB831" s="31"/>
      <c r="AC831" s="31"/>
      <c r="AD831" s="31"/>
      <c r="AE831" s="31"/>
      <c r="AF831" s="31"/>
      <c r="AG831" s="171"/>
      <c r="AH831" s="31"/>
    </row>
    <row r="832">
      <c r="B832" s="31"/>
      <c r="C832" s="172"/>
      <c r="D832" s="172"/>
      <c r="E832" s="172"/>
      <c r="F832" s="172"/>
      <c r="G832" s="172"/>
      <c r="H832" s="172"/>
      <c r="I832" s="39"/>
      <c r="J832" s="39"/>
      <c r="K832" s="170"/>
      <c r="L832" s="170"/>
      <c r="M832" s="31"/>
      <c r="N832" s="31"/>
      <c r="O832" s="140"/>
      <c r="P832" s="140"/>
      <c r="Q832" s="140"/>
      <c r="R832" s="31"/>
      <c r="S832" s="31"/>
      <c r="T832" s="31"/>
      <c r="U832" s="31"/>
      <c r="V832" s="31"/>
      <c r="W832" s="31"/>
      <c r="X832" s="31"/>
      <c r="Y832" s="31"/>
      <c r="Z832" s="31"/>
      <c r="AA832" s="31"/>
      <c r="AB832" s="31"/>
      <c r="AC832" s="31"/>
      <c r="AD832" s="31"/>
      <c r="AE832" s="31"/>
      <c r="AF832" s="31"/>
      <c r="AG832" s="171"/>
      <c r="AH832" s="31"/>
    </row>
    <row r="833">
      <c r="B833" s="31"/>
      <c r="C833" s="172"/>
      <c r="D833" s="172"/>
      <c r="E833" s="172"/>
      <c r="F833" s="172"/>
      <c r="G833" s="172"/>
      <c r="H833" s="172"/>
      <c r="I833" s="39"/>
      <c r="J833" s="39"/>
      <c r="K833" s="170"/>
      <c r="L833" s="170"/>
      <c r="M833" s="31"/>
      <c r="N833" s="31"/>
      <c r="O833" s="140"/>
      <c r="P833" s="140"/>
      <c r="Q833" s="140"/>
      <c r="R833" s="31"/>
      <c r="S833" s="31"/>
      <c r="T833" s="31"/>
      <c r="U833" s="31"/>
      <c r="V833" s="31"/>
      <c r="W833" s="31"/>
      <c r="X833" s="31"/>
      <c r="Y833" s="31"/>
      <c r="Z833" s="31"/>
      <c r="AA833" s="31"/>
      <c r="AB833" s="31"/>
      <c r="AC833" s="31"/>
      <c r="AD833" s="31"/>
      <c r="AE833" s="31"/>
      <c r="AF833" s="31"/>
      <c r="AG833" s="171"/>
      <c r="AH833" s="31"/>
    </row>
    <row r="834">
      <c r="B834" s="31"/>
      <c r="C834" s="172"/>
      <c r="D834" s="172"/>
      <c r="E834" s="172"/>
      <c r="F834" s="172"/>
      <c r="G834" s="172"/>
      <c r="H834" s="172"/>
      <c r="I834" s="39"/>
      <c r="J834" s="39"/>
      <c r="K834" s="170"/>
      <c r="L834" s="170"/>
      <c r="M834" s="31"/>
      <c r="N834" s="31"/>
      <c r="O834" s="140"/>
      <c r="P834" s="140"/>
      <c r="Q834" s="140"/>
      <c r="R834" s="31"/>
      <c r="S834" s="31"/>
      <c r="T834" s="31"/>
      <c r="U834" s="31"/>
      <c r="V834" s="31"/>
      <c r="W834" s="31"/>
      <c r="X834" s="31"/>
      <c r="Y834" s="31"/>
      <c r="Z834" s="31"/>
      <c r="AA834" s="31"/>
      <c r="AB834" s="31"/>
      <c r="AC834" s="31"/>
      <c r="AD834" s="31"/>
      <c r="AE834" s="31"/>
      <c r="AF834" s="31"/>
      <c r="AG834" s="171"/>
      <c r="AH834" s="31"/>
    </row>
    <row r="835">
      <c r="B835" s="31"/>
      <c r="C835" s="172"/>
      <c r="D835" s="172"/>
      <c r="E835" s="172"/>
      <c r="F835" s="172"/>
      <c r="G835" s="172"/>
      <c r="H835" s="172"/>
      <c r="I835" s="39"/>
      <c r="J835" s="39"/>
      <c r="K835" s="170"/>
      <c r="L835" s="170"/>
      <c r="M835" s="31"/>
      <c r="N835" s="31"/>
      <c r="O835" s="140"/>
      <c r="P835" s="140"/>
      <c r="Q835" s="140"/>
      <c r="R835" s="31"/>
      <c r="S835" s="31"/>
      <c r="T835" s="31"/>
      <c r="U835" s="31"/>
      <c r="V835" s="31"/>
      <c r="W835" s="31"/>
      <c r="X835" s="31"/>
      <c r="Y835" s="31"/>
      <c r="Z835" s="31"/>
      <c r="AA835" s="31"/>
      <c r="AB835" s="31"/>
      <c r="AC835" s="31"/>
      <c r="AD835" s="31"/>
      <c r="AE835" s="31"/>
      <c r="AF835" s="31"/>
      <c r="AG835" s="171"/>
      <c r="AH835" s="31"/>
    </row>
    <row r="836">
      <c r="B836" s="31"/>
      <c r="C836" s="172"/>
      <c r="D836" s="172"/>
      <c r="E836" s="172"/>
      <c r="F836" s="172"/>
      <c r="G836" s="172"/>
      <c r="H836" s="172"/>
      <c r="I836" s="39"/>
      <c r="J836" s="39"/>
      <c r="K836" s="170"/>
      <c r="L836" s="170"/>
      <c r="M836" s="31"/>
      <c r="N836" s="31"/>
      <c r="O836" s="140"/>
      <c r="P836" s="140"/>
      <c r="Q836" s="140"/>
      <c r="R836" s="31"/>
      <c r="S836" s="31"/>
      <c r="T836" s="31"/>
      <c r="U836" s="31"/>
      <c r="V836" s="31"/>
      <c r="W836" s="31"/>
      <c r="X836" s="31"/>
      <c r="Y836" s="31"/>
      <c r="Z836" s="31"/>
      <c r="AA836" s="31"/>
      <c r="AB836" s="31"/>
      <c r="AC836" s="31"/>
      <c r="AD836" s="31"/>
      <c r="AE836" s="31"/>
      <c r="AF836" s="31"/>
      <c r="AG836" s="171"/>
      <c r="AH836" s="31"/>
    </row>
    <row r="837">
      <c r="B837" s="31"/>
      <c r="C837" s="172"/>
      <c r="D837" s="172"/>
      <c r="E837" s="172"/>
      <c r="F837" s="172"/>
      <c r="G837" s="172"/>
      <c r="H837" s="172"/>
      <c r="I837" s="39"/>
      <c r="J837" s="39"/>
      <c r="K837" s="170"/>
      <c r="L837" s="170"/>
      <c r="M837" s="31"/>
      <c r="N837" s="31"/>
      <c r="O837" s="140"/>
      <c r="P837" s="140"/>
      <c r="Q837" s="140"/>
      <c r="R837" s="31"/>
      <c r="S837" s="31"/>
      <c r="T837" s="31"/>
      <c r="U837" s="31"/>
      <c r="V837" s="31"/>
      <c r="W837" s="31"/>
      <c r="X837" s="31"/>
      <c r="Y837" s="31"/>
      <c r="Z837" s="31"/>
      <c r="AA837" s="31"/>
      <c r="AB837" s="31"/>
      <c r="AC837" s="31"/>
      <c r="AD837" s="31"/>
      <c r="AE837" s="31"/>
      <c r="AF837" s="31"/>
      <c r="AG837" s="171"/>
      <c r="AH837" s="31"/>
    </row>
    <row r="838">
      <c r="B838" s="31"/>
      <c r="C838" s="172"/>
      <c r="D838" s="172"/>
      <c r="E838" s="172"/>
      <c r="F838" s="172"/>
      <c r="G838" s="172"/>
      <c r="H838" s="172"/>
      <c r="I838" s="39"/>
      <c r="J838" s="39"/>
      <c r="K838" s="170"/>
      <c r="L838" s="170"/>
      <c r="M838" s="31"/>
      <c r="N838" s="31"/>
      <c r="O838" s="140"/>
      <c r="P838" s="140"/>
      <c r="Q838" s="140"/>
      <c r="R838" s="31"/>
      <c r="S838" s="31"/>
      <c r="T838" s="31"/>
      <c r="U838" s="31"/>
      <c r="V838" s="31"/>
      <c r="W838" s="31"/>
      <c r="X838" s="31"/>
      <c r="Y838" s="31"/>
      <c r="Z838" s="31"/>
      <c r="AA838" s="31"/>
      <c r="AB838" s="31"/>
      <c r="AC838" s="31"/>
      <c r="AD838" s="31"/>
      <c r="AE838" s="31"/>
      <c r="AF838" s="31"/>
      <c r="AG838" s="171"/>
      <c r="AH838" s="31"/>
    </row>
    <row r="839">
      <c r="B839" s="31"/>
      <c r="C839" s="172"/>
      <c r="D839" s="172"/>
      <c r="E839" s="172"/>
      <c r="F839" s="172"/>
      <c r="G839" s="172"/>
      <c r="H839" s="172"/>
      <c r="I839" s="39"/>
      <c r="J839" s="39"/>
      <c r="K839" s="170"/>
      <c r="L839" s="170"/>
      <c r="M839" s="31"/>
      <c r="N839" s="31"/>
      <c r="O839" s="140"/>
      <c r="P839" s="140"/>
      <c r="Q839" s="140"/>
      <c r="R839" s="31"/>
      <c r="S839" s="31"/>
      <c r="T839" s="31"/>
      <c r="U839" s="31"/>
      <c r="V839" s="31"/>
      <c r="W839" s="31"/>
      <c r="X839" s="31"/>
      <c r="Y839" s="31"/>
      <c r="Z839" s="31"/>
      <c r="AA839" s="31"/>
      <c r="AB839" s="31"/>
      <c r="AC839" s="31"/>
      <c r="AD839" s="31"/>
      <c r="AE839" s="31"/>
      <c r="AF839" s="31"/>
      <c r="AG839" s="171"/>
      <c r="AH839" s="31"/>
    </row>
    <row r="840">
      <c r="B840" s="31"/>
      <c r="C840" s="172"/>
      <c r="D840" s="172"/>
      <c r="E840" s="172"/>
      <c r="F840" s="172"/>
      <c r="G840" s="172"/>
      <c r="H840" s="172"/>
      <c r="I840" s="39"/>
      <c r="J840" s="39"/>
      <c r="K840" s="170"/>
      <c r="L840" s="170"/>
      <c r="M840" s="31"/>
      <c r="N840" s="31"/>
      <c r="O840" s="140"/>
      <c r="P840" s="140"/>
      <c r="Q840" s="140"/>
      <c r="R840" s="31"/>
      <c r="S840" s="31"/>
      <c r="T840" s="31"/>
      <c r="U840" s="31"/>
      <c r="V840" s="31"/>
      <c r="W840" s="31"/>
      <c r="X840" s="31"/>
      <c r="Y840" s="31"/>
      <c r="Z840" s="31"/>
      <c r="AA840" s="31"/>
      <c r="AB840" s="31"/>
      <c r="AC840" s="31"/>
      <c r="AD840" s="31"/>
      <c r="AE840" s="31"/>
      <c r="AF840" s="31"/>
      <c r="AG840" s="171"/>
      <c r="AH840" s="31"/>
    </row>
    <row r="841">
      <c r="B841" s="31"/>
      <c r="C841" s="172"/>
      <c r="D841" s="172"/>
      <c r="E841" s="172"/>
      <c r="F841" s="172"/>
      <c r="G841" s="172"/>
      <c r="H841" s="172"/>
      <c r="I841" s="39"/>
      <c r="J841" s="39"/>
      <c r="K841" s="170"/>
      <c r="L841" s="170"/>
      <c r="M841" s="31"/>
      <c r="N841" s="31"/>
      <c r="O841" s="140"/>
      <c r="P841" s="140"/>
      <c r="Q841" s="140"/>
      <c r="R841" s="31"/>
      <c r="S841" s="31"/>
      <c r="T841" s="31"/>
      <c r="U841" s="31"/>
      <c r="V841" s="31"/>
      <c r="W841" s="31"/>
      <c r="X841" s="31"/>
      <c r="Y841" s="31"/>
      <c r="Z841" s="31"/>
      <c r="AA841" s="31"/>
      <c r="AB841" s="31"/>
      <c r="AC841" s="31"/>
      <c r="AD841" s="31"/>
      <c r="AE841" s="31"/>
      <c r="AF841" s="31"/>
      <c r="AG841" s="171"/>
      <c r="AH841" s="31"/>
    </row>
    <row r="842">
      <c r="B842" s="31"/>
      <c r="C842" s="172"/>
      <c r="D842" s="172"/>
      <c r="E842" s="172"/>
      <c r="F842" s="172"/>
      <c r="G842" s="172"/>
      <c r="H842" s="172"/>
      <c r="I842" s="39"/>
      <c r="J842" s="39"/>
      <c r="K842" s="170"/>
      <c r="L842" s="170"/>
      <c r="M842" s="31"/>
      <c r="N842" s="31"/>
      <c r="O842" s="140"/>
      <c r="P842" s="140"/>
      <c r="Q842" s="140"/>
      <c r="R842" s="31"/>
      <c r="S842" s="31"/>
      <c r="T842" s="31"/>
      <c r="U842" s="31"/>
      <c r="V842" s="31"/>
      <c r="W842" s="31"/>
      <c r="X842" s="31"/>
      <c r="Y842" s="31"/>
      <c r="Z842" s="31"/>
      <c r="AA842" s="31"/>
      <c r="AB842" s="31"/>
      <c r="AC842" s="31"/>
      <c r="AD842" s="31"/>
      <c r="AE842" s="31"/>
      <c r="AF842" s="31"/>
      <c r="AG842" s="171"/>
      <c r="AH842" s="31"/>
    </row>
    <row r="843">
      <c r="B843" s="31"/>
      <c r="C843" s="172"/>
      <c r="D843" s="172"/>
      <c r="E843" s="172"/>
      <c r="F843" s="172"/>
      <c r="G843" s="172"/>
      <c r="H843" s="172"/>
      <c r="I843" s="39"/>
      <c r="J843" s="39"/>
      <c r="K843" s="170"/>
      <c r="L843" s="170"/>
      <c r="M843" s="31"/>
      <c r="N843" s="31"/>
      <c r="O843" s="140"/>
      <c r="P843" s="140"/>
      <c r="Q843" s="140"/>
      <c r="R843" s="31"/>
      <c r="S843" s="31"/>
      <c r="T843" s="31"/>
      <c r="U843" s="31"/>
      <c r="V843" s="31"/>
      <c r="W843" s="31"/>
      <c r="X843" s="31"/>
      <c r="Y843" s="31"/>
      <c r="Z843" s="31"/>
      <c r="AA843" s="31"/>
      <c r="AB843" s="31"/>
      <c r="AC843" s="31"/>
      <c r="AD843" s="31"/>
      <c r="AE843" s="31"/>
      <c r="AF843" s="31"/>
      <c r="AG843" s="171"/>
      <c r="AH843" s="31"/>
    </row>
    <row r="844">
      <c r="B844" s="31"/>
      <c r="C844" s="172"/>
      <c r="D844" s="172"/>
      <c r="E844" s="172"/>
      <c r="F844" s="172"/>
      <c r="G844" s="172"/>
      <c r="H844" s="172"/>
      <c r="I844" s="39"/>
      <c r="J844" s="39"/>
      <c r="K844" s="170"/>
      <c r="L844" s="170"/>
      <c r="M844" s="31"/>
      <c r="N844" s="31"/>
      <c r="O844" s="140"/>
      <c r="P844" s="140"/>
      <c r="Q844" s="140"/>
      <c r="R844" s="31"/>
      <c r="S844" s="31"/>
      <c r="T844" s="31"/>
      <c r="U844" s="31"/>
      <c r="V844" s="31"/>
      <c r="W844" s="31"/>
      <c r="X844" s="31"/>
      <c r="Y844" s="31"/>
      <c r="Z844" s="31"/>
      <c r="AA844" s="31"/>
      <c r="AB844" s="31"/>
      <c r="AC844" s="31"/>
      <c r="AD844" s="31"/>
      <c r="AE844" s="31"/>
      <c r="AF844" s="31"/>
      <c r="AG844" s="171"/>
      <c r="AH844" s="31"/>
    </row>
    <row r="845">
      <c r="B845" s="31"/>
      <c r="C845" s="172"/>
      <c r="D845" s="172"/>
      <c r="E845" s="172"/>
      <c r="F845" s="172"/>
      <c r="G845" s="172"/>
      <c r="H845" s="172"/>
      <c r="I845" s="39"/>
      <c r="J845" s="39"/>
      <c r="K845" s="170"/>
      <c r="L845" s="170"/>
      <c r="M845" s="31"/>
      <c r="N845" s="31"/>
      <c r="O845" s="140"/>
      <c r="P845" s="140"/>
      <c r="Q845" s="140"/>
      <c r="R845" s="31"/>
      <c r="S845" s="31"/>
      <c r="T845" s="31"/>
      <c r="U845" s="31"/>
      <c r="V845" s="31"/>
      <c r="W845" s="31"/>
      <c r="X845" s="31"/>
      <c r="Y845" s="31"/>
      <c r="Z845" s="31"/>
      <c r="AA845" s="31"/>
      <c r="AB845" s="31"/>
      <c r="AC845" s="31"/>
      <c r="AD845" s="31"/>
      <c r="AE845" s="31"/>
      <c r="AF845" s="31"/>
      <c r="AG845" s="171"/>
      <c r="AH845" s="31"/>
    </row>
    <row r="846">
      <c r="B846" s="31"/>
      <c r="C846" s="172"/>
      <c r="D846" s="172"/>
      <c r="E846" s="172"/>
      <c r="F846" s="172"/>
      <c r="G846" s="172"/>
      <c r="H846" s="172"/>
      <c r="I846" s="39"/>
      <c r="J846" s="39"/>
      <c r="K846" s="170"/>
      <c r="L846" s="170"/>
      <c r="M846" s="31"/>
      <c r="N846" s="31"/>
      <c r="O846" s="140"/>
      <c r="P846" s="140"/>
      <c r="Q846" s="140"/>
      <c r="R846" s="31"/>
      <c r="S846" s="31"/>
      <c r="T846" s="31"/>
      <c r="U846" s="31"/>
      <c r="V846" s="31"/>
      <c r="W846" s="31"/>
      <c r="X846" s="31"/>
      <c r="Y846" s="31"/>
      <c r="Z846" s="31"/>
      <c r="AA846" s="31"/>
      <c r="AB846" s="31"/>
      <c r="AC846" s="31"/>
      <c r="AD846" s="31"/>
      <c r="AE846" s="31"/>
      <c r="AF846" s="31"/>
      <c r="AG846" s="171"/>
      <c r="AH846" s="31"/>
    </row>
    <row r="847">
      <c r="B847" s="31"/>
      <c r="C847" s="172"/>
      <c r="D847" s="172"/>
      <c r="E847" s="172"/>
      <c r="F847" s="172"/>
      <c r="G847" s="172"/>
      <c r="H847" s="172"/>
      <c r="I847" s="39"/>
      <c r="J847" s="39"/>
      <c r="K847" s="170"/>
      <c r="L847" s="170"/>
      <c r="M847" s="31"/>
      <c r="N847" s="31"/>
      <c r="O847" s="140"/>
      <c r="P847" s="140"/>
      <c r="Q847" s="140"/>
      <c r="R847" s="31"/>
      <c r="S847" s="31"/>
      <c r="T847" s="31"/>
      <c r="U847" s="31"/>
      <c r="V847" s="31"/>
      <c r="W847" s="31"/>
      <c r="X847" s="31"/>
      <c r="Y847" s="31"/>
      <c r="Z847" s="31"/>
      <c r="AA847" s="31"/>
      <c r="AB847" s="31"/>
      <c r="AC847" s="31"/>
      <c r="AD847" s="31"/>
      <c r="AE847" s="31"/>
      <c r="AF847" s="31"/>
      <c r="AG847" s="171"/>
      <c r="AH847" s="31"/>
    </row>
    <row r="848">
      <c r="B848" s="31"/>
      <c r="C848" s="172"/>
      <c r="D848" s="172"/>
      <c r="E848" s="172"/>
      <c r="F848" s="172"/>
      <c r="G848" s="172"/>
      <c r="H848" s="172"/>
      <c r="I848" s="39"/>
      <c r="J848" s="39"/>
      <c r="K848" s="170"/>
      <c r="L848" s="170"/>
      <c r="M848" s="31"/>
      <c r="N848" s="31"/>
      <c r="O848" s="140"/>
      <c r="P848" s="140"/>
      <c r="Q848" s="140"/>
      <c r="R848" s="31"/>
      <c r="S848" s="31"/>
      <c r="T848" s="31"/>
      <c r="U848" s="31"/>
      <c r="V848" s="31"/>
      <c r="W848" s="31"/>
      <c r="X848" s="31"/>
      <c r="Y848" s="31"/>
      <c r="Z848" s="31"/>
      <c r="AA848" s="31"/>
      <c r="AB848" s="31"/>
      <c r="AC848" s="31"/>
      <c r="AD848" s="31"/>
      <c r="AE848" s="31"/>
      <c r="AF848" s="31"/>
      <c r="AG848" s="171"/>
      <c r="AH848" s="31"/>
    </row>
    <row r="849">
      <c r="B849" s="31"/>
      <c r="C849" s="172"/>
      <c r="D849" s="172"/>
      <c r="E849" s="172"/>
      <c r="F849" s="172"/>
      <c r="G849" s="172"/>
      <c r="H849" s="172"/>
      <c r="I849" s="39"/>
      <c r="J849" s="39"/>
      <c r="K849" s="170"/>
      <c r="L849" s="170"/>
      <c r="M849" s="31"/>
      <c r="N849" s="31"/>
      <c r="O849" s="140"/>
      <c r="P849" s="140"/>
      <c r="Q849" s="140"/>
      <c r="R849" s="31"/>
      <c r="S849" s="31"/>
      <c r="T849" s="31"/>
      <c r="U849" s="31"/>
      <c r="V849" s="31"/>
      <c r="W849" s="31"/>
      <c r="X849" s="31"/>
      <c r="Y849" s="31"/>
      <c r="Z849" s="31"/>
      <c r="AA849" s="31"/>
      <c r="AB849" s="31"/>
      <c r="AC849" s="31"/>
      <c r="AD849" s="31"/>
      <c r="AE849" s="31"/>
      <c r="AF849" s="31"/>
      <c r="AG849" s="171"/>
      <c r="AH849" s="31"/>
    </row>
    <row r="850">
      <c r="B850" s="31"/>
      <c r="C850" s="172"/>
      <c r="D850" s="172"/>
      <c r="E850" s="172"/>
      <c r="F850" s="172"/>
      <c r="G850" s="172"/>
      <c r="H850" s="172"/>
      <c r="I850" s="39"/>
      <c r="J850" s="39"/>
      <c r="K850" s="170"/>
      <c r="L850" s="170"/>
      <c r="M850" s="31"/>
      <c r="N850" s="31"/>
      <c r="O850" s="140"/>
      <c r="P850" s="140"/>
      <c r="Q850" s="140"/>
      <c r="R850" s="31"/>
      <c r="S850" s="31"/>
      <c r="T850" s="31"/>
      <c r="U850" s="31"/>
      <c r="V850" s="31"/>
      <c r="W850" s="31"/>
      <c r="X850" s="31"/>
      <c r="Y850" s="31"/>
      <c r="Z850" s="31"/>
      <c r="AA850" s="31"/>
      <c r="AB850" s="31"/>
      <c r="AC850" s="31"/>
      <c r="AD850" s="31"/>
      <c r="AE850" s="31"/>
      <c r="AF850" s="31"/>
      <c r="AG850" s="171"/>
      <c r="AH850" s="31"/>
    </row>
    <row r="851">
      <c r="B851" s="31"/>
      <c r="C851" s="172"/>
      <c r="D851" s="172"/>
      <c r="E851" s="172"/>
      <c r="F851" s="172"/>
      <c r="G851" s="172"/>
      <c r="H851" s="172"/>
      <c r="I851" s="39"/>
      <c r="J851" s="39"/>
      <c r="K851" s="170"/>
      <c r="L851" s="170"/>
      <c r="M851" s="31"/>
      <c r="N851" s="31"/>
      <c r="O851" s="140"/>
      <c r="P851" s="140"/>
      <c r="Q851" s="140"/>
      <c r="R851" s="31"/>
      <c r="S851" s="31"/>
      <c r="T851" s="31"/>
      <c r="U851" s="31"/>
      <c r="V851" s="31"/>
      <c r="W851" s="31"/>
      <c r="X851" s="31"/>
      <c r="Y851" s="31"/>
      <c r="Z851" s="31"/>
      <c r="AA851" s="31"/>
      <c r="AB851" s="31"/>
      <c r="AC851" s="31"/>
      <c r="AD851" s="31"/>
      <c r="AE851" s="31"/>
      <c r="AF851" s="31"/>
      <c r="AG851" s="171"/>
      <c r="AH851" s="31"/>
    </row>
    <row r="852">
      <c r="B852" s="31"/>
      <c r="C852" s="172"/>
      <c r="D852" s="172"/>
      <c r="E852" s="172"/>
      <c r="F852" s="172"/>
      <c r="G852" s="172"/>
      <c r="H852" s="172"/>
      <c r="I852" s="39"/>
      <c r="J852" s="39"/>
      <c r="K852" s="170"/>
      <c r="L852" s="170"/>
      <c r="M852" s="31"/>
      <c r="N852" s="31"/>
      <c r="O852" s="140"/>
      <c r="P852" s="140"/>
      <c r="Q852" s="140"/>
      <c r="R852" s="31"/>
      <c r="S852" s="31"/>
      <c r="T852" s="31"/>
      <c r="U852" s="31"/>
      <c r="V852" s="31"/>
      <c r="W852" s="31"/>
      <c r="X852" s="31"/>
      <c r="Y852" s="31"/>
      <c r="Z852" s="31"/>
      <c r="AA852" s="31"/>
      <c r="AB852" s="31"/>
      <c r="AC852" s="31"/>
      <c r="AD852" s="31"/>
      <c r="AE852" s="31"/>
      <c r="AF852" s="31"/>
      <c r="AG852" s="171"/>
      <c r="AH852" s="31"/>
    </row>
    <row r="853">
      <c r="B853" s="31"/>
      <c r="C853" s="172"/>
      <c r="D853" s="172"/>
      <c r="E853" s="172"/>
      <c r="F853" s="172"/>
      <c r="G853" s="172"/>
      <c r="H853" s="172"/>
      <c r="I853" s="39"/>
      <c r="J853" s="39"/>
      <c r="K853" s="170"/>
      <c r="L853" s="170"/>
      <c r="M853" s="31"/>
      <c r="N853" s="31"/>
      <c r="O853" s="140"/>
      <c r="P853" s="140"/>
      <c r="Q853" s="140"/>
      <c r="R853" s="31"/>
      <c r="S853" s="31"/>
      <c r="T853" s="31"/>
      <c r="U853" s="31"/>
      <c r="V853" s="31"/>
      <c r="W853" s="31"/>
      <c r="X853" s="31"/>
      <c r="Y853" s="31"/>
      <c r="Z853" s="31"/>
      <c r="AA853" s="31"/>
      <c r="AB853" s="31"/>
      <c r="AC853" s="31"/>
      <c r="AD853" s="31"/>
      <c r="AE853" s="31"/>
      <c r="AF853" s="31"/>
      <c r="AG853" s="171"/>
      <c r="AH853" s="31"/>
    </row>
    <row r="854">
      <c r="B854" s="31"/>
      <c r="C854" s="172"/>
      <c r="D854" s="172"/>
      <c r="E854" s="172"/>
      <c r="F854" s="172"/>
      <c r="G854" s="172"/>
      <c r="H854" s="172"/>
      <c r="I854" s="39"/>
      <c r="J854" s="39"/>
      <c r="K854" s="170"/>
      <c r="L854" s="170"/>
      <c r="M854" s="31"/>
      <c r="N854" s="31"/>
      <c r="O854" s="140"/>
      <c r="P854" s="140"/>
      <c r="Q854" s="140"/>
      <c r="R854" s="31"/>
      <c r="S854" s="31"/>
      <c r="T854" s="31"/>
      <c r="U854" s="31"/>
      <c r="V854" s="31"/>
      <c r="W854" s="31"/>
      <c r="X854" s="31"/>
      <c r="Y854" s="31"/>
      <c r="Z854" s="31"/>
      <c r="AA854" s="31"/>
      <c r="AB854" s="31"/>
      <c r="AC854" s="31"/>
      <c r="AD854" s="31"/>
      <c r="AE854" s="31"/>
      <c r="AF854" s="31"/>
      <c r="AG854" s="171"/>
      <c r="AH854" s="31"/>
    </row>
    <row r="855">
      <c r="B855" s="31"/>
      <c r="C855" s="172"/>
      <c r="D855" s="172"/>
      <c r="E855" s="172"/>
      <c r="F855" s="172"/>
      <c r="G855" s="172"/>
      <c r="H855" s="172"/>
      <c r="I855" s="39"/>
      <c r="J855" s="39"/>
      <c r="K855" s="170"/>
      <c r="L855" s="170"/>
      <c r="M855" s="31"/>
      <c r="N855" s="31"/>
      <c r="O855" s="140"/>
      <c r="P855" s="140"/>
      <c r="Q855" s="140"/>
      <c r="R855" s="31"/>
      <c r="S855" s="31"/>
      <c r="T855" s="31"/>
      <c r="U855" s="31"/>
      <c r="V855" s="31"/>
      <c r="W855" s="31"/>
      <c r="X855" s="31"/>
      <c r="Y855" s="31"/>
      <c r="Z855" s="31"/>
      <c r="AA855" s="31"/>
      <c r="AB855" s="31"/>
      <c r="AC855" s="31"/>
      <c r="AD855" s="31"/>
      <c r="AE855" s="31"/>
      <c r="AF855" s="31"/>
      <c r="AG855" s="171"/>
      <c r="AH855" s="31"/>
    </row>
    <row r="856">
      <c r="B856" s="31"/>
      <c r="C856" s="172"/>
      <c r="D856" s="172"/>
      <c r="E856" s="172"/>
      <c r="F856" s="172"/>
      <c r="G856" s="172"/>
      <c r="H856" s="172"/>
      <c r="I856" s="39"/>
      <c r="J856" s="39"/>
      <c r="K856" s="170"/>
      <c r="L856" s="170"/>
      <c r="M856" s="31"/>
      <c r="N856" s="31"/>
      <c r="O856" s="140"/>
      <c r="P856" s="140"/>
      <c r="Q856" s="140"/>
      <c r="R856" s="31"/>
      <c r="S856" s="31"/>
      <c r="T856" s="31"/>
      <c r="U856" s="31"/>
      <c r="V856" s="31"/>
      <c r="W856" s="31"/>
      <c r="X856" s="31"/>
      <c r="Y856" s="31"/>
      <c r="Z856" s="31"/>
      <c r="AA856" s="31"/>
      <c r="AB856" s="31"/>
      <c r="AC856" s="31"/>
      <c r="AD856" s="31"/>
      <c r="AE856" s="31"/>
      <c r="AF856" s="31"/>
      <c r="AG856" s="171"/>
      <c r="AH856" s="31"/>
    </row>
    <row r="857">
      <c r="B857" s="31"/>
      <c r="C857" s="172"/>
      <c r="D857" s="172"/>
      <c r="E857" s="172"/>
      <c r="F857" s="172"/>
      <c r="G857" s="172"/>
      <c r="H857" s="172"/>
      <c r="I857" s="39"/>
      <c r="J857" s="39"/>
      <c r="K857" s="170"/>
      <c r="L857" s="170"/>
      <c r="M857" s="31"/>
      <c r="N857" s="31"/>
      <c r="O857" s="140"/>
      <c r="P857" s="140"/>
      <c r="Q857" s="140"/>
      <c r="R857" s="31"/>
      <c r="S857" s="31"/>
      <c r="T857" s="31"/>
      <c r="U857" s="31"/>
      <c r="V857" s="31"/>
      <c r="W857" s="31"/>
      <c r="X857" s="31"/>
      <c r="Y857" s="31"/>
      <c r="Z857" s="31"/>
      <c r="AA857" s="31"/>
      <c r="AB857" s="31"/>
      <c r="AC857" s="31"/>
      <c r="AD857" s="31"/>
      <c r="AE857" s="31"/>
      <c r="AF857" s="31"/>
      <c r="AG857" s="171"/>
      <c r="AH857" s="31"/>
    </row>
    <row r="858">
      <c r="B858" s="31"/>
      <c r="C858" s="172"/>
      <c r="D858" s="172"/>
      <c r="E858" s="172"/>
      <c r="F858" s="172"/>
      <c r="G858" s="172"/>
      <c r="H858" s="172"/>
      <c r="I858" s="39"/>
      <c r="J858" s="39"/>
      <c r="K858" s="170"/>
      <c r="L858" s="170"/>
      <c r="M858" s="31"/>
      <c r="N858" s="31"/>
      <c r="O858" s="140"/>
      <c r="P858" s="140"/>
      <c r="Q858" s="140"/>
      <c r="R858" s="31"/>
      <c r="S858" s="31"/>
      <c r="T858" s="31"/>
      <c r="U858" s="31"/>
      <c r="V858" s="31"/>
      <c r="W858" s="31"/>
      <c r="X858" s="31"/>
      <c r="Y858" s="31"/>
      <c r="Z858" s="31"/>
      <c r="AA858" s="31"/>
      <c r="AB858" s="31"/>
      <c r="AC858" s="31"/>
      <c r="AD858" s="31"/>
      <c r="AE858" s="31"/>
      <c r="AF858" s="31"/>
      <c r="AG858" s="171"/>
      <c r="AH858" s="31"/>
    </row>
    <row r="859">
      <c r="B859" s="31"/>
      <c r="C859" s="172"/>
      <c r="D859" s="172"/>
      <c r="E859" s="172"/>
      <c r="F859" s="172"/>
      <c r="G859" s="172"/>
      <c r="H859" s="172"/>
      <c r="I859" s="39"/>
      <c r="J859" s="39"/>
      <c r="K859" s="170"/>
      <c r="L859" s="170"/>
      <c r="M859" s="31"/>
      <c r="N859" s="31"/>
      <c r="O859" s="140"/>
      <c r="P859" s="140"/>
      <c r="Q859" s="140"/>
      <c r="R859" s="31"/>
      <c r="S859" s="31"/>
      <c r="T859" s="31"/>
      <c r="U859" s="31"/>
      <c r="V859" s="31"/>
      <c r="W859" s="31"/>
      <c r="X859" s="31"/>
      <c r="Y859" s="31"/>
      <c r="Z859" s="31"/>
      <c r="AA859" s="31"/>
      <c r="AB859" s="31"/>
      <c r="AC859" s="31"/>
      <c r="AD859" s="31"/>
      <c r="AE859" s="31"/>
      <c r="AF859" s="31"/>
      <c r="AG859" s="171"/>
      <c r="AH859" s="31"/>
    </row>
    <row r="860">
      <c r="B860" s="31"/>
      <c r="C860" s="172"/>
      <c r="D860" s="172"/>
      <c r="E860" s="172"/>
      <c r="F860" s="172"/>
      <c r="G860" s="172"/>
      <c r="H860" s="172"/>
      <c r="I860" s="39"/>
      <c r="J860" s="39"/>
      <c r="K860" s="170"/>
      <c r="L860" s="170"/>
      <c r="M860" s="31"/>
      <c r="N860" s="31"/>
      <c r="O860" s="140"/>
      <c r="P860" s="140"/>
      <c r="Q860" s="140"/>
      <c r="R860" s="31"/>
      <c r="S860" s="31"/>
      <c r="T860" s="31"/>
      <c r="U860" s="31"/>
      <c r="V860" s="31"/>
      <c r="W860" s="31"/>
      <c r="X860" s="31"/>
      <c r="Y860" s="31"/>
      <c r="Z860" s="31"/>
      <c r="AA860" s="31"/>
      <c r="AB860" s="31"/>
      <c r="AC860" s="31"/>
      <c r="AD860" s="31"/>
      <c r="AE860" s="31"/>
      <c r="AF860" s="31"/>
      <c r="AG860" s="171"/>
      <c r="AH860" s="31"/>
    </row>
    <row r="861">
      <c r="B861" s="31"/>
      <c r="C861" s="172"/>
      <c r="D861" s="172"/>
      <c r="E861" s="172"/>
      <c r="F861" s="172"/>
      <c r="G861" s="172"/>
      <c r="H861" s="172"/>
      <c r="I861" s="39"/>
      <c r="J861" s="39"/>
      <c r="K861" s="170"/>
      <c r="L861" s="170"/>
      <c r="M861" s="31"/>
      <c r="N861" s="31"/>
      <c r="O861" s="140"/>
      <c r="P861" s="140"/>
      <c r="Q861" s="140"/>
      <c r="R861" s="31"/>
      <c r="S861" s="31"/>
      <c r="T861" s="31"/>
      <c r="U861" s="31"/>
      <c r="V861" s="31"/>
      <c r="W861" s="31"/>
      <c r="X861" s="31"/>
      <c r="Y861" s="31"/>
      <c r="Z861" s="31"/>
      <c r="AA861" s="31"/>
      <c r="AB861" s="31"/>
      <c r="AC861" s="31"/>
      <c r="AD861" s="31"/>
      <c r="AE861" s="31"/>
      <c r="AF861" s="31"/>
      <c r="AG861" s="171"/>
      <c r="AH861" s="31"/>
    </row>
    <row r="862">
      <c r="B862" s="31"/>
      <c r="C862" s="172"/>
      <c r="D862" s="172"/>
      <c r="E862" s="172"/>
      <c r="F862" s="172"/>
      <c r="G862" s="172"/>
      <c r="H862" s="172"/>
      <c r="I862" s="39"/>
      <c r="J862" s="39"/>
      <c r="K862" s="170"/>
      <c r="L862" s="170"/>
      <c r="M862" s="31"/>
      <c r="N862" s="31"/>
      <c r="O862" s="140"/>
      <c r="P862" s="140"/>
      <c r="Q862" s="140"/>
      <c r="R862" s="31"/>
      <c r="S862" s="31"/>
      <c r="T862" s="31"/>
      <c r="U862" s="31"/>
      <c r="V862" s="31"/>
      <c r="W862" s="31"/>
      <c r="X862" s="31"/>
      <c r="Y862" s="31"/>
      <c r="Z862" s="31"/>
      <c r="AA862" s="31"/>
      <c r="AB862" s="31"/>
      <c r="AC862" s="31"/>
      <c r="AD862" s="31"/>
      <c r="AE862" s="31"/>
      <c r="AF862" s="31"/>
      <c r="AG862" s="171"/>
      <c r="AH862" s="31"/>
    </row>
    <row r="863">
      <c r="B863" s="31"/>
      <c r="C863" s="172"/>
      <c r="D863" s="172"/>
      <c r="E863" s="172"/>
      <c r="F863" s="172"/>
      <c r="G863" s="172"/>
      <c r="H863" s="172"/>
      <c r="I863" s="39"/>
      <c r="J863" s="39"/>
      <c r="K863" s="170"/>
      <c r="L863" s="170"/>
      <c r="M863" s="31"/>
      <c r="N863" s="31"/>
      <c r="O863" s="140"/>
      <c r="P863" s="140"/>
      <c r="Q863" s="140"/>
      <c r="R863" s="31"/>
      <c r="S863" s="31"/>
      <c r="T863" s="31"/>
      <c r="U863" s="31"/>
      <c r="V863" s="31"/>
      <c r="W863" s="31"/>
      <c r="X863" s="31"/>
      <c r="Y863" s="31"/>
      <c r="Z863" s="31"/>
      <c r="AA863" s="31"/>
      <c r="AB863" s="31"/>
      <c r="AC863" s="31"/>
      <c r="AD863" s="31"/>
      <c r="AE863" s="31"/>
      <c r="AF863" s="31"/>
      <c r="AG863" s="171"/>
      <c r="AH863" s="31"/>
    </row>
    <row r="864">
      <c r="B864" s="31"/>
      <c r="C864" s="172"/>
      <c r="D864" s="172"/>
      <c r="E864" s="172"/>
      <c r="F864" s="172"/>
      <c r="G864" s="172"/>
      <c r="H864" s="172"/>
      <c r="I864" s="39"/>
      <c r="J864" s="39"/>
      <c r="K864" s="170"/>
      <c r="L864" s="170"/>
      <c r="M864" s="31"/>
      <c r="N864" s="31"/>
      <c r="O864" s="140"/>
      <c r="P864" s="140"/>
      <c r="Q864" s="140"/>
      <c r="R864" s="31"/>
      <c r="S864" s="31"/>
      <c r="T864" s="31"/>
      <c r="U864" s="31"/>
      <c r="V864" s="31"/>
      <c r="W864" s="31"/>
      <c r="X864" s="31"/>
      <c r="Y864" s="31"/>
      <c r="Z864" s="31"/>
      <c r="AA864" s="31"/>
      <c r="AB864" s="31"/>
      <c r="AC864" s="31"/>
      <c r="AD864" s="31"/>
      <c r="AE864" s="31"/>
      <c r="AF864" s="31"/>
      <c r="AG864" s="171"/>
      <c r="AH864" s="31"/>
    </row>
    <row r="865">
      <c r="B865" s="31"/>
      <c r="C865" s="172"/>
      <c r="D865" s="172"/>
      <c r="E865" s="172"/>
      <c r="F865" s="172"/>
      <c r="G865" s="172"/>
      <c r="H865" s="172"/>
      <c r="I865" s="39"/>
      <c r="J865" s="39"/>
      <c r="K865" s="170"/>
      <c r="L865" s="170"/>
      <c r="M865" s="31"/>
      <c r="N865" s="31"/>
      <c r="O865" s="140"/>
      <c r="P865" s="140"/>
      <c r="Q865" s="140"/>
      <c r="R865" s="31"/>
      <c r="S865" s="31"/>
      <c r="T865" s="31"/>
      <c r="U865" s="31"/>
      <c r="V865" s="31"/>
      <c r="W865" s="31"/>
      <c r="X865" s="31"/>
      <c r="Y865" s="31"/>
      <c r="Z865" s="31"/>
      <c r="AA865" s="31"/>
      <c r="AB865" s="31"/>
      <c r="AC865" s="31"/>
      <c r="AD865" s="31"/>
      <c r="AE865" s="31"/>
      <c r="AF865" s="31"/>
      <c r="AG865" s="171"/>
      <c r="AH865" s="31"/>
    </row>
    <row r="866">
      <c r="B866" s="31"/>
      <c r="C866" s="172"/>
      <c r="D866" s="172"/>
      <c r="E866" s="172"/>
      <c r="F866" s="172"/>
      <c r="G866" s="172"/>
      <c r="H866" s="172"/>
      <c r="I866" s="39"/>
      <c r="J866" s="39"/>
      <c r="K866" s="170"/>
      <c r="L866" s="170"/>
      <c r="M866" s="31"/>
      <c r="N866" s="31"/>
      <c r="O866" s="140"/>
      <c r="P866" s="140"/>
      <c r="Q866" s="140"/>
      <c r="R866" s="31"/>
      <c r="S866" s="31"/>
      <c r="T866" s="31"/>
      <c r="U866" s="31"/>
      <c r="V866" s="31"/>
      <c r="W866" s="31"/>
      <c r="X866" s="31"/>
      <c r="Y866" s="31"/>
      <c r="Z866" s="31"/>
      <c r="AA866" s="31"/>
      <c r="AB866" s="31"/>
      <c r="AC866" s="31"/>
      <c r="AD866" s="31"/>
      <c r="AE866" s="31"/>
      <c r="AF866" s="31"/>
      <c r="AG866" s="171"/>
      <c r="AH866" s="31"/>
    </row>
    <row r="867">
      <c r="B867" s="31"/>
      <c r="C867" s="172"/>
      <c r="D867" s="172"/>
      <c r="E867" s="172"/>
      <c r="F867" s="172"/>
      <c r="G867" s="172"/>
      <c r="H867" s="172"/>
      <c r="I867" s="39"/>
      <c r="J867" s="39"/>
      <c r="K867" s="170"/>
      <c r="L867" s="170"/>
      <c r="M867" s="31"/>
      <c r="N867" s="31"/>
      <c r="O867" s="140"/>
      <c r="P867" s="140"/>
      <c r="Q867" s="140"/>
      <c r="R867" s="31"/>
      <c r="S867" s="31"/>
      <c r="T867" s="31"/>
      <c r="U867" s="31"/>
      <c r="V867" s="31"/>
      <c r="W867" s="31"/>
      <c r="X867" s="31"/>
      <c r="Y867" s="31"/>
      <c r="Z867" s="31"/>
      <c r="AA867" s="31"/>
      <c r="AB867" s="31"/>
      <c r="AC867" s="31"/>
      <c r="AD867" s="31"/>
      <c r="AE867" s="31"/>
      <c r="AF867" s="31"/>
      <c r="AG867" s="171"/>
      <c r="AH867" s="31"/>
    </row>
    <row r="868">
      <c r="B868" s="31"/>
      <c r="C868" s="172"/>
      <c r="D868" s="172"/>
      <c r="E868" s="172"/>
      <c r="F868" s="172"/>
      <c r="G868" s="172"/>
      <c r="H868" s="172"/>
      <c r="I868" s="39"/>
      <c r="J868" s="39"/>
      <c r="K868" s="170"/>
      <c r="L868" s="170"/>
      <c r="M868" s="31"/>
      <c r="N868" s="31"/>
      <c r="O868" s="140"/>
      <c r="P868" s="140"/>
      <c r="Q868" s="140"/>
      <c r="R868" s="31"/>
      <c r="S868" s="31"/>
      <c r="T868" s="31"/>
      <c r="U868" s="31"/>
      <c r="V868" s="31"/>
      <c r="W868" s="31"/>
      <c r="X868" s="31"/>
      <c r="Y868" s="31"/>
      <c r="Z868" s="31"/>
      <c r="AA868" s="31"/>
      <c r="AB868" s="31"/>
      <c r="AC868" s="31"/>
      <c r="AD868" s="31"/>
      <c r="AE868" s="31"/>
      <c r="AF868" s="31"/>
      <c r="AG868" s="171"/>
      <c r="AH868" s="31"/>
    </row>
    <row r="869">
      <c r="B869" s="31"/>
      <c r="C869" s="172"/>
      <c r="D869" s="172"/>
      <c r="E869" s="172"/>
      <c r="F869" s="172"/>
      <c r="G869" s="172"/>
      <c r="H869" s="172"/>
      <c r="I869" s="39"/>
      <c r="J869" s="39"/>
      <c r="K869" s="170"/>
      <c r="L869" s="170"/>
      <c r="M869" s="31"/>
      <c r="N869" s="31"/>
      <c r="O869" s="140"/>
      <c r="P869" s="140"/>
      <c r="Q869" s="140"/>
      <c r="R869" s="31"/>
      <c r="S869" s="31"/>
      <c r="T869" s="31"/>
      <c r="U869" s="31"/>
      <c r="V869" s="31"/>
      <c r="W869" s="31"/>
      <c r="X869" s="31"/>
      <c r="Y869" s="31"/>
      <c r="Z869" s="31"/>
      <c r="AA869" s="31"/>
      <c r="AB869" s="31"/>
      <c r="AC869" s="31"/>
      <c r="AD869" s="31"/>
      <c r="AE869" s="31"/>
      <c r="AF869" s="31"/>
      <c r="AG869" s="171"/>
      <c r="AH869" s="31"/>
    </row>
    <row r="870">
      <c r="B870" s="31"/>
      <c r="C870" s="172"/>
      <c r="D870" s="172"/>
      <c r="E870" s="172"/>
      <c r="F870" s="172"/>
      <c r="G870" s="172"/>
      <c r="H870" s="172"/>
      <c r="I870" s="39"/>
      <c r="J870" s="39"/>
      <c r="K870" s="170"/>
      <c r="L870" s="170"/>
      <c r="M870" s="31"/>
      <c r="N870" s="31"/>
      <c r="O870" s="140"/>
      <c r="P870" s="140"/>
      <c r="Q870" s="140"/>
      <c r="R870" s="31"/>
      <c r="S870" s="31"/>
      <c r="T870" s="31"/>
      <c r="U870" s="31"/>
      <c r="V870" s="31"/>
      <c r="W870" s="31"/>
      <c r="X870" s="31"/>
      <c r="Y870" s="31"/>
      <c r="Z870" s="31"/>
      <c r="AA870" s="31"/>
      <c r="AB870" s="31"/>
      <c r="AC870" s="31"/>
      <c r="AD870" s="31"/>
      <c r="AE870" s="31"/>
      <c r="AF870" s="31"/>
      <c r="AG870" s="171"/>
      <c r="AH870" s="31"/>
    </row>
    <row r="871">
      <c r="B871" s="31"/>
      <c r="C871" s="172"/>
      <c r="D871" s="172"/>
      <c r="E871" s="172"/>
      <c r="F871" s="172"/>
      <c r="G871" s="172"/>
      <c r="H871" s="172"/>
      <c r="I871" s="39"/>
      <c r="J871" s="39"/>
      <c r="K871" s="170"/>
      <c r="L871" s="170"/>
      <c r="M871" s="31"/>
      <c r="N871" s="31"/>
      <c r="O871" s="140"/>
      <c r="P871" s="140"/>
      <c r="Q871" s="140"/>
      <c r="R871" s="31"/>
      <c r="S871" s="31"/>
      <c r="T871" s="31"/>
      <c r="U871" s="31"/>
      <c r="V871" s="31"/>
      <c r="W871" s="31"/>
      <c r="X871" s="31"/>
      <c r="Y871" s="31"/>
      <c r="Z871" s="31"/>
      <c r="AA871" s="31"/>
      <c r="AB871" s="31"/>
      <c r="AC871" s="31"/>
      <c r="AD871" s="31"/>
      <c r="AE871" s="31"/>
      <c r="AF871" s="31"/>
      <c r="AG871" s="171"/>
      <c r="AH871" s="31"/>
    </row>
    <row r="872">
      <c r="B872" s="31"/>
      <c r="C872" s="172"/>
      <c r="D872" s="172"/>
      <c r="E872" s="172"/>
      <c r="F872" s="172"/>
      <c r="G872" s="172"/>
      <c r="H872" s="172"/>
      <c r="I872" s="39"/>
      <c r="J872" s="39"/>
      <c r="K872" s="170"/>
      <c r="L872" s="170"/>
      <c r="M872" s="31"/>
      <c r="N872" s="31"/>
      <c r="O872" s="140"/>
      <c r="P872" s="140"/>
      <c r="Q872" s="140"/>
      <c r="R872" s="31"/>
      <c r="S872" s="31"/>
      <c r="T872" s="31"/>
      <c r="U872" s="31"/>
      <c r="V872" s="31"/>
      <c r="W872" s="31"/>
      <c r="X872" s="31"/>
      <c r="Y872" s="31"/>
      <c r="Z872" s="31"/>
      <c r="AA872" s="31"/>
      <c r="AB872" s="31"/>
      <c r="AC872" s="31"/>
      <c r="AD872" s="31"/>
      <c r="AE872" s="31"/>
      <c r="AF872" s="31"/>
      <c r="AG872" s="171"/>
      <c r="AH872" s="31"/>
    </row>
    <row r="873">
      <c r="B873" s="31"/>
      <c r="C873" s="172"/>
      <c r="D873" s="172"/>
      <c r="E873" s="172"/>
      <c r="F873" s="172"/>
      <c r="G873" s="172"/>
      <c r="H873" s="172"/>
      <c r="I873" s="39"/>
      <c r="J873" s="39"/>
      <c r="K873" s="170"/>
      <c r="L873" s="170"/>
      <c r="M873" s="31"/>
      <c r="N873" s="31"/>
      <c r="O873" s="140"/>
      <c r="P873" s="140"/>
      <c r="Q873" s="140"/>
      <c r="R873" s="31"/>
      <c r="S873" s="31"/>
      <c r="T873" s="31"/>
      <c r="U873" s="31"/>
      <c r="V873" s="31"/>
      <c r="W873" s="31"/>
      <c r="X873" s="31"/>
      <c r="Y873" s="31"/>
      <c r="Z873" s="31"/>
      <c r="AA873" s="31"/>
      <c r="AB873" s="31"/>
      <c r="AC873" s="31"/>
      <c r="AD873" s="31"/>
      <c r="AE873" s="31"/>
      <c r="AF873" s="31"/>
      <c r="AG873" s="171"/>
      <c r="AH873" s="31"/>
    </row>
    <row r="874">
      <c r="B874" s="31"/>
      <c r="C874" s="172"/>
      <c r="D874" s="172"/>
      <c r="E874" s="172"/>
      <c r="F874" s="172"/>
      <c r="G874" s="172"/>
      <c r="H874" s="172"/>
      <c r="I874" s="39"/>
      <c r="J874" s="39"/>
      <c r="K874" s="170"/>
      <c r="L874" s="170"/>
      <c r="M874" s="31"/>
      <c r="N874" s="31"/>
      <c r="O874" s="140"/>
      <c r="P874" s="140"/>
      <c r="Q874" s="140"/>
      <c r="R874" s="31"/>
      <c r="S874" s="31"/>
      <c r="T874" s="31"/>
      <c r="U874" s="31"/>
      <c r="V874" s="31"/>
      <c r="W874" s="31"/>
      <c r="X874" s="31"/>
      <c r="Y874" s="31"/>
      <c r="Z874" s="31"/>
      <c r="AA874" s="31"/>
      <c r="AB874" s="31"/>
      <c r="AC874" s="31"/>
      <c r="AD874" s="31"/>
      <c r="AE874" s="31"/>
      <c r="AF874" s="31"/>
      <c r="AG874" s="171"/>
      <c r="AH874" s="31"/>
    </row>
    <row r="875">
      <c r="B875" s="31"/>
      <c r="C875" s="172"/>
      <c r="D875" s="172"/>
      <c r="E875" s="172"/>
      <c r="F875" s="172"/>
      <c r="G875" s="172"/>
      <c r="H875" s="172"/>
      <c r="I875" s="39"/>
      <c r="J875" s="39"/>
      <c r="K875" s="170"/>
      <c r="L875" s="170"/>
      <c r="M875" s="31"/>
      <c r="N875" s="31"/>
      <c r="O875" s="140"/>
      <c r="P875" s="140"/>
      <c r="Q875" s="140"/>
      <c r="R875" s="31"/>
      <c r="S875" s="31"/>
      <c r="T875" s="31"/>
      <c r="U875" s="31"/>
      <c r="V875" s="31"/>
      <c r="W875" s="31"/>
      <c r="X875" s="31"/>
      <c r="Y875" s="31"/>
      <c r="Z875" s="31"/>
      <c r="AA875" s="31"/>
      <c r="AB875" s="31"/>
      <c r="AC875" s="31"/>
      <c r="AD875" s="31"/>
      <c r="AE875" s="31"/>
      <c r="AF875" s="31"/>
      <c r="AG875" s="171"/>
      <c r="AH875" s="31"/>
    </row>
    <row r="876">
      <c r="B876" s="31"/>
      <c r="C876" s="172"/>
      <c r="D876" s="172"/>
      <c r="E876" s="172"/>
      <c r="F876" s="172"/>
      <c r="G876" s="172"/>
      <c r="H876" s="172"/>
      <c r="I876" s="39"/>
      <c r="J876" s="39"/>
      <c r="K876" s="170"/>
      <c r="L876" s="170"/>
      <c r="M876" s="31"/>
      <c r="N876" s="31"/>
      <c r="O876" s="140"/>
      <c r="P876" s="140"/>
      <c r="Q876" s="140"/>
      <c r="R876" s="31"/>
      <c r="S876" s="31"/>
      <c r="T876" s="31"/>
      <c r="U876" s="31"/>
      <c r="V876" s="31"/>
      <c r="W876" s="31"/>
      <c r="X876" s="31"/>
      <c r="Y876" s="31"/>
      <c r="Z876" s="31"/>
      <c r="AA876" s="31"/>
      <c r="AB876" s="31"/>
      <c r="AC876" s="31"/>
      <c r="AD876" s="31"/>
      <c r="AE876" s="31"/>
      <c r="AF876" s="31"/>
      <c r="AG876" s="171"/>
      <c r="AH876" s="31"/>
    </row>
    <row r="877">
      <c r="B877" s="31"/>
      <c r="C877" s="172"/>
      <c r="D877" s="172"/>
      <c r="E877" s="172"/>
      <c r="F877" s="172"/>
      <c r="G877" s="172"/>
      <c r="H877" s="172"/>
      <c r="I877" s="39"/>
      <c r="J877" s="39"/>
      <c r="K877" s="170"/>
      <c r="L877" s="170"/>
      <c r="M877" s="31"/>
      <c r="N877" s="31"/>
      <c r="O877" s="140"/>
      <c r="P877" s="140"/>
      <c r="Q877" s="140"/>
      <c r="R877" s="31"/>
      <c r="S877" s="31"/>
      <c r="T877" s="31"/>
      <c r="U877" s="31"/>
      <c r="V877" s="31"/>
      <c r="W877" s="31"/>
      <c r="X877" s="31"/>
      <c r="Y877" s="31"/>
      <c r="Z877" s="31"/>
      <c r="AA877" s="31"/>
      <c r="AB877" s="31"/>
      <c r="AC877" s="31"/>
      <c r="AD877" s="31"/>
      <c r="AE877" s="31"/>
      <c r="AF877" s="31"/>
      <c r="AG877" s="171"/>
      <c r="AH877" s="31"/>
    </row>
    <row r="878">
      <c r="B878" s="31"/>
      <c r="C878" s="172"/>
      <c r="D878" s="172"/>
      <c r="E878" s="172"/>
      <c r="F878" s="172"/>
      <c r="G878" s="172"/>
      <c r="H878" s="172"/>
      <c r="I878" s="39"/>
      <c r="J878" s="39"/>
      <c r="K878" s="170"/>
      <c r="L878" s="170"/>
      <c r="M878" s="31"/>
      <c r="N878" s="31"/>
      <c r="O878" s="140"/>
      <c r="P878" s="140"/>
      <c r="Q878" s="140"/>
      <c r="R878" s="31"/>
      <c r="S878" s="31"/>
      <c r="T878" s="31"/>
      <c r="U878" s="31"/>
      <c r="V878" s="31"/>
      <c r="W878" s="31"/>
      <c r="X878" s="31"/>
      <c r="Y878" s="31"/>
      <c r="Z878" s="31"/>
      <c r="AA878" s="31"/>
      <c r="AB878" s="31"/>
      <c r="AC878" s="31"/>
      <c r="AD878" s="31"/>
      <c r="AE878" s="31"/>
      <c r="AF878" s="31"/>
      <c r="AG878" s="171"/>
      <c r="AH878" s="31"/>
    </row>
    <row r="879">
      <c r="B879" s="31"/>
      <c r="C879" s="172"/>
      <c r="D879" s="172"/>
      <c r="E879" s="172"/>
      <c r="F879" s="172"/>
      <c r="G879" s="172"/>
      <c r="H879" s="172"/>
      <c r="I879" s="39"/>
      <c r="J879" s="39"/>
      <c r="K879" s="170"/>
      <c r="L879" s="170"/>
      <c r="M879" s="31"/>
      <c r="N879" s="31"/>
      <c r="O879" s="140"/>
      <c r="P879" s="140"/>
      <c r="Q879" s="140"/>
      <c r="R879" s="31"/>
      <c r="S879" s="31"/>
      <c r="T879" s="31"/>
      <c r="U879" s="31"/>
      <c r="V879" s="31"/>
      <c r="W879" s="31"/>
      <c r="X879" s="31"/>
      <c r="Y879" s="31"/>
      <c r="Z879" s="31"/>
      <c r="AA879" s="31"/>
      <c r="AB879" s="31"/>
      <c r="AC879" s="31"/>
      <c r="AD879" s="31"/>
      <c r="AE879" s="31"/>
      <c r="AF879" s="31"/>
      <c r="AG879" s="171"/>
      <c r="AH879" s="31"/>
    </row>
    <row r="880">
      <c r="B880" s="31"/>
      <c r="C880" s="172"/>
      <c r="D880" s="172"/>
      <c r="E880" s="172"/>
      <c r="F880" s="172"/>
      <c r="G880" s="172"/>
      <c r="H880" s="172"/>
      <c r="I880" s="39"/>
      <c r="J880" s="39"/>
      <c r="K880" s="170"/>
      <c r="L880" s="170"/>
      <c r="M880" s="31"/>
      <c r="N880" s="31"/>
      <c r="O880" s="140"/>
      <c r="P880" s="140"/>
      <c r="Q880" s="140"/>
      <c r="R880" s="31"/>
      <c r="S880" s="31"/>
      <c r="T880" s="31"/>
      <c r="U880" s="31"/>
      <c r="V880" s="31"/>
      <c r="W880" s="31"/>
      <c r="X880" s="31"/>
      <c r="Y880" s="31"/>
      <c r="Z880" s="31"/>
      <c r="AA880" s="31"/>
      <c r="AB880" s="31"/>
      <c r="AC880" s="31"/>
      <c r="AD880" s="31"/>
      <c r="AE880" s="31"/>
      <c r="AF880" s="31"/>
      <c r="AG880" s="171"/>
      <c r="AH880" s="31"/>
    </row>
    <row r="881">
      <c r="B881" s="31"/>
      <c r="C881" s="172"/>
      <c r="D881" s="172"/>
      <c r="E881" s="172"/>
      <c r="F881" s="172"/>
      <c r="G881" s="172"/>
      <c r="H881" s="172"/>
      <c r="I881" s="39"/>
      <c r="J881" s="39"/>
      <c r="K881" s="170"/>
      <c r="L881" s="170"/>
      <c r="M881" s="31"/>
      <c r="N881" s="31"/>
      <c r="O881" s="140"/>
      <c r="P881" s="140"/>
      <c r="Q881" s="140"/>
      <c r="R881" s="31"/>
      <c r="S881" s="31"/>
      <c r="T881" s="31"/>
      <c r="U881" s="31"/>
      <c r="V881" s="31"/>
      <c r="W881" s="31"/>
      <c r="X881" s="31"/>
      <c r="Y881" s="31"/>
      <c r="Z881" s="31"/>
      <c r="AA881" s="31"/>
      <c r="AB881" s="31"/>
      <c r="AC881" s="31"/>
      <c r="AD881" s="31"/>
      <c r="AE881" s="31"/>
      <c r="AF881" s="31"/>
      <c r="AG881" s="171"/>
      <c r="AH881" s="31"/>
    </row>
    <row r="882">
      <c r="B882" s="31"/>
      <c r="C882" s="172"/>
      <c r="D882" s="172"/>
      <c r="E882" s="172"/>
      <c r="F882" s="172"/>
      <c r="G882" s="172"/>
      <c r="H882" s="172"/>
      <c r="I882" s="39"/>
      <c r="J882" s="39"/>
      <c r="K882" s="170"/>
      <c r="L882" s="170"/>
      <c r="M882" s="31"/>
      <c r="N882" s="31"/>
      <c r="O882" s="140"/>
      <c r="P882" s="140"/>
      <c r="Q882" s="140"/>
      <c r="R882" s="31"/>
      <c r="S882" s="31"/>
      <c r="T882" s="31"/>
      <c r="U882" s="31"/>
      <c r="V882" s="31"/>
      <c r="W882" s="31"/>
      <c r="X882" s="31"/>
      <c r="Y882" s="31"/>
      <c r="Z882" s="31"/>
      <c r="AA882" s="31"/>
      <c r="AB882" s="31"/>
      <c r="AC882" s="31"/>
      <c r="AD882" s="31"/>
      <c r="AE882" s="31"/>
      <c r="AF882" s="31"/>
      <c r="AG882" s="171"/>
      <c r="AH882" s="31"/>
    </row>
    <row r="883">
      <c r="B883" s="31"/>
      <c r="C883" s="172"/>
      <c r="D883" s="172"/>
      <c r="E883" s="172"/>
      <c r="F883" s="172"/>
      <c r="G883" s="172"/>
      <c r="H883" s="172"/>
      <c r="I883" s="39"/>
      <c r="J883" s="39"/>
      <c r="K883" s="170"/>
      <c r="L883" s="170"/>
      <c r="M883" s="31"/>
      <c r="N883" s="31"/>
      <c r="O883" s="140"/>
      <c r="P883" s="140"/>
      <c r="Q883" s="140"/>
      <c r="R883" s="31"/>
      <c r="S883" s="31"/>
      <c r="T883" s="31"/>
      <c r="U883" s="31"/>
      <c r="V883" s="31"/>
      <c r="W883" s="31"/>
      <c r="X883" s="31"/>
      <c r="Y883" s="31"/>
      <c r="Z883" s="31"/>
      <c r="AA883" s="31"/>
      <c r="AB883" s="31"/>
      <c r="AC883" s="31"/>
      <c r="AD883" s="31"/>
      <c r="AE883" s="31"/>
      <c r="AF883" s="31"/>
      <c r="AG883" s="171"/>
      <c r="AH883" s="31"/>
    </row>
    <row r="884">
      <c r="B884" s="31"/>
      <c r="C884" s="172"/>
      <c r="D884" s="172"/>
      <c r="E884" s="172"/>
      <c r="F884" s="172"/>
      <c r="G884" s="172"/>
      <c r="H884" s="172"/>
      <c r="I884" s="39"/>
      <c r="J884" s="39"/>
      <c r="K884" s="170"/>
      <c r="L884" s="170"/>
      <c r="M884" s="31"/>
      <c r="N884" s="31"/>
      <c r="O884" s="140"/>
      <c r="P884" s="140"/>
      <c r="Q884" s="140"/>
      <c r="R884" s="31"/>
      <c r="S884" s="31"/>
      <c r="T884" s="31"/>
      <c r="U884" s="31"/>
      <c r="V884" s="31"/>
      <c r="W884" s="31"/>
      <c r="X884" s="31"/>
      <c r="Y884" s="31"/>
      <c r="Z884" s="31"/>
      <c r="AA884" s="31"/>
      <c r="AB884" s="31"/>
      <c r="AC884" s="31"/>
      <c r="AD884" s="31"/>
      <c r="AE884" s="31"/>
      <c r="AF884" s="31"/>
      <c r="AG884" s="171"/>
      <c r="AH884" s="31"/>
    </row>
    <row r="885">
      <c r="B885" s="31"/>
      <c r="C885" s="172"/>
      <c r="D885" s="172"/>
      <c r="E885" s="172"/>
      <c r="F885" s="172"/>
      <c r="G885" s="172"/>
      <c r="H885" s="172"/>
      <c r="I885" s="39"/>
      <c r="J885" s="39"/>
      <c r="K885" s="170"/>
      <c r="L885" s="170"/>
      <c r="M885" s="31"/>
      <c r="N885" s="31"/>
      <c r="O885" s="140"/>
      <c r="P885" s="140"/>
      <c r="Q885" s="140"/>
      <c r="R885" s="31"/>
      <c r="S885" s="31"/>
      <c r="T885" s="31"/>
      <c r="U885" s="31"/>
      <c r="V885" s="31"/>
      <c r="W885" s="31"/>
      <c r="X885" s="31"/>
      <c r="Y885" s="31"/>
      <c r="Z885" s="31"/>
      <c r="AA885" s="31"/>
      <c r="AB885" s="31"/>
      <c r="AC885" s="31"/>
      <c r="AD885" s="31"/>
      <c r="AE885" s="31"/>
      <c r="AF885" s="31"/>
      <c r="AG885" s="171"/>
      <c r="AH885" s="31"/>
    </row>
    <row r="886">
      <c r="B886" s="31"/>
      <c r="C886" s="172"/>
      <c r="D886" s="172"/>
      <c r="E886" s="172"/>
      <c r="F886" s="172"/>
      <c r="G886" s="172"/>
      <c r="H886" s="172"/>
      <c r="I886" s="39"/>
      <c r="J886" s="39"/>
      <c r="K886" s="170"/>
      <c r="L886" s="170"/>
      <c r="M886" s="31"/>
      <c r="N886" s="31"/>
      <c r="O886" s="140"/>
      <c r="P886" s="140"/>
      <c r="Q886" s="140"/>
      <c r="R886" s="31"/>
      <c r="S886" s="31"/>
      <c r="T886" s="31"/>
      <c r="U886" s="31"/>
      <c r="V886" s="31"/>
      <c r="W886" s="31"/>
      <c r="X886" s="31"/>
      <c r="Y886" s="31"/>
      <c r="Z886" s="31"/>
      <c r="AA886" s="31"/>
      <c r="AB886" s="31"/>
      <c r="AC886" s="31"/>
      <c r="AD886" s="31"/>
      <c r="AE886" s="31"/>
      <c r="AF886" s="31"/>
      <c r="AG886" s="171"/>
      <c r="AH886" s="31"/>
    </row>
    <row r="887">
      <c r="B887" s="31"/>
      <c r="C887" s="172"/>
      <c r="D887" s="172"/>
      <c r="E887" s="172"/>
      <c r="F887" s="172"/>
      <c r="G887" s="172"/>
      <c r="H887" s="172"/>
      <c r="I887" s="39"/>
      <c r="J887" s="39"/>
      <c r="K887" s="170"/>
      <c r="L887" s="170"/>
      <c r="M887" s="31"/>
      <c r="N887" s="31"/>
      <c r="O887" s="140"/>
      <c r="P887" s="140"/>
      <c r="Q887" s="140"/>
      <c r="R887" s="31"/>
      <c r="S887" s="31"/>
      <c r="T887" s="31"/>
      <c r="U887" s="31"/>
      <c r="V887" s="31"/>
      <c r="W887" s="31"/>
      <c r="X887" s="31"/>
      <c r="Y887" s="31"/>
      <c r="Z887" s="31"/>
      <c r="AA887" s="31"/>
      <c r="AB887" s="31"/>
      <c r="AC887" s="31"/>
      <c r="AD887" s="31"/>
      <c r="AE887" s="31"/>
      <c r="AF887" s="31"/>
      <c r="AG887" s="171"/>
      <c r="AH887" s="31"/>
    </row>
    <row r="888">
      <c r="B888" s="31"/>
      <c r="C888" s="172"/>
      <c r="D888" s="172"/>
      <c r="E888" s="172"/>
      <c r="F888" s="172"/>
      <c r="G888" s="172"/>
      <c r="H888" s="172"/>
      <c r="I888" s="39"/>
      <c r="J888" s="39"/>
      <c r="K888" s="170"/>
      <c r="L888" s="170"/>
      <c r="M888" s="31"/>
      <c r="N888" s="31"/>
      <c r="O888" s="140"/>
      <c r="P888" s="140"/>
      <c r="Q888" s="140"/>
      <c r="R888" s="31"/>
      <c r="S888" s="31"/>
      <c r="T888" s="31"/>
      <c r="U888" s="31"/>
      <c r="V888" s="31"/>
      <c r="W888" s="31"/>
      <c r="X888" s="31"/>
      <c r="Y888" s="31"/>
      <c r="Z888" s="31"/>
      <c r="AA888" s="31"/>
      <c r="AB888" s="31"/>
      <c r="AC888" s="31"/>
      <c r="AD888" s="31"/>
      <c r="AE888" s="31"/>
      <c r="AF888" s="31"/>
      <c r="AG888" s="171"/>
      <c r="AH888" s="31"/>
    </row>
    <row r="889">
      <c r="B889" s="31"/>
      <c r="C889" s="172"/>
      <c r="D889" s="172"/>
      <c r="E889" s="172"/>
      <c r="F889" s="172"/>
      <c r="G889" s="172"/>
      <c r="H889" s="172"/>
      <c r="I889" s="39"/>
      <c r="J889" s="39"/>
      <c r="K889" s="170"/>
      <c r="L889" s="170"/>
      <c r="M889" s="31"/>
      <c r="N889" s="31"/>
      <c r="O889" s="140"/>
      <c r="P889" s="140"/>
      <c r="Q889" s="140"/>
      <c r="R889" s="31"/>
      <c r="S889" s="31"/>
      <c r="T889" s="31"/>
      <c r="U889" s="31"/>
      <c r="V889" s="31"/>
      <c r="W889" s="31"/>
      <c r="X889" s="31"/>
      <c r="Y889" s="31"/>
      <c r="Z889" s="31"/>
      <c r="AA889" s="31"/>
      <c r="AB889" s="31"/>
      <c r="AC889" s="31"/>
      <c r="AD889" s="31"/>
      <c r="AE889" s="31"/>
      <c r="AF889" s="31"/>
      <c r="AG889" s="171"/>
      <c r="AH889" s="31"/>
    </row>
    <row r="890">
      <c r="B890" s="31"/>
      <c r="C890" s="172"/>
      <c r="D890" s="172"/>
      <c r="E890" s="172"/>
      <c r="F890" s="172"/>
      <c r="G890" s="172"/>
      <c r="H890" s="172"/>
      <c r="I890" s="39"/>
      <c r="J890" s="39"/>
      <c r="K890" s="170"/>
      <c r="L890" s="170"/>
      <c r="M890" s="31"/>
      <c r="N890" s="31"/>
      <c r="O890" s="140"/>
      <c r="P890" s="140"/>
      <c r="Q890" s="140"/>
      <c r="R890" s="31"/>
      <c r="S890" s="31"/>
      <c r="T890" s="31"/>
      <c r="U890" s="31"/>
      <c r="V890" s="31"/>
      <c r="W890" s="31"/>
      <c r="X890" s="31"/>
      <c r="Y890" s="31"/>
      <c r="Z890" s="31"/>
      <c r="AA890" s="31"/>
      <c r="AB890" s="31"/>
      <c r="AC890" s="31"/>
      <c r="AD890" s="31"/>
      <c r="AE890" s="31"/>
      <c r="AF890" s="31"/>
      <c r="AG890" s="171"/>
      <c r="AH890" s="31"/>
    </row>
    <row r="891">
      <c r="B891" s="31"/>
      <c r="C891" s="172"/>
      <c r="D891" s="172"/>
      <c r="E891" s="172"/>
      <c r="F891" s="172"/>
      <c r="G891" s="172"/>
      <c r="H891" s="172"/>
      <c r="I891" s="39"/>
      <c r="J891" s="39"/>
      <c r="K891" s="170"/>
      <c r="L891" s="170"/>
      <c r="M891" s="31"/>
      <c r="N891" s="31"/>
      <c r="O891" s="140"/>
      <c r="P891" s="140"/>
      <c r="Q891" s="140"/>
      <c r="R891" s="31"/>
      <c r="S891" s="31"/>
      <c r="T891" s="31"/>
      <c r="U891" s="31"/>
      <c r="V891" s="31"/>
      <c r="W891" s="31"/>
      <c r="X891" s="31"/>
      <c r="Y891" s="31"/>
      <c r="Z891" s="31"/>
      <c r="AA891" s="31"/>
      <c r="AB891" s="31"/>
      <c r="AC891" s="31"/>
      <c r="AD891" s="31"/>
      <c r="AE891" s="31"/>
      <c r="AF891" s="31"/>
      <c r="AG891" s="171"/>
      <c r="AH891" s="31"/>
    </row>
    <row r="892">
      <c r="B892" s="31"/>
      <c r="C892" s="172"/>
      <c r="D892" s="172"/>
      <c r="E892" s="172"/>
      <c r="F892" s="172"/>
      <c r="G892" s="172"/>
      <c r="H892" s="172"/>
      <c r="I892" s="39"/>
      <c r="J892" s="39"/>
      <c r="K892" s="170"/>
      <c r="L892" s="170"/>
      <c r="M892" s="31"/>
      <c r="N892" s="31"/>
      <c r="O892" s="140"/>
      <c r="P892" s="140"/>
      <c r="Q892" s="140"/>
      <c r="R892" s="31"/>
      <c r="S892" s="31"/>
      <c r="T892" s="31"/>
      <c r="U892" s="31"/>
      <c r="V892" s="31"/>
      <c r="W892" s="31"/>
      <c r="X892" s="31"/>
      <c r="Y892" s="31"/>
      <c r="Z892" s="31"/>
      <c r="AA892" s="31"/>
      <c r="AB892" s="31"/>
      <c r="AC892" s="31"/>
      <c r="AD892" s="31"/>
      <c r="AE892" s="31"/>
      <c r="AF892" s="31"/>
      <c r="AG892" s="171"/>
      <c r="AH892" s="31"/>
    </row>
    <row r="893">
      <c r="B893" s="31"/>
      <c r="C893" s="172"/>
      <c r="D893" s="172"/>
      <c r="E893" s="172"/>
      <c r="F893" s="172"/>
      <c r="G893" s="172"/>
      <c r="H893" s="172"/>
      <c r="I893" s="39"/>
      <c r="J893" s="39"/>
      <c r="K893" s="170"/>
      <c r="L893" s="170"/>
      <c r="M893" s="31"/>
      <c r="N893" s="31"/>
      <c r="O893" s="140"/>
      <c r="P893" s="140"/>
      <c r="Q893" s="140"/>
      <c r="R893" s="31"/>
      <c r="S893" s="31"/>
      <c r="T893" s="31"/>
      <c r="U893" s="31"/>
      <c r="V893" s="31"/>
      <c r="W893" s="31"/>
      <c r="X893" s="31"/>
      <c r="Y893" s="31"/>
      <c r="Z893" s="31"/>
      <c r="AA893" s="31"/>
      <c r="AB893" s="31"/>
      <c r="AC893" s="31"/>
      <c r="AD893" s="31"/>
      <c r="AE893" s="31"/>
      <c r="AF893" s="31"/>
      <c r="AG893" s="171"/>
      <c r="AH893" s="31"/>
    </row>
    <row r="894">
      <c r="B894" s="31"/>
      <c r="C894" s="172"/>
      <c r="D894" s="172"/>
      <c r="E894" s="172"/>
      <c r="F894" s="172"/>
      <c r="G894" s="172"/>
      <c r="H894" s="172"/>
      <c r="I894" s="39"/>
      <c r="J894" s="39"/>
      <c r="K894" s="170"/>
      <c r="L894" s="170"/>
      <c r="M894" s="31"/>
      <c r="N894" s="31"/>
      <c r="O894" s="140"/>
      <c r="P894" s="140"/>
      <c r="Q894" s="140"/>
      <c r="R894" s="31"/>
      <c r="S894" s="31"/>
      <c r="T894" s="31"/>
      <c r="U894" s="31"/>
      <c r="V894" s="31"/>
      <c r="W894" s="31"/>
      <c r="X894" s="31"/>
      <c r="Y894" s="31"/>
      <c r="Z894" s="31"/>
      <c r="AA894" s="31"/>
      <c r="AB894" s="31"/>
      <c r="AC894" s="31"/>
      <c r="AD894" s="31"/>
      <c r="AE894" s="31"/>
      <c r="AF894" s="31"/>
      <c r="AG894" s="171"/>
      <c r="AH894" s="31"/>
    </row>
    <row r="895">
      <c r="B895" s="31"/>
      <c r="C895" s="172"/>
      <c r="D895" s="172"/>
      <c r="E895" s="172"/>
      <c r="F895" s="172"/>
      <c r="G895" s="172"/>
      <c r="H895" s="172"/>
      <c r="I895" s="39"/>
      <c r="J895" s="39"/>
      <c r="K895" s="170"/>
      <c r="L895" s="170"/>
      <c r="M895" s="31"/>
      <c r="N895" s="31"/>
      <c r="O895" s="140"/>
      <c r="P895" s="140"/>
      <c r="Q895" s="140"/>
      <c r="R895" s="31"/>
      <c r="S895" s="31"/>
      <c r="T895" s="31"/>
      <c r="U895" s="31"/>
      <c r="V895" s="31"/>
      <c r="W895" s="31"/>
      <c r="X895" s="31"/>
      <c r="Y895" s="31"/>
      <c r="Z895" s="31"/>
      <c r="AA895" s="31"/>
      <c r="AB895" s="31"/>
      <c r="AC895" s="31"/>
      <c r="AD895" s="31"/>
      <c r="AE895" s="31"/>
      <c r="AF895" s="31"/>
      <c r="AG895" s="171"/>
      <c r="AH895" s="31"/>
    </row>
    <row r="896">
      <c r="B896" s="31"/>
      <c r="C896" s="172"/>
      <c r="D896" s="172"/>
      <c r="E896" s="172"/>
      <c r="F896" s="172"/>
      <c r="G896" s="172"/>
      <c r="H896" s="172"/>
      <c r="I896" s="39"/>
      <c r="J896" s="39"/>
      <c r="K896" s="170"/>
      <c r="L896" s="170"/>
      <c r="M896" s="31"/>
      <c r="N896" s="31"/>
      <c r="O896" s="140"/>
      <c r="P896" s="140"/>
      <c r="Q896" s="140"/>
      <c r="R896" s="31"/>
      <c r="S896" s="31"/>
      <c r="T896" s="31"/>
      <c r="U896" s="31"/>
      <c r="V896" s="31"/>
      <c r="W896" s="31"/>
      <c r="X896" s="31"/>
      <c r="Y896" s="31"/>
      <c r="Z896" s="31"/>
      <c r="AA896" s="31"/>
      <c r="AB896" s="31"/>
      <c r="AC896" s="31"/>
      <c r="AD896" s="31"/>
      <c r="AE896" s="31"/>
      <c r="AF896" s="31"/>
      <c r="AG896" s="171"/>
      <c r="AH896" s="31"/>
    </row>
    <row r="897">
      <c r="B897" s="31"/>
      <c r="C897" s="172"/>
      <c r="D897" s="172"/>
      <c r="E897" s="172"/>
      <c r="F897" s="172"/>
      <c r="G897" s="172"/>
      <c r="H897" s="172"/>
      <c r="I897" s="39"/>
      <c r="J897" s="39"/>
      <c r="K897" s="170"/>
      <c r="L897" s="170"/>
      <c r="M897" s="31"/>
      <c r="N897" s="31"/>
      <c r="O897" s="140"/>
      <c r="P897" s="140"/>
      <c r="Q897" s="140"/>
      <c r="R897" s="31"/>
      <c r="S897" s="31"/>
      <c r="T897" s="31"/>
      <c r="U897" s="31"/>
      <c r="V897" s="31"/>
      <c r="W897" s="31"/>
      <c r="X897" s="31"/>
      <c r="Y897" s="31"/>
      <c r="Z897" s="31"/>
      <c r="AA897" s="31"/>
      <c r="AB897" s="31"/>
      <c r="AC897" s="31"/>
      <c r="AD897" s="31"/>
      <c r="AE897" s="31"/>
      <c r="AF897" s="31"/>
      <c r="AG897" s="171"/>
      <c r="AH897" s="31"/>
    </row>
    <row r="898">
      <c r="B898" s="31"/>
      <c r="C898" s="172"/>
      <c r="D898" s="172"/>
      <c r="E898" s="172"/>
      <c r="F898" s="172"/>
      <c r="G898" s="172"/>
      <c r="H898" s="172"/>
      <c r="I898" s="39"/>
      <c r="J898" s="39"/>
      <c r="K898" s="170"/>
      <c r="L898" s="170"/>
      <c r="M898" s="31"/>
      <c r="N898" s="31"/>
      <c r="O898" s="140"/>
      <c r="P898" s="140"/>
      <c r="Q898" s="140"/>
      <c r="R898" s="31"/>
      <c r="S898" s="31"/>
      <c r="T898" s="31"/>
      <c r="U898" s="31"/>
      <c r="V898" s="31"/>
      <c r="W898" s="31"/>
      <c r="X898" s="31"/>
      <c r="Y898" s="31"/>
      <c r="Z898" s="31"/>
      <c r="AA898" s="31"/>
      <c r="AB898" s="31"/>
      <c r="AC898" s="31"/>
      <c r="AD898" s="31"/>
      <c r="AE898" s="31"/>
      <c r="AF898" s="31"/>
      <c r="AG898" s="171"/>
      <c r="AH898" s="31"/>
    </row>
    <row r="899">
      <c r="B899" s="31"/>
      <c r="C899" s="172"/>
      <c r="D899" s="172"/>
      <c r="E899" s="172"/>
      <c r="F899" s="172"/>
      <c r="G899" s="172"/>
      <c r="H899" s="172"/>
      <c r="I899" s="39"/>
      <c r="J899" s="39"/>
      <c r="K899" s="170"/>
      <c r="L899" s="170"/>
      <c r="M899" s="31"/>
      <c r="N899" s="31"/>
      <c r="O899" s="140"/>
      <c r="P899" s="140"/>
      <c r="Q899" s="140"/>
      <c r="R899" s="31"/>
      <c r="S899" s="31"/>
      <c r="T899" s="31"/>
      <c r="U899" s="31"/>
      <c r="V899" s="31"/>
      <c r="W899" s="31"/>
      <c r="X899" s="31"/>
      <c r="Y899" s="31"/>
      <c r="Z899" s="31"/>
      <c r="AA899" s="31"/>
      <c r="AB899" s="31"/>
      <c r="AC899" s="31"/>
      <c r="AD899" s="31"/>
      <c r="AE899" s="31"/>
      <c r="AF899" s="31"/>
      <c r="AG899" s="171"/>
      <c r="AH899" s="31"/>
    </row>
    <row r="900">
      <c r="B900" s="31"/>
      <c r="C900" s="172"/>
      <c r="D900" s="172"/>
      <c r="E900" s="172"/>
      <c r="F900" s="172"/>
      <c r="G900" s="172"/>
      <c r="H900" s="172"/>
      <c r="I900" s="39"/>
      <c r="J900" s="39"/>
      <c r="K900" s="170"/>
      <c r="L900" s="170"/>
      <c r="M900" s="31"/>
      <c r="N900" s="31"/>
      <c r="O900" s="140"/>
      <c r="P900" s="140"/>
      <c r="Q900" s="140"/>
      <c r="R900" s="31"/>
      <c r="S900" s="31"/>
      <c r="T900" s="31"/>
      <c r="U900" s="31"/>
      <c r="V900" s="31"/>
      <c r="W900" s="31"/>
      <c r="X900" s="31"/>
      <c r="Y900" s="31"/>
      <c r="Z900" s="31"/>
      <c r="AA900" s="31"/>
      <c r="AB900" s="31"/>
      <c r="AC900" s="31"/>
      <c r="AD900" s="31"/>
      <c r="AE900" s="31"/>
      <c r="AF900" s="31"/>
      <c r="AG900" s="171"/>
      <c r="AH900" s="31"/>
    </row>
    <row r="901">
      <c r="B901" s="31"/>
      <c r="C901" s="172"/>
      <c r="D901" s="172"/>
      <c r="E901" s="172"/>
      <c r="F901" s="172"/>
      <c r="G901" s="172"/>
      <c r="H901" s="172"/>
      <c r="I901" s="39"/>
      <c r="J901" s="39"/>
      <c r="K901" s="170"/>
      <c r="L901" s="170"/>
      <c r="M901" s="31"/>
      <c r="N901" s="31"/>
      <c r="O901" s="140"/>
      <c r="P901" s="140"/>
      <c r="Q901" s="140"/>
      <c r="R901" s="31"/>
      <c r="S901" s="31"/>
      <c r="T901" s="31"/>
      <c r="U901" s="31"/>
      <c r="V901" s="31"/>
      <c r="W901" s="31"/>
      <c r="X901" s="31"/>
      <c r="Y901" s="31"/>
      <c r="Z901" s="31"/>
      <c r="AA901" s="31"/>
      <c r="AB901" s="31"/>
      <c r="AC901" s="31"/>
      <c r="AD901" s="31"/>
      <c r="AE901" s="31"/>
      <c r="AF901" s="31"/>
      <c r="AG901" s="171"/>
      <c r="AH901" s="31"/>
    </row>
    <row r="902">
      <c r="B902" s="31"/>
      <c r="C902" s="172"/>
      <c r="D902" s="172"/>
      <c r="E902" s="172"/>
      <c r="F902" s="172"/>
      <c r="G902" s="172"/>
      <c r="H902" s="172"/>
      <c r="I902" s="39"/>
      <c r="J902" s="39"/>
      <c r="K902" s="170"/>
      <c r="L902" s="170"/>
      <c r="M902" s="31"/>
      <c r="N902" s="31"/>
      <c r="O902" s="140"/>
      <c r="P902" s="140"/>
      <c r="Q902" s="140"/>
      <c r="R902" s="31"/>
      <c r="S902" s="31"/>
      <c r="T902" s="31"/>
      <c r="U902" s="31"/>
      <c r="V902" s="31"/>
      <c r="W902" s="31"/>
      <c r="X902" s="31"/>
      <c r="Y902" s="31"/>
      <c r="Z902" s="31"/>
      <c r="AA902" s="31"/>
      <c r="AB902" s="31"/>
      <c r="AC902" s="31"/>
      <c r="AD902" s="31"/>
      <c r="AE902" s="31"/>
      <c r="AF902" s="31"/>
      <c r="AG902" s="171"/>
      <c r="AH902" s="31"/>
    </row>
    <row r="903">
      <c r="B903" s="31"/>
      <c r="C903" s="172"/>
      <c r="D903" s="172"/>
      <c r="E903" s="172"/>
      <c r="F903" s="172"/>
      <c r="G903" s="172"/>
      <c r="H903" s="172"/>
      <c r="I903" s="39"/>
      <c r="J903" s="39"/>
      <c r="K903" s="170"/>
      <c r="L903" s="170"/>
      <c r="M903" s="31"/>
      <c r="N903" s="31"/>
      <c r="O903" s="140"/>
      <c r="P903" s="140"/>
      <c r="Q903" s="140"/>
      <c r="R903" s="31"/>
      <c r="S903" s="31"/>
      <c r="T903" s="31"/>
      <c r="U903" s="31"/>
      <c r="V903" s="31"/>
      <c r="W903" s="31"/>
      <c r="X903" s="31"/>
      <c r="Y903" s="31"/>
      <c r="Z903" s="31"/>
      <c r="AA903" s="31"/>
      <c r="AB903" s="31"/>
      <c r="AC903" s="31"/>
      <c r="AD903" s="31"/>
      <c r="AE903" s="31"/>
      <c r="AF903" s="31"/>
      <c r="AG903" s="171"/>
      <c r="AH903" s="31"/>
    </row>
    <row r="904">
      <c r="B904" s="31"/>
      <c r="C904" s="172"/>
      <c r="D904" s="172"/>
      <c r="E904" s="172"/>
      <c r="F904" s="172"/>
      <c r="G904" s="172"/>
      <c r="H904" s="172"/>
      <c r="I904" s="39"/>
      <c r="J904" s="39"/>
      <c r="K904" s="170"/>
      <c r="L904" s="170"/>
      <c r="M904" s="31"/>
      <c r="N904" s="31"/>
      <c r="O904" s="140"/>
      <c r="P904" s="140"/>
      <c r="Q904" s="140"/>
      <c r="R904" s="31"/>
      <c r="S904" s="31"/>
      <c r="T904" s="31"/>
      <c r="U904" s="31"/>
      <c r="V904" s="31"/>
      <c r="W904" s="31"/>
      <c r="X904" s="31"/>
      <c r="Y904" s="31"/>
      <c r="Z904" s="31"/>
      <c r="AA904" s="31"/>
      <c r="AB904" s="31"/>
      <c r="AC904" s="31"/>
      <c r="AD904" s="31"/>
      <c r="AE904" s="31"/>
      <c r="AF904" s="31"/>
      <c r="AG904" s="171"/>
      <c r="AH904" s="31"/>
    </row>
    <row r="905">
      <c r="B905" s="31"/>
      <c r="C905" s="172"/>
      <c r="D905" s="172"/>
      <c r="E905" s="172"/>
      <c r="F905" s="172"/>
      <c r="G905" s="172"/>
      <c r="H905" s="172"/>
      <c r="I905" s="39"/>
      <c r="J905" s="39"/>
      <c r="K905" s="170"/>
      <c r="L905" s="170"/>
      <c r="M905" s="31"/>
      <c r="N905" s="31"/>
      <c r="O905" s="140"/>
      <c r="P905" s="140"/>
      <c r="Q905" s="140"/>
      <c r="R905" s="31"/>
      <c r="S905" s="31"/>
      <c r="T905" s="31"/>
      <c r="U905" s="31"/>
      <c r="V905" s="31"/>
      <c r="W905" s="31"/>
      <c r="X905" s="31"/>
      <c r="Y905" s="31"/>
      <c r="Z905" s="31"/>
      <c r="AA905" s="31"/>
      <c r="AB905" s="31"/>
      <c r="AC905" s="31"/>
      <c r="AD905" s="31"/>
      <c r="AE905" s="31"/>
      <c r="AF905" s="31"/>
      <c r="AG905" s="171"/>
      <c r="AH905" s="31"/>
    </row>
    <row r="906">
      <c r="B906" s="31"/>
      <c r="C906" s="172"/>
      <c r="D906" s="172"/>
      <c r="E906" s="172"/>
      <c r="F906" s="172"/>
      <c r="G906" s="172"/>
      <c r="H906" s="172"/>
      <c r="I906" s="39"/>
      <c r="J906" s="39"/>
      <c r="K906" s="170"/>
      <c r="L906" s="170"/>
      <c r="M906" s="31"/>
      <c r="N906" s="31"/>
      <c r="O906" s="140"/>
      <c r="P906" s="140"/>
      <c r="Q906" s="140"/>
      <c r="R906" s="31"/>
      <c r="S906" s="31"/>
      <c r="T906" s="31"/>
      <c r="U906" s="31"/>
      <c r="V906" s="31"/>
      <c r="W906" s="31"/>
      <c r="X906" s="31"/>
      <c r="Y906" s="31"/>
      <c r="Z906" s="31"/>
      <c r="AA906" s="31"/>
      <c r="AB906" s="31"/>
      <c r="AC906" s="31"/>
      <c r="AD906" s="31"/>
      <c r="AE906" s="31"/>
      <c r="AF906" s="31"/>
      <c r="AG906" s="171"/>
      <c r="AH906" s="31"/>
    </row>
    <row r="907">
      <c r="B907" s="31"/>
      <c r="C907" s="172"/>
      <c r="D907" s="172"/>
      <c r="E907" s="172"/>
      <c r="F907" s="172"/>
      <c r="G907" s="172"/>
      <c r="H907" s="172"/>
      <c r="I907" s="39"/>
      <c r="J907" s="39"/>
      <c r="K907" s="170"/>
      <c r="L907" s="170"/>
      <c r="M907" s="31"/>
      <c r="N907" s="31"/>
      <c r="O907" s="140"/>
      <c r="P907" s="140"/>
      <c r="Q907" s="140"/>
      <c r="R907" s="31"/>
      <c r="S907" s="31"/>
      <c r="T907" s="31"/>
      <c r="U907" s="31"/>
      <c r="V907" s="31"/>
      <c r="W907" s="31"/>
      <c r="X907" s="31"/>
      <c r="Y907" s="31"/>
      <c r="Z907" s="31"/>
      <c r="AA907" s="31"/>
      <c r="AB907" s="31"/>
      <c r="AC907" s="31"/>
      <c r="AD907" s="31"/>
      <c r="AE907" s="31"/>
      <c r="AF907" s="31"/>
      <c r="AG907" s="171"/>
      <c r="AH907" s="31"/>
    </row>
    <row r="908">
      <c r="B908" s="31"/>
      <c r="C908" s="172"/>
      <c r="D908" s="172"/>
      <c r="E908" s="172"/>
      <c r="F908" s="172"/>
      <c r="G908" s="172"/>
      <c r="H908" s="172"/>
      <c r="I908" s="39"/>
      <c r="J908" s="39"/>
      <c r="K908" s="170"/>
      <c r="L908" s="170"/>
      <c r="M908" s="31"/>
      <c r="N908" s="31"/>
      <c r="O908" s="140"/>
      <c r="P908" s="140"/>
      <c r="Q908" s="140"/>
      <c r="R908" s="31"/>
      <c r="S908" s="31"/>
      <c r="T908" s="31"/>
      <c r="U908" s="31"/>
      <c r="V908" s="31"/>
      <c r="W908" s="31"/>
      <c r="X908" s="31"/>
      <c r="Y908" s="31"/>
      <c r="Z908" s="31"/>
      <c r="AA908" s="31"/>
      <c r="AB908" s="31"/>
      <c r="AC908" s="31"/>
      <c r="AD908" s="31"/>
      <c r="AE908" s="31"/>
      <c r="AF908" s="31"/>
      <c r="AG908" s="171"/>
      <c r="AH908" s="31"/>
    </row>
    <row r="909">
      <c r="B909" s="31"/>
      <c r="C909" s="172"/>
      <c r="D909" s="172"/>
      <c r="E909" s="172"/>
      <c r="F909" s="172"/>
      <c r="G909" s="172"/>
      <c r="H909" s="172"/>
      <c r="I909" s="39"/>
      <c r="J909" s="39"/>
      <c r="K909" s="170"/>
      <c r="L909" s="170"/>
      <c r="M909" s="31"/>
      <c r="N909" s="31"/>
      <c r="O909" s="140"/>
      <c r="P909" s="140"/>
      <c r="Q909" s="140"/>
      <c r="R909" s="31"/>
      <c r="S909" s="31"/>
      <c r="T909" s="31"/>
      <c r="U909" s="31"/>
      <c r="V909" s="31"/>
      <c r="W909" s="31"/>
      <c r="X909" s="31"/>
      <c r="Y909" s="31"/>
      <c r="Z909" s="31"/>
      <c r="AA909" s="31"/>
      <c r="AB909" s="31"/>
      <c r="AC909" s="31"/>
      <c r="AD909" s="31"/>
      <c r="AE909" s="31"/>
      <c r="AF909" s="31"/>
      <c r="AG909" s="171"/>
      <c r="AH909" s="31"/>
    </row>
    <row r="910">
      <c r="B910" s="31"/>
      <c r="C910" s="172"/>
      <c r="D910" s="172"/>
      <c r="E910" s="172"/>
      <c r="F910" s="172"/>
      <c r="G910" s="172"/>
      <c r="H910" s="172"/>
      <c r="I910" s="39"/>
      <c r="J910" s="39"/>
      <c r="K910" s="170"/>
      <c r="L910" s="170"/>
      <c r="M910" s="31"/>
      <c r="N910" s="31"/>
      <c r="O910" s="140"/>
      <c r="P910" s="140"/>
      <c r="Q910" s="140"/>
      <c r="R910" s="31"/>
      <c r="S910" s="31"/>
      <c r="T910" s="31"/>
      <c r="U910" s="31"/>
      <c r="V910" s="31"/>
      <c r="W910" s="31"/>
      <c r="X910" s="31"/>
      <c r="Y910" s="31"/>
      <c r="Z910" s="31"/>
      <c r="AA910" s="31"/>
      <c r="AB910" s="31"/>
      <c r="AC910" s="31"/>
      <c r="AD910" s="31"/>
      <c r="AE910" s="31"/>
      <c r="AF910" s="31"/>
      <c r="AG910" s="171"/>
      <c r="AH910" s="31"/>
    </row>
    <row r="911">
      <c r="B911" s="31"/>
      <c r="C911" s="172"/>
      <c r="D911" s="172"/>
      <c r="E911" s="172"/>
      <c r="F911" s="172"/>
      <c r="G911" s="172"/>
      <c r="H911" s="172"/>
      <c r="I911" s="39"/>
      <c r="J911" s="39"/>
      <c r="K911" s="170"/>
      <c r="L911" s="170"/>
      <c r="M911" s="31"/>
      <c r="N911" s="31"/>
      <c r="O911" s="140"/>
      <c r="P911" s="140"/>
      <c r="Q911" s="140"/>
      <c r="R911" s="31"/>
      <c r="S911" s="31"/>
      <c r="T911" s="31"/>
      <c r="U911" s="31"/>
      <c r="V911" s="31"/>
      <c r="W911" s="31"/>
      <c r="X911" s="31"/>
      <c r="Y911" s="31"/>
      <c r="Z911" s="31"/>
      <c r="AA911" s="31"/>
      <c r="AB911" s="31"/>
      <c r="AC911" s="31"/>
      <c r="AD911" s="31"/>
      <c r="AE911" s="31"/>
      <c r="AF911" s="31"/>
      <c r="AG911" s="171"/>
      <c r="AH911" s="31"/>
    </row>
    <row r="912">
      <c r="B912" s="31"/>
      <c r="C912" s="172"/>
      <c r="D912" s="172"/>
      <c r="E912" s="172"/>
      <c r="F912" s="172"/>
      <c r="G912" s="172"/>
      <c r="H912" s="172"/>
      <c r="I912" s="39"/>
      <c r="J912" s="39"/>
      <c r="K912" s="170"/>
      <c r="L912" s="170"/>
      <c r="M912" s="31"/>
      <c r="N912" s="31"/>
      <c r="O912" s="140"/>
      <c r="P912" s="140"/>
      <c r="Q912" s="140"/>
      <c r="R912" s="31"/>
      <c r="S912" s="31"/>
      <c r="T912" s="31"/>
      <c r="U912" s="31"/>
      <c r="V912" s="31"/>
      <c r="W912" s="31"/>
      <c r="X912" s="31"/>
      <c r="Y912" s="31"/>
      <c r="Z912" s="31"/>
      <c r="AA912" s="31"/>
      <c r="AB912" s="31"/>
      <c r="AC912" s="31"/>
      <c r="AD912" s="31"/>
      <c r="AE912" s="31"/>
      <c r="AF912" s="31"/>
      <c r="AG912" s="171"/>
      <c r="AH912" s="31"/>
    </row>
    <row r="913">
      <c r="B913" s="31"/>
      <c r="C913" s="172"/>
      <c r="D913" s="172"/>
      <c r="E913" s="172"/>
      <c r="F913" s="172"/>
      <c r="G913" s="172"/>
      <c r="H913" s="172"/>
      <c r="I913" s="39"/>
      <c r="J913" s="39"/>
      <c r="K913" s="170"/>
      <c r="L913" s="170"/>
      <c r="M913" s="31"/>
      <c r="N913" s="31"/>
      <c r="O913" s="140"/>
      <c r="P913" s="140"/>
      <c r="Q913" s="140"/>
      <c r="R913" s="31"/>
      <c r="S913" s="31"/>
      <c r="T913" s="31"/>
      <c r="U913" s="31"/>
      <c r="V913" s="31"/>
      <c r="W913" s="31"/>
      <c r="X913" s="31"/>
      <c r="Y913" s="31"/>
      <c r="Z913" s="31"/>
      <c r="AA913" s="31"/>
      <c r="AB913" s="31"/>
      <c r="AC913" s="31"/>
      <c r="AD913" s="31"/>
      <c r="AE913" s="31"/>
      <c r="AF913" s="31"/>
      <c r="AG913" s="171"/>
      <c r="AH913" s="31"/>
    </row>
    <row r="914">
      <c r="B914" s="31"/>
      <c r="C914" s="172"/>
      <c r="D914" s="172"/>
      <c r="E914" s="172"/>
      <c r="F914" s="172"/>
      <c r="G914" s="172"/>
      <c r="H914" s="172"/>
      <c r="I914" s="39"/>
      <c r="J914" s="39"/>
      <c r="K914" s="170"/>
      <c r="L914" s="170"/>
      <c r="M914" s="31"/>
      <c r="N914" s="31"/>
      <c r="O914" s="140"/>
      <c r="P914" s="140"/>
      <c r="Q914" s="140"/>
      <c r="R914" s="31"/>
      <c r="S914" s="31"/>
      <c r="T914" s="31"/>
      <c r="U914" s="31"/>
      <c r="V914" s="31"/>
      <c r="W914" s="31"/>
      <c r="X914" s="31"/>
      <c r="Y914" s="31"/>
      <c r="Z914" s="31"/>
      <c r="AA914" s="31"/>
      <c r="AB914" s="31"/>
      <c r="AC914" s="31"/>
      <c r="AD914" s="31"/>
      <c r="AE914" s="31"/>
      <c r="AF914" s="31"/>
      <c r="AG914" s="171"/>
      <c r="AH914" s="31"/>
    </row>
    <row r="915">
      <c r="B915" s="31"/>
      <c r="C915" s="172"/>
      <c r="D915" s="172"/>
      <c r="E915" s="172"/>
      <c r="F915" s="172"/>
      <c r="G915" s="172"/>
      <c r="H915" s="172"/>
      <c r="I915" s="39"/>
      <c r="J915" s="39"/>
      <c r="K915" s="170"/>
      <c r="L915" s="170"/>
      <c r="M915" s="31"/>
      <c r="N915" s="31"/>
      <c r="O915" s="140"/>
      <c r="P915" s="140"/>
      <c r="Q915" s="140"/>
      <c r="R915" s="31"/>
      <c r="S915" s="31"/>
      <c r="T915" s="31"/>
      <c r="U915" s="31"/>
      <c r="V915" s="31"/>
      <c r="W915" s="31"/>
      <c r="X915" s="31"/>
      <c r="Y915" s="31"/>
      <c r="Z915" s="31"/>
      <c r="AA915" s="31"/>
      <c r="AB915" s="31"/>
      <c r="AC915" s="31"/>
      <c r="AD915" s="31"/>
      <c r="AE915" s="31"/>
      <c r="AF915" s="31"/>
      <c r="AG915" s="171"/>
      <c r="AH915" s="31"/>
    </row>
    <row r="916">
      <c r="B916" s="31"/>
      <c r="C916" s="172"/>
      <c r="D916" s="172"/>
      <c r="E916" s="172"/>
      <c r="F916" s="172"/>
      <c r="G916" s="172"/>
      <c r="H916" s="172"/>
      <c r="I916" s="39"/>
      <c r="J916" s="39"/>
      <c r="K916" s="170"/>
      <c r="L916" s="170"/>
      <c r="M916" s="31"/>
      <c r="N916" s="31"/>
      <c r="O916" s="140"/>
      <c r="P916" s="140"/>
      <c r="Q916" s="140"/>
      <c r="R916" s="31"/>
      <c r="S916" s="31"/>
      <c r="T916" s="31"/>
      <c r="U916" s="31"/>
      <c r="V916" s="31"/>
      <c r="W916" s="31"/>
      <c r="X916" s="31"/>
      <c r="Y916" s="31"/>
      <c r="Z916" s="31"/>
      <c r="AA916" s="31"/>
      <c r="AB916" s="31"/>
      <c r="AC916" s="31"/>
      <c r="AD916" s="31"/>
      <c r="AE916" s="31"/>
      <c r="AF916" s="31"/>
      <c r="AG916" s="171"/>
      <c r="AH916" s="31"/>
    </row>
    <row r="917">
      <c r="B917" s="31"/>
      <c r="C917" s="172"/>
      <c r="D917" s="172"/>
      <c r="E917" s="172"/>
      <c r="F917" s="172"/>
      <c r="G917" s="172"/>
      <c r="H917" s="172"/>
      <c r="I917" s="39"/>
      <c r="J917" s="39"/>
      <c r="K917" s="170"/>
      <c r="L917" s="170"/>
      <c r="M917" s="31"/>
      <c r="N917" s="31"/>
      <c r="O917" s="140"/>
      <c r="P917" s="140"/>
      <c r="Q917" s="140"/>
      <c r="R917" s="31"/>
      <c r="S917" s="31"/>
      <c r="T917" s="31"/>
      <c r="U917" s="31"/>
      <c r="V917" s="31"/>
      <c r="W917" s="31"/>
      <c r="X917" s="31"/>
      <c r="Y917" s="31"/>
      <c r="Z917" s="31"/>
      <c r="AA917" s="31"/>
      <c r="AB917" s="31"/>
      <c r="AC917" s="31"/>
      <c r="AD917" s="31"/>
      <c r="AE917" s="31"/>
      <c r="AF917" s="31"/>
      <c r="AG917" s="171"/>
      <c r="AH917" s="31"/>
    </row>
    <row r="918">
      <c r="B918" s="31"/>
      <c r="C918" s="172"/>
      <c r="D918" s="172"/>
      <c r="E918" s="172"/>
      <c r="F918" s="172"/>
      <c r="G918" s="172"/>
      <c r="H918" s="172"/>
      <c r="I918" s="39"/>
      <c r="J918" s="39"/>
      <c r="K918" s="170"/>
      <c r="L918" s="170"/>
      <c r="M918" s="31"/>
      <c r="N918" s="31"/>
      <c r="O918" s="140"/>
      <c r="P918" s="140"/>
      <c r="Q918" s="140"/>
      <c r="R918" s="31"/>
      <c r="S918" s="31"/>
      <c r="T918" s="31"/>
      <c r="U918" s="31"/>
      <c r="V918" s="31"/>
      <c r="W918" s="31"/>
      <c r="X918" s="31"/>
      <c r="Y918" s="31"/>
      <c r="Z918" s="31"/>
      <c r="AA918" s="31"/>
      <c r="AB918" s="31"/>
      <c r="AC918" s="31"/>
      <c r="AD918" s="31"/>
      <c r="AE918" s="31"/>
      <c r="AF918" s="31"/>
      <c r="AG918" s="171"/>
      <c r="AH918" s="31"/>
    </row>
    <row r="919">
      <c r="B919" s="31"/>
      <c r="C919" s="172"/>
      <c r="D919" s="172"/>
      <c r="E919" s="172"/>
      <c r="F919" s="172"/>
      <c r="G919" s="172"/>
      <c r="H919" s="172"/>
      <c r="I919" s="39"/>
      <c r="J919" s="39"/>
      <c r="K919" s="170"/>
      <c r="L919" s="170"/>
      <c r="M919" s="31"/>
      <c r="N919" s="31"/>
      <c r="O919" s="140"/>
      <c r="P919" s="140"/>
      <c r="Q919" s="140"/>
      <c r="R919" s="31"/>
      <c r="S919" s="31"/>
      <c r="T919" s="31"/>
      <c r="U919" s="31"/>
      <c r="V919" s="31"/>
      <c r="W919" s="31"/>
      <c r="X919" s="31"/>
      <c r="Y919" s="31"/>
      <c r="Z919" s="31"/>
      <c r="AA919" s="31"/>
      <c r="AB919" s="31"/>
      <c r="AC919" s="31"/>
      <c r="AD919" s="31"/>
      <c r="AE919" s="31"/>
      <c r="AF919" s="31"/>
      <c r="AG919" s="171"/>
      <c r="AH919" s="31"/>
    </row>
    <row r="920">
      <c r="B920" s="31"/>
      <c r="C920" s="172"/>
      <c r="D920" s="172"/>
      <c r="E920" s="172"/>
      <c r="F920" s="172"/>
      <c r="G920" s="172"/>
      <c r="H920" s="172"/>
      <c r="I920" s="39"/>
      <c r="J920" s="39"/>
      <c r="K920" s="170"/>
      <c r="L920" s="170"/>
      <c r="M920" s="31"/>
      <c r="N920" s="31"/>
      <c r="O920" s="140"/>
      <c r="P920" s="140"/>
      <c r="Q920" s="140"/>
      <c r="R920" s="31"/>
      <c r="S920" s="31"/>
      <c r="T920" s="31"/>
      <c r="U920" s="31"/>
      <c r="V920" s="31"/>
      <c r="W920" s="31"/>
      <c r="X920" s="31"/>
      <c r="Y920" s="31"/>
      <c r="Z920" s="31"/>
      <c r="AA920" s="31"/>
      <c r="AB920" s="31"/>
      <c r="AC920" s="31"/>
      <c r="AD920" s="31"/>
      <c r="AE920" s="31"/>
      <c r="AF920" s="31"/>
      <c r="AG920" s="171"/>
      <c r="AH920" s="31"/>
    </row>
    <row r="921">
      <c r="B921" s="31"/>
      <c r="C921" s="172"/>
      <c r="D921" s="172"/>
      <c r="E921" s="172"/>
      <c r="F921" s="172"/>
      <c r="G921" s="172"/>
      <c r="H921" s="172"/>
      <c r="I921" s="39"/>
      <c r="J921" s="39"/>
      <c r="K921" s="170"/>
      <c r="L921" s="170"/>
      <c r="M921" s="31"/>
      <c r="N921" s="31"/>
      <c r="O921" s="140"/>
      <c r="P921" s="140"/>
      <c r="Q921" s="140"/>
      <c r="R921" s="31"/>
      <c r="S921" s="31"/>
      <c r="T921" s="31"/>
      <c r="U921" s="31"/>
      <c r="V921" s="31"/>
      <c r="W921" s="31"/>
      <c r="X921" s="31"/>
      <c r="Y921" s="31"/>
      <c r="Z921" s="31"/>
      <c r="AA921" s="31"/>
      <c r="AB921" s="31"/>
      <c r="AC921" s="31"/>
      <c r="AD921" s="31"/>
      <c r="AE921" s="31"/>
      <c r="AF921" s="31"/>
      <c r="AG921" s="171"/>
      <c r="AH921" s="31"/>
    </row>
    <row r="922">
      <c r="B922" s="31"/>
      <c r="C922" s="172"/>
      <c r="D922" s="172"/>
      <c r="E922" s="172"/>
      <c r="F922" s="172"/>
      <c r="G922" s="172"/>
      <c r="H922" s="172"/>
      <c r="I922" s="39"/>
      <c r="J922" s="39"/>
      <c r="K922" s="170"/>
      <c r="L922" s="170"/>
      <c r="M922" s="31"/>
      <c r="N922" s="31"/>
      <c r="O922" s="140"/>
      <c r="P922" s="140"/>
      <c r="Q922" s="140"/>
      <c r="R922" s="31"/>
      <c r="S922" s="31"/>
      <c r="T922" s="31"/>
      <c r="U922" s="31"/>
      <c r="V922" s="31"/>
      <c r="W922" s="31"/>
      <c r="X922" s="31"/>
      <c r="Y922" s="31"/>
      <c r="Z922" s="31"/>
      <c r="AA922" s="31"/>
      <c r="AB922" s="31"/>
      <c r="AC922" s="31"/>
      <c r="AD922" s="31"/>
      <c r="AE922" s="31"/>
      <c r="AF922" s="31"/>
      <c r="AG922" s="171"/>
      <c r="AH922" s="31"/>
    </row>
    <row r="923">
      <c r="B923" s="31"/>
      <c r="C923" s="172"/>
      <c r="D923" s="172"/>
      <c r="E923" s="172"/>
      <c r="F923" s="172"/>
      <c r="G923" s="172"/>
      <c r="H923" s="172"/>
      <c r="I923" s="39"/>
      <c r="J923" s="39"/>
      <c r="K923" s="170"/>
      <c r="L923" s="170"/>
      <c r="M923" s="31"/>
      <c r="N923" s="31"/>
      <c r="O923" s="140"/>
      <c r="P923" s="140"/>
      <c r="Q923" s="140"/>
      <c r="R923" s="31"/>
      <c r="S923" s="31"/>
      <c r="T923" s="31"/>
      <c r="U923" s="31"/>
      <c r="V923" s="31"/>
      <c r="W923" s="31"/>
      <c r="X923" s="31"/>
      <c r="Y923" s="31"/>
      <c r="Z923" s="31"/>
      <c r="AA923" s="31"/>
      <c r="AB923" s="31"/>
      <c r="AC923" s="31"/>
      <c r="AD923" s="31"/>
      <c r="AE923" s="31"/>
      <c r="AF923" s="31"/>
      <c r="AG923" s="171"/>
      <c r="AH923" s="31"/>
    </row>
    <row r="924">
      <c r="B924" s="31"/>
      <c r="C924" s="172"/>
      <c r="D924" s="172"/>
      <c r="E924" s="172"/>
      <c r="F924" s="172"/>
      <c r="G924" s="172"/>
      <c r="H924" s="172"/>
      <c r="I924" s="39"/>
      <c r="J924" s="39"/>
      <c r="K924" s="170"/>
      <c r="L924" s="170"/>
      <c r="M924" s="31"/>
      <c r="N924" s="31"/>
      <c r="O924" s="140"/>
      <c r="P924" s="140"/>
      <c r="Q924" s="140"/>
      <c r="R924" s="31"/>
      <c r="S924" s="31"/>
      <c r="T924" s="31"/>
      <c r="U924" s="31"/>
      <c r="V924" s="31"/>
      <c r="W924" s="31"/>
      <c r="X924" s="31"/>
      <c r="Y924" s="31"/>
      <c r="Z924" s="31"/>
      <c r="AA924" s="31"/>
      <c r="AB924" s="31"/>
      <c r="AC924" s="31"/>
      <c r="AD924" s="31"/>
      <c r="AE924" s="31"/>
      <c r="AF924" s="31"/>
      <c r="AG924" s="171"/>
      <c r="AH924" s="31"/>
    </row>
    <row r="925">
      <c r="B925" s="31"/>
      <c r="C925" s="172"/>
      <c r="D925" s="172"/>
      <c r="E925" s="172"/>
      <c r="F925" s="172"/>
      <c r="G925" s="172"/>
      <c r="H925" s="172"/>
      <c r="I925" s="39"/>
      <c r="J925" s="39"/>
      <c r="K925" s="170"/>
      <c r="L925" s="170"/>
      <c r="M925" s="31"/>
      <c r="N925" s="31"/>
      <c r="O925" s="140"/>
      <c r="P925" s="140"/>
      <c r="Q925" s="140"/>
      <c r="R925" s="31"/>
      <c r="S925" s="31"/>
      <c r="T925" s="31"/>
      <c r="U925" s="31"/>
      <c r="V925" s="31"/>
      <c r="W925" s="31"/>
      <c r="X925" s="31"/>
      <c r="Y925" s="31"/>
      <c r="Z925" s="31"/>
      <c r="AA925" s="31"/>
      <c r="AB925" s="31"/>
      <c r="AC925" s="31"/>
      <c r="AD925" s="31"/>
      <c r="AE925" s="31"/>
      <c r="AF925" s="31"/>
      <c r="AG925" s="171"/>
      <c r="AH925" s="31"/>
    </row>
    <row r="926">
      <c r="B926" s="31"/>
      <c r="C926" s="172"/>
      <c r="D926" s="172"/>
      <c r="E926" s="172"/>
      <c r="F926" s="172"/>
      <c r="G926" s="172"/>
      <c r="H926" s="172"/>
      <c r="I926" s="39"/>
      <c r="J926" s="39"/>
      <c r="K926" s="170"/>
      <c r="L926" s="170"/>
      <c r="M926" s="31"/>
      <c r="N926" s="31"/>
      <c r="O926" s="140"/>
      <c r="P926" s="140"/>
      <c r="Q926" s="140"/>
      <c r="R926" s="31"/>
      <c r="S926" s="31"/>
      <c r="T926" s="31"/>
      <c r="U926" s="31"/>
      <c r="V926" s="31"/>
      <c r="W926" s="31"/>
      <c r="X926" s="31"/>
      <c r="Y926" s="31"/>
      <c r="Z926" s="31"/>
      <c r="AA926" s="31"/>
      <c r="AB926" s="31"/>
      <c r="AC926" s="31"/>
      <c r="AD926" s="31"/>
      <c r="AE926" s="31"/>
      <c r="AF926" s="31"/>
      <c r="AG926" s="171"/>
      <c r="AH926" s="31"/>
    </row>
    <row r="927">
      <c r="B927" s="31"/>
      <c r="C927" s="172"/>
      <c r="D927" s="172"/>
      <c r="E927" s="172"/>
      <c r="F927" s="172"/>
      <c r="G927" s="172"/>
      <c r="H927" s="172"/>
      <c r="I927" s="39"/>
      <c r="J927" s="39"/>
      <c r="K927" s="170"/>
      <c r="L927" s="170"/>
      <c r="M927" s="31"/>
      <c r="N927" s="31"/>
      <c r="O927" s="140"/>
      <c r="P927" s="140"/>
      <c r="Q927" s="140"/>
      <c r="R927" s="31"/>
      <c r="S927" s="31"/>
      <c r="T927" s="31"/>
      <c r="U927" s="31"/>
      <c r="V927" s="31"/>
      <c r="W927" s="31"/>
      <c r="X927" s="31"/>
      <c r="Y927" s="31"/>
      <c r="Z927" s="31"/>
      <c r="AA927" s="31"/>
      <c r="AB927" s="31"/>
      <c r="AC927" s="31"/>
      <c r="AD927" s="31"/>
      <c r="AE927" s="31"/>
      <c r="AF927" s="31"/>
      <c r="AG927" s="171"/>
      <c r="AH927" s="31"/>
    </row>
    <row r="928">
      <c r="B928" s="31"/>
      <c r="C928" s="172"/>
      <c r="D928" s="172"/>
      <c r="E928" s="172"/>
      <c r="F928" s="172"/>
      <c r="G928" s="172"/>
      <c r="H928" s="172"/>
      <c r="I928" s="39"/>
      <c r="J928" s="39"/>
      <c r="K928" s="170"/>
      <c r="L928" s="170"/>
      <c r="M928" s="31"/>
      <c r="N928" s="31"/>
      <c r="O928" s="140"/>
      <c r="P928" s="140"/>
      <c r="Q928" s="140"/>
      <c r="R928" s="31"/>
      <c r="S928" s="31"/>
      <c r="T928" s="31"/>
      <c r="U928" s="31"/>
      <c r="V928" s="31"/>
      <c r="W928" s="31"/>
      <c r="X928" s="31"/>
      <c r="Y928" s="31"/>
      <c r="Z928" s="31"/>
      <c r="AA928" s="31"/>
      <c r="AB928" s="31"/>
      <c r="AC928" s="31"/>
      <c r="AD928" s="31"/>
      <c r="AE928" s="31"/>
      <c r="AF928" s="31"/>
      <c r="AG928" s="171"/>
      <c r="AH928" s="31"/>
    </row>
    <row r="929">
      <c r="B929" s="31"/>
      <c r="C929" s="172"/>
      <c r="D929" s="172"/>
      <c r="E929" s="172"/>
      <c r="F929" s="172"/>
      <c r="G929" s="172"/>
      <c r="H929" s="172"/>
      <c r="I929" s="39"/>
      <c r="J929" s="39"/>
      <c r="K929" s="170"/>
      <c r="L929" s="170"/>
      <c r="M929" s="31"/>
      <c r="N929" s="31"/>
      <c r="O929" s="140"/>
      <c r="P929" s="140"/>
      <c r="Q929" s="140"/>
      <c r="R929" s="31"/>
      <c r="S929" s="31"/>
      <c r="T929" s="31"/>
      <c r="U929" s="31"/>
      <c r="V929" s="31"/>
      <c r="W929" s="31"/>
      <c r="X929" s="31"/>
      <c r="Y929" s="31"/>
      <c r="Z929" s="31"/>
      <c r="AA929" s="31"/>
      <c r="AB929" s="31"/>
      <c r="AC929" s="31"/>
      <c r="AD929" s="31"/>
      <c r="AE929" s="31"/>
      <c r="AF929" s="31"/>
      <c r="AG929" s="171"/>
      <c r="AH929" s="31"/>
    </row>
    <row r="930">
      <c r="B930" s="31"/>
      <c r="C930" s="172"/>
      <c r="D930" s="172"/>
      <c r="E930" s="172"/>
      <c r="F930" s="172"/>
      <c r="G930" s="172"/>
      <c r="H930" s="172"/>
      <c r="I930" s="39"/>
      <c r="J930" s="39"/>
      <c r="K930" s="170"/>
      <c r="L930" s="170"/>
      <c r="M930" s="31"/>
      <c r="N930" s="31"/>
      <c r="O930" s="140"/>
      <c r="P930" s="140"/>
      <c r="Q930" s="140"/>
      <c r="R930" s="31"/>
      <c r="S930" s="31"/>
      <c r="T930" s="31"/>
      <c r="U930" s="31"/>
      <c r="V930" s="31"/>
      <c r="W930" s="31"/>
      <c r="X930" s="31"/>
      <c r="Y930" s="31"/>
      <c r="Z930" s="31"/>
      <c r="AA930" s="31"/>
      <c r="AB930" s="31"/>
      <c r="AC930" s="31"/>
      <c r="AD930" s="31"/>
      <c r="AE930" s="31"/>
      <c r="AF930" s="31"/>
      <c r="AG930" s="171"/>
      <c r="AH930" s="31"/>
    </row>
    <row r="931">
      <c r="B931" s="31"/>
      <c r="C931" s="172"/>
      <c r="D931" s="172"/>
      <c r="E931" s="172"/>
      <c r="F931" s="172"/>
      <c r="G931" s="172"/>
      <c r="H931" s="172"/>
      <c r="I931" s="39"/>
      <c r="J931" s="39"/>
      <c r="K931" s="170"/>
      <c r="L931" s="170"/>
      <c r="M931" s="31"/>
      <c r="N931" s="31"/>
      <c r="O931" s="140"/>
      <c r="P931" s="140"/>
      <c r="Q931" s="140"/>
      <c r="R931" s="31"/>
      <c r="S931" s="31"/>
      <c r="T931" s="31"/>
      <c r="U931" s="31"/>
      <c r="V931" s="31"/>
      <c r="W931" s="31"/>
      <c r="X931" s="31"/>
      <c r="Y931" s="31"/>
      <c r="Z931" s="31"/>
      <c r="AA931" s="31"/>
      <c r="AB931" s="31"/>
      <c r="AC931" s="31"/>
      <c r="AD931" s="31"/>
      <c r="AE931" s="31"/>
      <c r="AF931" s="31"/>
      <c r="AG931" s="171"/>
      <c r="AH931" s="31"/>
    </row>
    <row r="932">
      <c r="B932" s="31"/>
      <c r="C932" s="172"/>
      <c r="D932" s="172"/>
      <c r="E932" s="172"/>
      <c r="F932" s="172"/>
      <c r="G932" s="172"/>
      <c r="H932" s="172"/>
      <c r="I932" s="39"/>
      <c r="J932" s="39"/>
      <c r="K932" s="170"/>
      <c r="L932" s="170"/>
      <c r="M932" s="31"/>
      <c r="N932" s="31"/>
      <c r="O932" s="140"/>
      <c r="P932" s="140"/>
      <c r="Q932" s="140"/>
      <c r="R932" s="31"/>
      <c r="S932" s="31"/>
      <c r="T932" s="31"/>
      <c r="U932" s="31"/>
      <c r="V932" s="31"/>
      <c r="W932" s="31"/>
      <c r="X932" s="31"/>
      <c r="Y932" s="31"/>
      <c r="Z932" s="31"/>
      <c r="AA932" s="31"/>
      <c r="AB932" s="31"/>
      <c r="AC932" s="31"/>
      <c r="AD932" s="31"/>
      <c r="AE932" s="31"/>
      <c r="AF932" s="31"/>
      <c r="AG932" s="171"/>
      <c r="AH932" s="31"/>
    </row>
    <row r="933">
      <c r="B933" s="31"/>
      <c r="C933" s="172"/>
      <c r="D933" s="172"/>
      <c r="E933" s="172"/>
      <c r="F933" s="172"/>
      <c r="G933" s="172"/>
      <c r="H933" s="172"/>
      <c r="I933" s="39"/>
      <c r="J933" s="39"/>
      <c r="K933" s="170"/>
      <c r="L933" s="170"/>
      <c r="M933" s="31"/>
      <c r="N933" s="31"/>
      <c r="O933" s="140"/>
      <c r="P933" s="140"/>
      <c r="Q933" s="140"/>
      <c r="R933" s="31"/>
      <c r="S933" s="31"/>
      <c r="T933" s="31"/>
      <c r="U933" s="31"/>
      <c r="V933" s="31"/>
      <c r="W933" s="31"/>
      <c r="X933" s="31"/>
      <c r="Y933" s="31"/>
      <c r="Z933" s="31"/>
      <c r="AA933" s="31"/>
      <c r="AB933" s="31"/>
      <c r="AC933" s="31"/>
      <c r="AD933" s="31"/>
      <c r="AE933" s="31"/>
      <c r="AF933" s="31"/>
      <c r="AG933" s="171"/>
      <c r="AH933" s="31"/>
    </row>
    <row r="934">
      <c r="B934" s="31"/>
      <c r="C934" s="172"/>
      <c r="D934" s="172"/>
      <c r="E934" s="172"/>
      <c r="F934" s="172"/>
      <c r="G934" s="172"/>
      <c r="H934" s="172"/>
      <c r="I934" s="39"/>
      <c r="J934" s="39"/>
      <c r="K934" s="170"/>
      <c r="L934" s="170"/>
      <c r="M934" s="31"/>
      <c r="N934" s="31"/>
      <c r="O934" s="140"/>
      <c r="P934" s="140"/>
      <c r="Q934" s="140"/>
      <c r="R934" s="31"/>
      <c r="S934" s="31"/>
      <c r="T934" s="31"/>
      <c r="U934" s="31"/>
      <c r="V934" s="31"/>
      <c r="W934" s="31"/>
      <c r="X934" s="31"/>
      <c r="Y934" s="31"/>
      <c r="Z934" s="31"/>
      <c r="AA934" s="31"/>
      <c r="AB934" s="31"/>
      <c r="AC934" s="31"/>
      <c r="AD934" s="31"/>
      <c r="AE934" s="31"/>
      <c r="AF934" s="31"/>
      <c r="AG934" s="171"/>
      <c r="AH934" s="31"/>
    </row>
    <row r="935">
      <c r="B935" s="31"/>
      <c r="C935" s="172"/>
      <c r="D935" s="172"/>
      <c r="E935" s="172"/>
      <c r="F935" s="172"/>
      <c r="G935" s="172"/>
      <c r="H935" s="172"/>
      <c r="I935" s="39"/>
      <c r="J935" s="39"/>
      <c r="K935" s="170"/>
      <c r="L935" s="170"/>
      <c r="M935" s="31"/>
      <c r="N935" s="31"/>
      <c r="O935" s="140"/>
      <c r="P935" s="140"/>
      <c r="Q935" s="140"/>
      <c r="R935" s="31"/>
      <c r="S935" s="31"/>
      <c r="T935" s="31"/>
      <c r="U935" s="31"/>
      <c r="V935" s="31"/>
      <c r="W935" s="31"/>
      <c r="X935" s="31"/>
      <c r="Y935" s="31"/>
      <c r="Z935" s="31"/>
      <c r="AA935" s="31"/>
      <c r="AB935" s="31"/>
      <c r="AC935" s="31"/>
      <c r="AD935" s="31"/>
      <c r="AE935" s="31"/>
      <c r="AF935" s="31"/>
      <c r="AG935" s="171"/>
      <c r="AH935" s="31"/>
    </row>
    <row r="936">
      <c r="B936" s="31"/>
      <c r="C936" s="172"/>
      <c r="D936" s="172"/>
      <c r="E936" s="172"/>
      <c r="F936" s="172"/>
      <c r="G936" s="172"/>
      <c r="H936" s="172"/>
      <c r="I936" s="39"/>
      <c r="J936" s="39"/>
      <c r="K936" s="170"/>
      <c r="L936" s="170"/>
      <c r="M936" s="31"/>
      <c r="N936" s="31"/>
      <c r="O936" s="140"/>
      <c r="P936" s="140"/>
      <c r="Q936" s="140"/>
      <c r="R936" s="31"/>
      <c r="S936" s="31"/>
      <c r="T936" s="31"/>
      <c r="U936" s="31"/>
      <c r="V936" s="31"/>
      <c r="W936" s="31"/>
      <c r="X936" s="31"/>
      <c r="Y936" s="31"/>
      <c r="Z936" s="31"/>
      <c r="AA936" s="31"/>
      <c r="AB936" s="31"/>
      <c r="AC936" s="31"/>
      <c r="AD936" s="31"/>
      <c r="AE936" s="31"/>
      <c r="AF936" s="31"/>
      <c r="AG936" s="171"/>
      <c r="AH936" s="31"/>
    </row>
    <row r="937">
      <c r="B937" s="31"/>
      <c r="C937" s="172"/>
      <c r="D937" s="172"/>
      <c r="E937" s="172"/>
      <c r="F937" s="172"/>
      <c r="G937" s="172"/>
      <c r="H937" s="172"/>
      <c r="I937" s="39"/>
      <c r="J937" s="39"/>
      <c r="K937" s="170"/>
      <c r="L937" s="170"/>
      <c r="M937" s="31"/>
      <c r="N937" s="31"/>
      <c r="O937" s="140"/>
      <c r="P937" s="140"/>
      <c r="Q937" s="140"/>
      <c r="R937" s="31"/>
      <c r="S937" s="31"/>
      <c r="T937" s="31"/>
      <c r="U937" s="31"/>
      <c r="V937" s="31"/>
      <c r="W937" s="31"/>
      <c r="X937" s="31"/>
      <c r="Y937" s="31"/>
      <c r="Z937" s="31"/>
      <c r="AA937" s="31"/>
      <c r="AB937" s="31"/>
      <c r="AC937" s="31"/>
      <c r="AD937" s="31"/>
      <c r="AE937" s="31"/>
      <c r="AF937" s="31"/>
      <c r="AG937" s="171"/>
      <c r="AH937" s="31"/>
    </row>
    <row r="938">
      <c r="B938" s="31"/>
      <c r="C938" s="172"/>
      <c r="D938" s="172"/>
      <c r="E938" s="172"/>
      <c r="F938" s="172"/>
      <c r="G938" s="172"/>
      <c r="H938" s="172"/>
      <c r="I938" s="39"/>
      <c r="J938" s="39"/>
      <c r="K938" s="170"/>
      <c r="L938" s="170"/>
      <c r="M938" s="31"/>
      <c r="N938" s="31"/>
      <c r="O938" s="140"/>
      <c r="P938" s="140"/>
      <c r="Q938" s="140"/>
      <c r="R938" s="31"/>
      <c r="S938" s="31"/>
      <c r="T938" s="31"/>
      <c r="U938" s="31"/>
      <c r="V938" s="31"/>
      <c r="W938" s="31"/>
      <c r="X938" s="31"/>
      <c r="Y938" s="31"/>
      <c r="Z938" s="31"/>
      <c r="AA938" s="31"/>
      <c r="AB938" s="31"/>
      <c r="AC938" s="31"/>
      <c r="AD938" s="31"/>
      <c r="AE938" s="31"/>
      <c r="AF938" s="31"/>
      <c r="AG938" s="171"/>
      <c r="AH938" s="31"/>
    </row>
    <row r="939">
      <c r="B939" s="31"/>
      <c r="C939" s="172"/>
      <c r="D939" s="172"/>
      <c r="E939" s="172"/>
      <c r="F939" s="172"/>
      <c r="G939" s="172"/>
      <c r="H939" s="172"/>
      <c r="I939" s="39"/>
      <c r="J939" s="39"/>
      <c r="K939" s="170"/>
      <c r="L939" s="170"/>
      <c r="M939" s="31"/>
      <c r="N939" s="31"/>
      <c r="O939" s="140"/>
      <c r="P939" s="140"/>
      <c r="Q939" s="140"/>
      <c r="R939" s="31"/>
      <c r="S939" s="31"/>
      <c r="T939" s="31"/>
      <c r="U939" s="31"/>
      <c r="V939" s="31"/>
      <c r="W939" s="31"/>
      <c r="X939" s="31"/>
      <c r="Y939" s="31"/>
      <c r="Z939" s="31"/>
      <c r="AA939" s="31"/>
      <c r="AB939" s="31"/>
      <c r="AC939" s="31"/>
      <c r="AD939" s="31"/>
      <c r="AE939" s="31"/>
      <c r="AF939" s="31"/>
      <c r="AG939" s="171"/>
      <c r="AH939" s="31"/>
    </row>
    <row r="940">
      <c r="B940" s="31"/>
      <c r="C940" s="172"/>
      <c r="D940" s="172"/>
      <c r="E940" s="172"/>
      <c r="F940" s="172"/>
      <c r="G940" s="172"/>
      <c r="H940" s="172"/>
      <c r="I940" s="39"/>
      <c r="J940" s="39"/>
      <c r="K940" s="170"/>
      <c r="L940" s="170"/>
      <c r="M940" s="31"/>
      <c r="N940" s="31"/>
      <c r="O940" s="140"/>
      <c r="P940" s="140"/>
      <c r="Q940" s="140"/>
      <c r="R940" s="31"/>
      <c r="S940" s="31"/>
      <c r="T940" s="31"/>
      <c r="U940" s="31"/>
      <c r="V940" s="31"/>
      <c r="W940" s="31"/>
      <c r="X940" s="31"/>
      <c r="Y940" s="31"/>
      <c r="Z940" s="31"/>
      <c r="AA940" s="31"/>
      <c r="AB940" s="31"/>
      <c r="AC940" s="31"/>
      <c r="AD940" s="31"/>
      <c r="AE940" s="31"/>
      <c r="AF940" s="31"/>
      <c r="AG940" s="171"/>
      <c r="AH940" s="31"/>
    </row>
    <row r="941">
      <c r="B941" s="31"/>
      <c r="C941" s="172"/>
      <c r="D941" s="172"/>
      <c r="E941" s="172"/>
      <c r="F941" s="172"/>
      <c r="G941" s="172"/>
      <c r="H941" s="172"/>
      <c r="I941" s="39"/>
      <c r="J941" s="39"/>
      <c r="K941" s="170"/>
      <c r="L941" s="170"/>
      <c r="M941" s="31"/>
      <c r="N941" s="31"/>
      <c r="O941" s="140"/>
      <c r="P941" s="140"/>
      <c r="Q941" s="140"/>
      <c r="R941" s="31"/>
      <c r="S941" s="31"/>
      <c r="T941" s="31"/>
      <c r="U941" s="31"/>
      <c r="V941" s="31"/>
      <c r="W941" s="31"/>
      <c r="X941" s="31"/>
      <c r="Y941" s="31"/>
      <c r="Z941" s="31"/>
      <c r="AA941" s="31"/>
      <c r="AB941" s="31"/>
      <c r="AC941" s="31"/>
      <c r="AD941" s="31"/>
      <c r="AE941" s="31"/>
      <c r="AF941" s="31"/>
      <c r="AG941" s="171"/>
      <c r="AH941" s="31"/>
    </row>
    <row r="942">
      <c r="B942" s="31"/>
      <c r="C942" s="172"/>
      <c r="D942" s="172"/>
      <c r="E942" s="172"/>
      <c r="F942" s="172"/>
      <c r="G942" s="172"/>
      <c r="H942" s="172"/>
      <c r="I942" s="39"/>
      <c r="J942" s="39"/>
      <c r="K942" s="170"/>
      <c r="L942" s="170"/>
      <c r="M942" s="31"/>
      <c r="N942" s="31"/>
      <c r="O942" s="140"/>
      <c r="P942" s="140"/>
      <c r="Q942" s="140"/>
      <c r="R942" s="31"/>
      <c r="S942" s="31"/>
      <c r="T942" s="31"/>
      <c r="U942" s="31"/>
      <c r="V942" s="31"/>
      <c r="W942" s="31"/>
      <c r="X942" s="31"/>
      <c r="Y942" s="31"/>
      <c r="Z942" s="31"/>
      <c r="AA942" s="31"/>
      <c r="AB942" s="31"/>
      <c r="AC942" s="31"/>
      <c r="AD942" s="31"/>
      <c r="AE942" s="31"/>
      <c r="AF942" s="31"/>
      <c r="AG942" s="171"/>
      <c r="AH942" s="31"/>
    </row>
    <row r="943">
      <c r="B943" s="31"/>
      <c r="C943" s="172"/>
      <c r="D943" s="172"/>
      <c r="E943" s="172"/>
      <c r="F943" s="172"/>
      <c r="G943" s="172"/>
      <c r="H943" s="172"/>
      <c r="I943" s="39"/>
      <c r="J943" s="39"/>
      <c r="K943" s="170"/>
      <c r="L943" s="170"/>
      <c r="M943" s="31"/>
      <c r="N943" s="31"/>
      <c r="O943" s="140"/>
      <c r="P943" s="140"/>
      <c r="Q943" s="140"/>
      <c r="R943" s="31"/>
      <c r="S943" s="31"/>
      <c r="T943" s="31"/>
      <c r="U943" s="31"/>
      <c r="V943" s="31"/>
      <c r="W943" s="31"/>
      <c r="X943" s="31"/>
      <c r="Y943" s="31"/>
      <c r="Z943" s="31"/>
      <c r="AA943" s="31"/>
      <c r="AB943" s="31"/>
      <c r="AC943" s="31"/>
      <c r="AD943" s="31"/>
      <c r="AE943" s="31"/>
      <c r="AF943" s="31"/>
      <c r="AG943" s="171"/>
      <c r="AH943" s="31"/>
    </row>
    <row r="944">
      <c r="B944" s="31"/>
      <c r="C944" s="172"/>
      <c r="D944" s="172"/>
      <c r="E944" s="172"/>
      <c r="F944" s="172"/>
      <c r="G944" s="172"/>
      <c r="H944" s="172"/>
      <c r="I944" s="39"/>
      <c r="J944" s="39"/>
      <c r="K944" s="170"/>
      <c r="L944" s="170"/>
      <c r="M944" s="31"/>
      <c r="N944" s="31"/>
      <c r="O944" s="140"/>
      <c r="P944" s="140"/>
      <c r="Q944" s="140"/>
      <c r="R944" s="31"/>
      <c r="S944" s="31"/>
      <c r="T944" s="31"/>
      <c r="U944" s="31"/>
      <c r="V944" s="31"/>
      <c r="W944" s="31"/>
      <c r="X944" s="31"/>
      <c r="Y944" s="31"/>
      <c r="Z944" s="31"/>
      <c r="AA944" s="31"/>
      <c r="AB944" s="31"/>
      <c r="AC944" s="31"/>
      <c r="AD944" s="31"/>
      <c r="AE944" s="31"/>
      <c r="AF944" s="31"/>
      <c r="AG944" s="171"/>
      <c r="AH944" s="31"/>
    </row>
    <row r="945">
      <c r="B945" s="31"/>
      <c r="C945" s="172"/>
      <c r="D945" s="172"/>
      <c r="E945" s="172"/>
      <c r="F945" s="172"/>
      <c r="G945" s="172"/>
      <c r="H945" s="172"/>
      <c r="I945" s="39"/>
      <c r="J945" s="39"/>
      <c r="K945" s="170"/>
      <c r="L945" s="170"/>
      <c r="M945" s="31"/>
      <c r="N945" s="31"/>
      <c r="O945" s="140"/>
      <c r="P945" s="140"/>
      <c r="Q945" s="140"/>
      <c r="R945" s="31"/>
      <c r="S945" s="31"/>
      <c r="T945" s="31"/>
      <c r="U945" s="31"/>
      <c r="V945" s="31"/>
      <c r="W945" s="31"/>
      <c r="X945" s="31"/>
      <c r="Y945" s="31"/>
      <c r="Z945" s="31"/>
      <c r="AA945" s="31"/>
      <c r="AB945" s="31"/>
      <c r="AC945" s="31"/>
      <c r="AD945" s="31"/>
      <c r="AE945" s="31"/>
      <c r="AF945" s="31"/>
      <c r="AG945" s="171"/>
      <c r="AH945" s="31"/>
    </row>
    <row r="946">
      <c r="B946" s="31"/>
      <c r="C946" s="172"/>
      <c r="D946" s="172"/>
      <c r="E946" s="172"/>
      <c r="F946" s="172"/>
      <c r="G946" s="172"/>
      <c r="H946" s="172"/>
      <c r="I946" s="39"/>
      <c r="J946" s="39"/>
      <c r="K946" s="170"/>
      <c r="L946" s="170"/>
      <c r="M946" s="31"/>
      <c r="N946" s="31"/>
      <c r="O946" s="140"/>
      <c r="P946" s="140"/>
      <c r="Q946" s="140"/>
      <c r="R946" s="31"/>
      <c r="S946" s="31"/>
      <c r="T946" s="31"/>
      <c r="U946" s="31"/>
      <c r="V946" s="31"/>
      <c r="W946" s="31"/>
      <c r="X946" s="31"/>
      <c r="Y946" s="31"/>
      <c r="Z946" s="31"/>
      <c r="AA946" s="31"/>
      <c r="AB946" s="31"/>
      <c r="AC946" s="31"/>
      <c r="AD946" s="31"/>
      <c r="AE946" s="31"/>
      <c r="AF946" s="31"/>
      <c r="AG946" s="171"/>
      <c r="AH946" s="31"/>
    </row>
    <row r="947">
      <c r="B947" s="31"/>
      <c r="C947" s="172"/>
      <c r="D947" s="172"/>
      <c r="E947" s="172"/>
      <c r="F947" s="172"/>
      <c r="G947" s="172"/>
      <c r="H947" s="172"/>
      <c r="I947" s="39"/>
      <c r="J947" s="39"/>
      <c r="K947" s="170"/>
      <c r="L947" s="170"/>
      <c r="M947" s="31"/>
      <c r="N947" s="31"/>
      <c r="O947" s="140"/>
      <c r="P947" s="140"/>
      <c r="Q947" s="140"/>
      <c r="R947" s="31"/>
      <c r="S947" s="31"/>
      <c r="T947" s="31"/>
      <c r="U947" s="31"/>
      <c r="V947" s="31"/>
      <c r="W947" s="31"/>
      <c r="X947" s="31"/>
      <c r="Y947" s="31"/>
      <c r="Z947" s="31"/>
      <c r="AA947" s="31"/>
      <c r="AB947" s="31"/>
      <c r="AC947" s="31"/>
      <c r="AD947" s="31"/>
      <c r="AE947" s="31"/>
      <c r="AF947" s="31"/>
      <c r="AG947" s="171"/>
      <c r="AH947" s="31"/>
    </row>
    <row r="948">
      <c r="B948" s="31"/>
      <c r="C948" s="172"/>
      <c r="D948" s="172"/>
      <c r="E948" s="172"/>
      <c r="F948" s="172"/>
      <c r="G948" s="172"/>
      <c r="H948" s="172"/>
      <c r="I948" s="39"/>
      <c r="J948" s="39"/>
      <c r="K948" s="170"/>
      <c r="L948" s="170"/>
      <c r="M948" s="31"/>
      <c r="N948" s="31"/>
      <c r="O948" s="140"/>
      <c r="P948" s="140"/>
      <c r="Q948" s="140"/>
      <c r="R948" s="31"/>
      <c r="S948" s="31"/>
      <c r="T948" s="31"/>
      <c r="U948" s="31"/>
      <c r="V948" s="31"/>
      <c r="W948" s="31"/>
      <c r="X948" s="31"/>
      <c r="Y948" s="31"/>
      <c r="Z948" s="31"/>
      <c r="AA948" s="31"/>
      <c r="AB948" s="31"/>
      <c r="AC948" s="31"/>
      <c r="AD948" s="31"/>
      <c r="AE948" s="31"/>
      <c r="AF948" s="31"/>
      <c r="AG948" s="171"/>
      <c r="AH948" s="31"/>
    </row>
    <row r="949">
      <c r="B949" s="31"/>
      <c r="C949" s="172"/>
      <c r="D949" s="172"/>
      <c r="E949" s="172"/>
      <c r="F949" s="172"/>
      <c r="G949" s="172"/>
      <c r="H949" s="172"/>
      <c r="I949" s="39"/>
      <c r="J949" s="39"/>
      <c r="K949" s="170"/>
      <c r="L949" s="170"/>
      <c r="M949" s="31"/>
      <c r="N949" s="31"/>
      <c r="O949" s="140"/>
      <c r="P949" s="140"/>
      <c r="Q949" s="140"/>
      <c r="R949" s="31"/>
      <c r="S949" s="31"/>
      <c r="T949" s="31"/>
      <c r="U949" s="31"/>
      <c r="V949" s="31"/>
      <c r="W949" s="31"/>
      <c r="X949" s="31"/>
      <c r="Y949" s="31"/>
      <c r="Z949" s="31"/>
      <c r="AA949" s="31"/>
      <c r="AB949" s="31"/>
      <c r="AC949" s="31"/>
      <c r="AD949" s="31"/>
      <c r="AE949" s="31"/>
      <c r="AF949" s="31"/>
      <c r="AG949" s="171"/>
      <c r="AH949" s="31"/>
    </row>
    <row r="950">
      <c r="B950" s="31"/>
      <c r="C950" s="172"/>
      <c r="D950" s="172"/>
      <c r="E950" s="172"/>
      <c r="F950" s="172"/>
      <c r="G950" s="172"/>
      <c r="H950" s="172"/>
      <c r="I950" s="39"/>
      <c r="J950" s="39"/>
      <c r="K950" s="170"/>
      <c r="L950" s="170"/>
      <c r="M950" s="31"/>
      <c r="N950" s="31"/>
      <c r="O950" s="140"/>
      <c r="P950" s="140"/>
      <c r="Q950" s="140"/>
      <c r="R950" s="31"/>
      <c r="S950" s="31"/>
      <c r="T950" s="31"/>
      <c r="U950" s="31"/>
      <c r="V950" s="31"/>
      <c r="W950" s="31"/>
      <c r="X950" s="31"/>
      <c r="Y950" s="31"/>
      <c r="Z950" s="31"/>
      <c r="AA950" s="31"/>
      <c r="AB950" s="31"/>
      <c r="AC950" s="31"/>
      <c r="AD950" s="31"/>
      <c r="AE950" s="31"/>
      <c r="AF950" s="31"/>
      <c r="AG950" s="171"/>
      <c r="AH950" s="31"/>
    </row>
    <row r="951">
      <c r="B951" s="31"/>
      <c r="C951" s="172"/>
      <c r="D951" s="172"/>
      <c r="E951" s="172"/>
      <c r="F951" s="172"/>
      <c r="G951" s="172"/>
      <c r="H951" s="172"/>
      <c r="I951" s="39"/>
      <c r="J951" s="39"/>
      <c r="K951" s="170"/>
      <c r="L951" s="170"/>
      <c r="M951" s="31"/>
      <c r="N951" s="31"/>
      <c r="O951" s="140"/>
      <c r="P951" s="140"/>
      <c r="Q951" s="140"/>
      <c r="R951" s="31"/>
      <c r="S951" s="31"/>
      <c r="T951" s="31"/>
      <c r="U951" s="31"/>
      <c r="V951" s="31"/>
      <c r="W951" s="31"/>
      <c r="X951" s="31"/>
      <c r="Y951" s="31"/>
      <c r="Z951" s="31"/>
      <c r="AA951" s="31"/>
      <c r="AB951" s="31"/>
      <c r="AC951" s="31"/>
      <c r="AD951" s="31"/>
      <c r="AE951" s="31"/>
      <c r="AF951" s="31"/>
      <c r="AG951" s="171"/>
      <c r="AH951" s="31"/>
    </row>
    <row r="952">
      <c r="B952" s="31"/>
      <c r="C952" s="172"/>
      <c r="D952" s="172"/>
      <c r="E952" s="172"/>
      <c r="F952" s="172"/>
      <c r="G952" s="172"/>
      <c r="H952" s="172"/>
      <c r="I952" s="39"/>
      <c r="J952" s="39"/>
      <c r="K952" s="170"/>
      <c r="L952" s="170"/>
      <c r="M952" s="31"/>
      <c r="N952" s="31"/>
      <c r="O952" s="140"/>
      <c r="P952" s="140"/>
      <c r="Q952" s="140"/>
      <c r="R952" s="31"/>
      <c r="S952" s="31"/>
      <c r="T952" s="31"/>
      <c r="U952" s="31"/>
      <c r="V952" s="31"/>
      <c r="W952" s="31"/>
      <c r="X952" s="31"/>
      <c r="Y952" s="31"/>
      <c r="Z952" s="31"/>
      <c r="AA952" s="31"/>
      <c r="AB952" s="31"/>
      <c r="AC952" s="31"/>
      <c r="AD952" s="31"/>
      <c r="AE952" s="31"/>
      <c r="AF952" s="31"/>
      <c r="AG952" s="171"/>
      <c r="AH952" s="31"/>
    </row>
    <row r="953">
      <c r="B953" s="31"/>
      <c r="C953" s="172"/>
      <c r="D953" s="172"/>
      <c r="E953" s="172"/>
      <c r="F953" s="172"/>
      <c r="G953" s="172"/>
      <c r="H953" s="172"/>
      <c r="I953" s="39"/>
      <c r="J953" s="39"/>
      <c r="K953" s="170"/>
      <c r="L953" s="170"/>
      <c r="M953" s="31"/>
      <c r="N953" s="31"/>
      <c r="O953" s="140"/>
      <c r="P953" s="140"/>
      <c r="Q953" s="140"/>
      <c r="R953" s="31"/>
      <c r="S953" s="31"/>
      <c r="T953" s="31"/>
      <c r="U953" s="31"/>
      <c r="V953" s="31"/>
      <c r="W953" s="31"/>
      <c r="X953" s="31"/>
      <c r="Y953" s="31"/>
      <c r="Z953" s="31"/>
      <c r="AA953" s="31"/>
      <c r="AB953" s="31"/>
      <c r="AC953" s="31"/>
      <c r="AD953" s="31"/>
      <c r="AE953" s="31"/>
      <c r="AF953" s="31"/>
      <c r="AG953" s="171"/>
      <c r="AH953" s="31"/>
    </row>
    <row r="954">
      <c r="B954" s="31"/>
      <c r="C954" s="172"/>
      <c r="D954" s="172"/>
      <c r="E954" s="172"/>
      <c r="F954" s="172"/>
      <c r="G954" s="172"/>
      <c r="H954" s="172"/>
      <c r="I954" s="39"/>
      <c r="J954" s="39"/>
      <c r="K954" s="170"/>
      <c r="L954" s="170"/>
      <c r="M954" s="31"/>
      <c r="N954" s="31"/>
      <c r="O954" s="140"/>
      <c r="P954" s="140"/>
      <c r="Q954" s="140"/>
      <c r="R954" s="31"/>
      <c r="S954" s="31"/>
      <c r="T954" s="31"/>
      <c r="U954" s="31"/>
      <c r="V954" s="31"/>
      <c r="W954" s="31"/>
      <c r="X954" s="31"/>
      <c r="Y954" s="31"/>
      <c r="Z954" s="31"/>
      <c r="AA954" s="31"/>
      <c r="AB954" s="31"/>
      <c r="AC954" s="31"/>
      <c r="AD954" s="31"/>
      <c r="AE954" s="31"/>
      <c r="AF954" s="31"/>
      <c r="AG954" s="171"/>
      <c r="AH954" s="31"/>
    </row>
    <row r="955">
      <c r="B955" s="31"/>
      <c r="C955" s="172"/>
      <c r="D955" s="172"/>
      <c r="E955" s="172"/>
      <c r="F955" s="172"/>
      <c r="G955" s="172"/>
      <c r="H955" s="172"/>
      <c r="I955" s="39"/>
      <c r="J955" s="39"/>
      <c r="K955" s="170"/>
      <c r="L955" s="170"/>
      <c r="M955" s="31"/>
      <c r="N955" s="31"/>
      <c r="O955" s="140"/>
      <c r="P955" s="140"/>
      <c r="Q955" s="140"/>
      <c r="R955" s="31"/>
      <c r="S955" s="31"/>
      <c r="T955" s="31"/>
      <c r="U955" s="31"/>
      <c r="V955" s="31"/>
      <c r="W955" s="31"/>
      <c r="X955" s="31"/>
      <c r="Y955" s="31"/>
      <c r="Z955" s="31"/>
      <c r="AA955" s="31"/>
      <c r="AB955" s="31"/>
      <c r="AC955" s="31"/>
      <c r="AD955" s="31"/>
      <c r="AE955" s="31"/>
      <c r="AF955" s="31"/>
      <c r="AG955" s="171"/>
      <c r="AH955" s="31"/>
    </row>
    <row r="956">
      <c r="B956" s="31"/>
      <c r="C956" s="172"/>
      <c r="D956" s="172"/>
      <c r="E956" s="172"/>
      <c r="F956" s="172"/>
      <c r="G956" s="172"/>
      <c r="H956" s="172"/>
      <c r="I956" s="39"/>
      <c r="J956" s="39"/>
      <c r="K956" s="170"/>
      <c r="L956" s="170"/>
      <c r="M956" s="31"/>
      <c r="N956" s="31"/>
      <c r="O956" s="140"/>
      <c r="P956" s="140"/>
      <c r="Q956" s="140"/>
      <c r="R956" s="31"/>
      <c r="S956" s="31"/>
      <c r="T956" s="31"/>
      <c r="U956" s="31"/>
      <c r="V956" s="31"/>
      <c r="W956" s="31"/>
      <c r="X956" s="31"/>
      <c r="Y956" s="31"/>
      <c r="Z956" s="31"/>
      <c r="AA956" s="31"/>
      <c r="AB956" s="31"/>
      <c r="AC956" s="31"/>
      <c r="AD956" s="31"/>
      <c r="AE956" s="31"/>
      <c r="AF956" s="31"/>
      <c r="AG956" s="171"/>
      <c r="AH956" s="31"/>
    </row>
    <row r="957">
      <c r="B957" s="31"/>
      <c r="C957" s="172"/>
      <c r="D957" s="172"/>
      <c r="E957" s="172"/>
      <c r="F957" s="172"/>
      <c r="G957" s="172"/>
      <c r="H957" s="172"/>
      <c r="I957" s="39"/>
      <c r="J957" s="39"/>
      <c r="K957" s="170"/>
      <c r="L957" s="170"/>
      <c r="M957" s="31"/>
      <c r="N957" s="31"/>
      <c r="O957" s="140"/>
      <c r="P957" s="140"/>
      <c r="Q957" s="140"/>
      <c r="R957" s="31"/>
      <c r="S957" s="31"/>
      <c r="T957" s="31"/>
      <c r="U957" s="31"/>
      <c r="V957" s="31"/>
      <c r="W957" s="31"/>
      <c r="X957" s="31"/>
      <c r="Y957" s="31"/>
      <c r="Z957" s="31"/>
      <c r="AA957" s="31"/>
      <c r="AB957" s="31"/>
      <c r="AC957" s="31"/>
      <c r="AD957" s="31"/>
      <c r="AE957" s="31"/>
      <c r="AF957" s="31"/>
      <c r="AG957" s="171"/>
      <c r="AH957" s="31"/>
    </row>
    <row r="958">
      <c r="B958" s="31"/>
      <c r="C958" s="172"/>
      <c r="D958" s="172"/>
      <c r="E958" s="172"/>
      <c r="F958" s="172"/>
      <c r="G958" s="172"/>
      <c r="H958" s="172"/>
      <c r="I958" s="39"/>
      <c r="J958" s="39"/>
      <c r="K958" s="170"/>
      <c r="L958" s="170"/>
      <c r="M958" s="31"/>
      <c r="N958" s="31"/>
      <c r="O958" s="140"/>
      <c r="P958" s="140"/>
      <c r="Q958" s="140"/>
      <c r="R958" s="31"/>
      <c r="S958" s="31"/>
      <c r="T958" s="31"/>
      <c r="U958" s="31"/>
      <c r="V958" s="31"/>
      <c r="W958" s="31"/>
      <c r="X958" s="31"/>
      <c r="Y958" s="31"/>
      <c r="Z958" s="31"/>
      <c r="AA958" s="31"/>
      <c r="AB958" s="31"/>
      <c r="AC958" s="31"/>
      <c r="AD958" s="31"/>
      <c r="AE958" s="31"/>
      <c r="AF958" s="31"/>
      <c r="AG958" s="171"/>
      <c r="AH958" s="31"/>
    </row>
    <row r="959">
      <c r="B959" s="31"/>
      <c r="C959" s="172"/>
      <c r="D959" s="172"/>
      <c r="E959" s="172"/>
      <c r="F959" s="172"/>
      <c r="G959" s="172"/>
      <c r="H959" s="172"/>
      <c r="I959" s="39"/>
      <c r="J959" s="39"/>
      <c r="K959" s="170"/>
      <c r="L959" s="170"/>
      <c r="M959" s="31"/>
      <c r="N959" s="31"/>
      <c r="O959" s="140"/>
      <c r="P959" s="140"/>
      <c r="Q959" s="140"/>
      <c r="R959" s="31"/>
      <c r="S959" s="31"/>
      <c r="T959" s="31"/>
      <c r="U959" s="31"/>
      <c r="V959" s="31"/>
      <c r="W959" s="31"/>
      <c r="X959" s="31"/>
      <c r="Y959" s="31"/>
      <c r="Z959" s="31"/>
      <c r="AA959" s="31"/>
      <c r="AB959" s="31"/>
      <c r="AC959" s="31"/>
      <c r="AD959" s="31"/>
      <c r="AE959" s="31"/>
      <c r="AF959" s="31"/>
      <c r="AG959" s="171"/>
      <c r="AH959" s="31"/>
    </row>
    <row r="960">
      <c r="B960" s="31"/>
      <c r="C960" s="172"/>
      <c r="D960" s="172"/>
      <c r="E960" s="172"/>
      <c r="F960" s="172"/>
      <c r="G960" s="172"/>
      <c r="H960" s="172"/>
      <c r="I960" s="39"/>
      <c r="J960" s="39"/>
      <c r="K960" s="170"/>
      <c r="L960" s="170"/>
      <c r="M960" s="31"/>
      <c r="N960" s="31"/>
      <c r="O960" s="140"/>
      <c r="P960" s="140"/>
      <c r="Q960" s="140"/>
      <c r="R960" s="31"/>
      <c r="S960" s="31"/>
      <c r="T960" s="31"/>
      <c r="U960" s="31"/>
      <c r="V960" s="31"/>
      <c r="W960" s="31"/>
      <c r="X960" s="31"/>
      <c r="Y960" s="31"/>
      <c r="Z960" s="31"/>
      <c r="AA960" s="31"/>
      <c r="AB960" s="31"/>
      <c r="AC960" s="31"/>
      <c r="AD960" s="31"/>
      <c r="AE960" s="31"/>
      <c r="AF960" s="31"/>
      <c r="AG960" s="171"/>
      <c r="AH960" s="31"/>
    </row>
    <row r="961">
      <c r="B961" s="31"/>
      <c r="C961" s="172"/>
      <c r="D961" s="172"/>
      <c r="E961" s="172"/>
      <c r="F961" s="172"/>
      <c r="G961" s="172"/>
      <c r="H961" s="172"/>
      <c r="I961" s="39"/>
      <c r="J961" s="39"/>
      <c r="K961" s="170"/>
      <c r="L961" s="170"/>
      <c r="M961" s="31"/>
      <c r="N961" s="31"/>
      <c r="O961" s="140"/>
      <c r="P961" s="140"/>
      <c r="Q961" s="140"/>
      <c r="R961" s="31"/>
      <c r="S961" s="31"/>
      <c r="T961" s="31"/>
      <c r="U961" s="31"/>
      <c r="V961" s="31"/>
      <c r="W961" s="31"/>
      <c r="X961" s="31"/>
      <c r="Y961" s="31"/>
      <c r="Z961" s="31"/>
      <c r="AA961" s="31"/>
      <c r="AB961" s="31"/>
      <c r="AC961" s="31"/>
      <c r="AD961" s="31"/>
      <c r="AE961" s="31"/>
      <c r="AF961" s="31"/>
      <c r="AG961" s="171"/>
      <c r="AH961" s="31"/>
    </row>
    <row r="962">
      <c r="B962" s="31"/>
      <c r="C962" s="172"/>
      <c r="D962" s="172"/>
      <c r="E962" s="172"/>
      <c r="F962" s="172"/>
      <c r="G962" s="172"/>
      <c r="H962" s="172"/>
      <c r="I962" s="39"/>
      <c r="J962" s="39"/>
      <c r="K962" s="170"/>
      <c r="L962" s="170"/>
      <c r="M962" s="31"/>
      <c r="N962" s="31"/>
      <c r="O962" s="140"/>
      <c r="P962" s="140"/>
      <c r="Q962" s="140"/>
      <c r="R962" s="31"/>
      <c r="S962" s="31"/>
      <c r="T962" s="31"/>
      <c r="U962" s="31"/>
      <c r="V962" s="31"/>
      <c r="W962" s="31"/>
      <c r="X962" s="31"/>
      <c r="Y962" s="31"/>
      <c r="Z962" s="31"/>
      <c r="AA962" s="31"/>
      <c r="AB962" s="31"/>
      <c r="AC962" s="31"/>
      <c r="AD962" s="31"/>
      <c r="AE962" s="31"/>
      <c r="AF962" s="31"/>
      <c r="AG962" s="171"/>
      <c r="AH962" s="31"/>
    </row>
    <row r="963">
      <c r="B963" s="31"/>
      <c r="C963" s="172"/>
      <c r="D963" s="172"/>
      <c r="E963" s="172"/>
      <c r="F963" s="172"/>
      <c r="G963" s="172"/>
      <c r="H963" s="172"/>
      <c r="I963" s="39"/>
      <c r="J963" s="39"/>
      <c r="K963" s="170"/>
      <c r="L963" s="170"/>
      <c r="M963" s="31"/>
      <c r="N963" s="31"/>
      <c r="O963" s="140"/>
      <c r="P963" s="140"/>
      <c r="Q963" s="140"/>
      <c r="R963" s="31"/>
      <c r="S963" s="31"/>
      <c r="T963" s="31"/>
      <c r="U963" s="31"/>
      <c r="V963" s="31"/>
      <c r="W963" s="31"/>
      <c r="X963" s="31"/>
      <c r="Y963" s="31"/>
      <c r="Z963" s="31"/>
      <c r="AA963" s="31"/>
      <c r="AB963" s="31"/>
      <c r="AC963" s="31"/>
      <c r="AD963" s="31"/>
      <c r="AE963" s="31"/>
      <c r="AF963" s="31"/>
      <c r="AG963" s="171"/>
      <c r="AH963" s="31"/>
    </row>
    <row r="964">
      <c r="B964" s="31"/>
      <c r="C964" s="172"/>
      <c r="D964" s="172"/>
      <c r="E964" s="172"/>
      <c r="F964" s="172"/>
      <c r="G964" s="172"/>
      <c r="H964" s="172"/>
      <c r="I964" s="39"/>
      <c r="J964" s="39"/>
      <c r="K964" s="170"/>
      <c r="L964" s="170"/>
      <c r="M964" s="31"/>
      <c r="N964" s="31"/>
      <c r="O964" s="140"/>
      <c r="P964" s="140"/>
      <c r="Q964" s="140"/>
      <c r="R964" s="31"/>
      <c r="S964" s="31"/>
      <c r="T964" s="31"/>
      <c r="U964" s="31"/>
      <c r="V964" s="31"/>
      <c r="W964" s="31"/>
      <c r="X964" s="31"/>
      <c r="Y964" s="31"/>
      <c r="Z964" s="31"/>
      <c r="AA964" s="31"/>
      <c r="AB964" s="31"/>
      <c r="AC964" s="31"/>
      <c r="AD964" s="31"/>
      <c r="AE964" s="31"/>
      <c r="AF964" s="31"/>
      <c r="AG964" s="171"/>
      <c r="AH964" s="31"/>
    </row>
    <row r="965">
      <c r="B965" s="31"/>
      <c r="C965" s="172"/>
      <c r="D965" s="172"/>
      <c r="E965" s="172"/>
      <c r="F965" s="172"/>
      <c r="G965" s="172"/>
      <c r="H965" s="172"/>
      <c r="I965" s="39"/>
      <c r="J965" s="39"/>
      <c r="K965" s="170"/>
      <c r="L965" s="170"/>
      <c r="M965" s="31"/>
      <c r="N965" s="31"/>
      <c r="O965" s="140"/>
      <c r="P965" s="140"/>
      <c r="Q965" s="140"/>
      <c r="R965" s="31"/>
      <c r="S965" s="31"/>
      <c r="T965" s="31"/>
      <c r="U965" s="31"/>
      <c r="V965" s="31"/>
      <c r="W965" s="31"/>
      <c r="X965" s="31"/>
      <c r="Y965" s="31"/>
      <c r="Z965" s="31"/>
      <c r="AA965" s="31"/>
      <c r="AB965" s="31"/>
      <c r="AC965" s="31"/>
      <c r="AD965" s="31"/>
      <c r="AE965" s="31"/>
      <c r="AF965" s="31"/>
      <c r="AG965" s="171"/>
      <c r="AH965" s="31"/>
    </row>
    <row r="966">
      <c r="B966" s="31"/>
      <c r="C966" s="172"/>
      <c r="D966" s="172"/>
      <c r="E966" s="172"/>
      <c r="F966" s="172"/>
      <c r="G966" s="172"/>
      <c r="H966" s="172"/>
      <c r="I966" s="39"/>
      <c r="J966" s="39"/>
      <c r="K966" s="170"/>
      <c r="L966" s="170"/>
      <c r="M966" s="31"/>
      <c r="N966" s="31"/>
      <c r="O966" s="140"/>
      <c r="P966" s="140"/>
      <c r="Q966" s="140"/>
      <c r="R966" s="31"/>
      <c r="S966" s="31"/>
      <c r="T966" s="31"/>
      <c r="U966" s="31"/>
      <c r="V966" s="31"/>
      <c r="W966" s="31"/>
      <c r="X966" s="31"/>
      <c r="Y966" s="31"/>
      <c r="Z966" s="31"/>
      <c r="AA966" s="31"/>
      <c r="AB966" s="31"/>
      <c r="AC966" s="31"/>
      <c r="AD966" s="31"/>
      <c r="AE966" s="31"/>
      <c r="AF966" s="31"/>
      <c r="AG966" s="171"/>
      <c r="AH966" s="31"/>
    </row>
    <row r="967">
      <c r="B967" s="31"/>
      <c r="C967" s="172"/>
      <c r="D967" s="172"/>
      <c r="E967" s="172"/>
      <c r="F967" s="172"/>
      <c r="G967" s="172"/>
      <c r="H967" s="172"/>
      <c r="I967" s="39"/>
      <c r="J967" s="39"/>
      <c r="K967" s="170"/>
      <c r="L967" s="170"/>
      <c r="M967" s="31"/>
      <c r="N967" s="31"/>
      <c r="O967" s="140"/>
      <c r="P967" s="140"/>
      <c r="Q967" s="140"/>
      <c r="R967" s="31"/>
      <c r="S967" s="31"/>
      <c r="T967" s="31"/>
      <c r="U967" s="31"/>
      <c r="V967" s="31"/>
      <c r="W967" s="31"/>
      <c r="X967" s="31"/>
      <c r="Y967" s="31"/>
      <c r="Z967" s="31"/>
      <c r="AA967" s="31"/>
      <c r="AB967" s="31"/>
      <c r="AC967" s="31"/>
      <c r="AD967" s="31"/>
      <c r="AE967" s="31"/>
      <c r="AF967" s="31"/>
      <c r="AG967" s="171"/>
      <c r="AH967" s="31"/>
    </row>
    <row r="968">
      <c r="B968" s="31"/>
      <c r="C968" s="172"/>
      <c r="D968" s="172"/>
      <c r="E968" s="172"/>
      <c r="F968" s="172"/>
      <c r="G968" s="172"/>
      <c r="H968" s="172"/>
      <c r="I968" s="39"/>
      <c r="J968" s="39"/>
      <c r="K968" s="170"/>
      <c r="L968" s="170"/>
      <c r="M968" s="31"/>
      <c r="N968" s="31"/>
      <c r="O968" s="140"/>
      <c r="P968" s="140"/>
      <c r="Q968" s="140"/>
      <c r="R968" s="31"/>
      <c r="S968" s="31"/>
      <c r="T968" s="31"/>
      <c r="U968" s="31"/>
      <c r="V968" s="31"/>
      <c r="W968" s="31"/>
      <c r="X968" s="31"/>
      <c r="Y968" s="31"/>
      <c r="Z968" s="31"/>
      <c r="AA968" s="31"/>
      <c r="AB968" s="31"/>
      <c r="AC968" s="31"/>
      <c r="AD968" s="31"/>
      <c r="AE968" s="31"/>
      <c r="AF968" s="31"/>
      <c r="AG968" s="171"/>
      <c r="AH968" s="31"/>
    </row>
    <row r="969">
      <c r="B969" s="31"/>
      <c r="C969" s="172"/>
      <c r="D969" s="172"/>
      <c r="E969" s="172"/>
      <c r="F969" s="172"/>
      <c r="G969" s="172"/>
      <c r="H969" s="172"/>
      <c r="I969" s="39"/>
      <c r="J969" s="39"/>
      <c r="K969" s="170"/>
      <c r="L969" s="170"/>
      <c r="M969" s="31"/>
      <c r="N969" s="31"/>
      <c r="O969" s="140"/>
      <c r="P969" s="140"/>
      <c r="Q969" s="140"/>
      <c r="R969" s="31"/>
      <c r="S969" s="31"/>
      <c r="T969" s="31"/>
      <c r="U969" s="31"/>
      <c r="V969" s="31"/>
      <c r="W969" s="31"/>
      <c r="X969" s="31"/>
      <c r="Y969" s="31"/>
      <c r="Z969" s="31"/>
      <c r="AA969" s="31"/>
      <c r="AB969" s="31"/>
      <c r="AC969" s="31"/>
      <c r="AD969" s="31"/>
      <c r="AE969" s="31"/>
      <c r="AF969" s="31"/>
      <c r="AG969" s="171"/>
      <c r="AH969" s="31"/>
    </row>
    <row r="970">
      <c r="B970" s="31"/>
      <c r="C970" s="172"/>
      <c r="D970" s="172"/>
      <c r="E970" s="172"/>
      <c r="F970" s="172"/>
      <c r="G970" s="172"/>
      <c r="H970" s="172"/>
      <c r="I970" s="39"/>
      <c r="J970" s="39"/>
      <c r="K970" s="170"/>
      <c r="L970" s="170"/>
      <c r="M970" s="31"/>
      <c r="N970" s="31"/>
      <c r="O970" s="140"/>
      <c r="P970" s="140"/>
      <c r="Q970" s="140"/>
      <c r="R970" s="31"/>
      <c r="S970" s="31"/>
      <c r="T970" s="31"/>
      <c r="U970" s="31"/>
      <c r="V970" s="31"/>
      <c r="W970" s="31"/>
      <c r="X970" s="31"/>
      <c r="Y970" s="31"/>
      <c r="Z970" s="31"/>
      <c r="AA970" s="31"/>
      <c r="AB970" s="31"/>
      <c r="AC970" s="31"/>
      <c r="AD970" s="31"/>
      <c r="AE970" s="31"/>
      <c r="AF970" s="31"/>
      <c r="AG970" s="171"/>
      <c r="AH970" s="31"/>
    </row>
    <row r="971">
      <c r="B971" s="31"/>
      <c r="C971" s="172"/>
      <c r="D971" s="172"/>
      <c r="E971" s="172"/>
      <c r="F971" s="172"/>
      <c r="G971" s="172"/>
      <c r="H971" s="172"/>
      <c r="I971" s="39"/>
      <c r="J971" s="39"/>
      <c r="K971" s="170"/>
      <c r="L971" s="170"/>
      <c r="M971" s="31"/>
      <c r="N971" s="31"/>
      <c r="O971" s="140"/>
      <c r="P971" s="140"/>
      <c r="Q971" s="140"/>
      <c r="R971" s="31"/>
      <c r="S971" s="31"/>
      <c r="T971" s="31"/>
      <c r="U971" s="31"/>
      <c r="V971" s="31"/>
      <c r="W971" s="31"/>
      <c r="X971" s="31"/>
      <c r="Y971" s="31"/>
      <c r="Z971" s="31"/>
      <c r="AA971" s="31"/>
      <c r="AB971" s="31"/>
      <c r="AC971" s="31"/>
      <c r="AD971" s="31"/>
      <c r="AE971" s="31"/>
      <c r="AF971" s="31"/>
      <c r="AG971" s="171"/>
      <c r="AH971" s="31"/>
    </row>
    <row r="972">
      <c r="B972" s="31"/>
      <c r="C972" s="172"/>
      <c r="D972" s="172"/>
      <c r="E972" s="172"/>
      <c r="F972" s="172"/>
      <c r="G972" s="172"/>
      <c r="H972" s="172"/>
      <c r="I972" s="39"/>
      <c r="J972" s="39"/>
      <c r="K972" s="170"/>
      <c r="L972" s="170"/>
      <c r="M972" s="31"/>
      <c r="N972" s="31"/>
      <c r="O972" s="140"/>
      <c r="P972" s="140"/>
      <c r="Q972" s="140"/>
      <c r="R972" s="31"/>
      <c r="S972" s="31"/>
      <c r="T972" s="31"/>
      <c r="U972" s="31"/>
      <c r="V972" s="31"/>
      <c r="W972" s="31"/>
      <c r="X972" s="31"/>
      <c r="Y972" s="31"/>
      <c r="Z972" s="31"/>
      <c r="AA972" s="31"/>
      <c r="AB972" s="31"/>
      <c r="AC972" s="31"/>
      <c r="AD972" s="31"/>
      <c r="AE972" s="31"/>
      <c r="AF972" s="31"/>
      <c r="AG972" s="171"/>
      <c r="AH972" s="31"/>
    </row>
    <row r="973">
      <c r="B973" s="31"/>
      <c r="C973" s="172"/>
      <c r="D973" s="172"/>
      <c r="E973" s="172"/>
      <c r="F973" s="172"/>
      <c r="G973" s="172"/>
      <c r="H973" s="172"/>
      <c r="I973" s="39"/>
      <c r="J973" s="39"/>
      <c r="K973" s="170"/>
      <c r="L973" s="170"/>
      <c r="M973" s="31"/>
      <c r="N973" s="31"/>
      <c r="O973" s="140"/>
      <c r="P973" s="140"/>
      <c r="Q973" s="140"/>
      <c r="R973" s="31"/>
      <c r="S973" s="31"/>
      <c r="T973" s="31"/>
      <c r="U973" s="31"/>
      <c r="V973" s="31"/>
      <c r="W973" s="31"/>
      <c r="X973" s="31"/>
      <c r="Y973" s="31"/>
      <c r="Z973" s="31"/>
      <c r="AA973" s="31"/>
      <c r="AB973" s="31"/>
      <c r="AC973" s="31"/>
      <c r="AD973" s="31"/>
      <c r="AE973" s="31"/>
      <c r="AF973" s="31"/>
      <c r="AG973" s="171"/>
      <c r="AH973" s="31"/>
    </row>
    <row r="974">
      <c r="B974" s="31"/>
      <c r="C974" s="172"/>
      <c r="D974" s="172"/>
      <c r="E974" s="172"/>
      <c r="F974" s="172"/>
      <c r="G974" s="172"/>
      <c r="H974" s="172"/>
      <c r="I974" s="39"/>
      <c r="J974" s="39"/>
      <c r="K974" s="170"/>
      <c r="L974" s="170"/>
      <c r="M974" s="31"/>
      <c r="N974" s="31"/>
      <c r="O974" s="140"/>
      <c r="P974" s="140"/>
      <c r="Q974" s="140"/>
      <c r="R974" s="31"/>
      <c r="S974" s="31"/>
      <c r="T974" s="31"/>
      <c r="U974" s="31"/>
      <c r="V974" s="31"/>
      <c r="W974" s="31"/>
      <c r="X974" s="31"/>
      <c r="Y974" s="31"/>
      <c r="Z974" s="31"/>
      <c r="AA974" s="31"/>
      <c r="AB974" s="31"/>
      <c r="AC974" s="31"/>
      <c r="AD974" s="31"/>
      <c r="AE974" s="31"/>
      <c r="AF974" s="31"/>
      <c r="AG974" s="171"/>
      <c r="AH974" s="31"/>
    </row>
    <row r="975">
      <c r="B975" s="31"/>
      <c r="C975" s="172"/>
      <c r="D975" s="172"/>
      <c r="E975" s="172"/>
      <c r="F975" s="172"/>
      <c r="G975" s="172"/>
      <c r="H975" s="172"/>
      <c r="I975" s="39"/>
      <c r="J975" s="39"/>
      <c r="K975" s="170"/>
      <c r="L975" s="170"/>
      <c r="M975" s="31"/>
      <c r="N975" s="31"/>
      <c r="O975" s="140"/>
      <c r="P975" s="140"/>
      <c r="Q975" s="140"/>
      <c r="R975" s="31"/>
      <c r="S975" s="31"/>
      <c r="T975" s="31"/>
      <c r="U975" s="31"/>
      <c r="V975" s="31"/>
      <c r="W975" s="31"/>
      <c r="X975" s="31"/>
      <c r="Y975" s="31"/>
      <c r="Z975" s="31"/>
      <c r="AA975" s="31"/>
      <c r="AB975" s="31"/>
      <c r="AC975" s="31"/>
      <c r="AD975" s="31"/>
      <c r="AE975" s="31"/>
      <c r="AF975" s="31"/>
      <c r="AG975" s="171"/>
      <c r="AH975" s="31"/>
    </row>
    <row r="976">
      <c r="B976" s="31"/>
      <c r="C976" s="172"/>
      <c r="D976" s="172"/>
      <c r="E976" s="172"/>
      <c r="F976" s="172"/>
      <c r="G976" s="172"/>
      <c r="H976" s="172"/>
      <c r="I976" s="39"/>
      <c r="J976" s="39"/>
      <c r="K976" s="170"/>
      <c r="L976" s="170"/>
      <c r="M976" s="31"/>
      <c r="N976" s="31"/>
      <c r="O976" s="140"/>
      <c r="P976" s="140"/>
      <c r="Q976" s="140"/>
      <c r="R976" s="31"/>
      <c r="S976" s="31"/>
      <c r="T976" s="31"/>
      <c r="U976" s="31"/>
      <c r="V976" s="31"/>
      <c r="W976" s="31"/>
      <c r="X976" s="31"/>
      <c r="Y976" s="31"/>
      <c r="Z976" s="31"/>
      <c r="AA976" s="31"/>
      <c r="AB976" s="31"/>
      <c r="AC976" s="31"/>
      <c r="AD976" s="31"/>
      <c r="AE976" s="31"/>
      <c r="AF976" s="31"/>
      <c r="AG976" s="171"/>
      <c r="AH976" s="31"/>
    </row>
    <row r="977">
      <c r="B977" s="31"/>
      <c r="C977" s="172"/>
      <c r="D977" s="172"/>
      <c r="E977" s="172"/>
      <c r="F977" s="172"/>
      <c r="G977" s="172"/>
      <c r="H977" s="172"/>
      <c r="I977" s="39"/>
      <c r="J977" s="39"/>
      <c r="K977" s="170"/>
      <c r="L977" s="170"/>
      <c r="M977" s="31"/>
      <c r="N977" s="31"/>
      <c r="O977" s="140"/>
      <c r="P977" s="140"/>
      <c r="Q977" s="140"/>
      <c r="R977" s="31"/>
      <c r="S977" s="31"/>
      <c r="T977" s="31"/>
      <c r="U977" s="31"/>
      <c r="V977" s="31"/>
      <c r="W977" s="31"/>
      <c r="X977" s="31"/>
      <c r="Y977" s="31"/>
      <c r="Z977" s="31"/>
      <c r="AA977" s="31"/>
      <c r="AB977" s="31"/>
      <c r="AC977" s="31"/>
      <c r="AD977" s="31"/>
      <c r="AE977" s="31"/>
      <c r="AF977" s="31"/>
      <c r="AG977" s="171"/>
      <c r="AH977" s="31"/>
    </row>
    <row r="978">
      <c r="B978" s="31"/>
      <c r="C978" s="172"/>
      <c r="D978" s="172"/>
      <c r="E978" s="172"/>
      <c r="F978" s="172"/>
      <c r="G978" s="172"/>
      <c r="H978" s="172"/>
      <c r="I978" s="39"/>
      <c r="J978" s="39"/>
      <c r="K978" s="170"/>
      <c r="L978" s="170"/>
      <c r="M978" s="31"/>
      <c r="N978" s="31"/>
      <c r="O978" s="140"/>
      <c r="P978" s="140"/>
      <c r="Q978" s="140"/>
      <c r="R978" s="31"/>
      <c r="S978" s="31"/>
      <c r="T978" s="31"/>
      <c r="U978" s="31"/>
      <c r="V978" s="31"/>
      <c r="W978" s="31"/>
      <c r="X978" s="31"/>
      <c r="Y978" s="31"/>
      <c r="Z978" s="31"/>
      <c r="AA978" s="31"/>
      <c r="AB978" s="31"/>
      <c r="AC978" s="31"/>
      <c r="AD978" s="31"/>
      <c r="AE978" s="31"/>
      <c r="AF978" s="31"/>
      <c r="AG978" s="171"/>
      <c r="AH978" s="31"/>
    </row>
    <row r="979">
      <c r="B979" s="31"/>
      <c r="C979" s="172"/>
      <c r="D979" s="172"/>
      <c r="E979" s="172"/>
      <c r="F979" s="172"/>
      <c r="G979" s="172"/>
      <c r="H979" s="172"/>
      <c r="I979" s="39"/>
      <c r="J979" s="39"/>
      <c r="K979" s="170"/>
      <c r="L979" s="170"/>
      <c r="M979" s="31"/>
      <c r="N979" s="31"/>
      <c r="O979" s="140"/>
      <c r="P979" s="140"/>
      <c r="Q979" s="140"/>
      <c r="R979" s="31"/>
      <c r="S979" s="31"/>
      <c r="T979" s="31"/>
      <c r="U979" s="31"/>
      <c r="V979" s="31"/>
      <c r="W979" s="31"/>
      <c r="X979" s="31"/>
      <c r="Y979" s="31"/>
      <c r="Z979" s="31"/>
      <c r="AA979" s="31"/>
      <c r="AB979" s="31"/>
      <c r="AC979" s="31"/>
      <c r="AD979" s="31"/>
      <c r="AE979" s="31"/>
      <c r="AF979" s="31"/>
      <c r="AG979" s="171"/>
      <c r="AH979" s="31"/>
    </row>
    <row r="980">
      <c r="B980" s="31"/>
      <c r="C980" s="172"/>
      <c r="D980" s="172"/>
      <c r="E980" s="172"/>
      <c r="F980" s="172"/>
      <c r="G980" s="172"/>
      <c r="H980" s="172"/>
      <c r="I980" s="39"/>
      <c r="J980" s="39"/>
      <c r="K980" s="170"/>
      <c r="L980" s="170"/>
      <c r="M980" s="31"/>
      <c r="N980" s="31"/>
      <c r="O980" s="140"/>
      <c r="P980" s="140"/>
      <c r="Q980" s="140"/>
      <c r="R980" s="31"/>
      <c r="S980" s="31"/>
      <c r="T980" s="31"/>
      <c r="U980" s="31"/>
      <c r="V980" s="31"/>
      <c r="W980" s="31"/>
      <c r="X980" s="31"/>
      <c r="Y980" s="31"/>
      <c r="Z980" s="31"/>
      <c r="AA980" s="31"/>
      <c r="AB980" s="31"/>
      <c r="AC980" s="31"/>
      <c r="AD980" s="31"/>
      <c r="AE980" s="31"/>
      <c r="AF980" s="31"/>
      <c r="AG980" s="171"/>
      <c r="AH980" s="31"/>
    </row>
    <row r="981">
      <c r="B981" s="31"/>
      <c r="C981" s="172"/>
      <c r="D981" s="172"/>
      <c r="E981" s="172"/>
      <c r="F981" s="172"/>
      <c r="G981" s="172"/>
      <c r="H981" s="172"/>
      <c r="I981" s="39"/>
      <c r="J981" s="39"/>
      <c r="K981" s="170"/>
      <c r="L981" s="170"/>
      <c r="M981" s="31"/>
      <c r="N981" s="31"/>
      <c r="O981" s="140"/>
      <c r="P981" s="140"/>
      <c r="Q981" s="140"/>
      <c r="R981" s="31"/>
      <c r="S981" s="31"/>
      <c r="T981" s="31"/>
      <c r="U981" s="31"/>
      <c r="V981" s="31"/>
      <c r="W981" s="31"/>
      <c r="X981" s="31"/>
      <c r="Y981" s="31"/>
      <c r="Z981" s="31"/>
      <c r="AA981" s="31"/>
      <c r="AB981" s="31"/>
      <c r="AC981" s="31"/>
      <c r="AD981" s="31"/>
      <c r="AE981" s="31"/>
      <c r="AF981" s="31"/>
      <c r="AG981" s="171"/>
      <c r="AH981" s="31"/>
    </row>
    <row r="982">
      <c r="B982" s="31"/>
      <c r="C982" s="172"/>
      <c r="D982" s="172"/>
      <c r="E982" s="172"/>
      <c r="F982" s="172"/>
      <c r="G982" s="172"/>
      <c r="H982" s="172"/>
      <c r="I982" s="39"/>
      <c r="J982" s="39"/>
      <c r="K982" s="170"/>
      <c r="L982" s="170"/>
      <c r="M982" s="31"/>
      <c r="N982" s="31"/>
      <c r="O982" s="140"/>
      <c r="P982" s="140"/>
      <c r="Q982" s="140"/>
      <c r="R982" s="31"/>
      <c r="S982" s="31"/>
      <c r="T982" s="31"/>
      <c r="U982" s="31"/>
      <c r="V982" s="31"/>
      <c r="W982" s="31"/>
      <c r="X982" s="31"/>
      <c r="Y982" s="31"/>
      <c r="Z982" s="31"/>
      <c r="AA982" s="31"/>
      <c r="AB982" s="31"/>
      <c r="AC982" s="31"/>
      <c r="AD982" s="31"/>
      <c r="AE982" s="31"/>
      <c r="AF982" s="31"/>
      <c r="AG982" s="171"/>
      <c r="AH982" s="31"/>
    </row>
    <row r="983">
      <c r="B983" s="31"/>
      <c r="C983" s="172"/>
      <c r="D983" s="172"/>
      <c r="E983" s="172"/>
      <c r="F983" s="172"/>
      <c r="G983" s="172"/>
      <c r="H983" s="172"/>
      <c r="I983" s="39"/>
      <c r="J983" s="39"/>
      <c r="K983" s="170"/>
      <c r="L983" s="170"/>
      <c r="M983" s="31"/>
      <c r="N983" s="31"/>
      <c r="O983" s="140"/>
      <c r="P983" s="140"/>
      <c r="Q983" s="140"/>
      <c r="R983" s="31"/>
      <c r="S983" s="31"/>
      <c r="T983" s="31"/>
      <c r="U983" s="31"/>
      <c r="V983" s="31"/>
      <c r="W983" s="31"/>
      <c r="X983" s="31"/>
      <c r="Y983" s="31"/>
      <c r="Z983" s="31"/>
      <c r="AA983" s="31"/>
      <c r="AB983" s="31"/>
      <c r="AC983" s="31"/>
      <c r="AD983" s="31"/>
      <c r="AE983" s="31"/>
      <c r="AF983" s="31"/>
      <c r="AG983" s="171"/>
      <c r="AH983" s="31"/>
    </row>
    <row r="984">
      <c r="B984" s="31"/>
      <c r="C984" s="172"/>
      <c r="D984" s="172"/>
      <c r="E984" s="172"/>
      <c r="F984" s="172"/>
      <c r="G984" s="172"/>
      <c r="H984" s="172"/>
      <c r="I984" s="39"/>
      <c r="J984" s="39"/>
      <c r="K984" s="170"/>
      <c r="L984" s="170"/>
      <c r="M984" s="31"/>
      <c r="N984" s="31"/>
      <c r="O984" s="140"/>
      <c r="P984" s="140"/>
      <c r="Q984" s="140"/>
      <c r="R984" s="31"/>
      <c r="S984" s="31"/>
      <c r="T984" s="31"/>
      <c r="U984" s="31"/>
      <c r="V984" s="31"/>
      <c r="W984" s="31"/>
      <c r="X984" s="31"/>
      <c r="Y984" s="31"/>
      <c r="Z984" s="31"/>
      <c r="AA984" s="31"/>
      <c r="AB984" s="31"/>
      <c r="AC984" s="31"/>
      <c r="AD984" s="31"/>
      <c r="AE984" s="31"/>
      <c r="AF984" s="31"/>
      <c r="AG984" s="171"/>
      <c r="AH984" s="31"/>
    </row>
    <row r="985">
      <c r="B985" s="31"/>
      <c r="C985" s="172"/>
      <c r="D985" s="172"/>
      <c r="E985" s="172"/>
      <c r="F985" s="172"/>
      <c r="G985" s="172"/>
      <c r="H985" s="172"/>
      <c r="I985" s="39"/>
      <c r="J985" s="39"/>
      <c r="K985" s="170"/>
      <c r="L985" s="170"/>
      <c r="M985" s="31"/>
      <c r="N985" s="31"/>
      <c r="O985" s="140"/>
      <c r="P985" s="140"/>
      <c r="Q985" s="140"/>
      <c r="R985" s="31"/>
      <c r="S985" s="31"/>
      <c r="T985" s="31"/>
      <c r="U985" s="31"/>
      <c r="V985" s="31"/>
      <c r="W985" s="31"/>
      <c r="X985" s="31"/>
      <c r="Y985" s="31"/>
      <c r="Z985" s="31"/>
      <c r="AA985" s="31"/>
      <c r="AB985" s="31"/>
      <c r="AC985" s="31"/>
      <c r="AD985" s="31"/>
      <c r="AE985" s="31"/>
      <c r="AF985" s="31"/>
      <c r="AG985" s="171"/>
      <c r="AH985" s="31"/>
    </row>
    <row r="986">
      <c r="B986" s="31"/>
      <c r="C986" s="172"/>
      <c r="D986" s="172"/>
      <c r="E986" s="172"/>
      <c r="F986" s="172"/>
      <c r="G986" s="172"/>
      <c r="H986" s="172"/>
      <c r="I986" s="39"/>
      <c r="J986" s="39"/>
      <c r="K986" s="170"/>
      <c r="L986" s="170"/>
      <c r="M986" s="31"/>
      <c r="N986" s="31"/>
      <c r="O986" s="140"/>
      <c r="P986" s="140"/>
      <c r="Q986" s="140"/>
      <c r="R986" s="31"/>
      <c r="S986" s="31"/>
      <c r="T986" s="31"/>
      <c r="U986" s="31"/>
      <c r="V986" s="31"/>
      <c r="W986" s="31"/>
      <c r="X986" s="31"/>
      <c r="Y986" s="31"/>
      <c r="Z986" s="31"/>
      <c r="AA986" s="31"/>
      <c r="AB986" s="31"/>
      <c r="AC986" s="31"/>
      <c r="AD986" s="31"/>
      <c r="AE986" s="31"/>
      <c r="AF986" s="31"/>
      <c r="AG986" s="171"/>
      <c r="AH986" s="31"/>
    </row>
    <row r="987">
      <c r="B987" s="31"/>
      <c r="C987" s="172"/>
      <c r="D987" s="172"/>
      <c r="E987" s="172"/>
      <c r="F987" s="172"/>
      <c r="G987" s="172"/>
      <c r="H987" s="172"/>
      <c r="I987" s="39"/>
      <c r="J987" s="39"/>
      <c r="K987" s="170"/>
      <c r="L987" s="170"/>
      <c r="M987" s="31"/>
      <c r="N987" s="31"/>
      <c r="O987" s="140"/>
      <c r="P987" s="140"/>
      <c r="Q987" s="140"/>
      <c r="R987" s="31"/>
      <c r="S987" s="31"/>
      <c r="T987" s="31"/>
      <c r="U987" s="31"/>
      <c r="V987" s="31"/>
      <c r="W987" s="31"/>
      <c r="X987" s="31"/>
      <c r="Y987" s="31"/>
      <c r="Z987" s="31"/>
      <c r="AA987" s="31"/>
      <c r="AB987" s="31"/>
      <c r="AC987" s="31"/>
      <c r="AD987" s="31"/>
      <c r="AE987" s="31"/>
      <c r="AF987" s="31"/>
      <c r="AG987" s="171"/>
      <c r="AH987" s="31"/>
    </row>
    <row r="988">
      <c r="B988" s="31"/>
      <c r="C988" s="172"/>
      <c r="D988" s="172"/>
      <c r="E988" s="172"/>
      <c r="F988" s="172"/>
      <c r="G988" s="172"/>
      <c r="H988" s="172"/>
      <c r="I988" s="39"/>
      <c r="J988" s="39"/>
      <c r="K988" s="170"/>
      <c r="L988" s="170"/>
      <c r="M988" s="31"/>
      <c r="N988" s="31"/>
      <c r="O988" s="140"/>
      <c r="P988" s="140"/>
      <c r="Q988" s="140"/>
      <c r="R988" s="31"/>
      <c r="S988" s="31"/>
      <c r="T988" s="31"/>
      <c r="U988" s="31"/>
      <c r="V988" s="31"/>
      <c r="W988" s="31"/>
      <c r="X988" s="31"/>
      <c r="Y988" s="31"/>
      <c r="Z988" s="31"/>
      <c r="AA988" s="31"/>
      <c r="AB988" s="31"/>
      <c r="AC988" s="31"/>
      <c r="AD988" s="31"/>
      <c r="AE988" s="31"/>
      <c r="AF988" s="31"/>
      <c r="AG988" s="171"/>
      <c r="AH988" s="31"/>
    </row>
    <row r="989">
      <c r="B989" s="31"/>
      <c r="C989" s="172"/>
      <c r="D989" s="172"/>
      <c r="E989" s="172"/>
      <c r="F989" s="172"/>
      <c r="G989" s="172"/>
      <c r="H989" s="172"/>
      <c r="I989" s="39"/>
      <c r="J989" s="39"/>
      <c r="K989" s="170"/>
      <c r="L989" s="170"/>
      <c r="M989" s="31"/>
      <c r="N989" s="31"/>
      <c r="O989" s="140"/>
      <c r="P989" s="140"/>
      <c r="Q989" s="140"/>
      <c r="R989" s="31"/>
      <c r="S989" s="31"/>
      <c r="T989" s="31"/>
      <c r="U989" s="31"/>
      <c r="V989" s="31"/>
      <c r="W989" s="31"/>
      <c r="X989" s="31"/>
      <c r="Y989" s="31"/>
      <c r="Z989" s="31"/>
      <c r="AA989" s="31"/>
      <c r="AB989" s="31"/>
      <c r="AC989" s="31"/>
      <c r="AD989" s="31"/>
      <c r="AE989" s="31"/>
      <c r="AF989" s="31"/>
      <c r="AG989" s="171"/>
      <c r="AH989" s="31"/>
    </row>
    <row r="990">
      <c r="B990" s="31"/>
      <c r="C990" s="172"/>
      <c r="D990" s="172"/>
      <c r="E990" s="172"/>
      <c r="F990" s="172"/>
      <c r="G990" s="172"/>
      <c r="H990" s="172"/>
      <c r="I990" s="39"/>
      <c r="J990" s="39"/>
      <c r="K990" s="170"/>
      <c r="L990" s="170"/>
      <c r="M990" s="31"/>
      <c r="N990" s="31"/>
      <c r="O990" s="140"/>
      <c r="P990" s="140"/>
      <c r="Q990" s="140"/>
      <c r="R990" s="31"/>
      <c r="S990" s="31"/>
      <c r="T990" s="31"/>
      <c r="U990" s="31"/>
      <c r="V990" s="31"/>
      <c r="W990" s="31"/>
      <c r="X990" s="31"/>
      <c r="Y990" s="31"/>
      <c r="Z990" s="31"/>
      <c r="AA990" s="31"/>
      <c r="AB990" s="31"/>
      <c r="AC990" s="31"/>
      <c r="AD990" s="31"/>
      <c r="AE990" s="31"/>
      <c r="AF990" s="31"/>
      <c r="AG990" s="171"/>
      <c r="AH990" s="31"/>
    </row>
    <row r="991">
      <c r="B991" s="31"/>
      <c r="C991" s="172"/>
      <c r="D991" s="172"/>
      <c r="E991" s="172"/>
      <c r="F991" s="172"/>
      <c r="G991" s="172"/>
      <c r="H991" s="172"/>
      <c r="I991" s="39"/>
      <c r="J991" s="39"/>
      <c r="K991" s="170"/>
      <c r="L991" s="170"/>
      <c r="M991" s="31"/>
      <c r="N991" s="31"/>
      <c r="O991" s="140"/>
      <c r="P991" s="140"/>
      <c r="Q991" s="140"/>
      <c r="R991" s="31"/>
      <c r="S991" s="31"/>
      <c r="T991" s="31"/>
      <c r="U991" s="31"/>
      <c r="V991" s="31"/>
      <c r="W991" s="31"/>
      <c r="X991" s="31"/>
      <c r="Y991" s="31"/>
      <c r="Z991" s="31"/>
      <c r="AA991" s="31"/>
      <c r="AB991" s="31"/>
      <c r="AC991" s="31"/>
      <c r="AD991" s="31"/>
      <c r="AE991" s="31"/>
      <c r="AF991" s="31"/>
      <c r="AG991" s="171"/>
      <c r="AH991" s="31"/>
    </row>
    <row r="992">
      <c r="B992" s="31"/>
      <c r="C992" s="172"/>
      <c r="D992" s="172"/>
      <c r="E992" s="172"/>
      <c r="F992" s="172"/>
      <c r="G992" s="172"/>
      <c r="H992" s="172"/>
      <c r="I992" s="39"/>
      <c r="J992" s="39"/>
      <c r="K992" s="170"/>
      <c r="L992" s="170"/>
      <c r="M992" s="31"/>
      <c r="N992" s="31"/>
      <c r="O992" s="140"/>
      <c r="P992" s="140"/>
      <c r="Q992" s="140"/>
      <c r="R992" s="31"/>
      <c r="S992" s="31"/>
      <c r="T992" s="31"/>
      <c r="U992" s="31"/>
      <c r="V992" s="31"/>
      <c r="W992" s="31"/>
      <c r="X992" s="31"/>
      <c r="Y992" s="31"/>
      <c r="Z992" s="31"/>
      <c r="AA992" s="31"/>
      <c r="AB992" s="31"/>
      <c r="AC992" s="31"/>
      <c r="AD992" s="31"/>
      <c r="AE992" s="31"/>
      <c r="AF992" s="31"/>
      <c r="AG992" s="171"/>
      <c r="AH992" s="31"/>
    </row>
    <row r="993">
      <c r="B993" s="31"/>
      <c r="C993" s="172"/>
      <c r="D993" s="172"/>
      <c r="E993" s="172"/>
      <c r="F993" s="172"/>
      <c r="G993" s="172"/>
      <c r="H993" s="172"/>
      <c r="I993" s="39"/>
      <c r="J993" s="39"/>
      <c r="K993" s="170"/>
      <c r="L993" s="170"/>
      <c r="M993" s="31"/>
      <c r="N993" s="31"/>
      <c r="O993" s="140"/>
      <c r="P993" s="140"/>
      <c r="Q993" s="140"/>
      <c r="R993" s="31"/>
      <c r="S993" s="31"/>
      <c r="T993" s="31"/>
      <c r="U993" s="31"/>
      <c r="V993" s="31"/>
      <c r="W993" s="31"/>
      <c r="X993" s="31"/>
      <c r="Y993" s="31"/>
      <c r="Z993" s="31"/>
      <c r="AA993" s="31"/>
      <c r="AB993" s="31"/>
      <c r="AC993" s="31"/>
      <c r="AD993" s="31"/>
      <c r="AE993" s="31"/>
      <c r="AF993" s="31"/>
      <c r="AG993" s="171"/>
      <c r="AH993" s="31"/>
    </row>
    <row r="994">
      <c r="B994" s="31"/>
      <c r="C994" s="172"/>
      <c r="D994" s="172"/>
      <c r="E994" s="172"/>
      <c r="F994" s="172"/>
      <c r="G994" s="172"/>
      <c r="H994" s="172"/>
      <c r="I994" s="39"/>
      <c r="J994" s="39"/>
      <c r="K994" s="170"/>
      <c r="L994" s="170"/>
      <c r="M994" s="31"/>
      <c r="N994" s="31"/>
      <c r="O994" s="140"/>
      <c r="P994" s="140"/>
      <c r="Q994" s="140"/>
      <c r="R994" s="31"/>
      <c r="S994" s="31"/>
      <c r="T994" s="31"/>
      <c r="U994" s="31"/>
      <c r="V994" s="31"/>
      <c r="W994" s="31"/>
      <c r="X994" s="31"/>
      <c r="Y994" s="31"/>
      <c r="Z994" s="31"/>
      <c r="AA994" s="31"/>
      <c r="AB994" s="31"/>
      <c r="AC994" s="31"/>
      <c r="AD994" s="31"/>
      <c r="AE994" s="31"/>
      <c r="AF994" s="31"/>
      <c r="AG994" s="171"/>
      <c r="AH994" s="31"/>
    </row>
    <row r="995">
      <c r="B995" s="31"/>
      <c r="C995" s="172"/>
      <c r="D995" s="172"/>
      <c r="E995" s="172"/>
      <c r="F995" s="172"/>
      <c r="G995" s="172"/>
      <c r="H995" s="172"/>
      <c r="I995" s="39"/>
      <c r="J995" s="39"/>
      <c r="K995" s="170"/>
      <c r="L995" s="170"/>
      <c r="M995" s="31"/>
      <c r="N995" s="31"/>
      <c r="O995" s="140"/>
      <c r="P995" s="140"/>
      <c r="Q995" s="140"/>
      <c r="R995" s="31"/>
      <c r="S995" s="31"/>
      <c r="T995" s="31"/>
      <c r="U995" s="31"/>
      <c r="V995" s="31"/>
      <c r="W995" s="31"/>
      <c r="X995" s="31"/>
      <c r="Y995" s="31"/>
      <c r="Z995" s="31"/>
      <c r="AA995" s="31"/>
      <c r="AB995" s="31"/>
      <c r="AC995" s="31"/>
      <c r="AD995" s="31"/>
      <c r="AE995" s="31"/>
      <c r="AF995" s="31"/>
      <c r="AG995" s="171"/>
      <c r="AH995" s="31"/>
    </row>
    <row r="996">
      <c r="B996" s="31"/>
      <c r="C996" s="172"/>
      <c r="D996" s="172"/>
      <c r="E996" s="172"/>
      <c r="F996" s="172"/>
      <c r="G996" s="172"/>
      <c r="H996" s="172"/>
      <c r="I996" s="39"/>
      <c r="J996" s="39"/>
      <c r="K996" s="170"/>
      <c r="L996" s="170"/>
      <c r="M996" s="31"/>
      <c r="N996" s="31"/>
      <c r="O996" s="140"/>
      <c r="P996" s="140"/>
      <c r="Q996" s="140"/>
      <c r="R996" s="31"/>
      <c r="S996" s="31"/>
      <c r="T996" s="31"/>
      <c r="U996" s="31"/>
      <c r="V996" s="31"/>
      <c r="W996" s="31"/>
      <c r="X996" s="31"/>
      <c r="Y996" s="31"/>
      <c r="Z996" s="31"/>
      <c r="AA996" s="31"/>
      <c r="AB996" s="31"/>
      <c r="AC996" s="31"/>
      <c r="AD996" s="31"/>
      <c r="AE996" s="31"/>
      <c r="AF996" s="31"/>
      <c r="AG996" s="171"/>
      <c r="AH996" s="31"/>
    </row>
    <row r="997">
      <c r="B997" s="31"/>
      <c r="C997" s="172"/>
      <c r="D997" s="172"/>
      <c r="E997" s="172"/>
      <c r="F997" s="172"/>
      <c r="G997" s="172"/>
      <c r="H997" s="172"/>
      <c r="I997" s="39"/>
      <c r="J997" s="39"/>
      <c r="K997" s="170"/>
      <c r="L997" s="170"/>
      <c r="M997" s="31"/>
      <c r="N997" s="31"/>
      <c r="O997" s="140"/>
      <c r="P997" s="140"/>
      <c r="Q997" s="140"/>
      <c r="R997" s="31"/>
      <c r="S997" s="31"/>
      <c r="T997" s="31"/>
      <c r="U997" s="31"/>
      <c r="V997" s="31"/>
      <c r="W997" s="31"/>
      <c r="X997" s="31"/>
      <c r="Y997" s="31"/>
      <c r="Z997" s="31"/>
      <c r="AA997" s="31"/>
      <c r="AB997" s="31"/>
      <c r="AC997" s="31"/>
      <c r="AD997" s="31"/>
      <c r="AE997" s="31"/>
      <c r="AF997" s="31"/>
      <c r="AG997" s="171"/>
      <c r="AH997" s="31"/>
    </row>
    <row r="998">
      <c r="B998" s="31"/>
      <c r="C998" s="172"/>
      <c r="D998" s="172"/>
      <c r="E998" s="172"/>
      <c r="F998" s="172"/>
      <c r="G998" s="172"/>
      <c r="H998" s="172"/>
      <c r="I998" s="39"/>
      <c r="J998" s="39"/>
      <c r="K998" s="170"/>
      <c r="L998" s="170"/>
      <c r="M998" s="31"/>
      <c r="N998" s="31"/>
      <c r="O998" s="140"/>
      <c r="P998" s="140"/>
      <c r="Q998" s="140"/>
      <c r="R998" s="31"/>
      <c r="S998" s="31"/>
      <c r="T998" s="31"/>
      <c r="U998" s="31"/>
      <c r="V998" s="31"/>
      <c r="W998" s="31"/>
      <c r="X998" s="31"/>
      <c r="Y998" s="31"/>
      <c r="Z998" s="31"/>
      <c r="AA998" s="31"/>
      <c r="AB998" s="31"/>
      <c r="AC998" s="31"/>
      <c r="AD998" s="31"/>
      <c r="AE998" s="31"/>
      <c r="AF998" s="31"/>
      <c r="AG998" s="171"/>
      <c r="AH998" s="31"/>
    </row>
    <row r="999">
      <c r="B999" s="31"/>
      <c r="C999" s="172"/>
      <c r="D999" s="172"/>
      <c r="E999" s="172"/>
      <c r="F999" s="172"/>
      <c r="G999" s="172"/>
      <c r="H999" s="172"/>
      <c r="I999" s="39"/>
      <c r="J999" s="39"/>
      <c r="K999" s="170"/>
      <c r="L999" s="170"/>
      <c r="M999" s="31"/>
      <c r="N999" s="31"/>
      <c r="O999" s="140"/>
      <c r="P999" s="140"/>
      <c r="Q999" s="140"/>
      <c r="R999" s="31"/>
      <c r="S999" s="31"/>
      <c r="T999" s="31"/>
      <c r="U999" s="31"/>
      <c r="V999" s="31"/>
      <c r="W999" s="31"/>
      <c r="X999" s="31"/>
      <c r="Y999" s="31"/>
      <c r="Z999" s="31"/>
      <c r="AA999" s="31"/>
      <c r="AB999" s="31"/>
      <c r="AC999" s="31"/>
      <c r="AD999" s="31"/>
      <c r="AE999" s="31"/>
      <c r="AF999" s="31"/>
      <c r="AG999" s="171"/>
      <c r="AH999" s="31"/>
    </row>
    <row r="1000">
      <c r="B1000" s="31"/>
      <c r="C1000" s="172"/>
      <c r="D1000" s="172"/>
      <c r="E1000" s="172"/>
      <c r="F1000" s="172"/>
      <c r="G1000" s="172"/>
      <c r="H1000" s="172"/>
      <c r="I1000" s="39"/>
      <c r="J1000" s="39"/>
      <c r="K1000" s="170"/>
      <c r="L1000" s="170"/>
      <c r="M1000" s="31"/>
      <c r="N1000" s="31"/>
      <c r="O1000" s="140"/>
      <c r="P1000" s="140"/>
      <c r="Q1000" s="140"/>
      <c r="R1000" s="31"/>
      <c r="S1000" s="31"/>
      <c r="T1000" s="31"/>
      <c r="U1000" s="31"/>
      <c r="V1000" s="31"/>
      <c r="W1000" s="31"/>
      <c r="X1000" s="31"/>
      <c r="Y1000" s="31"/>
      <c r="Z1000" s="31"/>
      <c r="AA1000" s="31"/>
      <c r="AB1000" s="31"/>
      <c r="AC1000" s="31"/>
      <c r="AD1000" s="31"/>
      <c r="AE1000" s="31"/>
      <c r="AF1000" s="31"/>
      <c r="AG1000" s="171"/>
      <c r="AH1000" s="31"/>
    </row>
    <row r="1001">
      <c r="B1001" s="31"/>
      <c r="C1001" s="172"/>
      <c r="D1001" s="172"/>
      <c r="E1001" s="172"/>
      <c r="F1001" s="172"/>
      <c r="G1001" s="172"/>
      <c r="H1001" s="172"/>
      <c r="I1001" s="39"/>
      <c r="J1001" s="39"/>
      <c r="K1001" s="170"/>
      <c r="L1001" s="170"/>
      <c r="M1001" s="31"/>
      <c r="N1001" s="31"/>
      <c r="O1001" s="140"/>
      <c r="P1001" s="140"/>
      <c r="Q1001" s="140"/>
      <c r="R1001" s="31"/>
      <c r="S1001" s="31"/>
      <c r="T1001" s="31"/>
      <c r="U1001" s="31"/>
      <c r="V1001" s="31"/>
      <c r="W1001" s="31"/>
      <c r="X1001" s="31"/>
      <c r="Y1001" s="31"/>
      <c r="Z1001" s="31"/>
      <c r="AA1001" s="31"/>
      <c r="AB1001" s="31"/>
      <c r="AC1001" s="31"/>
      <c r="AD1001" s="31"/>
      <c r="AE1001" s="31"/>
      <c r="AF1001" s="31"/>
      <c r="AG1001" s="171"/>
      <c r="AH1001" s="31"/>
    </row>
    <row r="1002">
      <c r="B1002" s="31"/>
      <c r="C1002" s="172"/>
      <c r="D1002" s="172"/>
      <c r="E1002" s="172"/>
      <c r="F1002" s="172"/>
      <c r="G1002" s="172"/>
      <c r="H1002" s="172"/>
      <c r="I1002" s="39"/>
      <c r="J1002" s="39"/>
      <c r="K1002" s="170"/>
      <c r="L1002" s="170"/>
      <c r="M1002" s="31"/>
      <c r="N1002" s="31"/>
      <c r="O1002" s="140"/>
      <c r="P1002" s="140"/>
      <c r="Q1002" s="140"/>
      <c r="R1002" s="31"/>
      <c r="S1002" s="31"/>
      <c r="T1002" s="31"/>
      <c r="U1002" s="31"/>
      <c r="V1002" s="31"/>
      <c r="W1002" s="31"/>
      <c r="X1002" s="31"/>
      <c r="Y1002" s="31"/>
      <c r="Z1002" s="31"/>
      <c r="AA1002" s="31"/>
      <c r="AB1002" s="31"/>
      <c r="AC1002" s="31"/>
      <c r="AD1002" s="31"/>
      <c r="AE1002" s="31"/>
      <c r="AF1002" s="31"/>
      <c r="AG1002" s="171"/>
      <c r="AH1002" s="31"/>
    </row>
    <row r="1003">
      <c r="B1003" s="31"/>
      <c r="C1003" s="172"/>
      <c r="D1003" s="172"/>
      <c r="E1003" s="172"/>
      <c r="F1003" s="172"/>
      <c r="G1003" s="172"/>
      <c r="H1003" s="172"/>
      <c r="I1003" s="39"/>
      <c r="J1003" s="39"/>
      <c r="K1003" s="170"/>
      <c r="L1003" s="170"/>
      <c r="M1003" s="31"/>
      <c r="N1003" s="31"/>
      <c r="O1003" s="140"/>
      <c r="P1003" s="140"/>
      <c r="Q1003" s="140"/>
      <c r="R1003" s="31"/>
      <c r="S1003" s="31"/>
      <c r="T1003" s="31"/>
      <c r="U1003" s="31"/>
      <c r="V1003" s="31"/>
      <c r="W1003" s="31"/>
      <c r="X1003" s="31"/>
      <c r="Y1003" s="31"/>
      <c r="Z1003" s="31"/>
      <c r="AA1003" s="31"/>
      <c r="AB1003" s="31"/>
      <c r="AC1003" s="31"/>
      <c r="AD1003" s="31"/>
      <c r="AE1003" s="31"/>
      <c r="AF1003" s="31"/>
      <c r="AG1003" s="171"/>
      <c r="AH1003" s="31"/>
    </row>
    <row r="1004">
      <c r="B1004" s="31"/>
      <c r="C1004" s="172"/>
      <c r="D1004" s="172"/>
      <c r="E1004" s="172"/>
      <c r="F1004" s="172"/>
      <c r="G1004" s="172"/>
      <c r="H1004" s="172"/>
      <c r="I1004" s="39"/>
      <c r="J1004" s="39"/>
      <c r="K1004" s="170"/>
      <c r="L1004" s="170"/>
      <c r="M1004" s="31"/>
      <c r="N1004" s="31"/>
      <c r="O1004" s="140"/>
      <c r="P1004" s="140"/>
      <c r="Q1004" s="140"/>
      <c r="R1004" s="31"/>
      <c r="S1004" s="31"/>
      <c r="T1004" s="31"/>
      <c r="U1004" s="31"/>
      <c r="V1004" s="31"/>
      <c r="W1004" s="31"/>
      <c r="X1004" s="31"/>
      <c r="Y1004" s="31"/>
      <c r="Z1004" s="31"/>
      <c r="AA1004" s="31"/>
      <c r="AB1004" s="31"/>
      <c r="AC1004" s="31"/>
      <c r="AD1004" s="31"/>
      <c r="AE1004" s="31"/>
      <c r="AF1004" s="31"/>
      <c r="AG1004" s="171"/>
      <c r="AH1004" s="31"/>
    </row>
    <row r="1005">
      <c r="B1005" s="31"/>
      <c r="C1005" s="172"/>
      <c r="D1005" s="172"/>
      <c r="E1005" s="172"/>
      <c r="F1005" s="172"/>
      <c r="G1005" s="172"/>
      <c r="H1005" s="172"/>
      <c r="I1005" s="39"/>
      <c r="J1005" s="39"/>
      <c r="K1005" s="170"/>
      <c r="L1005" s="170"/>
      <c r="M1005" s="31"/>
      <c r="N1005" s="31"/>
      <c r="O1005" s="140"/>
      <c r="P1005" s="140"/>
      <c r="Q1005" s="140"/>
      <c r="R1005" s="31"/>
      <c r="S1005" s="31"/>
      <c r="T1005" s="31"/>
      <c r="U1005" s="31"/>
      <c r="V1005" s="31"/>
      <c r="W1005" s="31"/>
      <c r="X1005" s="31"/>
      <c r="Y1005" s="31"/>
      <c r="Z1005" s="31"/>
      <c r="AA1005" s="31"/>
      <c r="AB1005" s="31"/>
      <c r="AC1005" s="31"/>
      <c r="AD1005" s="31"/>
      <c r="AE1005" s="31"/>
      <c r="AF1005" s="31"/>
      <c r="AG1005" s="171"/>
      <c r="AH1005" s="31"/>
    </row>
    <row r="1006">
      <c r="B1006" s="31"/>
      <c r="C1006" s="172"/>
      <c r="D1006" s="172"/>
      <c r="E1006" s="172"/>
      <c r="F1006" s="172"/>
      <c r="G1006" s="172"/>
      <c r="H1006" s="172"/>
      <c r="I1006" s="39"/>
      <c r="J1006" s="39"/>
      <c r="K1006" s="170"/>
      <c r="L1006" s="170"/>
      <c r="M1006" s="31"/>
      <c r="N1006" s="31"/>
      <c r="O1006" s="140"/>
      <c r="P1006" s="140"/>
      <c r="Q1006" s="140"/>
      <c r="R1006" s="31"/>
      <c r="S1006" s="31"/>
      <c r="T1006" s="31"/>
      <c r="U1006" s="31"/>
      <c r="V1006" s="31"/>
      <c r="W1006" s="31"/>
      <c r="X1006" s="31"/>
      <c r="Y1006" s="31"/>
      <c r="Z1006" s="31"/>
      <c r="AA1006" s="31"/>
      <c r="AB1006" s="31"/>
      <c r="AC1006" s="31"/>
      <c r="AD1006" s="31"/>
      <c r="AE1006" s="31"/>
      <c r="AF1006" s="31"/>
      <c r="AG1006" s="171"/>
      <c r="AH1006" s="31"/>
    </row>
    <row r="1007">
      <c r="B1007" s="31"/>
      <c r="C1007" s="172"/>
      <c r="D1007" s="172"/>
      <c r="E1007" s="172"/>
      <c r="F1007" s="172"/>
      <c r="G1007" s="172"/>
      <c r="H1007" s="172"/>
      <c r="I1007" s="39"/>
      <c r="J1007" s="39"/>
      <c r="K1007" s="170"/>
      <c r="L1007" s="170"/>
      <c r="M1007" s="31"/>
      <c r="N1007" s="31"/>
      <c r="O1007" s="140"/>
      <c r="P1007" s="140"/>
      <c r="Q1007" s="140"/>
      <c r="R1007" s="31"/>
      <c r="S1007" s="31"/>
      <c r="T1007" s="31"/>
      <c r="U1007" s="31"/>
      <c r="V1007" s="31"/>
      <c r="W1007" s="31"/>
      <c r="X1007" s="31"/>
      <c r="Y1007" s="31"/>
      <c r="Z1007" s="31"/>
      <c r="AA1007" s="31"/>
      <c r="AB1007" s="31"/>
      <c r="AC1007" s="31"/>
      <c r="AD1007" s="31"/>
      <c r="AE1007" s="31"/>
      <c r="AF1007" s="31"/>
      <c r="AG1007" s="171"/>
      <c r="AH1007" s="31"/>
    </row>
    <row r="1008">
      <c r="B1008" s="31"/>
      <c r="C1008" s="172"/>
      <c r="D1008" s="172"/>
      <c r="E1008" s="172"/>
      <c r="F1008" s="172"/>
      <c r="G1008" s="172"/>
      <c r="H1008" s="172"/>
      <c r="I1008" s="39"/>
      <c r="J1008" s="39"/>
      <c r="K1008" s="170"/>
      <c r="L1008" s="170"/>
      <c r="M1008" s="31"/>
      <c r="N1008" s="31"/>
      <c r="O1008" s="140"/>
      <c r="P1008" s="140"/>
      <c r="Q1008" s="140"/>
      <c r="R1008" s="31"/>
      <c r="S1008" s="31"/>
      <c r="T1008" s="31"/>
      <c r="U1008" s="31"/>
      <c r="V1008" s="31"/>
      <c r="W1008" s="31"/>
      <c r="X1008" s="31"/>
      <c r="Y1008" s="31"/>
      <c r="Z1008" s="31"/>
      <c r="AA1008" s="31"/>
      <c r="AB1008" s="31"/>
      <c r="AC1008" s="31"/>
      <c r="AD1008" s="31"/>
      <c r="AE1008" s="31"/>
      <c r="AF1008" s="31"/>
      <c r="AG1008" s="171"/>
      <c r="AH1008" s="31"/>
    </row>
    <row r="1009">
      <c r="B1009" s="31"/>
      <c r="C1009" s="172"/>
      <c r="D1009" s="172"/>
      <c r="E1009" s="172"/>
      <c r="F1009" s="172"/>
      <c r="G1009" s="172"/>
      <c r="H1009" s="172"/>
      <c r="I1009" s="39"/>
      <c r="J1009" s="39"/>
      <c r="K1009" s="170"/>
      <c r="L1009" s="170"/>
      <c r="M1009" s="31"/>
      <c r="N1009" s="31"/>
      <c r="O1009" s="140"/>
      <c r="P1009" s="140"/>
      <c r="Q1009" s="140"/>
      <c r="R1009" s="31"/>
      <c r="S1009" s="31"/>
      <c r="T1009" s="31"/>
      <c r="U1009" s="31"/>
      <c r="V1009" s="31"/>
      <c r="W1009" s="31"/>
      <c r="X1009" s="31"/>
      <c r="Y1009" s="31"/>
      <c r="Z1009" s="31"/>
      <c r="AA1009" s="31"/>
      <c r="AB1009" s="31"/>
      <c r="AC1009" s="31"/>
      <c r="AD1009" s="31"/>
      <c r="AE1009" s="31"/>
      <c r="AF1009" s="31"/>
      <c r="AG1009" s="171"/>
      <c r="AH1009" s="31"/>
    </row>
    <row r="1010">
      <c r="B1010" s="31"/>
      <c r="C1010" s="172"/>
      <c r="D1010" s="172"/>
      <c r="E1010" s="172"/>
      <c r="F1010" s="172"/>
      <c r="G1010" s="172"/>
      <c r="H1010" s="172"/>
      <c r="I1010" s="39"/>
      <c r="J1010" s="39"/>
      <c r="K1010" s="170"/>
      <c r="L1010" s="170"/>
      <c r="M1010" s="31"/>
      <c r="N1010" s="31"/>
      <c r="O1010" s="140"/>
      <c r="P1010" s="140"/>
      <c r="Q1010" s="140"/>
      <c r="R1010" s="31"/>
      <c r="S1010" s="31"/>
      <c r="T1010" s="31"/>
      <c r="U1010" s="31"/>
      <c r="V1010" s="31"/>
      <c r="W1010" s="31"/>
      <c r="X1010" s="31"/>
      <c r="Y1010" s="31"/>
      <c r="Z1010" s="31"/>
      <c r="AA1010" s="31"/>
      <c r="AB1010" s="31"/>
      <c r="AC1010" s="31"/>
      <c r="AD1010" s="31"/>
      <c r="AE1010" s="31"/>
      <c r="AF1010" s="31"/>
      <c r="AG1010" s="171"/>
      <c r="AH1010" s="31"/>
    </row>
    <row r="1011">
      <c r="B1011" s="31"/>
      <c r="C1011" s="172"/>
      <c r="D1011" s="172"/>
      <c r="E1011" s="172"/>
      <c r="F1011" s="172"/>
      <c r="G1011" s="172"/>
      <c r="H1011" s="172"/>
      <c r="I1011" s="39"/>
      <c r="J1011" s="39"/>
      <c r="K1011" s="170"/>
      <c r="L1011" s="170"/>
      <c r="M1011" s="31"/>
      <c r="N1011" s="31"/>
      <c r="O1011" s="140"/>
      <c r="P1011" s="140"/>
      <c r="Q1011" s="140"/>
      <c r="R1011" s="31"/>
      <c r="S1011" s="31"/>
      <c r="T1011" s="31"/>
      <c r="U1011" s="31"/>
      <c r="V1011" s="31"/>
      <c r="W1011" s="31"/>
      <c r="X1011" s="31"/>
      <c r="Y1011" s="31"/>
      <c r="Z1011" s="31"/>
      <c r="AA1011" s="31"/>
      <c r="AB1011" s="31"/>
      <c r="AC1011" s="31"/>
      <c r="AD1011" s="31"/>
      <c r="AE1011" s="31"/>
      <c r="AF1011" s="31"/>
      <c r="AG1011" s="171"/>
      <c r="AH1011" s="31"/>
    </row>
    <row r="1012">
      <c r="B1012" s="31"/>
      <c r="C1012" s="172"/>
      <c r="D1012" s="172"/>
      <c r="E1012" s="172"/>
      <c r="F1012" s="172"/>
      <c r="G1012" s="172"/>
      <c r="H1012" s="172"/>
      <c r="I1012" s="39"/>
      <c r="J1012" s="39"/>
      <c r="K1012" s="170"/>
      <c r="L1012" s="170"/>
      <c r="M1012" s="31"/>
      <c r="N1012" s="31"/>
      <c r="O1012" s="140"/>
      <c r="P1012" s="140"/>
      <c r="Q1012" s="140"/>
      <c r="R1012" s="31"/>
      <c r="S1012" s="31"/>
      <c r="T1012" s="31"/>
      <c r="U1012" s="31"/>
      <c r="V1012" s="31"/>
      <c r="W1012" s="31"/>
      <c r="X1012" s="31"/>
      <c r="Y1012" s="31"/>
      <c r="Z1012" s="31"/>
      <c r="AA1012" s="31"/>
      <c r="AB1012" s="31"/>
      <c r="AC1012" s="31"/>
      <c r="AD1012" s="31"/>
      <c r="AE1012" s="31"/>
      <c r="AF1012" s="31"/>
      <c r="AG1012" s="171"/>
      <c r="AH1012" s="31"/>
    </row>
    <row r="1013">
      <c r="B1013" s="31"/>
      <c r="C1013" s="172"/>
      <c r="D1013" s="172"/>
      <c r="E1013" s="172"/>
      <c r="F1013" s="172"/>
      <c r="G1013" s="172"/>
      <c r="H1013" s="172"/>
      <c r="I1013" s="39"/>
      <c r="J1013" s="39"/>
      <c r="K1013" s="170"/>
      <c r="L1013" s="170"/>
      <c r="M1013" s="31"/>
      <c r="N1013" s="31"/>
      <c r="O1013" s="140"/>
      <c r="P1013" s="140"/>
      <c r="Q1013" s="140"/>
      <c r="R1013" s="31"/>
      <c r="S1013" s="31"/>
      <c r="T1013" s="31"/>
      <c r="U1013" s="31"/>
      <c r="V1013" s="31"/>
      <c r="W1013" s="31"/>
      <c r="X1013" s="31"/>
      <c r="Y1013" s="31"/>
      <c r="Z1013" s="31"/>
      <c r="AA1013" s="31"/>
      <c r="AB1013" s="31"/>
      <c r="AC1013" s="31"/>
      <c r="AD1013" s="31"/>
      <c r="AE1013" s="31"/>
      <c r="AF1013" s="31"/>
      <c r="AG1013" s="171"/>
      <c r="AH1013" s="31"/>
    </row>
    <row r="1014">
      <c r="B1014" s="31"/>
      <c r="C1014" s="172"/>
      <c r="D1014" s="172"/>
      <c r="E1014" s="172"/>
      <c r="F1014" s="172"/>
      <c r="G1014" s="172"/>
      <c r="H1014" s="172"/>
      <c r="I1014" s="39"/>
      <c r="J1014" s="39"/>
      <c r="K1014" s="170"/>
      <c r="L1014" s="170"/>
      <c r="M1014" s="31"/>
      <c r="N1014" s="31"/>
      <c r="O1014" s="140"/>
      <c r="P1014" s="140"/>
      <c r="Q1014" s="140"/>
      <c r="R1014" s="31"/>
      <c r="S1014" s="31"/>
      <c r="T1014" s="31"/>
      <c r="U1014" s="31"/>
      <c r="V1014" s="31"/>
      <c r="W1014" s="31"/>
      <c r="X1014" s="31"/>
      <c r="Y1014" s="31"/>
      <c r="Z1014" s="31"/>
      <c r="AA1014" s="31"/>
      <c r="AB1014" s="31"/>
      <c r="AC1014" s="31"/>
      <c r="AD1014" s="31"/>
      <c r="AE1014" s="31"/>
      <c r="AF1014" s="31"/>
      <c r="AG1014" s="171"/>
      <c r="AH1014" s="31"/>
    </row>
    <row r="1015">
      <c r="B1015" s="31"/>
      <c r="C1015" s="172"/>
      <c r="D1015" s="172"/>
      <c r="E1015" s="172"/>
      <c r="F1015" s="172"/>
      <c r="G1015" s="172"/>
      <c r="H1015" s="172"/>
      <c r="I1015" s="39"/>
      <c r="J1015" s="39"/>
      <c r="K1015" s="170"/>
      <c r="L1015" s="170"/>
      <c r="M1015" s="31"/>
      <c r="N1015" s="31"/>
      <c r="O1015" s="140"/>
      <c r="P1015" s="140"/>
      <c r="Q1015" s="140"/>
      <c r="R1015" s="31"/>
      <c r="S1015" s="31"/>
      <c r="T1015" s="31"/>
      <c r="U1015" s="31"/>
      <c r="V1015" s="31"/>
      <c r="W1015" s="31"/>
      <c r="X1015" s="31"/>
      <c r="Y1015" s="31"/>
      <c r="Z1015" s="31"/>
      <c r="AA1015" s="31"/>
      <c r="AB1015" s="31"/>
      <c r="AC1015" s="31"/>
      <c r="AD1015" s="31"/>
      <c r="AE1015" s="31"/>
      <c r="AF1015" s="31"/>
      <c r="AG1015" s="171"/>
      <c r="AH1015" s="31"/>
    </row>
    <row r="1016">
      <c r="B1016" s="31"/>
      <c r="C1016" s="172"/>
      <c r="D1016" s="172"/>
      <c r="E1016" s="172"/>
      <c r="F1016" s="172"/>
      <c r="G1016" s="172"/>
      <c r="H1016" s="172"/>
      <c r="I1016" s="39"/>
      <c r="J1016" s="39"/>
      <c r="K1016" s="170"/>
      <c r="L1016" s="170"/>
      <c r="M1016" s="31"/>
      <c r="N1016" s="31"/>
      <c r="O1016" s="140"/>
      <c r="P1016" s="140"/>
      <c r="Q1016" s="140"/>
      <c r="R1016" s="31"/>
      <c r="S1016" s="31"/>
      <c r="T1016" s="31"/>
      <c r="U1016" s="31"/>
      <c r="V1016" s="31"/>
      <c r="W1016" s="31"/>
      <c r="X1016" s="31"/>
      <c r="Y1016" s="31"/>
      <c r="Z1016" s="31"/>
      <c r="AA1016" s="31"/>
      <c r="AB1016" s="31"/>
      <c r="AC1016" s="31"/>
      <c r="AD1016" s="31"/>
      <c r="AE1016" s="31"/>
      <c r="AF1016" s="31"/>
      <c r="AG1016" s="171"/>
      <c r="AH1016" s="31"/>
    </row>
  </sheetData>
  <hyperlinks>
    <hyperlink r:id="rId1" ref="AB1"/>
    <hyperlink r:id="rId2" ref="AF1"/>
    <hyperlink r:id="rId3" ref="AF2"/>
    <hyperlink r:id="rId4" ref="AG2"/>
    <hyperlink r:id="rId5" ref="AD3"/>
    <hyperlink r:id="rId6" ref="AF3"/>
    <hyperlink r:id="rId7" ref="AE4"/>
    <hyperlink r:id="rId8" ref="AF4"/>
    <hyperlink r:id="rId9" ref="AH4"/>
    <hyperlink r:id="rId10" ref="AD5"/>
    <hyperlink r:id="rId11" ref="AE5"/>
    <hyperlink r:id="rId12" ref="AF5"/>
    <hyperlink r:id="rId13" ref="AH5"/>
    <hyperlink r:id="rId14" ref="AH6"/>
    <hyperlink r:id="rId15" ref="AF8"/>
    <hyperlink r:id="rId16" ref="AC9"/>
    <hyperlink r:id="rId17" location="endnotea0z3" ref="AD9"/>
    <hyperlink r:id="rId18" ref="AH9"/>
    <hyperlink r:id="rId19" ref="AD10"/>
    <hyperlink r:id="rId20" ref="AE10"/>
    <hyperlink r:id="rId21" ref="AG10"/>
    <hyperlink r:id="rId22" ref="AE11"/>
    <hyperlink r:id="rId23" ref="AC12"/>
    <hyperlink r:id="rId24" ref="AE12"/>
    <hyperlink r:id="rId25" ref="AH13"/>
    <hyperlink r:id="rId26" ref="AF15"/>
    <hyperlink r:id="rId27" ref="AE16"/>
    <hyperlink r:id="rId28" ref="AF16"/>
    <hyperlink r:id="rId29" ref="AF17"/>
    <hyperlink r:id="rId30" ref="AF18"/>
    <hyperlink r:id="rId31" ref="AH18"/>
    <hyperlink r:id="rId32" ref="AF19"/>
    <hyperlink r:id="rId33" ref="AC20"/>
    <hyperlink r:id="rId34" ref="AD20"/>
    <hyperlink r:id="rId35" ref="AE20"/>
    <hyperlink r:id="rId36" ref="AC21"/>
    <hyperlink r:id="rId37" ref="AD21"/>
    <hyperlink r:id="rId38" ref="AF21"/>
    <hyperlink r:id="rId39" ref="AD22"/>
    <hyperlink r:id="rId40" ref="AF23"/>
    <hyperlink r:id="rId41" ref="AH24"/>
    <hyperlink r:id="rId42" ref="AD34"/>
    <hyperlink r:id="rId43" ref="AC35"/>
    <hyperlink r:id="rId44" ref="AD35"/>
    <hyperlink r:id="rId45" ref="AC36"/>
    <hyperlink r:id="rId46" ref="AE36"/>
    <hyperlink r:id="rId47" ref="AH36"/>
    <hyperlink r:id="rId48" ref="AD40"/>
    <hyperlink r:id="rId49" ref="AE40"/>
    <hyperlink r:id="rId50" ref="AH40"/>
    <hyperlink r:id="rId51" ref="AH41"/>
    <hyperlink r:id="rId52" ref="AH42"/>
    <hyperlink r:id="rId53" ref="AD43"/>
    <hyperlink r:id="rId54" ref="AE43"/>
    <hyperlink r:id="rId55" ref="AH44"/>
    <hyperlink r:id="rId56" ref="AC45"/>
    <hyperlink r:id="rId57" ref="AD47"/>
    <hyperlink r:id="rId58" ref="AC50"/>
    <hyperlink r:id="rId59" ref="AD52"/>
    <hyperlink r:id="rId60" ref="AH52"/>
    <hyperlink r:id="rId61" ref="AC53"/>
    <hyperlink r:id="rId62" ref="AH54"/>
    <hyperlink r:id="rId63" ref="AC57"/>
    <hyperlink r:id="rId64" ref="AD57"/>
    <hyperlink r:id="rId65" ref="AG57"/>
    <hyperlink r:id="rId66" ref="AC58"/>
    <hyperlink r:id="rId67" ref="AD58"/>
    <hyperlink r:id="rId68" ref="AC59"/>
    <hyperlink r:id="rId69" ref="AD59"/>
    <hyperlink r:id="rId70" ref="AE59"/>
    <hyperlink r:id="rId71" ref="AD60"/>
    <hyperlink r:id="rId72" ref="AE60"/>
    <hyperlink r:id="rId73" ref="AG60"/>
    <hyperlink r:id="rId74" ref="AD61"/>
    <hyperlink r:id="rId75" ref="AE61"/>
    <hyperlink r:id="rId76" ref="AE62"/>
    <hyperlink r:id="rId77" ref="AE64"/>
    <hyperlink r:id="rId78" ref="AC65"/>
    <hyperlink r:id="rId79" ref="AE65"/>
    <hyperlink r:id="rId80" ref="AG65"/>
    <hyperlink r:id="rId81" location="citeas" ref="AD66"/>
    <hyperlink r:id="rId82" ref="AE66"/>
    <hyperlink r:id="rId83" ref="AG66"/>
    <hyperlink r:id="rId84" ref="AC68"/>
    <hyperlink r:id="rId85" ref="AD68"/>
    <hyperlink r:id="rId86" ref="AC69"/>
    <hyperlink r:id="rId87" ref="AD69"/>
    <hyperlink r:id="rId88" ref="AE69"/>
    <hyperlink r:id="rId89" ref="AC70"/>
    <hyperlink r:id="rId90" ref="AE73"/>
    <hyperlink r:id="rId91" ref="AC74"/>
    <hyperlink r:id="rId92" location="rebelltitem1" ref="AC75"/>
    <hyperlink r:id="rId93" location="country-data." ref="AD75"/>
    <hyperlink r:id="rId94" ref="AD76"/>
    <hyperlink r:id="rId95" ref="AE76"/>
    <hyperlink r:id="rId96" ref="AD78"/>
    <hyperlink r:id="rId97" location="inbox/WhctKJVJdpmWTKNtpWTlzjjqjFfPspkFwcfNQplZSqWgtTmpHSwclHRtTFQbJtwDZvSgXCv" ref="AC79"/>
    <hyperlink r:id="rId98" ref="AD79"/>
    <hyperlink r:id="rId99" ref="AE79"/>
    <hyperlink r:id="rId100" ref="AC84"/>
    <hyperlink r:id="rId101" ref="AC86"/>
    <hyperlink r:id="rId102" ref="AC87"/>
    <hyperlink r:id="rId103" ref="AC88"/>
    <hyperlink r:id="rId104" ref="AE88"/>
    <hyperlink r:id="rId105" ref="AC89"/>
    <hyperlink r:id="rId106" ref="AE89"/>
    <hyperlink r:id="rId107" ref="AC90"/>
    <hyperlink r:id="rId108" ref="AE90"/>
    <hyperlink r:id="rId109" ref="AH90"/>
    <hyperlink r:id="rId110" ref="AC91"/>
    <hyperlink r:id="rId111" ref="AD91"/>
    <hyperlink r:id="rId112" ref="AE91"/>
    <hyperlink r:id="rId113" ref="AC92"/>
    <hyperlink r:id="rId114" ref="AE92"/>
    <hyperlink r:id="rId115" ref="AC93"/>
    <hyperlink r:id="rId116" ref="AE93"/>
    <hyperlink r:id="rId117" ref="AC94"/>
    <hyperlink r:id="rId118" ref="AD94"/>
    <hyperlink r:id="rId119" ref="AE94"/>
    <hyperlink r:id="rId120" ref="AH94"/>
    <hyperlink r:id="rId121" ref="AC95"/>
    <hyperlink r:id="rId122" ref="AE95"/>
    <hyperlink r:id="rId123" ref="AC96"/>
    <hyperlink r:id="rId124" ref="AD96"/>
    <hyperlink r:id="rId125" location=":~:text=Female%20education%20in%20Lesotho%20is,by%20high%20unemployment%20and%20poverty.&amp;text=Women's%20literacy%20rates%20and%20other,have%20lower%20status%20and%20pay." ref="AE96"/>
    <hyperlink r:id="rId126" ref="AC97"/>
    <hyperlink r:id="rId127" ref="AD97"/>
    <hyperlink r:id="rId128" ref="AE97"/>
    <hyperlink r:id="rId129" ref="AG97"/>
    <hyperlink r:id="rId130" ref="AD98"/>
    <hyperlink r:id="rId131" ref="AE98"/>
    <hyperlink r:id="rId132" ref="AC100"/>
    <hyperlink r:id="rId133" location="page20" ref="AC101"/>
    <hyperlink r:id="rId134" ref="AD101"/>
    <hyperlink r:id="rId135" ref="AG102"/>
    <hyperlink r:id="rId136" ref="AC103"/>
    <hyperlink r:id="rId137" ref="AD103"/>
    <hyperlink r:id="rId138" ref="AE103"/>
    <hyperlink r:id="rId139" ref="AC105"/>
    <hyperlink r:id="rId140" ref="AE105"/>
    <hyperlink r:id="rId141" ref="AC106"/>
    <hyperlink r:id="rId142" ref="AE106"/>
    <hyperlink r:id="rId143" ref="AE107"/>
    <hyperlink r:id="rId144" ref="AC108"/>
    <hyperlink r:id="rId145" ref="AE108"/>
    <hyperlink r:id="rId146" ref="AD109"/>
    <hyperlink r:id="rId147" ref="AH109"/>
    <hyperlink r:id="rId148" ref="AD112"/>
    <hyperlink r:id="rId149" ref="AE112"/>
    <hyperlink r:id="rId150" ref="AC113"/>
    <hyperlink r:id="rId151" ref="AD113"/>
    <hyperlink r:id="rId152" ref="AD114"/>
    <hyperlink r:id="rId153" ref="AC115"/>
    <hyperlink r:id="rId154" ref="AE115"/>
    <hyperlink r:id="rId155" ref="AH115"/>
    <hyperlink r:id="rId156" ref="AC116"/>
    <hyperlink r:id="rId157" ref="AE116"/>
    <hyperlink r:id="rId158" ref="AC117"/>
    <hyperlink r:id="rId159" ref="AD117"/>
    <hyperlink r:id="rId160" ref="AE117"/>
    <hyperlink r:id="rId161" ref="AD118"/>
    <hyperlink r:id="rId162" ref="AE118"/>
    <hyperlink r:id="rId163" location="49dda6" ref="AG119"/>
    <hyperlink r:id="rId164" ref="AD120"/>
    <hyperlink r:id="rId165" ref="AE120"/>
    <hyperlink r:id="rId166" ref="AC121"/>
    <hyperlink r:id="rId167" ref="AE121"/>
    <hyperlink r:id="rId168" ref="AG121"/>
    <hyperlink r:id="rId169" ref="AC122"/>
    <hyperlink r:id="rId170" location="country-data" ref="AD122"/>
    <hyperlink r:id="rId171" ref="AE122"/>
    <hyperlink r:id="rId172" ref="AC123"/>
    <hyperlink r:id="rId173" ref="AD123"/>
    <hyperlink r:id="rId174" ref="AE123"/>
    <hyperlink r:id="rId175" ref="AG123"/>
    <hyperlink r:id="rId176" ref="AD124"/>
    <hyperlink r:id="rId177" location=":" ref="AG124"/>
    <hyperlink r:id="rId178" ref="AH124"/>
    <hyperlink r:id="rId179" ref="AE125"/>
    <hyperlink r:id="rId180" ref="AC126"/>
    <hyperlink r:id="rId181" ref="AD127"/>
    <hyperlink r:id="rId182" ref="AE127"/>
    <hyperlink r:id="rId183" ref="AC128"/>
    <hyperlink r:id="rId184" ref="AD128"/>
    <hyperlink r:id="rId185" ref="AH129"/>
    <hyperlink r:id="rId186" ref="AC130"/>
    <hyperlink r:id="rId187" ref="AD130"/>
    <hyperlink r:id="rId188" ref="AE130"/>
    <hyperlink r:id="rId189" ref="AC131"/>
    <hyperlink r:id="rId190" ref="AD131"/>
    <hyperlink r:id="rId191" ref="AE131"/>
    <hyperlink r:id="rId192" ref="AE132"/>
    <hyperlink r:id="rId193" ref="AG132"/>
    <hyperlink r:id="rId194" ref="AC133"/>
    <hyperlink r:id="rId195" ref="AE133"/>
    <hyperlink r:id="rId196" ref="AC134"/>
    <hyperlink r:id="rId197" ref="AD134"/>
    <hyperlink r:id="rId198" ref="AE134"/>
    <hyperlink r:id="rId199" ref="AD135"/>
    <hyperlink r:id="rId200" ref="AE135"/>
    <hyperlink r:id="rId201" ref="AH135"/>
    <hyperlink r:id="rId202" ref="AD136"/>
    <hyperlink r:id="rId203" ref="AE136"/>
    <hyperlink r:id="rId204" ref="AE137"/>
    <hyperlink r:id="rId205" ref="AC138"/>
    <hyperlink r:id="rId206" ref="AD138"/>
    <hyperlink r:id="rId207" ref="AE138"/>
    <hyperlink r:id="rId208" ref="AC139"/>
    <hyperlink r:id="rId209" ref="AE139"/>
    <hyperlink r:id="rId210" ref="AD140"/>
    <hyperlink r:id="rId211" ref="AE140"/>
    <hyperlink r:id="rId212" ref="AE141"/>
    <hyperlink r:id="rId213" ref="AD143"/>
    <hyperlink r:id="rId214" ref="AE143"/>
    <hyperlink r:id="rId215" ref="AC144"/>
    <hyperlink r:id="rId216" ref="AD144"/>
    <hyperlink r:id="rId217" ref="AE144"/>
    <hyperlink r:id="rId218" ref="AC145"/>
    <hyperlink r:id="rId219" ref="AE147"/>
    <hyperlink r:id="rId220" ref="AD148"/>
    <hyperlink r:id="rId221" ref="AE148"/>
    <hyperlink r:id="rId222" ref="AC149"/>
    <hyperlink r:id="rId223" ref="AE149"/>
    <hyperlink r:id="rId224" ref="AD150"/>
    <hyperlink r:id="rId225" ref="AC151"/>
    <hyperlink r:id="rId226" ref="AD151"/>
    <hyperlink r:id="rId227" ref="AC152"/>
    <hyperlink r:id="rId228" ref="AD152"/>
    <hyperlink r:id="rId229" ref="AE152"/>
    <hyperlink r:id="rId230" ref="AH152"/>
    <hyperlink r:id="rId231" ref="AC153"/>
    <hyperlink r:id="rId232" ref="AE153"/>
    <hyperlink r:id="rId233" ref="AC155"/>
    <hyperlink r:id="rId234" ref="AE155"/>
    <hyperlink r:id="rId235" ref="AC156"/>
    <hyperlink r:id="rId236" ref="AD156"/>
    <hyperlink r:id="rId237" ref="AE157"/>
    <hyperlink r:id="rId238" ref="AC161"/>
    <hyperlink r:id="rId239" ref="AD161"/>
    <hyperlink r:id="rId240" location="3" ref="AE161"/>
    <hyperlink r:id="rId241" ref="AD162"/>
    <hyperlink r:id="rId242" ref="AD163"/>
    <hyperlink r:id="rId243" ref="AE163"/>
    <hyperlink r:id="rId244" ref="AC164"/>
    <hyperlink r:id="rId245" ref="AD164"/>
    <hyperlink r:id="rId246" ref="AE164"/>
    <hyperlink r:id="rId247" ref="AC165"/>
    <hyperlink r:id="rId248" ref="AE165"/>
    <hyperlink r:id="rId249" ref="AH165"/>
    <hyperlink r:id="rId250" ref="AD166"/>
    <hyperlink r:id="rId251" ref="AE166"/>
    <hyperlink r:id="rId252" ref="AC167"/>
    <hyperlink r:id="rId253" ref="AE167"/>
    <hyperlink r:id="rId254" ref="AC168"/>
    <hyperlink r:id="rId255" ref="AD168"/>
    <hyperlink r:id="rId256" ref="AE168"/>
    <hyperlink r:id="rId257" ref="AG168"/>
    <hyperlink r:id="rId258" ref="AC169"/>
    <hyperlink r:id="rId259" ref="AD169"/>
    <hyperlink r:id="rId260" ref="AE169"/>
    <hyperlink r:id="rId261" ref="AC170"/>
    <hyperlink r:id="rId262" ref="AE170"/>
    <hyperlink r:id="rId263" ref="AD171"/>
    <hyperlink r:id="rId264" location=":~:text=Girls'%20Education%20in%20Togo%3A%20The,in%20and%20stay%20in%20school." ref="AE171"/>
    <hyperlink r:id="rId265" ref="AC172"/>
    <hyperlink r:id="rId266" ref="AD172"/>
    <hyperlink r:id="rId267" ref="AE172"/>
    <hyperlink r:id="rId268" ref="AC173"/>
    <hyperlink r:id="rId269" ref="AD173"/>
    <hyperlink r:id="rId270" ref="AE173"/>
    <hyperlink r:id="rId271" ref="AG173"/>
    <hyperlink r:id="rId272" ref="AH173"/>
    <hyperlink r:id="rId273" ref="AC174"/>
    <hyperlink r:id="rId274" ref="AD174"/>
    <hyperlink r:id="rId275" ref="AE174"/>
    <hyperlink r:id="rId276" ref="AC175"/>
    <hyperlink r:id="rId277" ref="AD175"/>
    <hyperlink r:id="rId278" ref="AE175"/>
    <hyperlink r:id="rId279" ref="AC176"/>
    <hyperlink r:id="rId280" ref="AD176"/>
    <hyperlink r:id="rId281" ref="AE176"/>
    <hyperlink r:id="rId282" ref="AG176"/>
    <hyperlink r:id="rId283" ref="AE177"/>
    <hyperlink r:id="rId284" ref="AD178"/>
    <hyperlink r:id="rId285" ref="AE178"/>
    <hyperlink r:id="rId286" ref="AC179"/>
    <hyperlink r:id="rId287" ref="AD180"/>
    <hyperlink r:id="rId288" location="military-and-security" ref="AC181"/>
    <hyperlink r:id="rId289" ref="AD181"/>
    <hyperlink r:id="rId290" location="military-and-security" ref="AE181"/>
    <hyperlink r:id="rId291" ref="AG181"/>
    <hyperlink r:id="rId292" ref="AE182"/>
    <hyperlink r:id="rId293" ref="AH182"/>
    <hyperlink r:id="rId294" location="people-and-societyVietnam" ref="AC183"/>
    <hyperlink r:id="rId295" location="environment" ref="AE183"/>
    <hyperlink r:id="rId296" location="environment" ref="AG183"/>
    <hyperlink r:id="rId297" ref="AH183"/>
    <hyperlink r:id="rId298" ref="AC184"/>
    <hyperlink r:id="rId299" ref="AD184"/>
    <hyperlink r:id="rId300" ref="AE184"/>
    <hyperlink r:id="rId301" ref="AH184"/>
    <hyperlink r:id="rId302" ref="AC185"/>
    <hyperlink r:id="rId303" ref="AD185"/>
    <hyperlink r:id="rId304" ref="AH185"/>
    <hyperlink r:id="rId305" ref="AC186"/>
    <hyperlink r:id="rId306" ref="AD186"/>
    <hyperlink r:id="rId307" ref="AH186"/>
  </hyperlinks>
  <printOptions gridLines="1" horizontalCentered="1"/>
  <pageMargins bottom="0.75" footer="0.0" header="0.0" left="0.7" right="0.7" top="0.75"/>
  <pageSetup fitToHeight="0" cellComments="atEnd" orientation="landscape" pageOrder="overThenDown"/>
  <drawing r:id="rId308"/>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36.13"/>
  </cols>
  <sheetData>
    <row r="1">
      <c r="A1" s="175" t="s">
        <v>1171</v>
      </c>
    </row>
    <row r="2">
      <c r="A2" s="175" t="s">
        <v>1172</v>
      </c>
    </row>
    <row r="3">
      <c r="A3" s="175" t="s">
        <v>1173</v>
      </c>
    </row>
    <row r="4">
      <c r="A4" s="175" t="s">
        <v>1174</v>
      </c>
    </row>
    <row r="5">
      <c r="A5" s="175" t="s">
        <v>1175</v>
      </c>
    </row>
    <row r="6">
      <c r="A6" s="175" t="s">
        <v>1176</v>
      </c>
    </row>
    <row r="7">
      <c r="A7" s="175" t="s">
        <v>1177</v>
      </c>
    </row>
    <row r="8">
      <c r="A8" s="175" t="s">
        <v>1178</v>
      </c>
    </row>
    <row r="9">
      <c r="A9" s="175" t="s">
        <v>1179</v>
      </c>
    </row>
    <row r="10">
      <c r="A10" s="175" t="s">
        <v>1180</v>
      </c>
    </row>
    <row r="11">
      <c r="A11" s="175" t="s">
        <v>1181</v>
      </c>
    </row>
    <row r="12">
      <c r="A12" s="175" t="s">
        <v>1182</v>
      </c>
    </row>
    <row r="13">
      <c r="A13" s="175" t="s">
        <v>1183</v>
      </c>
    </row>
    <row r="14">
      <c r="A14" s="175" t="s">
        <v>1184</v>
      </c>
    </row>
    <row r="15">
      <c r="A15" s="175" t="s">
        <v>1185</v>
      </c>
    </row>
    <row r="16">
      <c r="A16" s="175" t="s">
        <v>1186</v>
      </c>
    </row>
    <row r="17">
      <c r="A17" s="175" t="s">
        <v>1187</v>
      </c>
    </row>
    <row r="18">
      <c r="A18" s="175" t="s">
        <v>1188</v>
      </c>
    </row>
    <row r="19">
      <c r="A19" s="175" t="s">
        <v>1189</v>
      </c>
    </row>
    <row r="20">
      <c r="A20" s="175" t="s">
        <v>1190</v>
      </c>
    </row>
    <row r="21">
      <c r="A21" s="175" t="s">
        <v>1191</v>
      </c>
    </row>
    <row r="22">
      <c r="A22" s="175" t="s">
        <v>1192</v>
      </c>
    </row>
    <row r="23">
      <c r="A23" s="175" t="s">
        <v>1193</v>
      </c>
    </row>
    <row r="24">
      <c r="A24" s="175" t="s">
        <v>1194</v>
      </c>
    </row>
    <row r="25">
      <c r="A25" s="175" t="s">
        <v>1195</v>
      </c>
    </row>
    <row r="26">
      <c r="A26" s="175" t="s">
        <v>1196</v>
      </c>
    </row>
    <row r="27">
      <c r="A27" s="175" t="s">
        <v>1197</v>
      </c>
    </row>
    <row r="28">
      <c r="A28" s="175" t="s">
        <v>1198</v>
      </c>
    </row>
    <row r="29">
      <c r="A29" s="175" t="s">
        <v>1199</v>
      </c>
    </row>
    <row r="30">
      <c r="A30" s="175" t="s">
        <v>1200</v>
      </c>
    </row>
    <row r="31">
      <c r="A31" s="175" t="s">
        <v>1201</v>
      </c>
    </row>
    <row r="32">
      <c r="A32" s="175" t="s">
        <v>1202</v>
      </c>
    </row>
    <row r="33">
      <c r="A33" s="175" t="s">
        <v>1203</v>
      </c>
    </row>
    <row r="34">
      <c r="A34" s="175" t="s">
        <v>1204</v>
      </c>
    </row>
    <row r="35">
      <c r="A35" s="175" t="s">
        <v>1205</v>
      </c>
    </row>
    <row r="36">
      <c r="A36" s="175" t="s">
        <v>1206</v>
      </c>
    </row>
    <row r="37">
      <c r="A37" s="175" t="s">
        <v>1207</v>
      </c>
    </row>
    <row r="38">
      <c r="A38" s="175" t="s">
        <v>1208</v>
      </c>
    </row>
    <row r="39">
      <c r="A39" s="175" t="s">
        <v>1209</v>
      </c>
    </row>
    <row r="40">
      <c r="A40" s="175" t="s">
        <v>1210</v>
      </c>
    </row>
    <row r="41">
      <c r="A41" s="175" t="s">
        <v>1211</v>
      </c>
    </row>
    <row r="42">
      <c r="A42" s="175" t="s">
        <v>1212</v>
      </c>
    </row>
    <row r="43">
      <c r="A43" s="175" t="s">
        <v>1213</v>
      </c>
    </row>
    <row r="44">
      <c r="A44" s="175" t="s">
        <v>1214</v>
      </c>
    </row>
    <row r="45">
      <c r="A45" s="175" t="s">
        <v>1215</v>
      </c>
    </row>
    <row r="46">
      <c r="A46" s="175" t="s">
        <v>1216</v>
      </c>
    </row>
    <row r="47">
      <c r="A47" s="175" t="s">
        <v>1217</v>
      </c>
    </row>
    <row r="48">
      <c r="A48" s="175" t="s">
        <v>1218</v>
      </c>
    </row>
    <row r="49">
      <c r="A49" s="175" t="s">
        <v>1219</v>
      </c>
    </row>
    <row r="50">
      <c r="A50" s="175" t="s">
        <v>1220</v>
      </c>
    </row>
    <row r="51">
      <c r="A51" s="175" t="s">
        <v>1221</v>
      </c>
    </row>
    <row r="52">
      <c r="A52" s="175" t="s">
        <v>1222</v>
      </c>
    </row>
    <row r="53">
      <c r="A53" s="175" t="s">
        <v>1223</v>
      </c>
    </row>
    <row r="54">
      <c r="A54" s="175" t="s">
        <v>1224</v>
      </c>
    </row>
    <row r="55">
      <c r="A55" s="175" t="s">
        <v>1225</v>
      </c>
    </row>
    <row r="56">
      <c r="A56" s="175" t="s">
        <v>1226</v>
      </c>
    </row>
    <row r="57">
      <c r="A57" s="175" t="s">
        <v>1227</v>
      </c>
    </row>
    <row r="58">
      <c r="A58" s="175" t="s">
        <v>1228</v>
      </c>
    </row>
    <row r="59">
      <c r="A59" s="175" t="s">
        <v>1229</v>
      </c>
    </row>
    <row r="60">
      <c r="A60" s="175" t="s">
        <v>1230</v>
      </c>
    </row>
    <row r="61">
      <c r="A61" s="175" t="s">
        <v>1231</v>
      </c>
    </row>
    <row r="62">
      <c r="A62" s="175" t="s">
        <v>1232</v>
      </c>
    </row>
    <row r="63">
      <c r="A63" s="175" t="s">
        <v>1233</v>
      </c>
    </row>
    <row r="64">
      <c r="A64" s="175" t="s">
        <v>1234</v>
      </c>
    </row>
    <row r="65">
      <c r="A65" s="175" t="s">
        <v>1235</v>
      </c>
    </row>
    <row r="66">
      <c r="A66" s="175" t="s">
        <v>1236</v>
      </c>
    </row>
    <row r="67">
      <c r="A67" s="175" t="s">
        <v>1237</v>
      </c>
    </row>
    <row r="68">
      <c r="A68" s="175" t="s">
        <v>1238</v>
      </c>
    </row>
    <row r="69">
      <c r="A69" s="175" t="s">
        <v>1239</v>
      </c>
    </row>
    <row r="70">
      <c r="A70" s="175" t="s">
        <v>1240</v>
      </c>
    </row>
    <row r="71">
      <c r="A71" s="175" t="s">
        <v>1241</v>
      </c>
    </row>
    <row r="72">
      <c r="A72" s="175" t="s">
        <v>1242</v>
      </c>
    </row>
    <row r="73">
      <c r="A73" s="175" t="s">
        <v>1243</v>
      </c>
    </row>
    <row r="74">
      <c r="A74" s="175" t="s">
        <v>1244</v>
      </c>
    </row>
    <row r="75">
      <c r="A75" s="175" t="s">
        <v>1245</v>
      </c>
    </row>
    <row r="76">
      <c r="A76" s="175" t="s">
        <v>1246</v>
      </c>
    </row>
    <row r="77">
      <c r="A77" s="175" t="s">
        <v>1247</v>
      </c>
    </row>
    <row r="78">
      <c r="A78" s="175" t="s">
        <v>1248</v>
      </c>
    </row>
    <row r="79">
      <c r="A79" s="175" t="s">
        <v>1249</v>
      </c>
    </row>
    <row r="80">
      <c r="A80" s="175" t="s">
        <v>1250</v>
      </c>
    </row>
    <row r="81">
      <c r="A81" s="175" t="s">
        <v>1251</v>
      </c>
    </row>
    <row r="82">
      <c r="A82" s="175" t="s">
        <v>1252</v>
      </c>
    </row>
    <row r="83">
      <c r="A83" s="175" t="s">
        <v>1253</v>
      </c>
    </row>
    <row r="84">
      <c r="A84" s="175" t="s">
        <v>1254</v>
      </c>
    </row>
    <row r="85">
      <c r="A85" s="175" t="s">
        <v>1255</v>
      </c>
    </row>
    <row r="86">
      <c r="A86" s="175" t="s">
        <v>1256</v>
      </c>
    </row>
    <row r="87">
      <c r="A87" s="175" t="s">
        <v>1257</v>
      </c>
    </row>
    <row r="88">
      <c r="A88" s="175" t="s">
        <v>1258</v>
      </c>
    </row>
    <row r="89">
      <c r="A89" s="175" t="s">
        <v>1259</v>
      </c>
    </row>
    <row r="90">
      <c r="A90" s="175" t="s">
        <v>1260</v>
      </c>
    </row>
    <row r="91">
      <c r="A91" s="175" t="s">
        <v>1261</v>
      </c>
    </row>
    <row r="92">
      <c r="A92" s="175" t="s">
        <v>1262</v>
      </c>
    </row>
    <row r="93">
      <c r="A93" s="175" t="s">
        <v>1263</v>
      </c>
    </row>
    <row r="94">
      <c r="A94" s="175" t="s">
        <v>1264</v>
      </c>
    </row>
    <row r="95">
      <c r="A95" s="175" t="s">
        <v>1265</v>
      </c>
    </row>
    <row r="96">
      <c r="A96" s="175" t="s">
        <v>1266</v>
      </c>
    </row>
    <row r="97">
      <c r="A97" s="175" t="s">
        <v>1267</v>
      </c>
    </row>
    <row r="98">
      <c r="A98" s="175" t="s">
        <v>1268</v>
      </c>
    </row>
    <row r="99">
      <c r="A99" s="175" t="s">
        <v>1269</v>
      </c>
    </row>
    <row r="100">
      <c r="A100" s="175" t="s">
        <v>1270</v>
      </c>
    </row>
    <row r="101">
      <c r="A101" s="175" t="s">
        <v>1271</v>
      </c>
    </row>
    <row r="102">
      <c r="A102" s="175" t="s">
        <v>1272</v>
      </c>
    </row>
    <row r="103">
      <c r="A103" s="175" t="s">
        <v>1273</v>
      </c>
    </row>
    <row r="104">
      <c r="A104" s="175" t="s">
        <v>1274</v>
      </c>
    </row>
    <row r="105">
      <c r="A105" s="175" t="s">
        <v>1275</v>
      </c>
    </row>
    <row r="106">
      <c r="A106" s="175" t="s">
        <v>1276</v>
      </c>
    </row>
    <row r="107">
      <c r="A107" s="175" t="s">
        <v>1277</v>
      </c>
    </row>
    <row r="108">
      <c r="A108" s="175" t="s">
        <v>1278</v>
      </c>
    </row>
    <row r="109">
      <c r="A109" s="175" t="s">
        <v>1279</v>
      </c>
    </row>
    <row r="110">
      <c r="A110" s="175" t="s">
        <v>1280</v>
      </c>
    </row>
    <row r="111">
      <c r="A111" s="175" t="s">
        <v>1281</v>
      </c>
    </row>
    <row r="112">
      <c r="A112" s="175" t="s">
        <v>1282</v>
      </c>
    </row>
    <row r="113">
      <c r="A113" s="175" t="s">
        <v>1283</v>
      </c>
    </row>
    <row r="114">
      <c r="A114" s="175" t="s">
        <v>1284</v>
      </c>
    </row>
    <row r="115">
      <c r="A115" s="175" t="s">
        <v>1285</v>
      </c>
    </row>
    <row r="116">
      <c r="A116" s="175" t="s">
        <v>1286</v>
      </c>
    </row>
    <row r="117">
      <c r="A117" s="175" t="s">
        <v>1287</v>
      </c>
    </row>
    <row r="118">
      <c r="A118" s="175" t="s">
        <v>1288</v>
      </c>
    </row>
    <row r="119">
      <c r="A119" s="175" t="s">
        <v>1289</v>
      </c>
    </row>
    <row r="120">
      <c r="A120" s="175" t="s">
        <v>1290</v>
      </c>
    </row>
    <row r="121">
      <c r="A121" s="175" t="s">
        <v>1291</v>
      </c>
    </row>
    <row r="122">
      <c r="A122" s="175" t="s">
        <v>1292</v>
      </c>
    </row>
    <row r="123">
      <c r="A123" s="175" t="s">
        <v>1293</v>
      </c>
    </row>
    <row r="124">
      <c r="A124" s="175" t="s">
        <v>1294</v>
      </c>
    </row>
    <row r="125">
      <c r="A125" s="175" t="s">
        <v>1295</v>
      </c>
    </row>
    <row r="126">
      <c r="A126" s="175" t="s">
        <v>1296</v>
      </c>
    </row>
    <row r="127">
      <c r="A127" s="175" t="s">
        <v>1297</v>
      </c>
    </row>
    <row r="128">
      <c r="A128" s="175" t="s">
        <v>1298</v>
      </c>
    </row>
    <row r="129">
      <c r="A129" s="175" t="s">
        <v>1299</v>
      </c>
    </row>
    <row r="130">
      <c r="A130" s="175" t="s">
        <v>1300</v>
      </c>
    </row>
    <row r="131">
      <c r="A131" s="175" t="s">
        <v>1301</v>
      </c>
    </row>
    <row r="132">
      <c r="A132" s="175" t="s">
        <v>1302</v>
      </c>
    </row>
    <row r="133">
      <c r="A133" s="175" t="s">
        <v>1303</v>
      </c>
    </row>
    <row r="134">
      <c r="A134" s="175" t="s">
        <v>1304</v>
      </c>
    </row>
    <row r="135">
      <c r="A135" s="175" t="s">
        <v>1305</v>
      </c>
    </row>
    <row r="136">
      <c r="A136" s="175" t="s">
        <v>1306</v>
      </c>
    </row>
    <row r="137">
      <c r="A137" s="175" t="s">
        <v>1307</v>
      </c>
    </row>
    <row r="138">
      <c r="A138" s="175" t="s">
        <v>1308</v>
      </c>
    </row>
    <row r="139">
      <c r="A139" s="175" t="s">
        <v>1309</v>
      </c>
    </row>
    <row r="140">
      <c r="A140" s="176"/>
    </row>
  </sheetData>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30.75"/>
  </cols>
  <sheetData>
    <row r="1">
      <c r="A1" s="175" t="s">
        <v>1310</v>
      </c>
    </row>
    <row r="2">
      <c r="A2" s="175" t="s">
        <v>1311</v>
      </c>
    </row>
    <row r="3">
      <c r="A3" s="175" t="s">
        <v>1312</v>
      </c>
    </row>
    <row r="4">
      <c r="A4" s="175" t="s">
        <v>1313</v>
      </c>
    </row>
    <row r="5">
      <c r="A5" s="175" t="s">
        <v>1314</v>
      </c>
    </row>
    <row r="6">
      <c r="A6" s="175" t="s">
        <v>1315</v>
      </c>
    </row>
    <row r="7">
      <c r="A7" s="175" t="s">
        <v>1316</v>
      </c>
    </row>
    <row r="8">
      <c r="A8" s="175" t="s">
        <v>1317</v>
      </c>
    </row>
    <row r="9">
      <c r="A9" s="175" t="s">
        <v>1318</v>
      </c>
    </row>
    <row r="10">
      <c r="A10" s="175" t="s">
        <v>1319</v>
      </c>
    </row>
    <row r="11">
      <c r="A11" s="175" t="s">
        <v>1320</v>
      </c>
    </row>
    <row r="12">
      <c r="A12" s="175" t="s">
        <v>1321</v>
      </c>
    </row>
    <row r="13">
      <c r="A13" s="175" t="s">
        <v>1322</v>
      </c>
    </row>
    <row r="14">
      <c r="A14" s="175" t="s">
        <v>1323</v>
      </c>
    </row>
    <row r="15">
      <c r="A15" s="175" t="s">
        <v>1324</v>
      </c>
    </row>
    <row r="16">
      <c r="A16" s="175" t="s">
        <v>1325</v>
      </c>
    </row>
    <row r="17">
      <c r="A17" s="175" t="s">
        <v>1326</v>
      </c>
    </row>
    <row r="18">
      <c r="A18" s="175" t="s">
        <v>1327</v>
      </c>
    </row>
    <row r="19">
      <c r="A19" s="175" t="s">
        <v>1328</v>
      </c>
    </row>
    <row r="20">
      <c r="A20" s="175" t="s">
        <v>1329</v>
      </c>
    </row>
    <row r="21">
      <c r="A21" s="175" t="s">
        <v>1330</v>
      </c>
    </row>
    <row r="22">
      <c r="A22" s="175" t="s">
        <v>1331</v>
      </c>
    </row>
    <row r="23">
      <c r="A23" s="175" t="s">
        <v>1332</v>
      </c>
    </row>
    <row r="24">
      <c r="A24" s="175" t="s">
        <v>1333</v>
      </c>
    </row>
    <row r="25">
      <c r="A25" s="175" t="s">
        <v>1334</v>
      </c>
    </row>
    <row r="26">
      <c r="A26" s="175" t="s">
        <v>1335</v>
      </c>
    </row>
    <row r="27">
      <c r="A27" s="175" t="s">
        <v>1336</v>
      </c>
    </row>
    <row r="28">
      <c r="A28" s="175" t="s">
        <v>1337</v>
      </c>
    </row>
    <row r="29">
      <c r="A29" s="175" t="s">
        <v>1338</v>
      </c>
    </row>
    <row r="30">
      <c r="A30" s="175" t="s">
        <v>1339</v>
      </c>
    </row>
    <row r="31">
      <c r="A31" s="175" t="s">
        <v>1340</v>
      </c>
    </row>
    <row r="32">
      <c r="A32" s="175" t="s">
        <v>1341</v>
      </c>
    </row>
    <row r="33">
      <c r="A33" s="175" t="s">
        <v>1342</v>
      </c>
    </row>
    <row r="34">
      <c r="A34" s="175" t="s">
        <v>1343</v>
      </c>
    </row>
    <row r="35">
      <c r="A35" s="175" t="s">
        <v>1344</v>
      </c>
    </row>
    <row r="36">
      <c r="A36" s="175" t="s">
        <v>1345</v>
      </c>
    </row>
    <row r="37">
      <c r="A37" s="175" t="s">
        <v>1346</v>
      </c>
    </row>
    <row r="38">
      <c r="A38" s="175" t="s">
        <v>1347</v>
      </c>
    </row>
    <row r="39">
      <c r="A39" s="175" t="s">
        <v>1348</v>
      </c>
    </row>
    <row r="40">
      <c r="A40" s="175" t="s">
        <v>1349</v>
      </c>
    </row>
    <row r="41">
      <c r="A41" s="175" t="s">
        <v>1350</v>
      </c>
    </row>
    <row r="42">
      <c r="A42" s="175" t="s">
        <v>1351</v>
      </c>
    </row>
    <row r="43">
      <c r="A43" s="175" t="s">
        <v>1352</v>
      </c>
    </row>
    <row r="44">
      <c r="A44" s="175" t="s">
        <v>1353</v>
      </c>
    </row>
    <row r="45">
      <c r="A45" s="175" t="s">
        <v>1354</v>
      </c>
    </row>
    <row r="46">
      <c r="A46" s="175" t="s">
        <v>1355</v>
      </c>
    </row>
    <row r="47">
      <c r="A47" s="175" t="s">
        <v>1356</v>
      </c>
    </row>
    <row r="48">
      <c r="A48" s="175" t="s">
        <v>1357</v>
      </c>
    </row>
    <row r="49">
      <c r="A49" s="175" t="s">
        <v>1358</v>
      </c>
    </row>
    <row r="50">
      <c r="A50" s="176"/>
    </row>
  </sheetData>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1.0" ySplit="1.0" topLeftCell="B2" activePane="bottomRight" state="frozen"/>
      <selection activeCell="B1" sqref="B1" pane="topRight"/>
      <selection activeCell="A2" sqref="A2" pane="bottomLeft"/>
      <selection activeCell="B2" sqref="B2" pane="bottomRight"/>
    </sheetView>
  </sheetViews>
  <sheetFormatPr customHeight="1" defaultColWidth="12.63" defaultRowHeight="15.75"/>
  <cols>
    <col customWidth="1" min="1" max="1" width="26.25"/>
    <col customWidth="1" min="2" max="2" width="9.13"/>
    <col customWidth="1" min="3" max="3" width="9.25"/>
    <col customWidth="1" min="4" max="4" width="8.13"/>
    <col customWidth="1" min="5" max="5" width="12.13"/>
    <col customWidth="1" min="6" max="6" width="11.75"/>
    <col customWidth="1" min="7" max="7" width="5.5"/>
    <col customWidth="1" min="8" max="9" width="8.75"/>
    <col customWidth="1" min="10" max="10" width="8.13"/>
    <col customWidth="1" min="11" max="15" width="11.5"/>
    <col customWidth="1" min="16" max="16" width="11.13"/>
    <col customWidth="1" min="17" max="18" width="11.5"/>
    <col customWidth="1" min="19" max="19" width="12.5"/>
    <col customWidth="1" min="21" max="21" width="14.0"/>
    <col customWidth="1" min="22" max="22" width="12.13"/>
    <col customWidth="1" min="23" max="23" width="26.0"/>
  </cols>
  <sheetData>
    <row r="1">
      <c r="A1" s="1" t="s">
        <v>0</v>
      </c>
      <c r="B1" s="14" t="s">
        <v>1359</v>
      </c>
      <c r="C1" s="14" t="s">
        <v>1360</v>
      </c>
      <c r="D1" s="14" t="s">
        <v>1361</v>
      </c>
      <c r="E1" s="14" t="s">
        <v>1362</v>
      </c>
      <c r="F1" s="14" t="s">
        <v>1363</v>
      </c>
      <c r="G1" s="14" t="s">
        <v>1364</v>
      </c>
      <c r="H1" s="177" t="s">
        <v>1365</v>
      </c>
      <c r="I1" s="177" t="s">
        <v>1366</v>
      </c>
      <c r="J1" s="177" t="s">
        <v>1367</v>
      </c>
      <c r="K1" s="177" t="s">
        <v>1368</v>
      </c>
      <c r="L1" s="177" t="s">
        <v>1369</v>
      </c>
      <c r="M1" s="5" t="s">
        <v>1370</v>
      </c>
      <c r="N1" s="5" t="s">
        <v>1371</v>
      </c>
      <c r="O1" s="178" t="s">
        <v>1372</v>
      </c>
      <c r="P1" s="177" t="s">
        <v>1373</v>
      </c>
      <c r="Q1" s="177" t="s">
        <v>13</v>
      </c>
      <c r="R1" s="179" t="s">
        <v>1374</v>
      </c>
      <c r="S1" s="179" t="s">
        <v>1375</v>
      </c>
      <c r="T1" s="14" t="s">
        <v>1376</v>
      </c>
      <c r="U1" s="180" t="s">
        <v>9</v>
      </c>
      <c r="V1" s="180" t="s">
        <v>1377</v>
      </c>
      <c r="W1" s="27" t="s">
        <v>1378</v>
      </c>
      <c r="X1" s="27"/>
    </row>
    <row r="2">
      <c r="A2" s="18" t="s">
        <v>35</v>
      </c>
      <c r="B2" s="27">
        <v>0.5</v>
      </c>
      <c r="C2" s="27">
        <v>0.8</v>
      </c>
      <c r="D2" s="27">
        <v>-0.3</v>
      </c>
      <c r="E2" s="23">
        <v>3.1627506E7</v>
      </c>
      <c r="F2" s="23">
        <v>1.9767191E7</v>
      </c>
      <c r="G2" s="31"/>
      <c r="H2" s="27">
        <v>0.4</v>
      </c>
      <c r="I2" s="27">
        <v>0.7</v>
      </c>
      <c r="J2" s="27">
        <v>-0.3</v>
      </c>
      <c r="K2" s="23">
        <v>3.4656032E7</v>
      </c>
      <c r="L2" s="23">
        <v>1.9803447E7</v>
      </c>
      <c r="M2" s="22">
        <v>0.4</v>
      </c>
      <c r="N2" s="22">
        <v>0.7</v>
      </c>
      <c r="O2" s="181">
        <v>-0.3</v>
      </c>
      <c r="P2" s="21">
        <v>3.5530104E7</v>
      </c>
      <c r="Q2" s="21">
        <v>2.0302916E7</v>
      </c>
      <c r="R2" s="20">
        <v>0.3</v>
      </c>
      <c r="S2" s="20">
        <v>0.7</v>
      </c>
      <c r="T2" s="23">
        <v>3.7171896E7</v>
      </c>
      <c r="U2" s="23">
        <v>1.5930812571428573E7</v>
      </c>
      <c r="V2" s="23">
        <f t="array" ref="V2:V1016">R2:R1016/S2:S1016*T2:T1016</f>
        <v>15930812.57</v>
      </c>
      <c r="W2" s="27"/>
      <c r="X2" s="31"/>
    </row>
    <row r="3">
      <c r="A3" s="18" t="s">
        <v>44</v>
      </c>
      <c r="B3" s="27">
        <v>1.1</v>
      </c>
      <c r="C3" s="27">
        <v>2.1</v>
      </c>
      <c r="D3" s="27">
        <v>-1.0</v>
      </c>
      <c r="E3" s="23">
        <v>2889676.0</v>
      </c>
      <c r="F3" s="23">
        <v>1513639.0</v>
      </c>
      <c r="G3" s="31"/>
      <c r="H3" s="27">
        <v>1.0</v>
      </c>
      <c r="I3" s="27">
        <v>2.0</v>
      </c>
      <c r="J3" s="27">
        <v>-1.0</v>
      </c>
      <c r="K3" s="23">
        <v>2926348.0</v>
      </c>
      <c r="L3" s="23">
        <v>1463174.0</v>
      </c>
      <c r="M3" s="22">
        <v>1.0</v>
      </c>
      <c r="N3" s="22">
        <v>2.0</v>
      </c>
      <c r="O3" s="181">
        <v>-1.0</v>
      </c>
      <c r="P3" s="21">
        <v>3093040.0</v>
      </c>
      <c r="Q3" s="21">
        <v>1546520.0</v>
      </c>
      <c r="R3" s="20">
        <v>1.0</v>
      </c>
      <c r="S3" s="20">
        <v>1.9</v>
      </c>
      <c r="T3" s="23">
        <v>2882740.0</v>
      </c>
      <c r="U3" s="23">
        <v>1517231.5789473683</v>
      </c>
      <c r="V3" s="23">
        <v>1517231.5789473683</v>
      </c>
      <c r="W3" s="27"/>
      <c r="X3" s="31"/>
    </row>
    <row r="4">
      <c r="A4" s="18" t="s">
        <v>53</v>
      </c>
      <c r="B4" s="27">
        <v>0.5</v>
      </c>
      <c r="C4" s="27">
        <v>2.4</v>
      </c>
      <c r="D4" s="27">
        <v>-1.9</v>
      </c>
      <c r="E4" s="23">
        <v>3.8934336E7</v>
      </c>
      <c r="F4" s="23">
        <v>8111320.0</v>
      </c>
      <c r="G4" s="31"/>
      <c r="H4" s="27">
        <v>0.5</v>
      </c>
      <c r="I4" s="27">
        <v>2.4</v>
      </c>
      <c r="J4" s="27">
        <v>-1.9</v>
      </c>
      <c r="K4" s="23">
        <v>4.0606052E7</v>
      </c>
      <c r="L4" s="23">
        <v>8459594.0</v>
      </c>
      <c r="M4" s="22">
        <v>0.5</v>
      </c>
      <c r="N4" s="22">
        <v>2.3</v>
      </c>
      <c r="O4" s="181">
        <v>-1.8</v>
      </c>
      <c r="P4" s="21">
        <v>4.1318104E7</v>
      </c>
      <c r="Q4" s="21">
        <v>8982197.0</v>
      </c>
      <c r="R4" s="20">
        <v>0.6</v>
      </c>
      <c r="S4" s="20">
        <v>2.3</v>
      </c>
      <c r="T4" s="23">
        <v>4.22284E7</v>
      </c>
      <c r="U4" s="182">
        <v>1.1016104347826086E7</v>
      </c>
      <c r="V4" s="182">
        <v>1.1016104347826086E7</v>
      </c>
      <c r="W4" s="31"/>
      <c r="X4" s="31"/>
    </row>
    <row r="5">
      <c r="A5" s="18" t="s">
        <v>64</v>
      </c>
      <c r="B5" s="27">
        <v>2.3</v>
      </c>
      <c r="C5" s="27">
        <v>1.6</v>
      </c>
      <c r="D5" s="27">
        <v>0.7</v>
      </c>
      <c r="E5" s="23">
        <v>2.4227524E7</v>
      </c>
      <c r="F5" s="23">
        <v>3.4827066E7</v>
      </c>
      <c r="G5" s="31"/>
      <c r="H5" s="27">
        <v>1.9</v>
      </c>
      <c r="I5" s="27">
        <v>1.0</v>
      </c>
      <c r="J5" s="27">
        <v>0.9</v>
      </c>
      <c r="K5" s="23">
        <v>2.8813464E7</v>
      </c>
      <c r="L5" s="23">
        <v>5.4745582E7</v>
      </c>
      <c r="M5" s="22">
        <v>1.9</v>
      </c>
      <c r="N5" s="22">
        <v>0.9</v>
      </c>
      <c r="O5" s="181">
        <v>1.0</v>
      </c>
      <c r="P5" s="21">
        <v>2.97842E7</v>
      </c>
      <c r="Q5" s="21">
        <v>6.2877756E7</v>
      </c>
      <c r="R5" s="20">
        <v>1.8</v>
      </c>
      <c r="S5" s="20">
        <v>0.9</v>
      </c>
      <c r="T5" s="23">
        <v>3.08098E7</v>
      </c>
      <c r="U5" s="182">
        <v>6.16196E7</v>
      </c>
      <c r="V5" s="182">
        <v>6.16196E7</v>
      </c>
      <c r="W5" s="31"/>
      <c r="X5" s="31"/>
    </row>
    <row r="6">
      <c r="A6" s="18" t="s">
        <v>73</v>
      </c>
      <c r="B6" s="27">
        <v>0.9</v>
      </c>
      <c r="C6" s="27">
        <v>4.2</v>
      </c>
      <c r="D6" s="27">
        <v>-3.3</v>
      </c>
      <c r="E6" s="23">
        <v>90900.0</v>
      </c>
      <c r="F6" s="23">
        <v>19479.0</v>
      </c>
      <c r="G6" s="27">
        <v>1.0</v>
      </c>
      <c r="H6" s="27">
        <v>0.8</v>
      </c>
      <c r="I6" s="27">
        <v>4.7</v>
      </c>
      <c r="J6" s="27">
        <v>-3.8</v>
      </c>
      <c r="K6" s="23">
        <v>100963.0</v>
      </c>
      <c r="L6" s="23">
        <v>17185.0</v>
      </c>
      <c r="M6" s="22">
        <v>0.8</v>
      </c>
      <c r="N6" s="22">
        <v>4.3</v>
      </c>
      <c r="O6" s="181">
        <v>-3.5</v>
      </c>
      <c r="P6" s="21">
        <v>102012.0</v>
      </c>
      <c r="Q6" s="21">
        <v>18979.0</v>
      </c>
      <c r="R6" s="20">
        <v>0.9</v>
      </c>
      <c r="S6" s="20">
        <v>4.7</v>
      </c>
      <c r="T6" s="23">
        <v>96286.0</v>
      </c>
      <c r="U6" s="182">
        <v>18437.744680851065</v>
      </c>
      <c r="V6" s="182">
        <v>18437.744680851065</v>
      </c>
      <c r="W6" s="31"/>
      <c r="X6" s="31"/>
    </row>
    <row r="7">
      <c r="A7" s="18" t="s">
        <v>80</v>
      </c>
      <c r="B7" s="27">
        <v>6.7</v>
      </c>
      <c r="C7" s="27">
        <v>3.7</v>
      </c>
      <c r="D7" s="27">
        <v>3.0</v>
      </c>
      <c r="E7" s="23">
        <v>4.2980028E7</v>
      </c>
      <c r="F7" s="23">
        <v>7.7828699E7</v>
      </c>
      <c r="G7" s="27">
        <v>2.0</v>
      </c>
      <c r="H7" s="27">
        <v>6.8</v>
      </c>
      <c r="I7" s="27">
        <v>3.4</v>
      </c>
      <c r="J7" s="27">
        <v>3.4</v>
      </c>
      <c r="K7" s="23">
        <v>4.3847432E7</v>
      </c>
      <c r="L7" s="23">
        <v>8.7694864E7</v>
      </c>
      <c r="M7" s="22">
        <v>6.6</v>
      </c>
      <c r="N7" s="22">
        <v>3.3</v>
      </c>
      <c r="O7" s="181">
        <v>3.3</v>
      </c>
      <c r="P7" s="49">
        <v>4.4271E7</v>
      </c>
      <c r="Q7" s="21">
        <v>8.8542E7</v>
      </c>
      <c r="R7" s="20">
        <v>6.2</v>
      </c>
      <c r="S7" s="20">
        <v>3.3</v>
      </c>
      <c r="T7" s="23">
        <v>4.4361104E7</v>
      </c>
      <c r="U7" s="182">
        <v>8.334510448484848E7</v>
      </c>
      <c r="V7" s="182">
        <v>8.334510448484848E7</v>
      </c>
      <c r="W7" s="31"/>
      <c r="X7" s="31"/>
    </row>
    <row r="8">
      <c r="A8" s="18" t="s">
        <v>87</v>
      </c>
      <c r="B8" s="27">
        <v>0.8</v>
      </c>
      <c r="C8" s="27">
        <v>2.0</v>
      </c>
      <c r="D8" s="27">
        <v>-1.2</v>
      </c>
      <c r="E8" s="23">
        <v>3006154.0</v>
      </c>
      <c r="F8" s="23">
        <v>1202462.0</v>
      </c>
      <c r="G8" s="31"/>
      <c r="H8" s="27">
        <v>0.8</v>
      </c>
      <c r="I8" s="27">
        <v>1.9</v>
      </c>
      <c r="J8" s="27">
        <v>-1.1</v>
      </c>
      <c r="K8" s="23">
        <v>2924816.0</v>
      </c>
      <c r="L8" s="23">
        <v>1231501.0</v>
      </c>
      <c r="M8" s="22">
        <v>0.7</v>
      </c>
      <c r="N8" s="22">
        <v>1.8</v>
      </c>
      <c r="O8" s="181">
        <v>-1.1</v>
      </c>
      <c r="P8" s="21">
        <v>2930450.0</v>
      </c>
      <c r="Q8" s="21">
        <v>1139619.0</v>
      </c>
      <c r="R8" s="20">
        <v>0.6</v>
      </c>
      <c r="S8" s="20">
        <v>1.9</v>
      </c>
      <c r="T8" s="62">
        <v>2951750.0</v>
      </c>
      <c r="U8" s="182">
        <v>932131.5789473684</v>
      </c>
      <c r="V8" s="182">
        <v>932131.5789473684</v>
      </c>
      <c r="W8" s="31"/>
      <c r="X8" s="31"/>
    </row>
    <row r="9">
      <c r="A9" s="18" t="s">
        <v>96</v>
      </c>
      <c r="B9" s="27">
        <v>13.3</v>
      </c>
      <c r="C9" s="27">
        <v>6.9</v>
      </c>
      <c r="D9" s="27">
        <v>6.4</v>
      </c>
      <c r="E9" s="23">
        <v>2.3622354E7</v>
      </c>
      <c r="F9" s="23">
        <v>4.5532943E7</v>
      </c>
      <c r="G9" s="27">
        <v>3.0</v>
      </c>
      <c r="H9" s="27">
        <v>12.3</v>
      </c>
      <c r="I9" s="27">
        <v>6.6</v>
      </c>
      <c r="J9" s="27">
        <v>5.7</v>
      </c>
      <c r="K9" s="23">
        <v>2.4125848E7</v>
      </c>
      <c r="L9" s="23">
        <v>4.4961808E7</v>
      </c>
      <c r="M9" s="22">
        <v>12.6</v>
      </c>
      <c r="N9" s="22">
        <v>7.3</v>
      </c>
      <c r="O9" s="181">
        <v>5.3</v>
      </c>
      <c r="P9" s="21">
        <v>2.44506E7</v>
      </c>
      <c r="Q9" s="21">
        <v>4.2202405E7</v>
      </c>
      <c r="R9" s="20">
        <v>11.6</v>
      </c>
      <c r="S9" s="20">
        <v>7.1</v>
      </c>
      <c r="T9" s="23">
        <v>2.48982E7</v>
      </c>
      <c r="U9" s="182">
        <v>4.0678749295774646E7</v>
      </c>
      <c r="V9" s="182">
        <v>4.0678749295774646E7</v>
      </c>
      <c r="W9" s="31"/>
      <c r="X9" s="31"/>
    </row>
    <row r="10">
      <c r="A10" s="18" t="s">
        <v>104</v>
      </c>
      <c r="B10" s="27">
        <v>3.3</v>
      </c>
      <c r="C10" s="27">
        <v>5.1</v>
      </c>
      <c r="D10" s="27">
        <v>-1.8</v>
      </c>
      <c r="E10" s="23">
        <v>7616309.0</v>
      </c>
      <c r="F10" s="23">
        <v>4928200.0</v>
      </c>
      <c r="G10" s="31"/>
      <c r="H10" s="27">
        <v>2.9</v>
      </c>
      <c r="I10" s="27">
        <v>6.0</v>
      </c>
      <c r="J10" s="27">
        <v>-3.1</v>
      </c>
      <c r="K10" s="23">
        <v>8712137.0</v>
      </c>
      <c r="L10" s="23">
        <v>4210866.0</v>
      </c>
      <c r="M10" s="22">
        <v>2.8</v>
      </c>
      <c r="N10" s="22">
        <v>6.0</v>
      </c>
      <c r="O10" s="181">
        <v>-3.2</v>
      </c>
      <c r="P10" s="21">
        <v>8735450.0</v>
      </c>
      <c r="Q10" s="21">
        <v>4076543.0</v>
      </c>
      <c r="R10" s="20">
        <v>2.7</v>
      </c>
      <c r="S10" s="20">
        <v>6.1</v>
      </c>
      <c r="T10" s="23">
        <v>8891390.0</v>
      </c>
      <c r="U10" s="182">
        <v>3935533.278688525</v>
      </c>
      <c r="V10" s="182">
        <v>3935533.278688525</v>
      </c>
      <c r="W10" s="31"/>
      <c r="X10" s="31"/>
    </row>
    <row r="11">
      <c r="A11" s="18" t="s">
        <v>111</v>
      </c>
      <c r="B11" s="27">
        <v>0.7</v>
      </c>
      <c r="C11" s="27">
        <v>2.2</v>
      </c>
      <c r="D11" s="27">
        <v>-1.5</v>
      </c>
      <c r="E11" s="23">
        <v>9629779.0</v>
      </c>
      <c r="F11" s="23">
        <v>3064021.0</v>
      </c>
      <c r="G11" s="31"/>
      <c r="H11" s="27">
        <v>0.8</v>
      </c>
      <c r="I11" s="27">
        <v>2.1</v>
      </c>
      <c r="J11" s="27">
        <v>-1.3</v>
      </c>
      <c r="K11" s="23">
        <v>9725376.0</v>
      </c>
      <c r="L11" s="23">
        <v>3704905.0</v>
      </c>
      <c r="M11" s="22">
        <v>0.7</v>
      </c>
      <c r="N11" s="22">
        <v>2.0</v>
      </c>
      <c r="O11" s="181">
        <v>-1.3</v>
      </c>
      <c r="P11" s="21">
        <v>9827590.0</v>
      </c>
      <c r="Q11" s="21">
        <v>3439657.0</v>
      </c>
      <c r="R11" s="20">
        <v>0.8</v>
      </c>
      <c r="S11" s="20">
        <v>2.1</v>
      </c>
      <c r="T11" s="23">
        <v>9949540.0</v>
      </c>
      <c r="U11" s="182">
        <v>3790300.952380952</v>
      </c>
      <c r="V11" s="182">
        <v>3790300.952380952</v>
      </c>
      <c r="W11" s="31"/>
      <c r="X11" s="31"/>
    </row>
    <row r="12">
      <c r="A12" s="18" t="s">
        <v>117</v>
      </c>
      <c r="B12" s="27">
        <v>9.3</v>
      </c>
      <c r="C12" s="27">
        <v>4.8</v>
      </c>
      <c r="D12" s="27">
        <v>4.5</v>
      </c>
      <c r="E12" s="183">
        <v>383054.0</v>
      </c>
      <c r="F12" s="23">
        <v>742167.0</v>
      </c>
      <c r="G12" s="27">
        <v>2.0</v>
      </c>
      <c r="H12" s="27">
        <v>9.2</v>
      </c>
      <c r="I12" s="27">
        <v>3.7</v>
      </c>
      <c r="J12" s="27">
        <v>5.5</v>
      </c>
      <c r="K12" s="23">
        <v>391232.0</v>
      </c>
      <c r="L12" s="23">
        <v>972793.0</v>
      </c>
      <c r="M12" s="22">
        <v>9.1</v>
      </c>
      <c r="N12" s="22">
        <v>3.6</v>
      </c>
      <c r="O12" s="181">
        <v>5.5</v>
      </c>
      <c r="P12" s="21">
        <v>395361.0</v>
      </c>
      <c r="Q12" s="21">
        <v>999385.0</v>
      </c>
      <c r="R12" s="20">
        <v>9.2</v>
      </c>
      <c r="S12" s="20">
        <v>4.2</v>
      </c>
      <c r="T12" s="23">
        <v>385637.0</v>
      </c>
      <c r="U12" s="182">
        <v>844728.6666666666</v>
      </c>
      <c r="V12" s="182">
        <v>844728.6666666666</v>
      </c>
      <c r="W12" s="31"/>
      <c r="X12" s="31"/>
    </row>
    <row r="13">
      <c r="A13" s="184" t="s">
        <v>124</v>
      </c>
      <c r="B13" s="27">
        <v>0.5</v>
      </c>
      <c r="C13" s="27">
        <v>8.7</v>
      </c>
      <c r="D13" s="27">
        <v>-8.2</v>
      </c>
      <c r="E13" s="23">
        <v>1361930.0</v>
      </c>
      <c r="F13" s="23">
        <v>78272.0</v>
      </c>
      <c r="G13" s="31"/>
      <c r="H13" s="27">
        <v>0.5</v>
      </c>
      <c r="I13" s="27">
        <v>8.6</v>
      </c>
      <c r="J13" s="27">
        <v>-8.1</v>
      </c>
      <c r="K13" s="23">
        <v>1425171.0</v>
      </c>
      <c r="L13" s="23">
        <v>82859.0</v>
      </c>
      <c r="M13" s="22">
        <v>0.5</v>
      </c>
      <c r="N13" s="22">
        <v>8.7</v>
      </c>
      <c r="O13" s="181">
        <v>-8.2</v>
      </c>
      <c r="P13" s="62">
        <v>1492580.0</v>
      </c>
      <c r="Q13" s="21">
        <v>85780.0</v>
      </c>
      <c r="R13" s="20">
        <v>0.5</v>
      </c>
      <c r="S13" s="20">
        <v>8.2</v>
      </c>
      <c r="T13" s="23">
        <v>1569450.0</v>
      </c>
      <c r="U13" s="182">
        <v>95698.17073170733</v>
      </c>
      <c r="V13" s="182">
        <v>95698.17073170733</v>
      </c>
      <c r="W13" s="31"/>
      <c r="X13" s="31"/>
    </row>
    <row r="14">
      <c r="A14" s="18" t="s">
        <v>132</v>
      </c>
      <c r="B14" s="27">
        <v>0.4</v>
      </c>
      <c r="C14" s="27">
        <v>0.8</v>
      </c>
      <c r="D14" s="27">
        <v>-0.4</v>
      </c>
      <c r="E14" s="23">
        <v>1.5907752E8</v>
      </c>
      <c r="F14" s="23">
        <v>7.953876E7</v>
      </c>
      <c r="G14" s="31"/>
      <c r="H14" s="27">
        <v>0.4</v>
      </c>
      <c r="I14" s="27">
        <v>0.8</v>
      </c>
      <c r="J14" s="27">
        <v>-0.4</v>
      </c>
      <c r="K14" s="23">
        <v>1.62951568E8</v>
      </c>
      <c r="L14" s="23">
        <v>8.1475784E7</v>
      </c>
      <c r="M14" s="22">
        <v>0.4</v>
      </c>
      <c r="N14" s="22">
        <v>0.8</v>
      </c>
      <c r="O14" s="181">
        <v>-0.4</v>
      </c>
      <c r="P14" s="21">
        <v>1.6467E8</v>
      </c>
      <c r="Q14" s="21">
        <v>8.2335E7</v>
      </c>
      <c r="R14" s="20">
        <v>0.4</v>
      </c>
      <c r="S14" s="20">
        <v>0.9</v>
      </c>
      <c r="T14" s="23">
        <v>1.61376992E8</v>
      </c>
      <c r="U14" s="182">
        <v>7.172310755555557E7</v>
      </c>
      <c r="V14" s="182">
        <v>7.172310755555557E7</v>
      </c>
      <c r="W14" s="31"/>
      <c r="X14" s="31"/>
    </row>
    <row r="15">
      <c r="A15" s="18" t="s">
        <v>138</v>
      </c>
      <c r="B15" s="27">
        <v>0.2</v>
      </c>
      <c r="C15" s="27">
        <v>3.5</v>
      </c>
      <c r="D15" s="27">
        <v>-3.3</v>
      </c>
      <c r="E15" s="23">
        <v>283380.0</v>
      </c>
      <c r="F15" s="23">
        <v>16193.0</v>
      </c>
      <c r="G15" s="27">
        <v>0.0</v>
      </c>
      <c r="H15" s="27">
        <v>0.2</v>
      </c>
      <c r="I15" s="27">
        <v>3.8</v>
      </c>
      <c r="J15" s="27">
        <v>-3.6</v>
      </c>
      <c r="K15" s="23">
        <v>284996.0</v>
      </c>
      <c r="L15" s="23">
        <v>15000.0</v>
      </c>
      <c r="M15" s="22">
        <v>0.2</v>
      </c>
      <c r="N15" s="22">
        <v>3.7</v>
      </c>
      <c r="O15" s="181">
        <v>-3.5</v>
      </c>
      <c r="P15" s="62">
        <v>285719.0</v>
      </c>
      <c r="Q15" s="21">
        <v>15444.0</v>
      </c>
      <c r="R15" s="20">
        <v>0.2</v>
      </c>
      <c r="S15" s="20">
        <v>4.0</v>
      </c>
      <c r="T15" s="23">
        <v>286641.0</v>
      </c>
      <c r="U15" s="182">
        <v>14332.050000000001</v>
      </c>
      <c r="V15" s="182">
        <v>14332.050000000001</v>
      </c>
      <c r="W15" s="31"/>
      <c r="X15" s="31"/>
    </row>
    <row r="16">
      <c r="A16" s="18" t="s">
        <v>144</v>
      </c>
      <c r="B16" s="27">
        <v>3.4</v>
      </c>
      <c r="C16" s="27">
        <v>4.7</v>
      </c>
      <c r="D16" s="27">
        <v>-1.3</v>
      </c>
      <c r="E16" s="23">
        <v>9500422.0</v>
      </c>
      <c r="F16" s="23">
        <v>6872646.0</v>
      </c>
      <c r="G16" s="31"/>
      <c r="H16" s="27">
        <v>3.1</v>
      </c>
      <c r="I16" s="27">
        <v>4.0</v>
      </c>
      <c r="J16" s="27">
        <v>-0.9</v>
      </c>
      <c r="K16" s="23">
        <v>9480042.0</v>
      </c>
      <c r="L16" s="23">
        <v>7347033.0</v>
      </c>
      <c r="M16" s="22">
        <v>3.1</v>
      </c>
      <c r="N16" s="22">
        <v>4.2</v>
      </c>
      <c r="O16" s="181">
        <v>-1.1</v>
      </c>
      <c r="P16" s="21">
        <v>9468340.0</v>
      </c>
      <c r="Q16" s="21">
        <v>6988537.0</v>
      </c>
      <c r="R16" s="20">
        <v>2.9</v>
      </c>
      <c r="S16" s="20">
        <v>4.4</v>
      </c>
      <c r="T16" s="23">
        <v>9452620.0</v>
      </c>
      <c r="U16" s="182">
        <v>6230135.909090909</v>
      </c>
      <c r="V16" s="182">
        <v>6230135.909090909</v>
      </c>
      <c r="W16" s="31"/>
      <c r="X16" s="31"/>
    </row>
    <row r="17">
      <c r="A17" s="18" t="s">
        <v>151</v>
      </c>
      <c r="B17" s="27">
        <v>0.9</v>
      </c>
      <c r="C17" s="27">
        <v>6.7</v>
      </c>
      <c r="D17" s="27">
        <v>-5.8</v>
      </c>
      <c r="E17" s="23">
        <v>1.1226322E7</v>
      </c>
      <c r="F17" s="23">
        <v>1508013.0</v>
      </c>
      <c r="G17" s="31"/>
      <c r="H17" s="27">
        <v>0.8</v>
      </c>
      <c r="I17" s="27">
        <v>6.2</v>
      </c>
      <c r="J17" s="27">
        <v>-5.4</v>
      </c>
      <c r="K17" s="23">
        <v>1.1358379E7</v>
      </c>
      <c r="L17" s="23">
        <v>1465597.0</v>
      </c>
      <c r="M17" s="22">
        <v>0.8</v>
      </c>
      <c r="N17" s="22">
        <v>6.6</v>
      </c>
      <c r="O17" s="181">
        <v>-5.8</v>
      </c>
      <c r="P17" s="21">
        <v>1.14293E7</v>
      </c>
      <c r="Q17" s="21">
        <v>1385369.0</v>
      </c>
      <c r="R17" s="20">
        <v>0.8</v>
      </c>
      <c r="S17" s="20">
        <v>6.9</v>
      </c>
      <c r="T17" s="23">
        <v>1.14822E7</v>
      </c>
      <c r="U17" s="182">
        <v>1331269.5652173914</v>
      </c>
      <c r="V17" s="182">
        <v>1331269.5652173914</v>
      </c>
      <c r="W17" s="31"/>
      <c r="X17" s="31"/>
    </row>
    <row r="18">
      <c r="A18" s="18" t="s">
        <v>158</v>
      </c>
      <c r="B18" s="27">
        <v>4.0</v>
      </c>
      <c r="C18" s="27">
        <v>5.2</v>
      </c>
      <c r="D18" s="27">
        <v>-1.2</v>
      </c>
      <c r="E18" s="23">
        <v>351706.0</v>
      </c>
      <c r="F18" s="23">
        <v>270543.0</v>
      </c>
      <c r="G18" s="31"/>
      <c r="H18" s="27">
        <v>3.8</v>
      </c>
      <c r="I18" s="27">
        <v>5.4</v>
      </c>
      <c r="J18" s="27">
        <v>-1.6</v>
      </c>
      <c r="K18" s="23">
        <v>366954.0</v>
      </c>
      <c r="L18" s="23">
        <v>258227.0</v>
      </c>
      <c r="M18" s="22">
        <v>3.8</v>
      </c>
      <c r="N18" s="22">
        <v>6.0</v>
      </c>
      <c r="O18" s="181">
        <v>-2.2</v>
      </c>
      <c r="P18" s="21">
        <v>374681.0</v>
      </c>
      <c r="Q18" s="21">
        <v>237298.0</v>
      </c>
      <c r="R18" s="20">
        <v>3.5</v>
      </c>
      <c r="S18" s="20">
        <v>7.9</v>
      </c>
      <c r="T18" s="23">
        <v>383071.0</v>
      </c>
      <c r="U18" s="182">
        <v>169715.0</v>
      </c>
      <c r="V18" s="182">
        <v>169715.0</v>
      </c>
      <c r="W18" s="31"/>
      <c r="X18" s="31"/>
    </row>
    <row r="19">
      <c r="A19" s="18" t="s">
        <v>166</v>
      </c>
      <c r="B19" s="27">
        <v>0.9</v>
      </c>
      <c r="C19" s="27">
        <v>1.4</v>
      </c>
      <c r="D19" s="27">
        <v>-0.5</v>
      </c>
      <c r="E19" s="23">
        <v>1.0598482E7</v>
      </c>
      <c r="F19" s="23">
        <v>6813310.0</v>
      </c>
      <c r="G19" s="31"/>
      <c r="H19" s="27">
        <v>0.9</v>
      </c>
      <c r="I19" s="27">
        <v>1.4</v>
      </c>
      <c r="J19" s="27">
        <v>-0.5</v>
      </c>
      <c r="K19" s="23">
        <v>1.0872298E7</v>
      </c>
      <c r="L19" s="23">
        <v>6989334.0</v>
      </c>
      <c r="M19" s="22">
        <v>0.9</v>
      </c>
      <c r="N19" s="22">
        <v>1.4</v>
      </c>
      <c r="O19" s="181">
        <v>-0.5</v>
      </c>
      <c r="P19" s="21">
        <v>1.11757E7</v>
      </c>
      <c r="Q19" s="21">
        <v>7184378.0</v>
      </c>
      <c r="R19" s="20">
        <v>0.9</v>
      </c>
      <c r="S19" s="20">
        <v>1.6</v>
      </c>
      <c r="T19" s="23">
        <v>1.1485E7</v>
      </c>
      <c r="U19" s="182">
        <v>6460312.5</v>
      </c>
      <c r="V19" s="182">
        <v>6460312.5</v>
      </c>
      <c r="W19" s="31"/>
      <c r="X19" s="31"/>
    </row>
    <row r="20">
      <c r="A20" s="18" t="s">
        <v>173</v>
      </c>
      <c r="B20" s="27">
        <v>5.1</v>
      </c>
      <c r="C20" s="27">
        <v>4.6</v>
      </c>
      <c r="D20" s="27">
        <v>0.5</v>
      </c>
      <c r="E20" s="23">
        <v>765008.0</v>
      </c>
      <c r="F20" s="23">
        <v>848161.0</v>
      </c>
      <c r="G20" s="31"/>
      <c r="H20" s="27">
        <v>5.0</v>
      </c>
      <c r="I20" s="27">
        <v>4.5</v>
      </c>
      <c r="J20" s="27">
        <v>0.5</v>
      </c>
      <c r="K20" s="23">
        <v>797765.0</v>
      </c>
      <c r="L20" s="23">
        <v>886406.0</v>
      </c>
      <c r="M20" s="22">
        <v>4.9</v>
      </c>
      <c r="N20" s="22">
        <v>4.4</v>
      </c>
      <c r="O20" s="181">
        <v>0.5</v>
      </c>
      <c r="P20" s="21">
        <v>807610.0</v>
      </c>
      <c r="Q20" s="21">
        <v>989322.0</v>
      </c>
      <c r="R20" s="20">
        <v>5.0</v>
      </c>
      <c r="S20" s="20">
        <v>5.1</v>
      </c>
      <c r="T20" s="23">
        <v>754388.0</v>
      </c>
      <c r="U20" s="182">
        <v>739596.0784313726</v>
      </c>
      <c r="V20" s="182">
        <v>739596.0784313726</v>
      </c>
      <c r="W20" s="31"/>
      <c r="X20" s="31"/>
    </row>
    <row r="21">
      <c r="A21" s="18" t="s">
        <v>180</v>
      </c>
      <c r="B21" s="27">
        <v>16.5</v>
      </c>
      <c r="C21" s="27">
        <v>3.1</v>
      </c>
      <c r="D21" s="27">
        <v>13.4</v>
      </c>
      <c r="E21" s="23">
        <v>1.0561887E7</v>
      </c>
      <c r="F21" s="23">
        <v>5.6216495E7</v>
      </c>
      <c r="G21" s="27">
        <v>2.0</v>
      </c>
      <c r="H21" s="27">
        <v>15.9</v>
      </c>
      <c r="I21" s="27">
        <v>3.2</v>
      </c>
      <c r="J21" s="27">
        <v>12.7</v>
      </c>
      <c r="K21" s="23">
        <v>1.0887882E7</v>
      </c>
      <c r="L21" s="23">
        <v>5.4099164E7</v>
      </c>
      <c r="M21" s="22">
        <v>15.5</v>
      </c>
      <c r="N21" s="22">
        <v>3.1</v>
      </c>
      <c r="O21" s="181">
        <v>12.4</v>
      </c>
      <c r="P21" s="21">
        <v>1.10516E7</v>
      </c>
      <c r="Q21" s="21">
        <v>5.5258E7</v>
      </c>
      <c r="R21" s="20">
        <v>14.3</v>
      </c>
      <c r="S21" s="20">
        <v>3.1</v>
      </c>
      <c r="T21" s="23">
        <v>1.13531E7</v>
      </c>
      <c r="U21" s="182">
        <v>5.237075161290323E7</v>
      </c>
      <c r="V21" s="182">
        <v>5.237075161290323E7</v>
      </c>
      <c r="W21" s="31"/>
      <c r="X21" s="31"/>
    </row>
    <row r="22">
      <c r="A22" s="18" t="s">
        <v>187</v>
      </c>
      <c r="B22" s="27">
        <v>1.6</v>
      </c>
      <c r="C22" s="27">
        <v>3.3</v>
      </c>
      <c r="D22" s="27">
        <v>-1.7</v>
      </c>
      <c r="E22" s="23">
        <v>3817544.0</v>
      </c>
      <c r="F22" s="23">
        <v>1850935.0</v>
      </c>
      <c r="G22" s="31"/>
      <c r="H22" s="27">
        <v>1.9</v>
      </c>
      <c r="I22" s="27">
        <v>3.7</v>
      </c>
      <c r="J22" s="27">
        <v>-1.8</v>
      </c>
      <c r="K22" s="23">
        <v>3516816.0</v>
      </c>
      <c r="L22" s="23">
        <v>1805933.0</v>
      </c>
      <c r="M22" s="22">
        <v>1.8</v>
      </c>
      <c r="N22" s="22">
        <v>3.5</v>
      </c>
      <c r="O22" s="181">
        <v>-1.7</v>
      </c>
      <c r="P22" s="21">
        <v>3507020.0</v>
      </c>
      <c r="Q22" s="21">
        <v>1803610.0</v>
      </c>
      <c r="R22" s="20">
        <v>2.0</v>
      </c>
      <c r="S22" s="20">
        <v>3.9</v>
      </c>
      <c r="T22" s="23">
        <v>3323930.0</v>
      </c>
      <c r="U22" s="182">
        <v>1704579.4871794875</v>
      </c>
      <c r="V22" s="182">
        <v>1704579.4871794875</v>
      </c>
      <c r="W22" s="31"/>
      <c r="X22" s="31"/>
    </row>
    <row r="23">
      <c r="A23" s="18" t="s">
        <v>194</v>
      </c>
      <c r="B23" s="27">
        <v>3.1</v>
      </c>
      <c r="C23" s="27">
        <v>2.5</v>
      </c>
      <c r="D23" s="27">
        <v>0.6</v>
      </c>
      <c r="E23" s="23">
        <v>2219937.0</v>
      </c>
      <c r="F23" s="23">
        <v>2752721.0</v>
      </c>
      <c r="G23" s="27">
        <v>3.0</v>
      </c>
      <c r="H23" s="27">
        <v>3.1</v>
      </c>
      <c r="I23" s="27">
        <v>2.7</v>
      </c>
      <c r="J23" s="27">
        <v>0.4</v>
      </c>
      <c r="K23" s="23">
        <v>2250260.0</v>
      </c>
      <c r="L23" s="23">
        <v>2583631.0</v>
      </c>
      <c r="M23" s="22">
        <v>3.0</v>
      </c>
      <c r="N23" s="22">
        <v>2.7</v>
      </c>
      <c r="O23" s="181">
        <v>0.3</v>
      </c>
      <c r="P23" s="21">
        <v>2291660.0</v>
      </c>
      <c r="Q23" s="21">
        <v>2546289.0</v>
      </c>
      <c r="R23" s="20">
        <v>3.3</v>
      </c>
      <c r="S23" s="20">
        <v>2.4</v>
      </c>
      <c r="T23" s="23">
        <v>2254070.0</v>
      </c>
      <c r="U23" s="182">
        <v>3099346.25</v>
      </c>
      <c r="V23" s="182">
        <v>3099346.25</v>
      </c>
      <c r="W23" s="31"/>
      <c r="X23" s="31"/>
    </row>
    <row r="24">
      <c r="A24" s="18" t="s">
        <v>201</v>
      </c>
      <c r="B24" s="27">
        <v>8.9</v>
      </c>
      <c r="C24" s="27">
        <v>3.1</v>
      </c>
      <c r="D24" s="27">
        <v>5.8</v>
      </c>
      <c r="E24" s="23">
        <v>2.06077888E8</v>
      </c>
      <c r="F24" s="23">
        <v>5.91642968E8</v>
      </c>
      <c r="G24" s="27">
        <v>1.0</v>
      </c>
      <c r="H24" s="27">
        <v>8.9</v>
      </c>
      <c r="I24" s="27">
        <v>3.0</v>
      </c>
      <c r="J24" s="27">
        <v>5.9</v>
      </c>
      <c r="K24" s="23">
        <v>2.05962112E8</v>
      </c>
      <c r="L24" s="23">
        <v>6.11020932E8</v>
      </c>
      <c r="M24" s="22">
        <v>8.6</v>
      </c>
      <c r="N24" s="22">
        <v>2.8</v>
      </c>
      <c r="O24" s="181">
        <v>5.8</v>
      </c>
      <c r="P24" s="21">
        <v>2.09288E8</v>
      </c>
      <c r="Q24" s="21">
        <v>6.42813143E8</v>
      </c>
      <c r="R24" s="20">
        <v>8.6</v>
      </c>
      <c r="S24" s="20">
        <v>2.6</v>
      </c>
      <c r="T24" s="23">
        <v>2.09468992E8</v>
      </c>
      <c r="U24" s="182">
        <v>6.928589735384614E8</v>
      </c>
      <c r="V24" s="182">
        <v>6.928589735384614E8</v>
      </c>
      <c r="W24" s="31"/>
      <c r="X24" s="31"/>
    </row>
    <row r="25">
      <c r="A25" s="18" t="s">
        <v>207</v>
      </c>
      <c r="B25" s="27">
        <v>2.8</v>
      </c>
      <c r="C25" s="27">
        <v>5.5</v>
      </c>
      <c r="D25" s="27">
        <v>-2.7</v>
      </c>
      <c r="E25" s="23">
        <v>417394.0</v>
      </c>
      <c r="F25" s="23">
        <v>212491.0</v>
      </c>
      <c r="G25" s="27">
        <v>1.0</v>
      </c>
      <c r="H25" s="27">
        <v>2.8</v>
      </c>
      <c r="I25" s="27">
        <v>4.2</v>
      </c>
      <c r="J25" s="27">
        <v>-1.4</v>
      </c>
      <c r="K25" s="23">
        <v>423196.0</v>
      </c>
      <c r="L25" s="23">
        <v>282131.0</v>
      </c>
      <c r="M25" s="22">
        <v>2.8</v>
      </c>
      <c r="N25" s="22">
        <v>6.0</v>
      </c>
      <c r="O25" s="181">
        <v>-3.2</v>
      </c>
      <c r="P25" s="21">
        <v>428697.0</v>
      </c>
      <c r="Q25" s="21">
        <v>200059.0</v>
      </c>
      <c r="R25" s="20">
        <v>2.7</v>
      </c>
      <c r="S25" s="20">
        <v>5.4</v>
      </c>
      <c r="T25" s="23">
        <v>428963.0</v>
      </c>
      <c r="U25" s="182">
        <v>214481.5</v>
      </c>
      <c r="V25" s="182">
        <v>214481.5</v>
      </c>
      <c r="W25" s="31"/>
      <c r="X25" s="31"/>
    </row>
    <row r="26">
      <c r="A26" s="18" t="s">
        <v>212</v>
      </c>
      <c r="B26" s="27">
        <v>3.3</v>
      </c>
      <c r="C26" s="27">
        <v>3.2</v>
      </c>
      <c r="D26" s="27">
        <v>0.1</v>
      </c>
      <c r="E26" s="23">
        <v>7201308.0</v>
      </c>
      <c r="F26" s="23">
        <v>7426349.0</v>
      </c>
      <c r="G26" s="31"/>
      <c r="H26" s="27">
        <v>3.2</v>
      </c>
      <c r="I26" s="27">
        <v>3.4</v>
      </c>
      <c r="J26" s="27">
        <v>-0.2</v>
      </c>
      <c r="K26" s="23">
        <v>7131494.0</v>
      </c>
      <c r="L26" s="23">
        <v>6711994.0</v>
      </c>
      <c r="M26" s="22">
        <v>3.3</v>
      </c>
      <c r="N26" s="22">
        <v>3.6</v>
      </c>
      <c r="O26" s="181">
        <v>-0.3</v>
      </c>
      <c r="P26" s="21">
        <v>7084570.0</v>
      </c>
      <c r="Q26" s="21">
        <v>6494189.0</v>
      </c>
      <c r="R26" s="20">
        <v>3.3</v>
      </c>
      <c r="S26" s="20">
        <v>3.6</v>
      </c>
      <c r="T26" s="23">
        <v>7051610.0</v>
      </c>
      <c r="U26" s="182">
        <v>6463975.833333333</v>
      </c>
      <c r="V26" s="182">
        <v>6463975.833333333</v>
      </c>
      <c r="W26" s="31"/>
      <c r="X26" s="31"/>
    </row>
    <row r="27">
      <c r="A27" s="18" t="s">
        <v>218</v>
      </c>
      <c r="B27" s="27">
        <v>1.1</v>
      </c>
      <c r="C27" s="27">
        <v>1.3</v>
      </c>
      <c r="D27" s="27">
        <v>-0.2</v>
      </c>
      <c r="E27" s="23">
        <v>1.7589196E7</v>
      </c>
      <c r="F27" s="23">
        <v>1.4883166E7</v>
      </c>
      <c r="G27" s="31"/>
      <c r="H27" s="27">
        <v>1.0</v>
      </c>
      <c r="I27" s="27">
        <v>1.2</v>
      </c>
      <c r="J27" s="27">
        <v>0.7</v>
      </c>
      <c r="K27" s="23">
        <v>1.8646434E7</v>
      </c>
      <c r="L27" s="23">
        <v>1.5538695E7</v>
      </c>
      <c r="M27" s="22">
        <v>0.9</v>
      </c>
      <c r="N27" s="22">
        <v>1.1</v>
      </c>
      <c r="O27" s="181">
        <v>-0.2</v>
      </c>
      <c r="P27" s="21">
        <v>1.91934E7</v>
      </c>
      <c r="Q27" s="21">
        <v>1.5703691E7</v>
      </c>
      <c r="R27" s="20">
        <v>1.0</v>
      </c>
      <c r="S27" s="20">
        <v>1.3</v>
      </c>
      <c r="T27" s="23">
        <v>1.97515E7</v>
      </c>
      <c r="U27" s="182">
        <v>1.5193461538461538E7</v>
      </c>
      <c r="V27" s="182">
        <v>1.5193461538461538E7</v>
      </c>
      <c r="W27" s="31"/>
      <c r="X27" s="31"/>
    </row>
    <row r="28">
      <c r="A28" s="18" t="s">
        <v>224</v>
      </c>
      <c r="B28" s="27">
        <v>0.3</v>
      </c>
      <c r="C28" s="27">
        <v>0.6</v>
      </c>
      <c r="D28" s="27">
        <v>-0.3</v>
      </c>
      <c r="E28" s="23">
        <v>1.081686E7</v>
      </c>
      <c r="F28" s="23">
        <v>5408430.0</v>
      </c>
      <c r="G28" s="27"/>
      <c r="H28" s="27">
        <v>0.4</v>
      </c>
      <c r="I28" s="27">
        <v>0.7</v>
      </c>
      <c r="J28" s="27">
        <v>-0.3</v>
      </c>
      <c r="K28" s="23">
        <v>1.0524117E7</v>
      </c>
      <c r="L28" s="23">
        <v>6013781.0</v>
      </c>
      <c r="M28" s="22">
        <v>0.4</v>
      </c>
      <c r="N28" s="22">
        <v>0.6</v>
      </c>
      <c r="O28" s="181">
        <v>-0.2</v>
      </c>
      <c r="P28" s="21">
        <v>1.08642E7</v>
      </c>
      <c r="Q28" s="21">
        <v>7242800.0</v>
      </c>
      <c r="R28" s="20">
        <v>0.5</v>
      </c>
      <c r="S28" s="20">
        <v>0.8</v>
      </c>
      <c r="T28" s="23">
        <v>1.11754E7</v>
      </c>
      <c r="U28" s="182">
        <v>6984625.0</v>
      </c>
      <c r="V28" s="182">
        <v>6984625.0</v>
      </c>
      <c r="W28" s="31"/>
      <c r="X28" s="31"/>
    </row>
    <row r="29">
      <c r="A29" s="18" t="s">
        <v>230</v>
      </c>
      <c r="B29" s="27"/>
      <c r="C29" s="27"/>
      <c r="D29" s="27"/>
      <c r="E29" s="23"/>
      <c r="F29" s="23"/>
      <c r="G29" s="27"/>
      <c r="H29" s="27"/>
      <c r="I29" s="27"/>
      <c r="J29" s="27"/>
      <c r="K29" s="23"/>
      <c r="L29" s="23"/>
      <c r="M29" s="22">
        <v>0.6</v>
      </c>
      <c r="N29" s="22">
        <v>1.7</v>
      </c>
      <c r="O29" s="181">
        <v>-1.1</v>
      </c>
      <c r="P29" s="21">
        <v>546388.0</v>
      </c>
      <c r="Q29" s="21">
        <v>192843.0</v>
      </c>
      <c r="R29" s="20">
        <v>0.5</v>
      </c>
      <c r="S29" s="20">
        <v>1.8</v>
      </c>
      <c r="T29" s="23">
        <v>543767.0</v>
      </c>
      <c r="U29" s="182">
        <v>151046.3888888889</v>
      </c>
      <c r="V29" s="182">
        <v>151046.3888888889</v>
      </c>
      <c r="W29" s="31"/>
      <c r="X29" s="31"/>
    </row>
    <row r="30">
      <c r="A30" s="18" t="s">
        <v>236</v>
      </c>
      <c r="B30" s="27">
        <v>1.1</v>
      </c>
      <c r="C30" s="27">
        <v>1.3</v>
      </c>
      <c r="D30" s="27">
        <v>-0.2</v>
      </c>
      <c r="E30" s="23">
        <v>1.5328136E7</v>
      </c>
      <c r="F30" s="23">
        <v>1.2969961E7</v>
      </c>
      <c r="G30" s="31"/>
      <c r="H30" s="27">
        <v>1.1</v>
      </c>
      <c r="I30" s="27">
        <v>1.4</v>
      </c>
      <c r="J30" s="27">
        <v>-0.3</v>
      </c>
      <c r="K30" s="23">
        <v>1.576237E7</v>
      </c>
      <c r="L30" s="23">
        <v>1.2384719E7</v>
      </c>
      <c r="M30" s="22">
        <v>1.1</v>
      </c>
      <c r="N30" s="22">
        <v>1.3</v>
      </c>
      <c r="O30" s="181">
        <v>-0.2</v>
      </c>
      <c r="P30" s="21">
        <v>1.60054E7</v>
      </c>
      <c r="Q30" s="21">
        <v>1.354303E7</v>
      </c>
      <c r="R30" s="20">
        <v>1.2</v>
      </c>
      <c r="S30" s="20">
        <v>1.5</v>
      </c>
      <c r="T30" s="23">
        <v>1.62498E7</v>
      </c>
      <c r="U30" s="182">
        <v>1.2999839999999998E7</v>
      </c>
      <c r="V30" s="182">
        <v>1.2999839999999998E7</v>
      </c>
      <c r="W30" s="31"/>
      <c r="X30" s="31"/>
    </row>
    <row r="31">
      <c r="A31" s="18" t="s">
        <v>242</v>
      </c>
      <c r="B31" s="27">
        <v>1.7</v>
      </c>
      <c r="C31" s="27">
        <v>1.3</v>
      </c>
      <c r="D31" s="27">
        <v>0.4</v>
      </c>
      <c r="E31" s="23">
        <v>2.2773014E7</v>
      </c>
      <c r="F31" s="23">
        <v>2.9780095E7</v>
      </c>
      <c r="G31" s="31"/>
      <c r="H31" s="27">
        <v>1.7</v>
      </c>
      <c r="I31" s="27">
        <v>1.4</v>
      </c>
      <c r="J31" s="27">
        <v>0.3</v>
      </c>
      <c r="K31" s="23">
        <v>2.3439188E7</v>
      </c>
      <c r="L31" s="23">
        <v>2.8461871E7</v>
      </c>
      <c r="M31" s="22">
        <v>1.6</v>
      </c>
      <c r="N31" s="22">
        <v>1.3</v>
      </c>
      <c r="O31" s="181">
        <v>0.3</v>
      </c>
      <c r="P31" s="21">
        <v>2.34392E7</v>
      </c>
      <c r="Q31" s="21">
        <v>2.8848246E7</v>
      </c>
      <c r="R31" s="20">
        <v>1.6</v>
      </c>
      <c r="S31" s="20">
        <v>1.2</v>
      </c>
      <c r="T31" s="23">
        <v>2.52163E7</v>
      </c>
      <c r="U31" s="182">
        <v>3.3621733333333336E7</v>
      </c>
      <c r="V31" s="182">
        <v>3.3621733333333336E7</v>
      </c>
      <c r="W31" s="31"/>
      <c r="X31" s="31"/>
    </row>
    <row r="32">
      <c r="A32" s="18" t="s">
        <v>248</v>
      </c>
      <c r="B32" s="27">
        <v>15.4</v>
      </c>
      <c r="C32" s="27">
        <v>8.1</v>
      </c>
      <c r="D32" s="27">
        <v>7.3</v>
      </c>
      <c r="E32" s="23">
        <v>3.5587792E7</v>
      </c>
      <c r="F32" s="23">
        <v>6.765951E7</v>
      </c>
      <c r="G32" s="27">
        <v>2.0</v>
      </c>
      <c r="H32" s="27">
        <v>15.1</v>
      </c>
      <c r="I32" s="27">
        <v>7.7</v>
      </c>
      <c r="J32" s="27">
        <v>7.4</v>
      </c>
      <c r="K32" s="23">
        <v>3.628982E7</v>
      </c>
      <c r="L32" s="23">
        <v>7.116575E7</v>
      </c>
      <c r="M32" s="22">
        <v>15.0</v>
      </c>
      <c r="N32" s="22">
        <v>8.1</v>
      </c>
      <c r="O32" s="181">
        <v>6.9</v>
      </c>
      <c r="P32" s="21">
        <v>3.66242E7</v>
      </c>
      <c r="Q32" s="21">
        <v>6.7822593E7</v>
      </c>
      <c r="R32" s="20">
        <v>14.8</v>
      </c>
      <c r="S32" s="20">
        <v>8.1</v>
      </c>
      <c r="T32" s="23">
        <v>3.70746E7</v>
      </c>
      <c r="U32" s="182">
        <v>6.774124444444445E7</v>
      </c>
      <c r="V32" s="182">
        <v>6.774124444444445E7</v>
      </c>
      <c r="W32" s="31"/>
      <c r="X32" s="31"/>
    </row>
    <row r="33">
      <c r="A33" s="81" t="s">
        <v>254</v>
      </c>
      <c r="B33" s="27">
        <v>7.4</v>
      </c>
      <c r="C33" s="27">
        <v>1.1</v>
      </c>
      <c r="D33" s="27">
        <v>6.3</v>
      </c>
      <c r="E33" s="23">
        <v>4804316.0</v>
      </c>
      <c r="F33" s="23">
        <v>3.2319944E7</v>
      </c>
      <c r="G33" s="31"/>
      <c r="H33" s="27">
        <v>7.7</v>
      </c>
      <c r="I33" s="27">
        <v>1.2</v>
      </c>
      <c r="J33" s="27">
        <v>6.5</v>
      </c>
      <c r="K33" s="23">
        <v>4594621.0</v>
      </c>
      <c r="L33" s="23">
        <v>2.9482151E7</v>
      </c>
      <c r="M33" s="22">
        <v>7.5</v>
      </c>
      <c r="N33" s="22">
        <v>1.2</v>
      </c>
      <c r="O33" s="181">
        <v>6.3</v>
      </c>
      <c r="P33" s="21">
        <v>4659080.0</v>
      </c>
      <c r="Q33" s="21">
        <v>2.911925E7</v>
      </c>
      <c r="R33" s="20">
        <v>7.5</v>
      </c>
      <c r="S33" s="20">
        <v>1.2</v>
      </c>
      <c r="T33" s="23">
        <v>4666370.0</v>
      </c>
      <c r="U33" s="182">
        <v>2.91648125E7</v>
      </c>
      <c r="V33" s="182">
        <v>2.91648125E7</v>
      </c>
      <c r="W33" s="31"/>
      <c r="X33" s="31"/>
    </row>
    <row r="34">
      <c r="A34" s="18" t="s">
        <v>260</v>
      </c>
      <c r="B34" s="27">
        <v>2.5</v>
      </c>
      <c r="C34" s="27">
        <v>1.5</v>
      </c>
      <c r="D34" s="27">
        <v>1.0</v>
      </c>
      <c r="E34" s="23">
        <v>1.0067932E7</v>
      </c>
      <c r="F34" s="23">
        <v>1.6779887E7</v>
      </c>
      <c r="G34" s="31"/>
      <c r="H34" s="27">
        <v>1.9</v>
      </c>
      <c r="I34" s="27">
        <v>1.5</v>
      </c>
      <c r="J34" s="27">
        <v>0.4</v>
      </c>
      <c r="K34" s="23">
        <v>1.4452543E7</v>
      </c>
      <c r="L34" s="23">
        <v>1.9173707E7</v>
      </c>
      <c r="M34" s="22">
        <v>1.8</v>
      </c>
      <c r="N34" s="22">
        <v>1.7</v>
      </c>
      <c r="O34" s="181">
        <v>0.1</v>
      </c>
      <c r="P34" s="21">
        <v>1.49E7</v>
      </c>
      <c r="Q34" s="21">
        <v>1.5776471E7</v>
      </c>
      <c r="R34" s="20">
        <v>1.7</v>
      </c>
      <c r="S34" s="20">
        <v>1.7</v>
      </c>
      <c r="T34" s="23">
        <v>1.54777E7</v>
      </c>
      <c r="U34" s="182">
        <v>1.54777E7</v>
      </c>
      <c r="V34" s="182">
        <v>1.54777E7</v>
      </c>
      <c r="W34" s="31"/>
      <c r="X34" s="31"/>
    </row>
    <row r="35">
      <c r="A35" s="18" t="s">
        <v>266</v>
      </c>
      <c r="B35" s="27">
        <v>3.5</v>
      </c>
      <c r="C35" s="27">
        <v>4.0</v>
      </c>
      <c r="D35" s="27">
        <v>-0.5</v>
      </c>
      <c r="E35" s="23">
        <v>1.7762646E7</v>
      </c>
      <c r="F35" s="23">
        <v>1.5542315E7</v>
      </c>
      <c r="G35" s="31"/>
      <c r="H35" s="27">
        <v>3.5</v>
      </c>
      <c r="I35" s="27">
        <v>4.3</v>
      </c>
      <c r="J35" s="27">
        <v>-0.8</v>
      </c>
      <c r="K35" s="23">
        <v>1.7909754E7</v>
      </c>
      <c r="L35" s="23">
        <v>1.4577706E7</v>
      </c>
      <c r="M35" s="22">
        <v>3.5</v>
      </c>
      <c r="N35" s="22">
        <v>4.1</v>
      </c>
      <c r="O35" s="181">
        <v>-0.6</v>
      </c>
      <c r="P35" s="21">
        <v>1.79098E7</v>
      </c>
      <c r="Q35" s="21">
        <v>1.5288854E7</v>
      </c>
      <c r="R35" s="20">
        <v>3.3</v>
      </c>
      <c r="S35" s="20">
        <v>4.3</v>
      </c>
      <c r="T35" s="23">
        <v>1.87292E7</v>
      </c>
      <c r="U35" s="182">
        <v>1.4373572093023255E7</v>
      </c>
      <c r="V35" s="182">
        <v>1.4373572093023255E7</v>
      </c>
      <c r="W35" s="31"/>
      <c r="X35" s="31"/>
    </row>
    <row r="36">
      <c r="A36" s="18" t="s">
        <v>272</v>
      </c>
      <c r="B36" s="27">
        <v>1.0</v>
      </c>
      <c r="C36" s="27">
        <v>3.7</v>
      </c>
      <c r="D36" s="27">
        <v>-2.7</v>
      </c>
      <c r="E36" s="23">
        <v>1.40060224E9</v>
      </c>
      <c r="F36" s="23">
        <v>3.78541146E8</v>
      </c>
      <c r="G36" s="31"/>
      <c r="H36" s="27">
        <v>1.0</v>
      </c>
      <c r="I36" s="27">
        <v>3.6</v>
      </c>
      <c r="J36" s="27">
        <v>-2.6</v>
      </c>
      <c r="K36" s="23">
        <v>1.43497216E9</v>
      </c>
      <c r="L36" s="23">
        <v>3.98603378E8</v>
      </c>
      <c r="M36" s="22">
        <v>0.9</v>
      </c>
      <c r="N36" s="22">
        <v>3.7</v>
      </c>
      <c r="O36" s="181">
        <v>-2.8</v>
      </c>
      <c r="P36" s="21">
        <v>1.441129984E9</v>
      </c>
      <c r="Q36" s="21">
        <v>3.50545131E8</v>
      </c>
      <c r="R36" s="20">
        <v>0.9</v>
      </c>
      <c r="S36" s="20">
        <v>3.8</v>
      </c>
      <c r="T36" s="62">
        <v>1.459379968E9</v>
      </c>
      <c r="U36" s="182">
        <v>3.45642624E8</v>
      </c>
      <c r="V36" s="182">
        <v>3.45642624E8</v>
      </c>
      <c r="W36" s="31"/>
      <c r="X36" s="31"/>
    </row>
    <row r="37">
      <c r="A37" s="18" t="s">
        <v>279</v>
      </c>
      <c r="B37" s="27">
        <v>3.7</v>
      </c>
      <c r="C37" s="27">
        <v>1.9</v>
      </c>
      <c r="D37" s="27">
        <v>1.8</v>
      </c>
      <c r="E37" s="23">
        <v>4.7791396E7</v>
      </c>
      <c r="F37" s="23">
        <v>9.3067455E7</v>
      </c>
      <c r="G37" s="31"/>
      <c r="H37" s="27">
        <v>3.7</v>
      </c>
      <c r="I37" s="27">
        <v>2.0</v>
      </c>
      <c r="J37" s="27">
        <v>1.7</v>
      </c>
      <c r="K37" s="23">
        <v>4.8653416E7</v>
      </c>
      <c r="L37" s="23">
        <v>9.000882E7</v>
      </c>
      <c r="M37" s="22">
        <v>3.6</v>
      </c>
      <c r="N37" s="22">
        <v>1.9</v>
      </c>
      <c r="O37" s="181">
        <v>1.7</v>
      </c>
      <c r="P37" s="21">
        <v>4.90656E7</v>
      </c>
      <c r="Q37" s="21">
        <v>9.29664E7</v>
      </c>
      <c r="R37" s="20">
        <v>3.4</v>
      </c>
      <c r="S37" s="20">
        <v>1.9</v>
      </c>
      <c r="T37" s="62">
        <v>4.9661E7</v>
      </c>
      <c r="U37" s="182">
        <v>8.886705263157895E7</v>
      </c>
      <c r="V37" s="182">
        <v>8.886705263157895E7</v>
      </c>
      <c r="W37" s="31"/>
      <c r="X37" s="31"/>
    </row>
    <row r="38">
      <c r="A38" s="18" t="s">
        <v>285</v>
      </c>
      <c r="B38" s="27">
        <v>0.3</v>
      </c>
      <c r="C38" s="27">
        <v>0.8</v>
      </c>
      <c r="D38" s="27">
        <v>-0.5</v>
      </c>
      <c r="E38" s="23">
        <v>769991.0</v>
      </c>
      <c r="F38" s="23">
        <v>288747.0</v>
      </c>
      <c r="G38" s="31"/>
      <c r="H38" s="27">
        <v>0.3</v>
      </c>
      <c r="I38" s="27">
        <v>1.2</v>
      </c>
      <c r="J38" s="27">
        <v>-0.9</v>
      </c>
      <c r="K38" s="23">
        <v>795601.0</v>
      </c>
      <c r="L38" s="23">
        <v>198900.0</v>
      </c>
      <c r="M38" s="22">
        <v>0.3</v>
      </c>
      <c r="N38" s="22">
        <v>1.2</v>
      </c>
      <c r="O38" s="181">
        <v>-0.9</v>
      </c>
      <c r="P38" s="21">
        <v>813912.0</v>
      </c>
      <c r="Q38" s="21">
        <v>203478.0</v>
      </c>
      <c r="R38" s="20">
        <v>0.4</v>
      </c>
      <c r="S38" s="20">
        <v>1.2</v>
      </c>
      <c r="T38" s="23">
        <v>832322.0</v>
      </c>
      <c r="U38" s="182">
        <v>277440.6666666667</v>
      </c>
      <c r="V38" s="182">
        <v>277440.6666666667</v>
      </c>
      <c r="W38" s="31"/>
      <c r="X38" s="31"/>
    </row>
    <row r="39">
      <c r="A39" s="18" t="s">
        <v>291</v>
      </c>
      <c r="B39" s="27">
        <v>1.6</v>
      </c>
      <c r="C39" s="27">
        <v>2.5</v>
      </c>
      <c r="D39" s="27">
        <v>-0.9</v>
      </c>
      <c r="E39" s="23">
        <v>4757606.0</v>
      </c>
      <c r="F39" s="23">
        <v>3044868.0</v>
      </c>
      <c r="G39" s="31"/>
      <c r="H39" s="27">
        <v>1.6</v>
      </c>
      <c r="I39" s="27">
        <v>2.6</v>
      </c>
      <c r="J39" s="27">
        <v>-1.0</v>
      </c>
      <c r="K39" s="23">
        <v>4857274.0</v>
      </c>
      <c r="L39" s="23">
        <v>2989092.0</v>
      </c>
      <c r="M39" s="22">
        <v>1.5</v>
      </c>
      <c r="N39" s="22">
        <v>2.6</v>
      </c>
      <c r="O39" s="181">
        <v>-1.1</v>
      </c>
      <c r="P39" s="21">
        <v>4905770.0</v>
      </c>
      <c r="Q39" s="21">
        <v>2830252.0</v>
      </c>
      <c r="R39" s="20">
        <v>1.5</v>
      </c>
      <c r="S39" s="20">
        <v>2.4</v>
      </c>
      <c r="T39" s="23">
        <v>4999440.0</v>
      </c>
      <c r="U39" s="182">
        <v>3124650.0</v>
      </c>
      <c r="V39" s="182">
        <v>3124650.0</v>
      </c>
      <c r="W39" s="31"/>
      <c r="X39" s="31"/>
    </row>
    <row r="40">
      <c r="A40" s="18" t="s">
        <v>296</v>
      </c>
      <c r="B40" s="27">
        <v>3.0</v>
      </c>
      <c r="C40" s="27">
        <v>3.6</v>
      </c>
      <c r="D40" s="27">
        <v>-0.6</v>
      </c>
      <c r="E40" s="23">
        <v>4255853.0</v>
      </c>
      <c r="F40" s="23">
        <v>3546544.0</v>
      </c>
      <c r="G40" s="31"/>
      <c r="H40" s="27">
        <v>3.2</v>
      </c>
      <c r="I40" s="27">
        <v>3.9</v>
      </c>
      <c r="J40" s="27">
        <v>-0.7</v>
      </c>
      <c r="K40" s="23">
        <v>4213265.0</v>
      </c>
      <c r="L40" s="23">
        <v>3457038.0</v>
      </c>
      <c r="M40" s="22">
        <v>3.0</v>
      </c>
      <c r="N40" s="22">
        <v>3.8</v>
      </c>
      <c r="O40" s="181">
        <v>-0.8</v>
      </c>
      <c r="P40" s="21">
        <v>4189350.0</v>
      </c>
      <c r="Q40" s="21">
        <v>3307382.0</v>
      </c>
      <c r="R40" s="20">
        <v>2.8</v>
      </c>
      <c r="S40" s="20">
        <v>3.9</v>
      </c>
      <c r="T40" s="62">
        <v>4156400.0</v>
      </c>
      <c r="U40" s="182">
        <v>2984082.0512820515</v>
      </c>
      <c r="V40" s="182">
        <v>2984082.0512820515</v>
      </c>
      <c r="W40" s="31"/>
      <c r="X40" s="31"/>
    </row>
    <row r="41">
      <c r="A41" s="18" t="s">
        <v>303</v>
      </c>
      <c r="B41" s="27">
        <v>0.8</v>
      </c>
      <c r="C41" s="27">
        <v>1.9</v>
      </c>
      <c r="D41" s="27">
        <v>-1.1</v>
      </c>
      <c r="E41" s="23">
        <v>1.1379111E7</v>
      </c>
      <c r="F41" s="23">
        <v>4791204.0</v>
      </c>
      <c r="G41" s="31"/>
      <c r="H41" s="27">
        <v>0.8</v>
      </c>
      <c r="I41" s="27">
        <v>1.8</v>
      </c>
      <c r="J41" s="27">
        <v>-1.0</v>
      </c>
      <c r="K41" s="23">
        <v>1.1475982E7</v>
      </c>
      <c r="L41" s="23">
        <v>5100436.0</v>
      </c>
      <c r="M41" s="22">
        <v>0.8</v>
      </c>
      <c r="N41" s="22">
        <v>1.8</v>
      </c>
      <c r="O41" s="181">
        <v>-1.0</v>
      </c>
      <c r="P41" s="21">
        <v>1.14846E7</v>
      </c>
      <c r="Q41" s="21">
        <v>5104267.0</v>
      </c>
      <c r="R41" s="20">
        <v>0.8</v>
      </c>
      <c r="S41" s="20">
        <v>1.8</v>
      </c>
      <c r="T41" s="62">
        <v>1.13381E7</v>
      </c>
      <c r="U41" s="182">
        <v>5039155.555555556</v>
      </c>
      <c r="V41" s="182">
        <v>5039155.555555556</v>
      </c>
      <c r="W41" s="31"/>
      <c r="X41" s="31"/>
    </row>
    <row r="42">
      <c r="A42" s="18" t="s">
        <v>310</v>
      </c>
      <c r="B42" s="27"/>
      <c r="C42" s="27"/>
      <c r="D42" s="27"/>
      <c r="E42" s="23"/>
      <c r="F42" s="23"/>
      <c r="G42" s="31"/>
      <c r="H42" s="27"/>
      <c r="I42" s="27"/>
      <c r="J42" s="27"/>
      <c r="K42" s="23"/>
      <c r="L42" s="23"/>
      <c r="M42" s="22" t="s">
        <v>1379</v>
      </c>
      <c r="N42" s="22"/>
      <c r="O42" s="181"/>
      <c r="P42" s="21">
        <v>160175.0</v>
      </c>
      <c r="Q42" s="21"/>
      <c r="R42" s="20"/>
      <c r="S42" s="20" t="s">
        <v>1380</v>
      </c>
      <c r="T42" s="31"/>
      <c r="U42" s="182" t="e">
        <v>#VALUE!</v>
      </c>
      <c r="V42" s="182" t="e">
        <v>#VALUE!</v>
      </c>
      <c r="W42" s="31"/>
      <c r="X42" s="31"/>
    </row>
    <row r="43">
      <c r="A43" s="18" t="s">
        <v>318</v>
      </c>
      <c r="B43" s="27">
        <v>0.2</v>
      </c>
      <c r="C43" s="27">
        <v>3.3</v>
      </c>
      <c r="D43" s="27">
        <v>-3.1</v>
      </c>
      <c r="E43" s="23">
        <v>1153658.0</v>
      </c>
      <c r="F43" s="23">
        <v>76911.0</v>
      </c>
      <c r="G43" s="31"/>
      <c r="H43" s="27">
        <v>0.3</v>
      </c>
      <c r="I43" s="27">
        <v>3.6</v>
      </c>
      <c r="J43" s="27">
        <v>-3.3</v>
      </c>
      <c r="K43" s="23">
        <v>1170125.0</v>
      </c>
      <c r="L43" s="23">
        <v>97510.0</v>
      </c>
      <c r="M43" s="22">
        <v>0.2</v>
      </c>
      <c r="N43" s="22">
        <v>3.9</v>
      </c>
      <c r="O43" s="181">
        <v>-3.7</v>
      </c>
      <c r="P43" s="21">
        <v>1179550.0</v>
      </c>
      <c r="Q43" s="21">
        <v>60489.0</v>
      </c>
      <c r="R43" s="20">
        <v>0.2</v>
      </c>
      <c r="S43" s="20">
        <v>3.9</v>
      </c>
      <c r="T43" s="62">
        <v>1189270.0</v>
      </c>
      <c r="U43" s="182">
        <v>60988.20512820513</v>
      </c>
      <c r="V43" s="182">
        <v>60988.20512820513</v>
      </c>
      <c r="W43" s="31"/>
      <c r="X43" s="31"/>
    </row>
    <row r="44">
      <c r="A44" s="18" t="s">
        <v>324</v>
      </c>
      <c r="B44" s="27">
        <v>2.7</v>
      </c>
      <c r="C44" s="27">
        <v>5.6</v>
      </c>
      <c r="D44" s="27">
        <v>-2.9</v>
      </c>
      <c r="E44" s="23">
        <v>1.0542666E7</v>
      </c>
      <c r="F44" s="23">
        <v>5083071.0</v>
      </c>
      <c r="G44" s="31"/>
      <c r="H44" s="27">
        <v>2.6</v>
      </c>
      <c r="I44" s="27">
        <v>5.6</v>
      </c>
      <c r="J44" s="27">
        <v>-3.0</v>
      </c>
      <c r="K44" s="23">
        <v>1.0610947E7</v>
      </c>
      <c r="L44" s="23">
        <v>4926511.0</v>
      </c>
      <c r="M44" s="22">
        <v>2.4</v>
      </c>
      <c r="N44" s="22">
        <v>5.5</v>
      </c>
      <c r="O44" s="181">
        <v>-3.1</v>
      </c>
      <c r="P44" s="21">
        <v>1.06183E7</v>
      </c>
      <c r="Q44" s="21">
        <v>4633440.0</v>
      </c>
      <c r="R44" s="20">
        <v>2.3</v>
      </c>
      <c r="S44" s="20">
        <v>5.7</v>
      </c>
      <c r="T44" s="62">
        <v>1.06657E7</v>
      </c>
      <c r="U44" s="182">
        <v>4303703.50877193</v>
      </c>
      <c r="V44" s="182">
        <v>4303703.50877193</v>
      </c>
      <c r="W44" s="31"/>
      <c r="X44" s="31"/>
    </row>
    <row r="45">
      <c r="A45" s="18" t="s">
        <v>332</v>
      </c>
      <c r="B45" s="27">
        <v>2.7</v>
      </c>
      <c r="C45" s="27">
        <v>0.8</v>
      </c>
      <c r="D45" s="27">
        <v>1.9</v>
      </c>
      <c r="E45" s="23">
        <v>7.4877032E7</v>
      </c>
      <c r="F45" s="23">
        <v>2.52709983E8</v>
      </c>
      <c r="G45" s="31"/>
      <c r="H45" s="27">
        <v>2.5</v>
      </c>
      <c r="I45" s="27">
        <v>0.7</v>
      </c>
      <c r="J45" s="27">
        <v>1.8</v>
      </c>
      <c r="K45" s="23">
        <v>7.873616E7</v>
      </c>
      <c r="L45" s="23">
        <v>2.81200571E8</v>
      </c>
      <c r="M45" s="22">
        <v>2.6</v>
      </c>
      <c r="N45" s="22">
        <v>0.8</v>
      </c>
      <c r="O45" s="181">
        <v>1.8</v>
      </c>
      <c r="P45" s="21">
        <v>8.134E7</v>
      </c>
      <c r="Q45" s="21">
        <v>2.64355E8</v>
      </c>
      <c r="R45" s="20">
        <v>2.2</v>
      </c>
      <c r="S45" s="20">
        <v>0.8</v>
      </c>
      <c r="T45" s="23">
        <v>8.4068104E7</v>
      </c>
      <c r="U45" s="182">
        <v>2.31187286E8</v>
      </c>
      <c r="V45" s="182">
        <v>2.31187286E8</v>
      </c>
      <c r="W45" s="31"/>
      <c r="X45" s="31"/>
    </row>
    <row r="46">
      <c r="A46" s="18" t="s">
        <v>338</v>
      </c>
      <c r="B46" s="27">
        <v>4.4</v>
      </c>
      <c r="C46" s="27">
        <v>7.1</v>
      </c>
      <c r="D46" s="27">
        <v>-2.7</v>
      </c>
      <c r="E46" s="23">
        <v>5646899.0</v>
      </c>
      <c r="F46" s="23">
        <v>3499486.0</v>
      </c>
      <c r="G46" s="31"/>
      <c r="H46" s="27">
        <v>4.2</v>
      </c>
      <c r="I46" s="27">
        <v>6.9</v>
      </c>
      <c r="J46" s="27">
        <v>-2.7</v>
      </c>
      <c r="K46" s="23">
        <v>5711870.0</v>
      </c>
      <c r="L46" s="23">
        <v>3476790.0</v>
      </c>
      <c r="M46" s="22">
        <v>4.2</v>
      </c>
      <c r="N46" s="22">
        <v>6.9</v>
      </c>
      <c r="O46" s="181">
        <v>-2.7</v>
      </c>
      <c r="P46" s="21">
        <v>5733550.0</v>
      </c>
      <c r="Q46" s="21">
        <v>3489987.0</v>
      </c>
      <c r="R46" s="20">
        <v>3.6</v>
      </c>
      <c r="S46" s="20">
        <v>6.7</v>
      </c>
      <c r="T46" s="62">
        <v>5752130.0</v>
      </c>
      <c r="U46" s="182">
        <v>3090696.7164179105</v>
      </c>
      <c r="V46" s="182">
        <v>3090696.7164179105</v>
      </c>
      <c r="W46" s="31"/>
      <c r="X46" s="31"/>
    </row>
    <row r="47">
      <c r="A47" s="18" t="s">
        <v>345</v>
      </c>
      <c r="B47" s="27">
        <v>0.8</v>
      </c>
      <c r="C47" s="27">
        <v>2.9</v>
      </c>
      <c r="D47" s="27">
        <v>-2.1</v>
      </c>
      <c r="E47" s="23">
        <v>876164.0</v>
      </c>
      <c r="F47" s="23">
        <v>241700.0</v>
      </c>
      <c r="G47" s="31"/>
      <c r="H47" s="27">
        <v>0.7</v>
      </c>
      <c r="I47" s="27">
        <v>2.6</v>
      </c>
      <c r="J47" s="27">
        <v>-1.9</v>
      </c>
      <c r="K47" s="23">
        <v>942333.0</v>
      </c>
      <c r="L47" s="23">
        <v>253705.0</v>
      </c>
      <c r="M47" s="22">
        <v>0.7</v>
      </c>
      <c r="N47" s="22">
        <v>2.3</v>
      </c>
      <c r="O47" s="181">
        <v>-1.6</v>
      </c>
      <c r="P47" s="21">
        <v>956985.0</v>
      </c>
      <c r="Q47" s="21">
        <v>291256.0</v>
      </c>
      <c r="R47" s="20">
        <v>0.7</v>
      </c>
      <c r="S47" s="20">
        <v>2.5</v>
      </c>
      <c r="T47" s="62">
        <v>958923.0</v>
      </c>
      <c r="U47" s="182">
        <v>268498.43999999994</v>
      </c>
      <c r="V47" s="182">
        <v>268498.43999999994</v>
      </c>
      <c r="W47" s="31"/>
      <c r="X47" s="31"/>
    </row>
    <row r="48">
      <c r="A48" s="18" t="s">
        <v>352</v>
      </c>
      <c r="B48" s="27">
        <v>1.0</v>
      </c>
      <c r="C48" s="27">
        <v>2.5</v>
      </c>
      <c r="D48" s="27">
        <v>-1.5</v>
      </c>
      <c r="E48" s="23">
        <v>72341.0</v>
      </c>
      <c r="F48" s="23">
        <v>28936.0</v>
      </c>
      <c r="G48" s="31"/>
      <c r="H48" s="27">
        <v>1.1</v>
      </c>
      <c r="I48" s="27">
        <v>2.4</v>
      </c>
      <c r="J48" s="27">
        <v>-1.3</v>
      </c>
      <c r="K48" s="23">
        <v>73543.0</v>
      </c>
      <c r="L48" s="23">
        <v>33707.0</v>
      </c>
      <c r="M48" s="22">
        <v>1.0</v>
      </c>
      <c r="N48" s="22">
        <v>2.3</v>
      </c>
      <c r="O48" s="181">
        <v>-1.3</v>
      </c>
      <c r="P48" s="21">
        <v>73925.0</v>
      </c>
      <c r="Q48" s="21">
        <v>32141.0</v>
      </c>
      <c r="R48" s="20">
        <v>1.1</v>
      </c>
      <c r="S48" s="20">
        <v>2.5</v>
      </c>
      <c r="T48" s="62">
        <v>71625.0</v>
      </c>
      <c r="U48" s="182">
        <v>31515.000000000004</v>
      </c>
      <c r="V48" s="182">
        <v>31515.000000000004</v>
      </c>
      <c r="W48" s="31"/>
      <c r="X48" s="31"/>
    </row>
    <row r="49">
      <c r="A49" s="18" t="s">
        <v>357</v>
      </c>
      <c r="B49" s="27">
        <v>0.6</v>
      </c>
      <c r="C49" s="27">
        <v>1.3</v>
      </c>
      <c r="D49" s="27">
        <v>-0.7</v>
      </c>
      <c r="E49" s="23">
        <v>7892420.0</v>
      </c>
      <c r="F49" s="23">
        <v>3642655.0</v>
      </c>
      <c r="G49" s="31"/>
      <c r="H49" s="27">
        <v>0.6</v>
      </c>
      <c r="I49" s="27">
        <v>1.7</v>
      </c>
      <c r="J49" s="27">
        <v>-1.1</v>
      </c>
      <c r="K49" s="23">
        <v>1.0648797E7</v>
      </c>
      <c r="L49" s="23">
        <v>3758398.0</v>
      </c>
      <c r="M49" s="22">
        <v>0.6</v>
      </c>
      <c r="N49" s="22">
        <v>1.7</v>
      </c>
      <c r="O49" s="181">
        <v>-1.1</v>
      </c>
      <c r="P49" s="21">
        <v>1.0767E7</v>
      </c>
      <c r="Q49" s="21">
        <v>3800118.0</v>
      </c>
      <c r="R49" s="20">
        <v>0.7</v>
      </c>
      <c r="S49" s="20">
        <v>1.8</v>
      </c>
      <c r="T49" s="62">
        <v>1.06271E7</v>
      </c>
      <c r="U49" s="182">
        <v>4132761.1111111105</v>
      </c>
      <c r="V49" s="182">
        <v>4132761.1111111105</v>
      </c>
      <c r="W49" s="31"/>
      <c r="X49" s="31"/>
    </row>
    <row r="50">
      <c r="A50" s="18" t="s">
        <v>364</v>
      </c>
      <c r="B50" s="27">
        <v>1.7</v>
      </c>
      <c r="C50" s="27">
        <v>0.6</v>
      </c>
      <c r="D50" s="27">
        <v>1.1</v>
      </c>
      <c r="E50" s="23">
        <v>1157360.0</v>
      </c>
      <c r="F50" s="23">
        <v>3279187.0</v>
      </c>
      <c r="G50" s="31"/>
      <c r="H50" s="27">
        <v>1.5</v>
      </c>
      <c r="I50" s="27">
        <v>0.5</v>
      </c>
      <c r="J50" s="27">
        <v>1.0</v>
      </c>
      <c r="K50" s="23">
        <v>1268671.0</v>
      </c>
      <c r="L50" s="23">
        <v>3806013.0</v>
      </c>
      <c r="M50" s="22">
        <v>1.5</v>
      </c>
      <c r="N50" s="22">
        <v>0.7</v>
      </c>
      <c r="O50" s="181">
        <v>0.8</v>
      </c>
      <c r="P50" s="21">
        <v>1296310.0</v>
      </c>
      <c r="Q50" s="21">
        <v>2777807.0</v>
      </c>
      <c r="R50" s="20">
        <v>1.7</v>
      </c>
      <c r="S50" s="20">
        <v>0.6</v>
      </c>
      <c r="T50" s="23">
        <v>1267970.0</v>
      </c>
      <c r="U50" s="182">
        <v>3592581.666666667</v>
      </c>
      <c r="V50" s="182">
        <v>3592581.666666667</v>
      </c>
      <c r="W50" s="31"/>
      <c r="X50" s="31"/>
    </row>
    <row r="51">
      <c r="A51" s="18" t="s">
        <v>371</v>
      </c>
      <c r="B51" s="27">
        <v>2.1</v>
      </c>
      <c r="C51" s="27">
        <v>2.0</v>
      </c>
      <c r="D51" s="27">
        <v>0.1</v>
      </c>
      <c r="E51" s="23">
        <v>1.5902916E7</v>
      </c>
      <c r="F51" s="23">
        <v>1.6698061E7</v>
      </c>
      <c r="G51" s="27">
        <v>2.0</v>
      </c>
      <c r="H51" s="27">
        <v>2.0</v>
      </c>
      <c r="I51" s="27">
        <v>1.7</v>
      </c>
      <c r="J51" s="27">
        <v>0.3</v>
      </c>
      <c r="K51" s="23">
        <v>1.6385068E7</v>
      </c>
      <c r="L51" s="23">
        <v>1.9276551E7</v>
      </c>
      <c r="M51" s="22">
        <v>1.9</v>
      </c>
      <c r="N51" s="22">
        <v>1.7</v>
      </c>
      <c r="O51" s="181">
        <v>0.2</v>
      </c>
      <c r="P51" s="21">
        <v>1.66249E7</v>
      </c>
      <c r="Q51" s="21">
        <v>1.8580771E7</v>
      </c>
      <c r="R51" s="20">
        <v>1.9</v>
      </c>
      <c r="S51" s="20">
        <v>1.2</v>
      </c>
      <c r="T51" s="62">
        <v>1.70844E7</v>
      </c>
      <c r="U51" s="182">
        <v>2.70503E7</v>
      </c>
      <c r="V51" s="182">
        <v>2.70503E7</v>
      </c>
      <c r="W51" s="31"/>
      <c r="X51" s="31"/>
    </row>
    <row r="52">
      <c r="A52" s="18" t="s">
        <v>378</v>
      </c>
      <c r="B52" s="27">
        <v>0.5</v>
      </c>
      <c r="C52" s="27">
        <v>1.7</v>
      </c>
      <c r="D52" s="27">
        <v>-1.2</v>
      </c>
      <c r="E52" s="23">
        <v>9.181256E7</v>
      </c>
      <c r="F52" s="23">
        <v>2.7003694E7</v>
      </c>
      <c r="G52" s="27">
        <v>2.0</v>
      </c>
      <c r="H52" s="27">
        <v>0.5</v>
      </c>
      <c r="I52" s="27">
        <v>1.8</v>
      </c>
      <c r="J52" s="27">
        <v>-1.3</v>
      </c>
      <c r="K52" s="23">
        <v>9.568868E7</v>
      </c>
      <c r="L52" s="23">
        <v>2.6580189E7</v>
      </c>
      <c r="M52" s="22">
        <v>0.4</v>
      </c>
      <c r="N52" s="22">
        <v>1.8</v>
      </c>
      <c r="O52" s="181">
        <v>-1.4</v>
      </c>
      <c r="P52" s="21">
        <v>9.7553104E7</v>
      </c>
      <c r="Q52" s="21">
        <v>2.1678468E7</v>
      </c>
      <c r="R52" s="20">
        <v>0.4</v>
      </c>
      <c r="S52" s="20">
        <v>1.8</v>
      </c>
      <c r="T52" s="62">
        <v>9.84236E7</v>
      </c>
      <c r="U52" s="182">
        <v>2.1871911111111112E7</v>
      </c>
      <c r="V52" s="182">
        <v>2.1871911111111112E7</v>
      </c>
      <c r="W52" s="31"/>
      <c r="X52" s="31"/>
    </row>
    <row r="53">
      <c r="A53" s="18" t="s">
        <v>385</v>
      </c>
      <c r="B53" s="27">
        <v>0.6</v>
      </c>
      <c r="C53" s="27">
        <v>2.0</v>
      </c>
      <c r="D53" s="27">
        <v>-1.4</v>
      </c>
      <c r="E53" s="23">
        <v>6107706.0</v>
      </c>
      <c r="F53" s="23">
        <v>1832311.0</v>
      </c>
      <c r="G53" s="31"/>
      <c r="H53" s="27">
        <v>0.6</v>
      </c>
      <c r="I53" s="27">
        <v>2.0</v>
      </c>
      <c r="J53" s="27">
        <v>-1.4</v>
      </c>
      <c r="K53" s="23">
        <v>6344722.0</v>
      </c>
      <c r="L53" s="23">
        <v>1903417.0</v>
      </c>
      <c r="M53" s="22">
        <v>0.6</v>
      </c>
      <c r="N53" s="22">
        <v>2.0</v>
      </c>
      <c r="O53" s="181">
        <v>-1.4</v>
      </c>
      <c r="P53" s="21">
        <v>6377850.0</v>
      </c>
      <c r="Q53" s="21">
        <v>1913355.0</v>
      </c>
      <c r="R53" s="20">
        <v>0.6</v>
      </c>
      <c r="S53" s="20">
        <v>2.0</v>
      </c>
      <c r="T53" s="62">
        <v>6420750.0</v>
      </c>
      <c r="U53" s="182">
        <v>1926225.0</v>
      </c>
      <c r="V53" s="182">
        <v>1926225.0</v>
      </c>
      <c r="W53" s="31"/>
      <c r="X53" s="31"/>
    </row>
    <row r="54">
      <c r="A54" s="18" t="s">
        <v>391</v>
      </c>
      <c r="B54" s="27">
        <v>3.9</v>
      </c>
      <c r="C54" s="27">
        <v>3.0</v>
      </c>
      <c r="D54" s="27">
        <v>0.9</v>
      </c>
      <c r="E54" s="23">
        <v>820885.0</v>
      </c>
      <c r="F54" s="23">
        <v>1067151.0</v>
      </c>
      <c r="G54" s="31"/>
      <c r="H54" s="27">
        <v>2.6</v>
      </c>
      <c r="I54" s="27">
        <v>1.9</v>
      </c>
      <c r="J54" s="27">
        <v>0.7</v>
      </c>
      <c r="K54" s="23">
        <v>1221490.0</v>
      </c>
      <c r="L54" s="23">
        <v>1671513.0</v>
      </c>
      <c r="M54" s="22">
        <v>2.5</v>
      </c>
      <c r="N54" s="22">
        <v>1.8</v>
      </c>
      <c r="O54" s="181">
        <v>0.7</v>
      </c>
      <c r="P54" s="21">
        <v>1267690.0</v>
      </c>
      <c r="Q54" s="21">
        <v>1760680.0</v>
      </c>
      <c r="R54" s="20">
        <v>17.5</v>
      </c>
      <c r="S54" s="20">
        <v>1.0</v>
      </c>
      <c r="T54" s="62">
        <v>277646.0</v>
      </c>
      <c r="U54" s="182">
        <v>4858805.0</v>
      </c>
      <c r="V54" s="182">
        <v>4858805.0</v>
      </c>
      <c r="W54" s="31"/>
      <c r="X54" s="31"/>
    </row>
    <row r="55">
      <c r="A55" s="18" t="s">
        <v>398</v>
      </c>
      <c r="B55" s="27">
        <v>1.6</v>
      </c>
      <c r="C55" s="27">
        <v>0.5</v>
      </c>
      <c r="D55" s="27">
        <v>1.1</v>
      </c>
      <c r="E55" s="23">
        <v>5110444.0</v>
      </c>
      <c r="F55" s="23">
        <v>1.6353421E7</v>
      </c>
      <c r="G55" s="31"/>
      <c r="H55" s="27">
        <v>1.6</v>
      </c>
      <c r="I55" s="27">
        <v>0.5</v>
      </c>
      <c r="J55" s="27">
        <v>1.1</v>
      </c>
      <c r="K55" s="23">
        <v>4954645.0</v>
      </c>
      <c r="L55" s="23">
        <v>1.5854864E7</v>
      </c>
      <c r="M55" s="22">
        <v>1.6</v>
      </c>
      <c r="N55" s="22">
        <v>0.5</v>
      </c>
      <c r="O55" s="181">
        <v>1.1</v>
      </c>
      <c r="P55" s="21">
        <v>5068830.0</v>
      </c>
      <c r="Q55" s="21">
        <v>1.6200256E7</v>
      </c>
      <c r="R55" s="20">
        <v>3.6</v>
      </c>
      <c r="S55" s="20">
        <v>1.4</v>
      </c>
      <c r="T55" s="62">
        <v>2218430.0</v>
      </c>
      <c r="U55" s="182">
        <v>5704534.285714286</v>
      </c>
      <c r="V55" s="182">
        <v>5704534.285714286</v>
      </c>
      <c r="W55" s="31"/>
      <c r="X55" s="31"/>
    </row>
    <row r="56">
      <c r="A56" s="18" t="s">
        <v>405</v>
      </c>
      <c r="B56" s="27">
        <v>9.7</v>
      </c>
      <c r="C56" s="27">
        <v>7.0</v>
      </c>
      <c r="D56" s="27">
        <v>2.7</v>
      </c>
      <c r="E56" s="23">
        <v>1316203.0</v>
      </c>
      <c r="F56" s="23">
        <v>1823881.0</v>
      </c>
      <c r="G56" s="31"/>
      <c r="H56" s="27">
        <v>9.5</v>
      </c>
      <c r="I56" s="27">
        <v>7.1</v>
      </c>
      <c r="J56" s="27">
        <v>2.4</v>
      </c>
      <c r="K56" s="23">
        <v>1312442.0</v>
      </c>
      <c r="L56" s="23">
        <v>1756084.0</v>
      </c>
      <c r="M56" s="22">
        <v>9.7</v>
      </c>
      <c r="N56" s="22">
        <v>7.1</v>
      </c>
      <c r="O56" s="181">
        <v>2.6</v>
      </c>
      <c r="P56" s="21">
        <v>1309630.0</v>
      </c>
      <c r="Q56" s="21">
        <v>1867933.0</v>
      </c>
      <c r="R56" s="20">
        <v>9.3</v>
      </c>
      <c r="S56" s="20">
        <v>8.0</v>
      </c>
      <c r="T56" s="62">
        <v>1322920.0</v>
      </c>
      <c r="U56" s="182">
        <v>1537894.5000000002</v>
      </c>
      <c r="V56" s="182">
        <v>1537894.5000000002</v>
      </c>
      <c r="W56" s="31"/>
      <c r="X56" s="31"/>
    </row>
    <row r="57">
      <c r="A57" s="18" t="s">
        <v>411</v>
      </c>
      <c r="B57" s="27">
        <v>0.9</v>
      </c>
      <c r="C57" s="27">
        <v>2.4</v>
      </c>
      <c r="D57" s="27">
        <v>-1.5</v>
      </c>
      <c r="E57" s="23">
        <v>1269112.0</v>
      </c>
      <c r="F57" s="23">
        <v>475917.0</v>
      </c>
      <c r="G57" s="31"/>
      <c r="H57" s="27">
        <v>0.9</v>
      </c>
      <c r="I57" s="27">
        <v>1.9</v>
      </c>
      <c r="J57" s="27">
        <v>-1.0</v>
      </c>
      <c r="K57" s="23">
        <v>1343098.0</v>
      </c>
      <c r="L57" s="23">
        <v>636204.0</v>
      </c>
      <c r="M57" s="22">
        <v>0.8</v>
      </c>
      <c r="N57" s="22">
        <v>1.9</v>
      </c>
      <c r="O57" s="181">
        <v>-1.1</v>
      </c>
      <c r="P57" s="21">
        <v>1367250.0</v>
      </c>
      <c r="Q57" s="21">
        <v>575684.0</v>
      </c>
      <c r="R57" s="20">
        <v>1.0</v>
      </c>
      <c r="S57" s="20">
        <v>2.5</v>
      </c>
      <c r="T57" s="62">
        <v>1026290.0</v>
      </c>
      <c r="U57" s="182">
        <v>410516.0</v>
      </c>
      <c r="V57" s="182">
        <v>410516.0</v>
      </c>
      <c r="W57" s="31"/>
      <c r="X57" s="31"/>
    </row>
    <row r="58">
      <c r="A58" s="18" t="s">
        <v>417</v>
      </c>
      <c r="B58" s="27">
        <v>0.6</v>
      </c>
      <c r="C58" s="27">
        <v>1.1</v>
      </c>
      <c r="D58" s="27">
        <v>-0.5</v>
      </c>
      <c r="E58" s="23">
        <v>9.6958736E7</v>
      </c>
      <c r="F58" s="23">
        <v>5.2886583E7</v>
      </c>
      <c r="G58" s="31"/>
      <c r="H58" s="27">
        <v>0.6</v>
      </c>
      <c r="I58" s="27">
        <v>1.0</v>
      </c>
      <c r="J58" s="27">
        <v>-0.4</v>
      </c>
      <c r="K58" s="23">
        <v>1.02403192E8</v>
      </c>
      <c r="L58" s="23">
        <v>6.1441915E7</v>
      </c>
      <c r="M58" s="22">
        <v>0.6</v>
      </c>
      <c r="N58" s="22">
        <v>1.0</v>
      </c>
      <c r="O58" s="181">
        <v>-0.4</v>
      </c>
      <c r="P58" s="21">
        <v>1.04957E8</v>
      </c>
      <c r="Q58" s="21">
        <v>6.29742E7</v>
      </c>
      <c r="R58" s="20">
        <v>0.6</v>
      </c>
      <c r="S58" s="20">
        <v>1.0</v>
      </c>
      <c r="T58" s="62">
        <v>1.09224E8</v>
      </c>
      <c r="U58" s="182">
        <v>6.55344E7</v>
      </c>
      <c r="V58" s="182">
        <v>6.55344E7</v>
      </c>
      <c r="W58" s="31"/>
      <c r="X58" s="31"/>
    </row>
    <row r="59">
      <c r="A59" s="18" t="s">
        <v>424</v>
      </c>
      <c r="B59" s="31"/>
      <c r="C59" s="31"/>
      <c r="D59" s="31"/>
      <c r="E59" s="31"/>
      <c r="F59" s="31"/>
      <c r="G59" s="31"/>
      <c r="H59" s="27">
        <v>2.4</v>
      </c>
      <c r="I59" s="27">
        <v>3.1</v>
      </c>
      <c r="J59" s="27">
        <v>-0.7</v>
      </c>
      <c r="K59" s="23">
        <v>898760.0</v>
      </c>
      <c r="L59" s="23">
        <v>695814.0</v>
      </c>
      <c r="M59" s="22">
        <v>2.2</v>
      </c>
      <c r="N59" s="22">
        <v>2.8</v>
      </c>
      <c r="O59" s="181">
        <v>-0.6</v>
      </c>
      <c r="P59" s="21">
        <v>905502.0</v>
      </c>
      <c r="Q59" s="21">
        <v>711466.0</v>
      </c>
      <c r="R59" s="20">
        <v>2.3</v>
      </c>
      <c r="S59" s="20">
        <v>2.7</v>
      </c>
      <c r="T59" s="62">
        <v>883483.0</v>
      </c>
      <c r="U59" s="182">
        <v>752596.6296296295</v>
      </c>
      <c r="V59" s="182">
        <v>752596.6296296295</v>
      </c>
      <c r="W59" s="31"/>
      <c r="X59" s="31"/>
    </row>
    <row r="60">
      <c r="A60" s="18" t="s">
        <v>430</v>
      </c>
      <c r="B60" s="27">
        <v>12.9</v>
      </c>
      <c r="C60" s="27">
        <v>6.1</v>
      </c>
      <c r="D60" s="27">
        <v>6.8</v>
      </c>
      <c r="E60" s="23">
        <v>5479660.0</v>
      </c>
      <c r="F60" s="23">
        <v>1.1588133E7</v>
      </c>
      <c r="G60" s="31"/>
      <c r="H60" s="27">
        <v>12.6</v>
      </c>
      <c r="I60" s="27">
        <v>6.3</v>
      </c>
      <c r="J60" s="27">
        <v>6.3</v>
      </c>
      <c r="K60" s="23">
        <v>5503132.0</v>
      </c>
      <c r="L60" s="23">
        <v>1.1006264E7</v>
      </c>
      <c r="M60" s="22">
        <v>12.5</v>
      </c>
      <c r="N60" s="22">
        <v>5.9</v>
      </c>
      <c r="O60" s="181">
        <v>6.6</v>
      </c>
      <c r="P60" s="21">
        <v>5523230.0</v>
      </c>
      <c r="Q60" s="21">
        <v>1.1701758E7</v>
      </c>
      <c r="R60" s="20">
        <v>12.1</v>
      </c>
      <c r="S60" s="20">
        <v>6.4</v>
      </c>
      <c r="T60" s="62">
        <v>5522580.0</v>
      </c>
      <c r="U60" s="182">
        <v>1.0441127812499998E7</v>
      </c>
      <c r="V60" s="182">
        <v>1.0441127812499998E7</v>
      </c>
      <c r="W60" s="31"/>
      <c r="X60" s="31"/>
    </row>
    <row r="61">
      <c r="A61" s="18" t="s">
        <v>437</v>
      </c>
      <c r="B61" s="27">
        <v>2.7</v>
      </c>
      <c r="C61" s="27">
        <v>4.7</v>
      </c>
      <c r="D61" s="27">
        <v>-2.0</v>
      </c>
      <c r="E61" s="23">
        <v>6.4158872E7</v>
      </c>
      <c r="F61" s="23">
        <v>3.6857224E7</v>
      </c>
      <c r="G61" s="31"/>
      <c r="H61" s="27">
        <v>2.4</v>
      </c>
      <c r="I61" s="27">
        <v>4.4</v>
      </c>
      <c r="J61" s="27">
        <v>-2.0</v>
      </c>
      <c r="K61" s="23">
        <v>4.7144424E7</v>
      </c>
      <c r="L61" s="23">
        <v>2.571514E7</v>
      </c>
      <c r="M61" s="22">
        <v>2.5</v>
      </c>
      <c r="N61" s="22">
        <v>4.6</v>
      </c>
      <c r="O61" s="181">
        <v>-2.1</v>
      </c>
      <c r="P61" s="21">
        <v>6.50182E7</v>
      </c>
      <c r="Q61" s="21">
        <v>3.5335978E7</v>
      </c>
      <c r="R61" s="20">
        <v>2.4</v>
      </c>
      <c r="S61" s="20">
        <v>4.4</v>
      </c>
      <c r="T61" s="62">
        <v>6.50292E7</v>
      </c>
      <c r="U61" s="182">
        <v>3.547047272727273E7</v>
      </c>
      <c r="V61" s="182">
        <v>3.547047272727273E7</v>
      </c>
      <c r="W61" s="31"/>
      <c r="X61" s="31"/>
    </row>
    <row r="62">
      <c r="A62" s="18" t="s">
        <v>443</v>
      </c>
      <c r="B62" s="27"/>
      <c r="C62" s="27"/>
      <c r="D62" s="27"/>
      <c r="E62" s="23"/>
      <c r="F62" s="23"/>
      <c r="G62" s="31"/>
      <c r="H62" s="27"/>
      <c r="I62" s="27"/>
      <c r="J62" s="27"/>
      <c r="K62" s="23"/>
      <c r="L62" s="23"/>
      <c r="M62" s="22">
        <v>94.4</v>
      </c>
      <c r="N62" s="22">
        <v>2.3</v>
      </c>
      <c r="O62" s="181">
        <v>92.1</v>
      </c>
      <c r="P62" s="21">
        <v>282731.0</v>
      </c>
      <c r="Q62" s="21">
        <v>1.1604263E7</v>
      </c>
      <c r="R62" s="20">
        <v>92.1</v>
      </c>
      <c r="S62" s="20">
        <v>1.9</v>
      </c>
      <c r="T62" s="62">
        <v>282938.0</v>
      </c>
      <c r="U62" s="182">
        <v>1.3715047263157895E7</v>
      </c>
      <c r="V62" s="182">
        <v>1.3715047263157895E7</v>
      </c>
      <c r="W62" s="31"/>
      <c r="X62" s="31"/>
    </row>
    <row r="63">
      <c r="A63" s="18" t="s">
        <v>448</v>
      </c>
      <c r="B63" s="27">
        <v>25.7</v>
      </c>
      <c r="C63" s="27">
        <v>2.7</v>
      </c>
      <c r="D63" s="27">
        <v>23.0</v>
      </c>
      <c r="E63" s="23">
        <v>1687673.0</v>
      </c>
      <c r="F63" s="23">
        <v>1.6064146E7</v>
      </c>
      <c r="G63" s="31"/>
      <c r="H63" s="27">
        <v>22.1</v>
      </c>
      <c r="I63" s="27">
        <v>2.3</v>
      </c>
      <c r="J63" s="27">
        <v>19.8</v>
      </c>
      <c r="K63" s="23">
        <v>1979786.0</v>
      </c>
      <c r="L63" s="23">
        <v>1.9023161E7</v>
      </c>
      <c r="M63" s="22">
        <v>21.4</v>
      </c>
      <c r="N63" s="22">
        <v>2.2</v>
      </c>
      <c r="O63" s="181">
        <v>19.2</v>
      </c>
      <c r="P63" s="21">
        <v>2025140.0</v>
      </c>
      <c r="Q63" s="21">
        <v>1.9699089E7</v>
      </c>
      <c r="R63" s="20">
        <v>19.0</v>
      </c>
      <c r="S63" s="20">
        <v>2.0</v>
      </c>
      <c r="T63" s="23">
        <v>2119270.0</v>
      </c>
      <c r="U63" s="182">
        <v>2.0133065E7</v>
      </c>
      <c r="V63" s="182">
        <v>2.0133065E7</v>
      </c>
      <c r="W63" s="31"/>
      <c r="X63" s="31"/>
    </row>
    <row r="64">
      <c r="A64" s="18" t="s">
        <v>454</v>
      </c>
      <c r="B64" s="27">
        <v>0.7</v>
      </c>
      <c r="C64" s="27">
        <v>1.0</v>
      </c>
      <c r="D64" s="27">
        <v>-0.3</v>
      </c>
      <c r="E64" s="23">
        <v>1928201.0</v>
      </c>
      <c r="F64" s="23">
        <v>1349741.0</v>
      </c>
      <c r="G64" s="31"/>
      <c r="H64" s="27">
        <v>0.7</v>
      </c>
      <c r="I64" s="27">
        <v>1.0</v>
      </c>
      <c r="J64" s="27">
        <v>-0.3</v>
      </c>
      <c r="K64" s="23">
        <v>2038501.0</v>
      </c>
      <c r="L64" s="23">
        <v>1426951.0</v>
      </c>
      <c r="M64" s="22">
        <v>0.7</v>
      </c>
      <c r="N64" s="22">
        <v>0.9</v>
      </c>
      <c r="O64" s="181">
        <v>-0.2</v>
      </c>
      <c r="P64" s="21">
        <v>2100570.0</v>
      </c>
      <c r="Q64" s="21">
        <v>1633777.0</v>
      </c>
      <c r="R64" s="20">
        <v>3.6</v>
      </c>
      <c r="S64" s="20">
        <v>1.3</v>
      </c>
      <c r="T64" s="62">
        <v>415478.0</v>
      </c>
      <c r="U64" s="182">
        <v>1150554.4615384615</v>
      </c>
      <c r="V64" s="182">
        <v>1150554.4615384615</v>
      </c>
      <c r="W64" s="31"/>
      <c r="X64" s="31"/>
    </row>
    <row r="65">
      <c r="A65" s="18" t="s">
        <v>460</v>
      </c>
      <c r="B65" s="27">
        <v>1.3</v>
      </c>
      <c r="C65" s="27">
        <v>1.9</v>
      </c>
      <c r="D65" s="27">
        <v>-0.6</v>
      </c>
      <c r="E65" s="23">
        <v>4034774.0</v>
      </c>
      <c r="F65" s="23">
        <v>2760634.0</v>
      </c>
      <c r="G65" s="31"/>
      <c r="H65" s="27">
        <v>1.3</v>
      </c>
      <c r="I65" s="27">
        <v>2.1</v>
      </c>
      <c r="J65" s="27">
        <v>-0.8</v>
      </c>
      <c r="K65" s="23">
        <v>3925405.0</v>
      </c>
      <c r="L65" s="23">
        <v>2430013.0</v>
      </c>
      <c r="M65" s="22">
        <v>1.3</v>
      </c>
      <c r="N65" s="22">
        <v>2.2</v>
      </c>
      <c r="O65" s="181">
        <v>-0.9</v>
      </c>
      <c r="P65" s="21">
        <v>3912060.0</v>
      </c>
      <c r="Q65" s="21">
        <v>2311672.0</v>
      </c>
      <c r="R65" s="20">
        <v>1.3</v>
      </c>
      <c r="S65" s="20">
        <v>2.3</v>
      </c>
      <c r="T65" s="62">
        <v>4002940.0</v>
      </c>
      <c r="U65" s="182">
        <v>2262531.304347826</v>
      </c>
      <c r="V65" s="182">
        <v>2262531.304347826</v>
      </c>
      <c r="W65" s="31"/>
      <c r="X65" s="31"/>
    </row>
    <row r="66">
      <c r="A66" s="18" t="s">
        <v>465</v>
      </c>
      <c r="B66" s="27">
        <v>1.8</v>
      </c>
      <c r="C66" s="27">
        <v>5.0</v>
      </c>
      <c r="D66" s="27">
        <v>-3.2</v>
      </c>
      <c r="E66" s="23">
        <v>8.0646264E7</v>
      </c>
      <c r="F66" s="23">
        <v>2.9032655E7</v>
      </c>
      <c r="G66" s="31"/>
      <c r="H66" s="27">
        <v>1.6</v>
      </c>
      <c r="I66" s="27">
        <v>4.9</v>
      </c>
      <c r="J66" s="27">
        <v>-3.3</v>
      </c>
      <c r="K66" s="23">
        <v>8.1914672E7</v>
      </c>
      <c r="L66" s="23">
        <v>2.6747648E7</v>
      </c>
      <c r="M66" s="22">
        <v>1.5</v>
      </c>
      <c r="N66" s="22">
        <v>4.7</v>
      </c>
      <c r="O66" s="181">
        <v>-3.2</v>
      </c>
      <c r="P66" s="21">
        <v>8.21142E7</v>
      </c>
      <c r="Q66" s="21">
        <v>2.620666E7</v>
      </c>
      <c r="R66" s="20">
        <v>1.5</v>
      </c>
      <c r="S66" s="20">
        <v>4.7</v>
      </c>
      <c r="T66" s="62">
        <v>8.31244E7</v>
      </c>
      <c r="U66" s="182">
        <v>2.6529063829787232E7</v>
      </c>
      <c r="V66" s="182">
        <v>2.6529063829787232E7</v>
      </c>
      <c r="W66" s="31"/>
      <c r="X66" s="31"/>
    </row>
    <row r="67">
      <c r="A67" s="18" t="s">
        <v>471</v>
      </c>
      <c r="B67" s="27">
        <v>1.4</v>
      </c>
      <c r="C67" s="27">
        <v>2.0</v>
      </c>
      <c r="D67" s="27">
        <v>-0.6</v>
      </c>
      <c r="E67" s="23">
        <v>2.6786598E7</v>
      </c>
      <c r="F67" s="23">
        <v>1.8750619E7</v>
      </c>
      <c r="G67" s="31"/>
      <c r="H67" s="27">
        <v>1.3</v>
      </c>
      <c r="I67" s="27">
        <v>2.0</v>
      </c>
      <c r="J67" s="27">
        <v>-0.2</v>
      </c>
      <c r="K67" s="23">
        <v>2.8206728E7</v>
      </c>
      <c r="L67" s="23">
        <v>1.8334373E7</v>
      </c>
      <c r="M67" s="22">
        <v>1.3</v>
      </c>
      <c r="N67" s="22">
        <v>2.0</v>
      </c>
      <c r="O67" s="181">
        <v>-0.7</v>
      </c>
      <c r="P67" s="21">
        <v>2.88836E7</v>
      </c>
      <c r="Q67" s="21">
        <v>1.877434E7</v>
      </c>
      <c r="R67" s="20">
        <v>1.3</v>
      </c>
      <c r="S67" s="20">
        <v>2.0</v>
      </c>
      <c r="T67" s="62">
        <v>2.97671E7</v>
      </c>
      <c r="U67" s="182">
        <v>1.9348615E7</v>
      </c>
      <c r="V67" s="182">
        <v>1.9348615E7</v>
      </c>
      <c r="W67" s="31"/>
      <c r="X67" s="31"/>
    </row>
    <row r="68">
      <c r="A68" s="18" t="s">
        <v>477</v>
      </c>
      <c r="B68" s="27">
        <v>1.8</v>
      </c>
      <c r="C68" s="27">
        <v>6.2</v>
      </c>
      <c r="D68" s="27">
        <v>-4.4</v>
      </c>
      <c r="E68" s="23">
        <v>1.0954032E7</v>
      </c>
      <c r="F68" s="23">
        <v>3180203.0</v>
      </c>
      <c r="G68" s="31"/>
      <c r="H68" s="27">
        <v>1.5</v>
      </c>
      <c r="I68" s="27">
        <v>4.2</v>
      </c>
      <c r="J68" s="27">
        <v>-2.7</v>
      </c>
      <c r="K68" s="23">
        <v>1.1183716E7</v>
      </c>
      <c r="L68" s="23">
        <v>3994184.0</v>
      </c>
      <c r="M68" s="22">
        <v>1.4</v>
      </c>
      <c r="N68" s="22">
        <v>4.1</v>
      </c>
      <c r="O68" s="181">
        <v>-2.7</v>
      </c>
      <c r="P68" s="21">
        <v>1.11598E7</v>
      </c>
      <c r="Q68" s="21">
        <v>3810663.0</v>
      </c>
      <c r="R68" s="20">
        <v>1.2</v>
      </c>
      <c r="S68" s="20">
        <v>4.1</v>
      </c>
      <c r="T68" s="62">
        <v>1.05222E7</v>
      </c>
      <c r="U68" s="182">
        <v>3079668.292682927</v>
      </c>
      <c r="V68" s="182">
        <v>3079668.292682927</v>
      </c>
      <c r="W68" s="31"/>
      <c r="X68" s="31"/>
    </row>
    <row r="69">
      <c r="A69" s="18" t="s">
        <v>483</v>
      </c>
      <c r="B69" s="27">
        <v>2.2</v>
      </c>
      <c r="C69" s="27">
        <v>3.1</v>
      </c>
      <c r="D69" s="27">
        <v>-0.9</v>
      </c>
      <c r="E69" s="23">
        <v>106349.0</v>
      </c>
      <c r="F69" s="23">
        <v>75473.0</v>
      </c>
      <c r="G69" s="31"/>
      <c r="H69" s="27">
        <v>2.1</v>
      </c>
      <c r="I69" s="27">
        <v>3.0</v>
      </c>
      <c r="J69" s="27">
        <v>-0.9</v>
      </c>
      <c r="K69" s="23">
        <v>107317.0</v>
      </c>
      <c r="L69" s="23">
        <v>75122.0</v>
      </c>
      <c r="M69" s="22">
        <v>2.0</v>
      </c>
      <c r="N69" s="22">
        <v>2.8</v>
      </c>
      <c r="O69" s="181">
        <v>-0.8</v>
      </c>
      <c r="P69" s="21">
        <v>107825.0</v>
      </c>
      <c r="Q69" s="21">
        <v>77018.0</v>
      </c>
      <c r="R69" s="20">
        <v>2.1</v>
      </c>
      <c r="S69" s="20">
        <v>2.5</v>
      </c>
      <c r="T69" s="62">
        <v>111454.0</v>
      </c>
      <c r="U69" s="182">
        <v>93621.36000000002</v>
      </c>
      <c r="V69" s="182">
        <v>93621.36000000002</v>
      </c>
      <c r="W69" s="31"/>
      <c r="X69" s="31"/>
    </row>
    <row r="70">
      <c r="A70" s="18" t="s">
        <v>489</v>
      </c>
      <c r="B70" s="27">
        <v>1.0</v>
      </c>
      <c r="C70" s="27">
        <v>1.8</v>
      </c>
      <c r="D70" s="27">
        <v>-0.8</v>
      </c>
      <c r="E70" s="23">
        <v>1.6015494E7</v>
      </c>
      <c r="F70" s="23">
        <v>8897497.0</v>
      </c>
      <c r="G70" s="31"/>
      <c r="H70" s="27">
        <v>1.0</v>
      </c>
      <c r="I70" s="27">
        <v>1.9</v>
      </c>
      <c r="J70" s="27">
        <v>-0.9</v>
      </c>
      <c r="K70" s="23">
        <v>1.6582469E7</v>
      </c>
      <c r="L70" s="23">
        <v>8727615.0</v>
      </c>
      <c r="M70" s="22">
        <v>1.0</v>
      </c>
      <c r="N70" s="22">
        <v>1.8</v>
      </c>
      <c r="O70" s="181">
        <v>-0.8</v>
      </c>
      <c r="P70" s="21">
        <v>1.69135E7</v>
      </c>
      <c r="Q70" s="21">
        <v>9396389.0</v>
      </c>
      <c r="R70" s="20">
        <v>1.0</v>
      </c>
      <c r="S70" s="20">
        <v>1.8</v>
      </c>
      <c r="T70" s="62">
        <v>1.72478E7</v>
      </c>
      <c r="U70" s="182">
        <v>9582111.111111112</v>
      </c>
      <c r="V70" s="182">
        <v>9582111.111111112</v>
      </c>
      <c r="W70" s="31"/>
      <c r="X70" s="31"/>
    </row>
    <row r="71">
      <c r="A71" s="18" t="s">
        <v>495</v>
      </c>
      <c r="B71" s="27">
        <v>2.0</v>
      </c>
      <c r="C71" s="27">
        <v>1.5</v>
      </c>
      <c r="D71" s="27">
        <v>0.5</v>
      </c>
      <c r="E71" s="23">
        <v>1.2275527E7</v>
      </c>
      <c r="F71" s="23">
        <v>1.6367369E7</v>
      </c>
      <c r="G71" s="31"/>
      <c r="H71" s="27">
        <v>2.0</v>
      </c>
      <c r="I71" s="27">
        <v>1.6</v>
      </c>
      <c r="J71" s="27">
        <v>0.4</v>
      </c>
      <c r="K71" s="23">
        <v>1.2395924E7</v>
      </c>
      <c r="L71" s="23">
        <v>1.5494905E7</v>
      </c>
      <c r="M71" s="22">
        <v>2.0</v>
      </c>
      <c r="N71" s="22">
        <v>1.7</v>
      </c>
      <c r="O71" s="181">
        <v>0.3</v>
      </c>
      <c r="P71" s="21">
        <v>1.27172E7</v>
      </c>
      <c r="Q71" s="21">
        <v>1.4961412E7</v>
      </c>
      <c r="R71" s="20">
        <v>2.1</v>
      </c>
      <c r="S71" s="20">
        <v>1.8</v>
      </c>
      <c r="T71" s="62">
        <v>1.24143E7</v>
      </c>
      <c r="U71" s="182">
        <v>1.448335E7</v>
      </c>
      <c r="V71" s="182">
        <v>1.448335E7</v>
      </c>
      <c r="W71" s="31"/>
      <c r="X71" s="31"/>
    </row>
    <row r="72">
      <c r="A72" s="18" t="s">
        <v>499</v>
      </c>
      <c r="B72" s="27">
        <v>2.9</v>
      </c>
      <c r="C72" s="27">
        <v>1.3</v>
      </c>
      <c r="D72" s="27">
        <v>1.6</v>
      </c>
      <c r="E72" s="23">
        <v>1800513.0</v>
      </c>
      <c r="F72" s="23">
        <v>4016529.0</v>
      </c>
      <c r="G72" s="31"/>
      <c r="H72" s="27">
        <v>2.9</v>
      </c>
      <c r="I72" s="27">
        <v>1.5</v>
      </c>
      <c r="J72" s="27">
        <v>1.4</v>
      </c>
      <c r="K72" s="23">
        <v>1815698.0</v>
      </c>
      <c r="L72" s="23">
        <v>3510349.0</v>
      </c>
      <c r="M72" s="22">
        <v>2.8</v>
      </c>
      <c r="N72" s="22">
        <v>1.5</v>
      </c>
      <c r="O72" s="181">
        <v>1.3</v>
      </c>
      <c r="P72" s="21">
        <v>1861280.0</v>
      </c>
      <c r="Q72" s="21">
        <v>3474390.0</v>
      </c>
      <c r="R72" s="20">
        <v>2.7</v>
      </c>
      <c r="S72" s="20">
        <v>1.5</v>
      </c>
      <c r="T72" s="62">
        <v>1874300.0</v>
      </c>
      <c r="U72" s="182">
        <v>3373740.0</v>
      </c>
      <c r="V72" s="182">
        <v>3373740.0</v>
      </c>
      <c r="W72" s="31"/>
      <c r="X72" s="31"/>
    </row>
    <row r="73">
      <c r="A73" s="18" t="s">
        <v>504</v>
      </c>
      <c r="B73" s="27">
        <v>68.8</v>
      </c>
      <c r="C73" s="27">
        <v>2.9</v>
      </c>
      <c r="D73" s="27">
        <v>65.9</v>
      </c>
      <c r="E73" s="23">
        <v>763893.0</v>
      </c>
      <c r="F73" s="23">
        <v>1.8122702E7</v>
      </c>
      <c r="G73" s="27">
        <v>3.0</v>
      </c>
      <c r="H73" s="27">
        <v>67.7</v>
      </c>
      <c r="I73" s="27">
        <v>3.2</v>
      </c>
      <c r="J73" s="27">
        <v>64.5</v>
      </c>
      <c r="K73" s="23">
        <v>773303.0</v>
      </c>
      <c r="L73" s="23">
        <v>1.6360192E7</v>
      </c>
      <c r="M73" s="22">
        <v>67.1</v>
      </c>
      <c r="N73" s="22">
        <v>3.1</v>
      </c>
      <c r="O73" s="181">
        <v>64.0</v>
      </c>
      <c r="P73" s="21">
        <v>777859.0</v>
      </c>
      <c r="Q73" s="21">
        <v>1.6836884E7</v>
      </c>
      <c r="R73" s="20">
        <v>72.7</v>
      </c>
      <c r="S73" s="20">
        <v>3.4</v>
      </c>
      <c r="T73" s="62">
        <v>779006.0</v>
      </c>
      <c r="U73" s="182">
        <v>1.6656981235294119E7</v>
      </c>
      <c r="V73" s="182">
        <v>1.6656981235294119E7</v>
      </c>
      <c r="W73" s="31"/>
      <c r="X73" s="31"/>
    </row>
    <row r="74">
      <c r="A74" s="18" t="s">
        <v>509</v>
      </c>
      <c r="B74" s="27">
        <v>0.3</v>
      </c>
      <c r="C74" s="27">
        <v>0.7</v>
      </c>
      <c r="D74" s="27">
        <v>-0.4</v>
      </c>
      <c r="E74" s="23">
        <v>1.0572029E7</v>
      </c>
      <c r="F74" s="23">
        <v>4503869.0</v>
      </c>
      <c r="G74" s="31"/>
      <c r="H74" s="27">
        <v>0.3</v>
      </c>
      <c r="I74" s="27">
        <v>0.6</v>
      </c>
      <c r="J74" s="27">
        <v>-0.3</v>
      </c>
      <c r="K74" s="23">
        <v>1.0145054E7</v>
      </c>
      <c r="L74" s="23">
        <v>5072527.0</v>
      </c>
      <c r="M74" s="22">
        <v>0.3</v>
      </c>
      <c r="N74" s="22">
        <v>0.6</v>
      </c>
      <c r="O74" s="181">
        <v>-0.3</v>
      </c>
      <c r="P74" s="21">
        <v>1.09812E7</v>
      </c>
      <c r="Q74" s="21">
        <v>5490600.0</v>
      </c>
      <c r="R74" s="20">
        <v>0.2</v>
      </c>
      <c r="S74" s="20">
        <v>0.6</v>
      </c>
      <c r="T74" s="62">
        <v>1.11232E7</v>
      </c>
      <c r="U74" s="182">
        <v>3707733.333333334</v>
      </c>
      <c r="V74" s="182">
        <v>3707733.333333334</v>
      </c>
      <c r="W74" s="31"/>
      <c r="X74" s="31"/>
    </row>
    <row r="75">
      <c r="A75" s="18" t="s">
        <v>515</v>
      </c>
      <c r="B75" s="27">
        <v>1.7</v>
      </c>
      <c r="C75" s="27">
        <v>1.7</v>
      </c>
      <c r="D75" s="27">
        <v>0.0</v>
      </c>
      <c r="E75" s="23">
        <v>7961680.0</v>
      </c>
      <c r="F75" s="23">
        <v>7961680.0</v>
      </c>
      <c r="G75" s="31"/>
      <c r="H75" s="27">
        <v>1.5</v>
      </c>
      <c r="I75" s="27">
        <v>1.6</v>
      </c>
      <c r="J75" s="27">
        <v>-0.1</v>
      </c>
      <c r="K75" s="23">
        <v>9112867.0</v>
      </c>
      <c r="L75" s="23">
        <v>8543313.0</v>
      </c>
      <c r="M75" s="22">
        <v>1.5</v>
      </c>
      <c r="N75" s="22">
        <v>1.5</v>
      </c>
      <c r="O75" s="181">
        <v>0.0</v>
      </c>
      <c r="P75" s="21">
        <v>9265070.0</v>
      </c>
      <c r="Q75" s="21">
        <v>9265070.0</v>
      </c>
      <c r="R75" s="20">
        <v>1.7</v>
      </c>
      <c r="S75" s="20">
        <v>1.6</v>
      </c>
      <c r="T75" s="62">
        <v>9587520.0</v>
      </c>
      <c r="U75" s="182">
        <v>1.018674E7</v>
      </c>
      <c r="V75" s="182">
        <v>1.018674E7</v>
      </c>
      <c r="W75" s="31"/>
      <c r="X75" s="31"/>
    </row>
    <row r="76">
      <c r="A76" s="18" t="s">
        <v>521</v>
      </c>
      <c r="B76" s="27">
        <v>2.7</v>
      </c>
      <c r="C76" s="27">
        <v>3.6</v>
      </c>
      <c r="D76" s="27">
        <v>-0.9</v>
      </c>
      <c r="E76" s="23">
        <v>9889540.0</v>
      </c>
      <c r="F76" s="23">
        <v>7417155.0</v>
      </c>
      <c r="G76" s="27">
        <v>0.0</v>
      </c>
      <c r="H76" s="27">
        <v>2.5</v>
      </c>
      <c r="I76" s="27">
        <v>3.6</v>
      </c>
      <c r="J76" s="27">
        <v>-1.1</v>
      </c>
      <c r="K76" s="23">
        <v>9753281.0</v>
      </c>
      <c r="L76" s="23">
        <v>6773112.0</v>
      </c>
      <c r="M76" s="22">
        <v>2.5</v>
      </c>
      <c r="N76" s="22">
        <v>3.7</v>
      </c>
      <c r="O76" s="181">
        <v>-1.2</v>
      </c>
      <c r="P76" s="21">
        <v>9721560.0</v>
      </c>
      <c r="Q76" s="21">
        <v>6568622.0</v>
      </c>
      <c r="R76" s="20">
        <v>2.6</v>
      </c>
      <c r="S76" s="20">
        <v>3.9</v>
      </c>
      <c r="T76" s="62">
        <v>9707500.0</v>
      </c>
      <c r="U76" s="182">
        <v>6471666.666666667</v>
      </c>
      <c r="V76" s="182">
        <v>6471666.666666667</v>
      </c>
      <c r="W76" s="31"/>
      <c r="X76" s="31"/>
    </row>
    <row r="77">
      <c r="A77" s="18" t="s">
        <v>527</v>
      </c>
      <c r="B77" s="27"/>
      <c r="C77" s="27"/>
      <c r="D77" s="27"/>
      <c r="E77" s="23"/>
      <c r="F77" s="23"/>
      <c r="G77" s="27"/>
      <c r="H77" s="27"/>
      <c r="I77" s="27"/>
      <c r="J77" s="27"/>
      <c r="K77" s="23"/>
      <c r="L77" s="23"/>
      <c r="M77" s="22" t="s">
        <v>1379</v>
      </c>
      <c r="N77" s="22" t="s">
        <v>1381</v>
      </c>
      <c r="O77" s="181" t="s">
        <v>1382</v>
      </c>
      <c r="P77" s="21">
        <v>338349.0</v>
      </c>
      <c r="Q77" s="21"/>
      <c r="R77" s="20"/>
      <c r="S77" s="20" t="s">
        <v>1380</v>
      </c>
      <c r="T77" s="185"/>
      <c r="U77" s="182" t="e">
        <v>#VALUE!</v>
      </c>
      <c r="V77" s="182" t="e">
        <v>#VALUE!</v>
      </c>
      <c r="W77" s="31"/>
      <c r="X77" s="31"/>
    </row>
    <row r="78">
      <c r="A78" s="18" t="s">
        <v>530</v>
      </c>
      <c r="B78" s="27">
        <v>0.5</v>
      </c>
      <c r="C78" s="27">
        <v>1.1</v>
      </c>
      <c r="D78" s="27">
        <v>-0.6</v>
      </c>
      <c r="E78" s="23">
        <v>1.29529152E9</v>
      </c>
      <c r="F78" s="23">
        <v>5.88769873E8</v>
      </c>
      <c r="G78" s="27">
        <v>0.0</v>
      </c>
      <c r="H78" s="27">
        <v>0.4</v>
      </c>
      <c r="I78" s="27">
        <v>1.2</v>
      </c>
      <c r="J78" s="27">
        <v>-0.8</v>
      </c>
      <c r="K78" s="23">
        <v>1.324171392E9</v>
      </c>
      <c r="L78" s="23">
        <v>4.41390464E8</v>
      </c>
      <c r="M78" s="22">
        <v>0.4</v>
      </c>
      <c r="N78" s="22">
        <v>1.2</v>
      </c>
      <c r="O78" s="181">
        <v>-0.8</v>
      </c>
      <c r="P78" s="21">
        <v>1.339180032E9</v>
      </c>
      <c r="Q78" s="21">
        <v>4.46393344E8</v>
      </c>
      <c r="R78" s="20">
        <v>0.4</v>
      </c>
      <c r="S78" s="20">
        <v>1.2</v>
      </c>
      <c r="T78" s="23">
        <v>1.35264E9</v>
      </c>
      <c r="U78" s="182">
        <v>4.5088000000000006E8</v>
      </c>
      <c r="V78" s="182">
        <v>4.5088000000000006E8</v>
      </c>
      <c r="W78" s="31"/>
      <c r="X78" s="31"/>
    </row>
    <row r="79">
      <c r="A79" s="18" t="s">
        <v>536</v>
      </c>
      <c r="B79" s="27">
        <v>1.3</v>
      </c>
      <c r="C79" s="27">
        <v>1.6</v>
      </c>
      <c r="D79" s="27">
        <v>-0.3</v>
      </c>
      <c r="E79" s="23">
        <v>2.54454784E8</v>
      </c>
      <c r="F79" s="23">
        <v>2.06744512E8</v>
      </c>
      <c r="G79" s="27">
        <v>1.0</v>
      </c>
      <c r="H79" s="27">
        <v>1.3</v>
      </c>
      <c r="I79" s="27">
        <v>1.7</v>
      </c>
      <c r="J79" s="27">
        <v>-0.4</v>
      </c>
      <c r="K79" s="23">
        <v>2.61115456E8</v>
      </c>
      <c r="L79" s="23">
        <v>1.99676525E8</v>
      </c>
      <c r="M79" s="22">
        <v>1.2</v>
      </c>
      <c r="N79" s="22">
        <v>1.7</v>
      </c>
      <c r="O79" s="181">
        <v>-0.5</v>
      </c>
      <c r="P79" s="21">
        <v>2.63991008E8</v>
      </c>
      <c r="Q79" s="21">
        <v>1.86346594E8</v>
      </c>
      <c r="R79" s="20">
        <v>1.2</v>
      </c>
      <c r="S79" s="20">
        <v>1.7</v>
      </c>
      <c r="T79" s="62">
        <v>2.67671008E8</v>
      </c>
      <c r="U79" s="182">
        <v>1.8894424094117647E8</v>
      </c>
      <c r="V79" s="182">
        <v>1.8894424094117647E8</v>
      </c>
      <c r="W79" s="31"/>
      <c r="X79" s="31"/>
    </row>
    <row r="80">
      <c r="A80" s="18" t="s">
        <v>542</v>
      </c>
      <c r="B80" s="27">
        <v>0.8</v>
      </c>
      <c r="C80" s="27">
        <v>3.4</v>
      </c>
      <c r="D80" s="27">
        <v>-2.6</v>
      </c>
      <c r="E80" s="23">
        <v>7.814364E7</v>
      </c>
      <c r="F80" s="23">
        <v>1.8386739E7</v>
      </c>
      <c r="G80" s="31"/>
      <c r="H80" s="27">
        <v>0.7</v>
      </c>
      <c r="I80" s="27">
        <v>3.2</v>
      </c>
      <c r="J80" s="27">
        <v>-2.5</v>
      </c>
      <c r="K80" s="23">
        <v>8.0277432E7</v>
      </c>
      <c r="L80" s="23">
        <v>1.7560688E7</v>
      </c>
      <c r="M80" s="22">
        <v>0.7</v>
      </c>
      <c r="N80" s="22">
        <v>3.2</v>
      </c>
      <c r="O80" s="181">
        <v>-2.5</v>
      </c>
      <c r="P80" s="21">
        <v>8.11628E7</v>
      </c>
      <c r="Q80" s="21">
        <v>1.7754362E7</v>
      </c>
      <c r="R80" s="20">
        <v>0.7</v>
      </c>
      <c r="S80" s="20">
        <v>3.3</v>
      </c>
      <c r="T80" s="62">
        <v>8.18002E7</v>
      </c>
      <c r="U80" s="182">
        <v>1.7351557575757578E7</v>
      </c>
      <c r="V80" s="182">
        <v>1.7351557575757578E7</v>
      </c>
      <c r="W80" s="31"/>
      <c r="X80" s="31"/>
    </row>
    <row r="81">
      <c r="A81" s="18" t="s">
        <v>549</v>
      </c>
      <c r="B81" s="27">
        <v>0.3</v>
      </c>
      <c r="C81" s="27">
        <v>2.1</v>
      </c>
      <c r="D81" s="27">
        <v>-1.8</v>
      </c>
      <c r="E81" s="23">
        <v>3.5273292E7</v>
      </c>
      <c r="F81" s="23">
        <v>5039042.0</v>
      </c>
      <c r="G81" s="31"/>
      <c r="H81" s="27">
        <v>0.2</v>
      </c>
      <c r="I81" s="27">
        <v>1.7</v>
      </c>
      <c r="J81" s="27">
        <v>-1.5</v>
      </c>
      <c r="K81" s="23">
        <v>3.7202568E7</v>
      </c>
      <c r="L81" s="23">
        <v>4376773.0</v>
      </c>
      <c r="M81" s="22">
        <v>0.2</v>
      </c>
      <c r="N81" s="22">
        <v>1.8</v>
      </c>
      <c r="O81" s="181">
        <v>-1.6</v>
      </c>
      <c r="P81" s="21">
        <v>3.82746E7</v>
      </c>
      <c r="Q81" s="21">
        <v>4252733.0</v>
      </c>
      <c r="R81" s="20">
        <v>0.2</v>
      </c>
      <c r="S81" s="20">
        <v>1.8</v>
      </c>
      <c r="T81" s="62">
        <v>3.84336E7</v>
      </c>
      <c r="U81" s="182">
        <v>4270400.0</v>
      </c>
      <c r="V81" s="182">
        <v>4270400.0</v>
      </c>
      <c r="W81" s="31"/>
      <c r="X81" s="31"/>
    </row>
    <row r="82">
      <c r="A82" s="18" t="s">
        <v>553</v>
      </c>
      <c r="B82" s="27">
        <v>3.4</v>
      </c>
      <c r="C82" s="27">
        <v>4.7</v>
      </c>
      <c r="D82" s="27">
        <v>-1.3</v>
      </c>
      <c r="E82" s="23">
        <v>4675164.0</v>
      </c>
      <c r="F82" s="23">
        <v>3382033.0</v>
      </c>
      <c r="G82" s="31"/>
      <c r="H82" s="27">
        <v>3.4</v>
      </c>
      <c r="I82" s="27">
        <v>5.1</v>
      </c>
      <c r="J82" s="27">
        <v>-1.7</v>
      </c>
      <c r="K82" s="23">
        <v>4726078.0</v>
      </c>
      <c r="L82" s="23">
        <v>3187786.0</v>
      </c>
      <c r="M82" s="22">
        <v>3.3</v>
      </c>
      <c r="N82" s="22">
        <v>5.0</v>
      </c>
      <c r="O82" s="181">
        <v>-1.7</v>
      </c>
      <c r="P82" s="21">
        <v>4761660.0</v>
      </c>
      <c r="Q82" s="21">
        <v>2856996.0</v>
      </c>
      <c r="R82" s="20">
        <v>3.1</v>
      </c>
      <c r="S82" s="20">
        <v>5.3</v>
      </c>
      <c r="T82" s="62">
        <v>4818690.0</v>
      </c>
      <c r="U82" s="182">
        <v>2818479.0566037735</v>
      </c>
      <c r="V82" s="182">
        <v>2818479.0566037735</v>
      </c>
      <c r="W82" s="31"/>
      <c r="X82" s="31"/>
    </row>
    <row r="83">
      <c r="A83" s="18" t="s">
        <v>558</v>
      </c>
      <c r="B83" s="27">
        <v>0.3</v>
      </c>
      <c r="C83" s="27">
        <v>5.3</v>
      </c>
      <c r="D83" s="27">
        <v>-5.0</v>
      </c>
      <c r="E83" s="23">
        <v>7420368.0</v>
      </c>
      <c r="F83" s="23">
        <v>420021.0</v>
      </c>
      <c r="G83" s="27">
        <v>0.0</v>
      </c>
      <c r="H83" s="27">
        <v>0.3</v>
      </c>
      <c r="I83" s="27">
        <v>4.9</v>
      </c>
      <c r="J83" s="27">
        <v>-4.6</v>
      </c>
      <c r="K83" s="23">
        <v>8191828.0</v>
      </c>
      <c r="L83" s="23">
        <v>501540.0</v>
      </c>
      <c r="M83" s="22">
        <v>0.2</v>
      </c>
      <c r="N83" s="22">
        <v>5.5</v>
      </c>
      <c r="O83" s="181">
        <v>-5.3</v>
      </c>
      <c r="P83" s="21">
        <v>8321570.0</v>
      </c>
      <c r="Q83" s="21">
        <v>302603.0</v>
      </c>
      <c r="R83" s="20">
        <v>0.2</v>
      </c>
      <c r="S83" s="20">
        <v>4.7</v>
      </c>
      <c r="T83" s="62">
        <v>8381520.0</v>
      </c>
      <c r="U83" s="182">
        <v>356660.42553191487</v>
      </c>
      <c r="V83" s="182">
        <v>356660.42553191487</v>
      </c>
      <c r="W83" s="31"/>
      <c r="X83" s="31"/>
    </row>
    <row r="84">
      <c r="A84" s="18" t="s">
        <v>564</v>
      </c>
      <c r="B84" s="27">
        <v>0.9</v>
      </c>
      <c r="C84" s="27">
        <v>4.3</v>
      </c>
      <c r="D84" s="27">
        <v>-3.4</v>
      </c>
      <c r="E84" s="23">
        <v>5.9821064E7</v>
      </c>
      <c r="F84" s="23">
        <v>1.2520687E7</v>
      </c>
      <c r="G84" s="31"/>
      <c r="H84" s="27">
        <v>0.9</v>
      </c>
      <c r="I84" s="27">
        <v>4.4</v>
      </c>
      <c r="J84" s="27">
        <v>-3.5</v>
      </c>
      <c r="K84" s="23">
        <v>5.946394E7</v>
      </c>
      <c r="L84" s="23">
        <v>1.2163079E7</v>
      </c>
      <c r="M84" s="22">
        <v>0.9</v>
      </c>
      <c r="N84" s="22">
        <v>4.4</v>
      </c>
      <c r="O84" s="181">
        <v>-3.5</v>
      </c>
      <c r="P84" s="21">
        <v>5.9394104E7</v>
      </c>
      <c r="Q84" s="21">
        <v>1.2148794E7</v>
      </c>
      <c r="R84" s="20">
        <v>0.8</v>
      </c>
      <c r="S84" s="20">
        <v>4.3</v>
      </c>
      <c r="T84" s="62">
        <v>6.0661896E7</v>
      </c>
      <c r="U84" s="182">
        <v>1.1285934139534885E7</v>
      </c>
      <c r="V84" s="182">
        <v>1.1285934139534885E7</v>
      </c>
      <c r="W84" s="31"/>
      <c r="X84" s="31"/>
    </row>
    <row r="85">
      <c r="A85" s="18" t="s">
        <v>570</v>
      </c>
      <c r="B85" s="27">
        <v>2.0</v>
      </c>
      <c r="C85" s="27">
        <v>1.3</v>
      </c>
      <c r="D85" s="27">
        <v>0.7</v>
      </c>
      <c r="E85" s="23">
        <v>2.2157108E7</v>
      </c>
      <c r="F85" s="23">
        <v>3.4087858E7</v>
      </c>
      <c r="G85" s="31"/>
      <c r="H85" s="27">
        <v>1.9</v>
      </c>
      <c r="I85" s="27">
        <v>1.2</v>
      </c>
      <c r="J85" s="27">
        <v>0.7</v>
      </c>
      <c r="K85" s="23">
        <v>2.369592E7</v>
      </c>
      <c r="L85" s="23">
        <v>3.751854E7</v>
      </c>
      <c r="M85" s="22">
        <v>2.0</v>
      </c>
      <c r="N85" s="22">
        <v>1.4</v>
      </c>
      <c r="O85" s="181">
        <v>0.6</v>
      </c>
      <c r="P85" s="21">
        <v>2.42948E7</v>
      </c>
      <c r="Q85" s="21">
        <v>3.4706857E7</v>
      </c>
      <c r="R85" s="20">
        <v>1.4</v>
      </c>
      <c r="S85" s="20">
        <v>1.8</v>
      </c>
      <c r="T85" s="62">
        <v>2.50692E7</v>
      </c>
      <c r="U85" s="182">
        <v>1.9498266666666664E7</v>
      </c>
      <c r="V85" s="182">
        <v>1.9498266666666664E7</v>
      </c>
      <c r="W85" s="31"/>
      <c r="X85" s="31"/>
    </row>
    <row r="86">
      <c r="A86" s="18" t="s">
        <v>576</v>
      </c>
      <c r="B86" s="27">
        <v>0.4</v>
      </c>
      <c r="C86" s="27">
        <v>1.8</v>
      </c>
      <c r="D86" s="27">
        <v>-1.4</v>
      </c>
      <c r="E86" s="23">
        <v>2783301.0</v>
      </c>
      <c r="F86" s="23">
        <v>618531.0</v>
      </c>
      <c r="G86" s="31"/>
      <c r="H86" s="27">
        <v>0.4</v>
      </c>
      <c r="I86" s="27">
        <v>1.6</v>
      </c>
      <c r="J86" s="27">
        <v>-1.2</v>
      </c>
      <c r="K86" s="23">
        <v>2881355.0</v>
      </c>
      <c r="L86" s="23">
        <v>720339.0</v>
      </c>
      <c r="M86" s="22">
        <v>0.4</v>
      </c>
      <c r="N86" s="22">
        <v>1.8</v>
      </c>
      <c r="O86" s="181">
        <v>-1.4</v>
      </c>
      <c r="P86" s="21">
        <v>2890300.0</v>
      </c>
      <c r="Q86" s="21">
        <v>642289.0</v>
      </c>
      <c r="R86" s="20">
        <v>0.4</v>
      </c>
      <c r="S86" s="20">
        <v>1.6</v>
      </c>
      <c r="T86" s="62">
        <v>2934850.0</v>
      </c>
      <c r="U86" s="182">
        <v>733712.5</v>
      </c>
      <c r="V86" s="182">
        <v>733712.5</v>
      </c>
      <c r="W86" s="31"/>
      <c r="X86" s="31"/>
    </row>
    <row r="87">
      <c r="A87" s="18" t="s">
        <v>582</v>
      </c>
      <c r="B87" s="27">
        <v>0.6</v>
      </c>
      <c r="C87" s="27">
        <v>4.7</v>
      </c>
      <c r="D87" s="27">
        <v>-4.1</v>
      </c>
      <c r="E87" s="23">
        <v>1.2679456E8</v>
      </c>
      <c r="F87" s="23">
        <v>1.618654E7</v>
      </c>
      <c r="G87" s="31"/>
      <c r="H87" s="27">
        <v>0.6</v>
      </c>
      <c r="I87" s="27">
        <v>4.5</v>
      </c>
      <c r="J87" s="27">
        <v>-3.9</v>
      </c>
      <c r="K87" s="23">
        <v>1.27748512E8</v>
      </c>
      <c r="L87" s="23">
        <v>1.7033135E7</v>
      </c>
      <c r="M87" s="22">
        <v>0.6</v>
      </c>
      <c r="N87" s="22">
        <v>4.6</v>
      </c>
      <c r="O87" s="181">
        <v>-4.0</v>
      </c>
      <c r="P87" s="21">
        <v>1.27484E8</v>
      </c>
      <c r="Q87" s="21">
        <v>1.6628348E7</v>
      </c>
      <c r="R87" s="20">
        <v>0.6</v>
      </c>
      <c r="S87" s="20">
        <v>4.6</v>
      </c>
      <c r="T87" s="62">
        <v>1.27202E8</v>
      </c>
      <c r="U87" s="182">
        <v>1.6591565217391305E7</v>
      </c>
      <c r="V87" s="182">
        <v>1.6591565217391305E7</v>
      </c>
      <c r="W87" s="31"/>
      <c r="X87" s="31"/>
    </row>
    <row r="88">
      <c r="A88" s="18" t="s">
        <v>588</v>
      </c>
      <c r="B88" s="27">
        <v>0.2</v>
      </c>
      <c r="C88" s="27">
        <v>2.2</v>
      </c>
      <c r="D88" s="27">
        <v>-2.0</v>
      </c>
      <c r="E88" s="23">
        <v>7214832.0</v>
      </c>
      <c r="F88" s="23">
        <v>655894.0</v>
      </c>
      <c r="G88" s="31"/>
      <c r="H88" s="27">
        <v>0.2</v>
      </c>
      <c r="I88" s="27">
        <v>2.1</v>
      </c>
      <c r="J88" s="27">
        <v>-1.9</v>
      </c>
      <c r="K88" s="23">
        <v>9455802.0</v>
      </c>
      <c r="L88" s="23">
        <v>900553.0</v>
      </c>
      <c r="M88" s="22">
        <v>0.2</v>
      </c>
      <c r="N88" s="22">
        <v>1.9</v>
      </c>
      <c r="O88" s="181">
        <v>-1.7</v>
      </c>
      <c r="P88" s="21">
        <v>9702350.0</v>
      </c>
      <c r="Q88" s="21">
        <v>1021300.0</v>
      </c>
      <c r="R88" s="20">
        <v>0.2</v>
      </c>
      <c r="S88" s="20">
        <v>1.8</v>
      </c>
      <c r="T88" s="62">
        <v>9965320.0</v>
      </c>
      <c r="U88" s="182">
        <v>1107257.7777777778</v>
      </c>
      <c r="V88" s="182">
        <v>1107257.7777777778</v>
      </c>
      <c r="W88" s="31"/>
      <c r="X88" s="31"/>
    </row>
    <row r="89">
      <c r="A89" s="18" t="s">
        <v>593</v>
      </c>
      <c r="B89" s="27">
        <v>3.9</v>
      </c>
      <c r="C89" s="27">
        <v>6.4</v>
      </c>
      <c r="D89" s="27">
        <v>-2.5</v>
      </c>
      <c r="E89" s="23">
        <v>1.6554305E7</v>
      </c>
      <c r="F89" s="23">
        <v>1.008778E7</v>
      </c>
      <c r="G89" s="31"/>
      <c r="H89" s="27">
        <v>3.6</v>
      </c>
      <c r="I89" s="27">
        <v>5.5</v>
      </c>
      <c r="J89" s="27">
        <v>-1.9</v>
      </c>
      <c r="K89" s="23">
        <v>1.7987736E7</v>
      </c>
      <c r="L89" s="23">
        <v>1.1773791E7</v>
      </c>
      <c r="M89" s="22">
        <v>3.6</v>
      </c>
      <c r="N89" s="22">
        <v>6.0</v>
      </c>
      <c r="O89" s="181">
        <v>-2.4</v>
      </c>
      <c r="P89" s="21">
        <v>1.82045E7</v>
      </c>
      <c r="Q89" s="21">
        <v>1.09227E7</v>
      </c>
      <c r="R89" s="20">
        <v>3.6</v>
      </c>
      <c r="S89" s="20">
        <v>5.0</v>
      </c>
      <c r="T89" s="62">
        <v>1.83196E7</v>
      </c>
      <c r="U89" s="182">
        <v>1.3190112E7</v>
      </c>
      <c r="V89" s="182">
        <v>1.3190112E7</v>
      </c>
      <c r="W89" s="31"/>
      <c r="X89" s="31"/>
    </row>
    <row r="90">
      <c r="A90" s="18" t="s">
        <v>598</v>
      </c>
      <c r="B90" s="27">
        <v>0.5</v>
      </c>
      <c r="C90" s="27">
        <v>1.0</v>
      </c>
      <c r="D90" s="27">
        <v>-0.5</v>
      </c>
      <c r="E90" s="23">
        <v>4.4863584E7</v>
      </c>
      <c r="F90" s="23">
        <v>2.2431792E7</v>
      </c>
      <c r="G90" s="31"/>
      <c r="H90" s="27">
        <v>0.5</v>
      </c>
      <c r="I90" s="27">
        <v>1.0</v>
      </c>
      <c r="J90" s="27">
        <v>-0.5</v>
      </c>
      <c r="K90" s="23">
        <v>4.8461568E7</v>
      </c>
      <c r="L90" s="23">
        <v>2.0743982E7</v>
      </c>
      <c r="M90" s="22">
        <v>0.5</v>
      </c>
      <c r="N90" s="22">
        <v>1.0</v>
      </c>
      <c r="O90" s="181">
        <v>-0.5</v>
      </c>
      <c r="P90" s="21">
        <v>4.9699896E7</v>
      </c>
      <c r="Q90" s="21">
        <v>2.4849948E7</v>
      </c>
      <c r="R90" s="20">
        <v>0.5</v>
      </c>
      <c r="S90" s="20">
        <v>1.0</v>
      </c>
      <c r="T90" s="62">
        <v>5.13926E7</v>
      </c>
      <c r="U90" s="182">
        <v>2.56963E7</v>
      </c>
      <c r="V90" s="182">
        <v>2.56963E7</v>
      </c>
      <c r="W90" s="31"/>
      <c r="X90" s="31"/>
    </row>
    <row r="91">
      <c r="A91" s="18" t="s">
        <v>605</v>
      </c>
      <c r="B91" s="27">
        <v>0.6</v>
      </c>
      <c r="C91" s="27">
        <v>7.6</v>
      </c>
      <c r="D91" s="27">
        <v>-7.0</v>
      </c>
      <c r="E91" s="23">
        <v>3753121.0</v>
      </c>
      <c r="F91" s="23">
        <v>296299.0</v>
      </c>
      <c r="G91" s="31"/>
      <c r="H91" s="27">
        <v>0.6</v>
      </c>
      <c r="I91" s="27">
        <v>8.6</v>
      </c>
      <c r="J91" s="27">
        <v>-8.0</v>
      </c>
      <c r="K91" s="23">
        <v>4052584.0</v>
      </c>
      <c r="L91" s="23">
        <v>282738.0</v>
      </c>
      <c r="M91" s="22">
        <v>0.5</v>
      </c>
      <c r="N91" s="22">
        <v>8.1</v>
      </c>
      <c r="O91" s="181">
        <v>-7.6</v>
      </c>
      <c r="P91" s="21">
        <v>4136530.0</v>
      </c>
      <c r="Q91" s="21">
        <v>255341.0</v>
      </c>
      <c r="R91" s="20">
        <v>0.5</v>
      </c>
      <c r="S91" s="20">
        <v>7.9</v>
      </c>
      <c r="T91" s="62">
        <v>4137310.0</v>
      </c>
      <c r="U91" s="182">
        <v>261855.0632911392</v>
      </c>
      <c r="V91" s="182">
        <v>261855.0632911392</v>
      </c>
      <c r="W91" s="31"/>
      <c r="X91" s="31"/>
    </row>
    <row r="92">
      <c r="A92" s="18" t="s">
        <v>611</v>
      </c>
      <c r="B92" s="27">
        <v>1.1</v>
      </c>
      <c r="C92" s="27">
        <v>1.8</v>
      </c>
      <c r="D92" s="27">
        <v>-0.7</v>
      </c>
      <c r="E92" s="23">
        <v>5843617.0</v>
      </c>
      <c r="F92" s="23">
        <v>3571099.0</v>
      </c>
      <c r="G92" s="31"/>
      <c r="H92" s="27">
        <v>1.2</v>
      </c>
      <c r="I92" s="27">
        <v>1.7</v>
      </c>
      <c r="J92" s="27">
        <v>-0.5</v>
      </c>
      <c r="K92" s="23">
        <v>5995734.0</v>
      </c>
      <c r="L92" s="23">
        <v>4232283.0</v>
      </c>
      <c r="M92" s="22">
        <v>1.2</v>
      </c>
      <c r="N92" s="22">
        <v>1.6</v>
      </c>
      <c r="O92" s="181">
        <v>-0.4</v>
      </c>
      <c r="P92" s="21">
        <v>6045120.0</v>
      </c>
      <c r="Q92" s="21">
        <v>4533840.0</v>
      </c>
      <c r="R92" s="20">
        <v>1.2</v>
      </c>
      <c r="S92" s="20">
        <v>1.5</v>
      </c>
      <c r="T92" s="62">
        <v>6304030.0</v>
      </c>
      <c r="U92" s="182">
        <v>5043224.0</v>
      </c>
      <c r="V92" s="182">
        <v>5043224.0</v>
      </c>
      <c r="W92" s="31"/>
      <c r="X92" s="31"/>
    </row>
    <row r="93">
      <c r="A93" s="18" t="s">
        <v>616</v>
      </c>
      <c r="B93" s="27">
        <v>1.8</v>
      </c>
      <c r="C93" s="27">
        <v>1.8</v>
      </c>
      <c r="D93" s="27">
        <v>0.0</v>
      </c>
      <c r="E93" s="23">
        <v>6689300.0</v>
      </c>
      <c r="F93" s="23">
        <v>6689300.0</v>
      </c>
      <c r="G93" s="31"/>
      <c r="H93" s="27">
        <v>2.0</v>
      </c>
      <c r="I93" s="27">
        <v>1.9</v>
      </c>
      <c r="J93" s="27">
        <v>0.1</v>
      </c>
      <c r="K93" s="23">
        <v>6758353.0</v>
      </c>
      <c r="L93" s="23">
        <v>7114056.0</v>
      </c>
      <c r="M93" s="22">
        <v>1.8</v>
      </c>
      <c r="N93" s="22">
        <v>2.0</v>
      </c>
      <c r="O93" s="181">
        <v>-0.2</v>
      </c>
      <c r="P93" s="21">
        <v>6858160.0</v>
      </c>
      <c r="Q93" s="21">
        <v>6172344.0</v>
      </c>
      <c r="R93" s="20">
        <v>1.7</v>
      </c>
      <c r="S93" s="20">
        <v>1.8</v>
      </c>
      <c r="T93" s="62">
        <v>7061510.0</v>
      </c>
      <c r="U93" s="182">
        <v>6669203.888888889</v>
      </c>
      <c r="V93" s="182">
        <v>6669203.888888889</v>
      </c>
      <c r="W93" s="31"/>
      <c r="X93" s="31"/>
    </row>
    <row r="94">
      <c r="A94" s="18" t="s">
        <v>621</v>
      </c>
      <c r="B94" s="27">
        <v>8.0</v>
      </c>
      <c r="C94" s="27">
        <v>5.6</v>
      </c>
      <c r="D94" s="27">
        <v>2.4</v>
      </c>
      <c r="E94" s="23">
        <v>1989354.0</v>
      </c>
      <c r="F94" s="23">
        <v>2841934.0</v>
      </c>
      <c r="G94" s="31"/>
      <c r="H94" s="27">
        <v>8.5</v>
      </c>
      <c r="I94" s="27">
        <v>6.4</v>
      </c>
      <c r="J94" s="27">
        <v>2.1</v>
      </c>
      <c r="K94" s="23">
        <v>1970530.0</v>
      </c>
      <c r="L94" s="23">
        <v>2617110.0</v>
      </c>
      <c r="M94" s="22">
        <v>8.5</v>
      </c>
      <c r="N94" s="22">
        <v>6.1</v>
      </c>
      <c r="O94" s="181">
        <v>2.4</v>
      </c>
      <c r="P94" s="21">
        <v>1949670.0</v>
      </c>
      <c r="Q94" s="21">
        <v>2716753.0</v>
      </c>
      <c r="R94" s="20">
        <v>8.2</v>
      </c>
      <c r="S94" s="20">
        <v>6.4</v>
      </c>
      <c r="T94" s="62">
        <v>1928460.0</v>
      </c>
      <c r="U94" s="182">
        <v>2470839.3749999995</v>
      </c>
      <c r="V94" s="182">
        <v>2470839.3749999995</v>
      </c>
      <c r="W94" s="31"/>
      <c r="X94" s="31"/>
    </row>
    <row r="95">
      <c r="A95" s="18" t="s">
        <v>628</v>
      </c>
      <c r="B95" s="27">
        <v>0.3</v>
      </c>
      <c r="C95" s="27">
        <v>3.4</v>
      </c>
      <c r="D95" s="27">
        <v>-3.1</v>
      </c>
      <c r="E95" s="23">
        <v>5612096.0</v>
      </c>
      <c r="F95" s="23">
        <v>495185.0</v>
      </c>
      <c r="G95" s="31"/>
      <c r="H95" s="27">
        <v>0.3</v>
      </c>
      <c r="I95" s="27">
        <v>3.3</v>
      </c>
      <c r="J95" s="27">
        <v>-3.0</v>
      </c>
      <c r="K95" s="23">
        <v>6006668.0</v>
      </c>
      <c r="L95" s="23">
        <v>546061.0</v>
      </c>
      <c r="M95" s="22">
        <v>0.3</v>
      </c>
      <c r="N95" s="22">
        <v>3.3</v>
      </c>
      <c r="O95" s="181">
        <v>-3.0</v>
      </c>
      <c r="P95" s="21">
        <v>6082360.0</v>
      </c>
      <c r="Q95" s="21">
        <v>552942.0</v>
      </c>
      <c r="R95" s="20">
        <v>0.3</v>
      </c>
      <c r="S95" s="20">
        <v>3.0</v>
      </c>
      <c r="T95" s="62">
        <v>6859410.0</v>
      </c>
      <c r="U95" s="182">
        <v>685941.0</v>
      </c>
      <c r="V95" s="182">
        <v>685941.0</v>
      </c>
      <c r="W95" s="31"/>
      <c r="X95" s="31"/>
    </row>
    <row r="96">
      <c r="A96" s="18" t="s">
        <v>634</v>
      </c>
      <c r="B96" s="27">
        <v>0.8</v>
      </c>
      <c r="C96" s="27">
        <v>1.5</v>
      </c>
      <c r="D96" s="27">
        <v>-0.7</v>
      </c>
      <c r="E96" s="23">
        <v>2109197.0</v>
      </c>
      <c r="F96" s="23">
        <v>1124905.0</v>
      </c>
      <c r="G96" s="31"/>
      <c r="H96" s="27">
        <v>0.7</v>
      </c>
      <c r="I96" s="27">
        <v>1.4</v>
      </c>
      <c r="J96" s="27">
        <v>-0.7</v>
      </c>
      <c r="K96" s="23">
        <v>2203821.0</v>
      </c>
      <c r="L96" s="23">
        <v>1101911.0</v>
      </c>
      <c r="M96" s="22">
        <v>0.8</v>
      </c>
      <c r="N96" s="22">
        <v>1.5</v>
      </c>
      <c r="O96" s="181">
        <v>-0.7</v>
      </c>
      <c r="P96" s="21">
        <v>2233340.0</v>
      </c>
      <c r="Q96" s="21">
        <v>1191115.0</v>
      </c>
      <c r="R96" s="20">
        <v>0.8</v>
      </c>
      <c r="S96" s="20">
        <v>1.6</v>
      </c>
      <c r="T96" s="186">
        <v>2108330.0</v>
      </c>
      <c r="U96" s="182">
        <v>1054165.0</v>
      </c>
      <c r="V96" s="182">
        <v>1054165.0</v>
      </c>
      <c r="W96" s="31"/>
      <c r="X96" s="31"/>
    </row>
    <row r="97">
      <c r="A97" s="18" t="s">
        <v>640</v>
      </c>
      <c r="B97" s="27">
        <v>2.4</v>
      </c>
      <c r="C97" s="27">
        <v>1.2</v>
      </c>
      <c r="D97" s="27">
        <v>1.2</v>
      </c>
      <c r="E97" s="23">
        <v>4396554.0</v>
      </c>
      <c r="F97" s="23">
        <v>8793108.0</v>
      </c>
      <c r="G97" s="31"/>
      <c r="H97" s="27">
        <v>2.3</v>
      </c>
      <c r="I97" s="27">
        <v>1.1</v>
      </c>
      <c r="J97" s="27">
        <v>1.2</v>
      </c>
      <c r="K97" s="23">
        <v>4613823.0</v>
      </c>
      <c r="L97" s="23">
        <v>9647084.0</v>
      </c>
      <c r="M97" s="22">
        <v>2.2</v>
      </c>
      <c r="N97" s="22">
        <v>1.2</v>
      </c>
      <c r="O97" s="181">
        <v>1.1</v>
      </c>
      <c r="P97" s="21">
        <v>4731910.0</v>
      </c>
      <c r="Q97" s="21">
        <v>8675168.0</v>
      </c>
      <c r="R97" s="20">
        <v>3.0</v>
      </c>
      <c r="S97" s="20">
        <v>1.2</v>
      </c>
      <c r="T97" s="62">
        <v>4818970.0</v>
      </c>
      <c r="U97" s="182">
        <v>1.2047425E7</v>
      </c>
      <c r="V97" s="182">
        <v>1.2047425E7</v>
      </c>
      <c r="W97" s="31"/>
      <c r="X97" s="31"/>
    </row>
    <row r="98">
      <c r="A98" s="18" t="s">
        <v>646</v>
      </c>
      <c r="B98" s="27">
        <v>0.7</v>
      </c>
      <c r="C98" s="27">
        <v>4.3</v>
      </c>
      <c r="D98" s="27">
        <v>-3.6</v>
      </c>
      <c r="E98" s="23">
        <v>6258984.0</v>
      </c>
      <c r="F98" s="23">
        <v>1018904.0</v>
      </c>
      <c r="G98" s="31"/>
      <c r="H98" s="27">
        <v>0.7</v>
      </c>
      <c r="I98" s="27">
        <v>3.7</v>
      </c>
      <c r="J98" s="27">
        <v>-3.0</v>
      </c>
      <c r="K98" s="23">
        <v>6293253.0</v>
      </c>
      <c r="L98" s="23">
        <v>1190615.0</v>
      </c>
      <c r="M98" s="22">
        <v>0.6</v>
      </c>
      <c r="N98" s="22">
        <v>3.5</v>
      </c>
      <c r="O98" s="181">
        <v>-2.9</v>
      </c>
      <c r="P98" s="21">
        <v>7374620.0</v>
      </c>
      <c r="Q98" s="21">
        <v>1264221.0</v>
      </c>
      <c r="R98" s="20">
        <v>0.6</v>
      </c>
      <c r="S98" s="20">
        <v>3.3</v>
      </c>
      <c r="T98" s="62">
        <v>6678560.0</v>
      </c>
      <c r="U98" s="182">
        <v>1214283.6363636365</v>
      </c>
      <c r="V98" s="182">
        <v>1214283.6363636365</v>
      </c>
      <c r="W98" s="31"/>
      <c r="X98" s="31"/>
    </row>
    <row r="99">
      <c r="A99" s="18" t="s">
        <v>652</v>
      </c>
      <c r="B99" s="27"/>
      <c r="C99" s="27"/>
      <c r="D99" s="27"/>
      <c r="E99" s="23"/>
      <c r="F99" s="23"/>
      <c r="G99" s="31"/>
      <c r="H99" s="27"/>
      <c r="I99" s="27"/>
      <c r="J99" s="27"/>
      <c r="K99" s="23"/>
      <c r="L99" s="23"/>
      <c r="M99" s="22" t="s">
        <v>1383</v>
      </c>
      <c r="N99" s="22" t="s">
        <v>1384</v>
      </c>
      <c r="O99" s="181" t="s">
        <v>1385</v>
      </c>
      <c r="P99" s="21">
        <v>37810.0</v>
      </c>
      <c r="Q99" s="21"/>
      <c r="R99" s="20"/>
      <c r="S99" s="20" t="s">
        <v>1380</v>
      </c>
      <c r="T99" s="31"/>
      <c r="U99" s="182" t="e">
        <v>#VALUE!</v>
      </c>
      <c r="V99" s="182" t="e">
        <v>#VALUE!</v>
      </c>
      <c r="W99" s="31"/>
      <c r="X99" s="31"/>
    </row>
    <row r="100">
      <c r="A100" s="18" t="s">
        <v>659</v>
      </c>
      <c r="B100" s="27">
        <v>5.0</v>
      </c>
      <c r="C100" s="27">
        <v>5.8</v>
      </c>
      <c r="D100" s="27">
        <v>-0.8</v>
      </c>
      <c r="E100" s="23">
        <v>1989354.0</v>
      </c>
      <c r="F100" s="23">
        <v>2841934.0</v>
      </c>
      <c r="G100" s="31"/>
      <c r="H100" s="27">
        <v>5.2</v>
      </c>
      <c r="I100" s="27">
        <v>5.6</v>
      </c>
      <c r="J100" s="27">
        <v>-0.4</v>
      </c>
      <c r="K100" s="23">
        <v>2908249.0</v>
      </c>
      <c r="L100" s="23">
        <v>2700517.0</v>
      </c>
      <c r="M100" s="22">
        <v>5.1</v>
      </c>
      <c r="N100" s="22">
        <v>5.9</v>
      </c>
      <c r="O100" s="181">
        <v>-0.8</v>
      </c>
      <c r="P100" s="21">
        <v>2890300.0</v>
      </c>
      <c r="Q100" s="21">
        <v>2498395.0</v>
      </c>
      <c r="R100" s="20">
        <v>4.7</v>
      </c>
      <c r="S100" s="20">
        <v>6.0</v>
      </c>
      <c r="T100" s="62">
        <v>2801260.0</v>
      </c>
      <c r="U100" s="182">
        <v>2194320.3333333335</v>
      </c>
      <c r="V100" s="182">
        <v>2194320.3333333335</v>
      </c>
      <c r="W100" s="31"/>
      <c r="X100" s="31"/>
    </row>
    <row r="101">
      <c r="A101" s="187" t="s">
        <v>665</v>
      </c>
      <c r="B101" s="188">
        <v>1.4</v>
      </c>
      <c r="C101" s="188">
        <v>12.3</v>
      </c>
      <c r="D101" s="188">
        <v>-10.9</v>
      </c>
      <c r="E101" s="21">
        <v>556573.0</v>
      </c>
      <c r="F101" s="21">
        <v>63350.0</v>
      </c>
      <c r="G101" s="189"/>
      <c r="H101" s="188">
        <v>1.2</v>
      </c>
      <c r="I101" s="188">
        <v>12.9</v>
      </c>
      <c r="J101" s="188">
        <v>-11.7</v>
      </c>
      <c r="K101" s="21">
        <v>575747.0</v>
      </c>
      <c r="L101" s="21">
        <v>53558.0</v>
      </c>
      <c r="M101" s="190">
        <v>1.2</v>
      </c>
      <c r="N101" s="190">
        <v>12.8</v>
      </c>
      <c r="O101" s="191">
        <v>-11.6</v>
      </c>
      <c r="P101" s="21">
        <v>583455.0</v>
      </c>
      <c r="Q101" s="21">
        <v>54699.0</v>
      </c>
      <c r="R101" s="20">
        <v>0.5</v>
      </c>
      <c r="S101" s="20">
        <v>0.8</v>
      </c>
      <c r="T101" s="192">
        <v>604245.0</v>
      </c>
      <c r="U101" s="193">
        <v>6984625.0</v>
      </c>
      <c r="V101" s="39">
        <v>377653.125</v>
      </c>
      <c r="W101" s="189"/>
      <c r="X101" s="189"/>
      <c r="Y101" s="194"/>
      <c r="Z101" s="194"/>
      <c r="AA101" s="194"/>
      <c r="AB101" s="194"/>
    </row>
    <row r="102">
      <c r="A102" s="18" t="s">
        <v>671</v>
      </c>
      <c r="B102" s="27">
        <v>2.5</v>
      </c>
      <c r="C102" s="27">
        <v>1.0</v>
      </c>
      <c r="D102" s="27">
        <v>1.5</v>
      </c>
      <c r="E102" s="23">
        <v>2.3571712E7</v>
      </c>
      <c r="F102" s="23">
        <v>5.892928E7</v>
      </c>
      <c r="G102" s="27">
        <v>0.0</v>
      </c>
      <c r="H102" s="27">
        <v>2.3</v>
      </c>
      <c r="I102" s="27">
        <v>0.9</v>
      </c>
      <c r="J102" s="27">
        <v>1.4</v>
      </c>
      <c r="K102" s="23">
        <v>2.4894552E7</v>
      </c>
      <c r="L102" s="23">
        <v>6.361941E7</v>
      </c>
      <c r="M102" s="22">
        <v>0.7</v>
      </c>
      <c r="N102" s="22">
        <v>0.9</v>
      </c>
      <c r="O102" s="181">
        <v>-0.2</v>
      </c>
      <c r="P102" s="21">
        <v>1.86221E7</v>
      </c>
      <c r="Q102" s="21">
        <v>1.4483856E7</v>
      </c>
      <c r="R102" s="20">
        <v>2.2</v>
      </c>
      <c r="S102" s="20">
        <v>1.0</v>
      </c>
      <c r="T102" s="62">
        <v>2.62623E7</v>
      </c>
      <c r="U102" s="182">
        <v>5.777706000000001E7</v>
      </c>
      <c r="V102" s="182">
        <v>5.777706000000001E7</v>
      </c>
      <c r="W102" s="31"/>
      <c r="X102" s="31"/>
    </row>
    <row r="103">
      <c r="A103" s="18" t="s">
        <v>677</v>
      </c>
      <c r="B103" s="27">
        <v>0.7</v>
      </c>
      <c r="C103" s="27">
        <v>0.8</v>
      </c>
      <c r="D103" s="27">
        <v>-0.1</v>
      </c>
      <c r="E103" s="23">
        <v>1.6695254E7</v>
      </c>
      <c r="F103" s="23">
        <v>1.4608347E7</v>
      </c>
      <c r="G103" s="31"/>
      <c r="H103" s="27">
        <v>0.5</v>
      </c>
      <c r="I103" s="27">
        <v>0.7</v>
      </c>
      <c r="J103" s="27">
        <v>-0.2</v>
      </c>
      <c r="K103" s="23">
        <v>1.8091574E7</v>
      </c>
      <c r="L103" s="23">
        <v>1.2922553E7</v>
      </c>
      <c r="M103" s="22">
        <v>2.3</v>
      </c>
      <c r="N103" s="22">
        <v>3.9</v>
      </c>
      <c r="O103" s="181">
        <v>-1.6</v>
      </c>
      <c r="P103" s="21">
        <v>3.16243E7</v>
      </c>
      <c r="Q103" s="21">
        <v>1.8650228E7</v>
      </c>
      <c r="R103" s="20">
        <v>0.7</v>
      </c>
      <c r="S103" s="20">
        <v>0.9</v>
      </c>
      <c r="T103" s="62">
        <v>1.81432E7</v>
      </c>
      <c r="U103" s="182">
        <v>1.4111377777777776E7</v>
      </c>
      <c r="V103" s="182">
        <v>1.4111377777777776E7</v>
      </c>
      <c r="W103" s="31"/>
      <c r="X103" s="31"/>
    </row>
    <row r="104">
      <c r="A104" s="18" t="s">
        <v>683</v>
      </c>
      <c r="B104" s="27">
        <v>2.4</v>
      </c>
      <c r="C104" s="27">
        <v>4.4</v>
      </c>
      <c r="D104" s="27">
        <v>-2.0</v>
      </c>
      <c r="E104" s="23">
        <v>2.9901996E7</v>
      </c>
      <c r="F104" s="23">
        <v>1.631018E7</v>
      </c>
      <c r="G104" s="27">
        <v>1.0</v>
      </c>
      <c r="H104" s="27">
        <v>2.3</v>
      </c>
      <c r="I104" s="27">
        <v>3.9</v>
      </c>
      <c r="J104" s="27">
        <v>-1.6</v>
      </c>
      <c r="K104" s="23">
        <v>3.1187266E7</v>
      </c>
      <c r="L104" s="23">
        <v>1.839249E7</v>
      </c>
      <c r="M104" s="22" t="s">
        <v>1383</v>
      </c>
      <c r="N104" s="22"/>
      <c r="O104" s="181"/>
      <c r="P104" s="21">
        <v>496402.0</v>
      </c>
      <c r="Q104" s="21"/>
      <c r="R104" s="20">
        <v>2.2</v>
      </c>
      <c r="S104" s="20">
        <v>4.3</v>
      </c>
      <c r="T104" s="62">
        <v>3.1528E7</v>
      </c>
      <c r="U104" s="182">
        <v>1.6130604651162792E7</v>
      </c>
      <c r="V104" s="182">
        <v>1.6130604651162792E7</v>
      </c>
      <c r="W104" s="31"/>
      <c r="X104" s="31"/>
    </row>
    <row r="105">
      <c r="A105" s="18" t="s">
        <v>689</v>
      </c>
      <c r="B105" s="27"/>
      <c r="C105" s="27"/>
      <c r="D105" s="27"/>
      <c r="E105" s="23"/>
      <c r="F105" s="23"/>
      <c r="G105" s="27"/>
      <c r="H105" s="27"/>
      <c r="I105" s="27"/>
      <c r="J105" s="27"/>
      <c r="K105" s="23"/>
      <c r="L105" s="23"/>
      <c r="M105" s="22">
        <v>1.5</v>
      </c>
      <c r="N105" s="22">
        <v>1.4</v>
      </c>
      <c r="O105" s="181">
        <v>0.1</v>
      </c>
      <c r="P105" s="21">
        <v>1.8542E7</v>
      </c>
      <c r="Q105" s="21">
        <v>1.9866429E7</v>
      </c>
      <c r="R105" s="20"/>
      <c r="S105" s="20" t="s">
        <v>1380</v>
      </c>
      <c r="T105" s="31"/>
      <c r="U105" s="182" t="e">
        <v>#VALUE!</v>
      </c>
      <c r="V105" s="182" t="e">
        <v>#VALUE!</v>
      </c>
      <c r="W105" s="31"/>
      <c r="X105" s="31"/>
    </row>
    <row r="106">
      <c r="A106" s="18" t="s">
        <v>694</v>
      </c>
      <c r="B106" s="27">
        <v>1.5</v>
      </c>
      <c r="C106" s="27">
        <v>1.5</v>
      </c>
      <c r="D106" s="27">
        <v>0.0</v>
      </c>
      <c r="E106" s="23">
        <v>1.708602E7</v>
      </c>
      <c r="F106" s="23">
        <v>1.708602E7</v>
      </c>
      <c r="G106" s="31"/>
      <c r="H106" s="27">
        <v>1.5</v>
      </c>
      <c r="I106" s="27">
        <v>1.6</v>
      </c>
      <c r="J106" s="27">
        <v>-0.1</v>
      </c>
      <c r="K106" s="23">
        <v>1.7994838E7</v>
      </c>
      <c r="L106" s="23">
        <v>1.6870161E7</v>
      </c>
      <c r="M106" s="22">
        <v>0.6</v>
      </c>
      <c r="N106" s="22">
        <v>5.7</v>
      </c>
      <c r="O106" s="181">
        <v>-5.1</v>
      </c>
      <c r="P106" s="21">
        <v>430835.0</v>
      </c>
      <c r="Q106" s="21">
        <v>45351.0</v>
      </c>
      <c r="R106" s="20">
        <v>1.9</v>
      </c>
      <c r="S106" s="20">
        <v>1.6</v>
      </c>
      <c r="T106" s="62">
        <v>1.90777E7</v>
      </c>
      <c r="U106" s="182">
        <v>2.2654768749999996E7</v>
      </c>
      <c r="V106" s="182">
        <v>2.2654768749999996E7</v>
      </c>
      <c r="W106" s="31"/>
      <c r="X106" s="31"/>
    </row>
    <row r="107">
      <c r="A107" s="18" t="s">
        <v>700</v>
      </c>
      <c r="B107" s="27"/>
      <c r="C107" s="27"/>
      <c r="D107" s="27"/>
      <c r="E107" s="23"/>
      <c r="F107" s="23"/>
      <c r="G107" s="31"/>
      <c r="H107" s="27">
        <v>0.6</v>
      </c>
      <c r="I107" s="27">
        <v>5.8</v>
      </c>
      <c r="J107" s="27">
        <v>-5.2</v>
      </c>
      <c r="K107" s="23">
        <v>429362.0</v>
      </c>
      <c r="L107" s="23">
        <v>44417.0</v>
      </c>
      <c r="M107" s="22">
        <v>3.9</v>
      </c>
      <c r="N107" s="22">
        <v>2.3</v>
      </c>
      <c r="O107" s="181">
        <v>1.6</v>
      </c>
      <c r="P107" s="21">
        <v>4420180.0</v>
      </c>
      <c r="Q107" s="21">
        <v>7495088.0</v>
      </c>
      <c r="R107" s="20">
        <v>0.5</v>
      </c>
      <c r="S107" s="20">
        <v>5.5</v>
      </c>
      <c r="T107" s="62">
        <v>439248.0</v>
      </c>
      <c r="U107" s="182">
        <v>39931.63636363637</v>
      </c>
      <c r="V107" s="182">
        <v>39931.63636363637</v>
      </c>
      <c r="W107" s="31"/>
      <c r="X107" s="31"/>
    </row>
    <row r="108">
      <c r="A108" s="18" t="s">
        <v>705</v>
      </c>
      <c r="B108" s="27">
        <v>4.4</v>
      </c>
      <c r="C108" s="27">
        <v>2.3</v>
      </c>
      <c r="D108" s="27">
        <v>2.1</v>
      </c>
      <c r="E108" s="23">
        <v>3969625.0</v>
      </c>
      <c r="F108" s="23">
        <v>7594065.0</v>
      </c>
      <c r="G108" s="31"/>
      <c r="H108" s="27">
        <v>4.0</v>
      </c>
      <c r="I108" s="27">
        <v>2.3</v>
      </c>
      <c r="J108" s="27">
        <v>1.7</v>
      </c>
      <c r="K108" s="23">
        <v>4301018.0</v>
      </c>
      <c r="L108" s="23">
        <v>7480031.0</v>
      </c>
      <c r="M108" s="22">
        <v>0.7</v>
      </c>
      <c r="N108" s="22">
        <v>3.1</v>
      </c>
      <c r="O108" s="181">
        <v>-2.4</v>
      </c>
      <c r="P108" s="21">
        <v>1265140.0</v>
      </c>
      <c r="Q108" s="21">
        <v>285677.0</v>
      </c>
      <c r="R108" s="20">
        <v>3.9</v>
      </c>
      <c r="S108" s="20">
        <v>2.5</v>
      </c>
      <c r="T108" s="62">
        <v>4403310.0</v>
      </c>
      <c r="U108" s="182">
        <v>6869163.600000001</v>
      </c>
      <c r="V108" s="182">
        <v>6869163.600000001</v>
      </c>
      <c r="W108" s="31"/>
      <c r="X108" s="31"/>
    </row>
    <row r="109">
      <c r="A109" s="18" t="s">
        <v>710</v>
      </c>
      <c r="B109" s="27">
        <v>0.7</v>
      </c>
      <c r="C109" s="27">
        <v>3.5</v>
      </c>
      <c r="D109" s="27">
        <v>-2.8</v>
      </c>
      <c r="E109" s="23">
        <v>1268567.0</v>
      </c>
      <c r="F109" s="23">
        <v>253713.0</v>
      </c>
      <c r="G109" s="31"/>
      <c r="H109" s="27">
        <v>0.7</v>
      </c>
      <c r="I109" s="27">
        <v>3.5</v>
      </c>
      <c r="J109" s="27">
        <v>-2.8</v>
      </c>
      <c r="K109" s="23">
        <v>1262132.0</v>
      </c>
      <c r="L109" s="23">
        <v>252426.0</v>
      </c>
      <c r="M109" s="22">
        <v>1.1</v>
      </c>
      <c r="N109" s="22">
        <v>2.6</v>
      </c>
      <c r="O109" s="181">
        <v>-1.5</v>
      </c>
      <c r="P109" s="21">
        <v>1.29163E8</v>
      </c>
      <c r="Q109" s="21">
        <v>5.4645885E7</v>
      </c>
      <c r="R109" s="20">
        <v>0.7</v>
      </c>
      <c r="S109" s="20">
        <v>3.2</v>
      </c>
      <c r="T109" s="62">
        <v>1267190.0</v>
      </c>
      <c r="U109" s="182">
        <v>277197.81249999994</v>
      </c>
      <c r="V109" s="182">
        <v>277197.81249999994</v>
      </c>
      <c r="W109" s="31"/>
      <c r="X109" s="31"/>
    </row>
    <row r="110">
      <c r="A110" s="18" t="s">
        <v>717</v>
      </c>
      <c r="B110" s="27">
        <v>1.2</v>
      </c>
      <c r="C110" s="27">
        <v>2.5</v>
      </c>
      <c r="D110" s="27">
        <v>-1.3</v>
      </c>
      <c r="E110" s="183">
        <v>1.2538584E8</v>
      </c>
      <c r="F110" s="23">
        <v>6.0185203E7</v>
      </c>
      <c r="G110" s="27">
        <v>0.0</v>
      </c>
      <c r="H110" s="27">
        <v>1.2</v>
      </c>
      <c r="I110" s="27">
        <v>2.7</v>
      </c>
      <c r="J110" s="27">
        <v>-1.5</v>
      </c>
      <c r="K110" s="23">
        <v>1.22535968E8</v>
      </c>
      <c r="L110" s="23">
        <v>5.446043E7</v>
      </c>
      <c r="M110" s="22">
        <v>1.3</v>
      </c>
      <c r="N110" s="22">
        <v>1.9</v>
      </c>
      <c r="O110" s="181">
        <v>-0.6</v>
      </c>
      <c r="P110" s="21">
        <v>4051210.0</v>
      </c>
      <c r="Q110" s="21">
        <v>2771881.0</v>
      </c>
      <c r="R110" s="20">
        <v>1.2</v>
      </c>
      <c r="S110" s="20">
        <v>2.4</v>
      </c>
      <c r="T110" s="186">
        <v>1.26191E8</v>
      </c>
      <c r="U110" s="182">
        <v>6.30955E7</v>
      </c>
      <c r="V110" s="182">
        <v>6.30955E7</v>
      </c>
      <c r="W110" s="31"/>
      <c r="X110" s="31"/>
    </row>
    <row r="111">
      <c r="A111" s="18" t="s">
        <v>723</v>
      </c>
      <c r="B111" s="27">
        <v>1.2</v>
      </c>
      <c r="C111" s="27">
        <v>1.9</v>
      </c>
      <c r="D111" s="27">
        <v>-0.7</v>
      </c>
      <c r="E111" s="23">
        <v>4072340.0</v>
      </c>
      <c r="F111" s="23">
        <v>2572004.0</v>
      </c>
      <c r="G111" s="31"/>
      <c r="H111" s="27">
        <v>1.2</v>
      </c>
      <c r="I111" s="27">
        <v>1.7</v>
      </c>
      <c r="J111" s="27">
        <v>-0.5</v>
      </c>
      <c r="K111" s="23">
        <v>4059608.0</v>
      </c>
      <c r="L111" s="23">
        <v>2865605.0</v>
      </c>
      <c r="M111" s="22" t="s">
        <v>1386</v>
      </c>
      <c r="N111" s="22" t="s">
        <v>1387</v>
      </c>
      <c r="O111" s="181" t="s">
        <v>1388</v>
      </c>
      <c r="P111" s="21">
        <v>38392.0</v>
      </c>
      <c r="Q111" s="21"/>
      <c r="R111" s="20">
        <v>1.2</v>
      </c>
      <c r="S111" s="20">
        <v>1.9</v>
      </c>
      <c r="T111" s="62">
        <v>4051940.0</v>
      </c>
      <c r="U111" s="182">
        <v>2559120.0</v>
      </c>
      <c r="V111" s="182">
        <v>2559120.0</v>
      </c>
      <c r="W111" s="31"/>
      <c r="X111" s="31"/>
    </row>
    <row r="112">
      <c r="A112" s="18" t="s">
        <v>728</v>
      </c>
      <c r="B112" s="27"/>
      <c r="C112" s="27"/>
      <c r="D112" s="27"/>
      <c r="E112" s="23"/>
      <c r="F112" s="23"/>
      <c r="G112" s="31"/>
      <c r="H112" s="27"/>
      <c r="I112" s="27"/>
      <c r="J112" s="27"/>
      <c r="K112" s="23"/>
      <c r="L112" s="23"/>
      <c r="M112" s="22">
        <v>13.8</v>
      </c>
      <c r="N112" s="22">
        <v>8.0</v>
      </c>
      <c r="O112" s="181">
        <v>5.8</v>
      </c>
      <c r="P112" s="21">
        <v>3075650.0</v>
      </c>
      <c r="Q112" s="21">
        <v>5305496.0</v>
      </c>
      <c r="R112" s="20"/>
      <c r="S112" s="20" t="s">
        <v>1380</v>
      </c>
      <c r="T112" s="31"/>
      <c r="U112" s="182" t="e">
        <v>#VALUE!</v>
      </c>
      <c r="V112" s="182" t="e">
        <v>#VALUE!</v>
      </c>
      <c r="W112" s="31"/>
      <c r="X112" s="31"/>
    </row>
    <row r="113">
      <c r="A113" s="18" t="s">
        <v>734</v>
      </c>
      <c r="B113" s="27">
        <v>15.0</v>
      </c>
      <c r="C113" s="27">
        <v>9.5</v>
      </c>
      <c r="D113" s="27">
        <v>5.5</v>
      </c>
      <c r="E113" s="23">
        <v>2909871.0</v>
      </c>
      <c r="F113" s="23">
        <v>4594533.0</v>
      </c>
      <c r="G113" s="31"/>
      <c r="H113" s="27">
        <v>14.1</v>
      </c>
      <c r="I113" s="27">
        <v>7.7</v>
      </c>
      <c r="J113" s="27">
        <v>6.4</v>
      </c>
      <c r="K113" s="23">
        <v>3027398.0</v>
      </c>
      <c r="L113" s="23">
        <v>5543677.0</v>
      </c>
      <c r="M113" s="22">
        <v>3.0</v>
      </c>
      <c r="N113" s="22">
        <v>4.1</v>
      </c>
      <c r="O113" s="181">
        <v>-1.1</v>
      </c>
      <c r="P113" s="21">
        <v>628960.0</v>
      </c>
      <c r="Q113" s="21">
        <v>460215.0</v>
      </c>
      <c r="R113" s="20">
        <v>14.1</v>
      </c>
      <c r="S113" s="20">
        <v>7.3</v>
      </c>
      <c r="T113" s="62">
        <v>3170220.0</v>
      </c>
      <c r="U113" s="182">
        <v>6123301.643835616</v>
      </c>
      <c r="V113" s="182">
        <v>6123301.643835616</v>
      </c>
      <c r="W113" s="31"/>
      <c r="X113" s="31"/>
    </row>
    <row r="114">
      <c r="A114" s="18" t="s">
        <v>740</v>
      </c>
      <c r="B114" s="27">
        <v>3.0</v>
      </c>
      <c r="C114" s="27">
        <v>3.4</v>
      </c>
      <c r="D114" s="27">
        <v>-0.4</v>
      </c>
      <c r="E114" s="23">
        <v>625292.0</v>
      </c>
      <c r="F114" s="23">
        <v>551728.0</v>
      </c>
      <c r="G114" s="31"/>
      <c r="H114" s="27">
        <v>3.0</v>
      </c>
      <c r="I114" s="27">
        <v>3.7</v>
      </c>
      <c r="J114" s="27">
        <v>-0.7</v>
      </c>
      <c r="K114" s="23">
        <v>628615.0</v>
      </c>
      <c r="L114" s="23">
        <v>509687.0</v>
      </c>
      <c r="M114" s="22">
        <v>0.7</v>
      </c>
      <c r="N114" s="22">
        <v>1.8</v>
      </c>
      <c r="O114" s="181">
        <v>-1.1</v>
      </c>
      <c r="P114" s="21">
        <v>3.57396E7</v>
      </c>
      <c r="Q114" s="21">
        <v>1.3898733E7</v>
      </c>
      <c r="R114" s="20">
        <v>2.5</v>
      </c>
      <c r="S114" s="20">
        <v>4.2</v>
      </c>
      <c r="T114" s="62">
        <v>627809.0</v>
      </c>
      <c r="U114" s="182">
        <v>373695.8333333333</v>
      </c>
      <c r="V114" s="182">
        <v>373695.8333333333</v>
      </c>
      <c r="W114" s="31"/>
      <c r="X114" s="31"/>
    </row>
    <row r="115">
      <c r="A115" s="18" t="s">
        <v>746</v>
      </c>
      <c r="B115" s="27">
        <v>0.8</v>
      </c>
      <c r="C115" s="27">
        <v>1.7</v>
      </c>
      <c r="D115" s="27">
        <v>-0.9</v>
      </c>
      <c r="E115" s="23">
        <v>3.3921204E7</v>
      </c>
      <c r="F115" s="23">
        <v>1.596292E7</v>
      </c>
      <c r="G115" s="31"/>
      <c r="H115" s="27">
        <v>0.6</v>
      </c>
      <c r="I115" s="27">
        <v>1.7</v>
      </c>
      <c r="J115" s="27">
        <v>-1.1</v>
      </c>
      <c r="K115" s="23">
        <v>3.5276784E7</v>
      </c>
      <c r="L115" s="23">
        <v>1.245063E7</v>
      </c>
      <c r="M115" s="22">
        <v>1.7</v>
      </c>
      <c r="N115" s="22">
        <v>0.8</v>
      </c>
      <c r="O115" s="181">
        <v>0.9</v>
      </c>
      <c r="P115" s="21">
        <v>2.96688E7</v>
      </c>
      <c r="Q115" s="21">
        <v>6.30462E7</v>
      </c>
      <c r="R115" s="20">
        <v>0.8</v>
      </c>
      <c r="S115" s="20">
        <v>1.8</v>
      </c>
      <c r="T115" s="62">
        <v>3.6029104E7</v>
      </c>
      <c r="U115" s="182">
        <v>1.6012935111111112E7</v>
      </c>
      <c r="V115" s="182">
        <v>1.6012935111111112E7</v>
      </c>
      <c r="W115" s="31"/>
      <c r="X115" s="31"/>
    </row>
    <row r="116">
      <c r="A116" s="18" t="s">
        <v>752</v>
      </c>
      <c r="B116" s="27">
        <v>1.9</v>
      </c>
      <c r="C116" s="27">
        <v>0.9</v>
      </c>
      <c r="D116" s="27">
        <v>1.0</v>
      </c>
      <c r="E116" s="23">
        <v>2.7216276E7</v>
      </c>
      <c r="F116" s="23">
        <v>5.7456583E7</v>
      </c>
      <c r="G116" s="31"/>
      <c r="H116" s="27">
        <v>1.8</v>
      </c>
      <c r="I116" s="27">
        <v>0.8</v>
      </c>
      <c r="J116" s="27">
        <v>1.0</v>
      </c>
      <c r="K116" s="23">
        <v>2.8829476E7</v>
      </c>
      <c r="L116" s="23">
        <v>6.4866321E7</v>
      </c>
      <c r="M116" s="22">
        <v>1.8</v>
      </c>
      <c r="N116" s="22">
        <v>1.7</v>
      </c>
      <c r="O116" s="181">
        <v>0.1</v>
      </c>
      <c r="P116" s="21">
        <v>5.33706E7</v>
      </c>
      <c r="Q116" s="21">
        <v>5.6510047E7</v>
      </c>
      <c r="R116" s="20">
        <v>1.6</v>
      </c>
      <c r="S116" s="20">
        <v>0.8</v>
      </c>
      <c r="T116" s="62">
        <v>2.9496E7</v>
      </c>
      <c r="U116" s="182">
        <v>5.8992E7</v>
      </c>
      <c r="V116" s="182">
        <v>5.8992E7</v>
      </c>
      <c r="W116" s="31"/>
      <c r="X116" s="31"/>
    </row>
    <row r="117">
      <c r="A117" s="18" t="s">
        <v>758</v>
      </c>
      <c r="B117" s="27">
        <v>1.9</v>
      </c>
      <c r="C117" s="27">
        <v>1.5</v>
      </c>
      <c r="D117" s="27">
        <v>0.4</v>
      </c>
      <c r="E117" s="23">
        <v>5.343716E7</v>
      </c>
      <c r="F117" s="23">
        <v>6.7687069E7</v>
      </c>
      <c r="G117" s="31"/>
      <c r="H117" s="27">
        <v>1.9</v>
      </c>
      <c r="I117" s="27">
        <v>1.7</v>
      </c>
      <c r="J117" s="27">
        <v>0.2</v>
      </c>
      <c r="K117" s="23">
        <v>5.2885224E7</v>
      </c>
      <c r="L117" s="23">
        <v>5.9107015E7</v>
      </c>
      <c r="M117" s="22">
        <v>6.2</v>
      </c>
      <c r="N117" s="22">
        <v>2.2</v>
      </c>
      <c r="O117" s="181">
        <v>4.0</v>
      </c>
      <c r="P117" s="21">
        <v>2533790.0</v>
      </c>
      <c r="Q117" s="21">
        <v>7140681.0</v>
      </c>
      <c r="R117" s="20">
        <v>1.9</v>
      </c>
      <c r="S117" s="20">
        <v>1.7</v>
      </c>
      <c r="T117" s="62">
        <v>5.37083E7</v>
      </c>
      <c r="U117" s="182">
        <v>6.002692352941176E7</v>
      </c>
      <c r="V117" s="182">
        <v>6.002692352941176E7</v>
      </c>
      <c r="W117" s="31"/>
      <c r="X117" s="31"/>
    </row>
    <row r="118">
      <c r="A118" s="18" t="s">
        <v>764</v>
      </c>
      <c r="B118" s="27">
        <v>6.5</v>
      </c>
      <c r="C118" s="27">
        <v>2.1</v>
      </c>
      <c r="D118" s="27">
        <v>4.4</v>
      </c>
      <c r="E118" s="23">
        <v>2402858.0</v>
      </c>
      <c r="F118" s="23">
        <v>7437418.0</v>
      </c>
      <c r="G118" s="31"/>
      <c r="H118" s="27">
        <v>6.3</v>
      </c>
      <c r="I118" s="27">
        <v>2.7</v>
      </c>
      <c r="J118" s="27">
        <v>3.6</v>
      </c>
      <c r="K118" s="23">
        <v>2479713.0</v>
      </c>
      <c r="L118" s="23">
        <v>5785997.0</v>
      </c>
      <c r="M118" s="22">
        <v>0.6</v>
      </c>
      <c r="N118" s="22">
        <v>1.1</v>
      </c>
      <c r="O118" s="181">
        <v>-0.5</v>
      </c>
      <c r="P118" s="21">
        <v>2.9305E7</v>
      </c>
      <c r="Q118" s="21">
        <v>1.5984545E7</v>
      </c>
      <c r="R118" s="20">
        <v>6.3</v>
      </c>
      <c r="S118" s="20">
        <v>2.4</v>
      </c>
      <c r="T118" s="62">
        <v>2448300.0</v>
      </c>
      <c r="U118" s="182">
        <v>6426787.5</v>
      </c>
      <c r="V118" s="182">
        <v>6426787.5</v>
      </c>
      <c r="W118" s="31"/>
      <c r="X118" s="31"/>
    </row>
    <row r="119">
      <c r="A119" s="18" t="s">
        <v>769</v>
      </c>
      <c r="B119" s="27">
        <v>0.6</v>
      </c>
      <c r="C119" s="27">
        <v>1.0</v>
      </c>
      <c r="D119" s="27">
        <v>-0.4</v>
      </c>
      <c r="E119" s="23">
        <v>2.8174724E7</v>
      </c>
      <c r="F119" s="23">
        <v>1.6904834E7</v>
      </c>
      <c r="G119" s="31"/>
      <c r="H119" s="27">
        <v>0.6</v>
      </c>
      <c r="I119" s="27">
        <v>1.1</v>
      </c>
      <c r="J119" s="27">
        <v>-0.5</v>
      </c>
      <c r="K119" s="23">
        <v>2.8982772E7</v>
      </c>
      <c r="L119" s="23">
        <v>1.5808785E7</v>
      </c>
      <c r="M119" s="22">
        <v>0.8</v>
      </c>
      <c r="N119" s="22">
        <v>5.0</v>
      </c>
      <c r="O119" s="181">
        <v>-4.2</v>
      </c>
      <c r="P119" s="21">
        <v>1.70359E7</v>
      </c>
      <c r="Q119" s="21">
        <v>2725744.0</v>
      </c>
      <c r="R119" s="20">
        <v>0.6</v>
      </c>
      <c r="S119" s="20">
        <v>1.2</v>
      </c>
      <c r="T119" s="62">
        <v>2.80957E7</v>
      </c>
      <c r="U119" s="182">
        <v>1.404785E7</v>
      </c>
      <c r="V119" s="182">
        <v>1.404785E7</v>
      </c>
      <c r="W119" s="31"/>
      <c r="X119" s="31"/>
    </row>
    <row r="120">
      <c r="A120" s="18" t="s">
        <v>775</v>
      </c>
      <c r="B120" s="27">
        <v>0.9</v>
      </c>
      <c r="C120" s="27">
        <v>5.9</v>
      </c>
      <c r="D120" s="27">
        <v>-5.0</v>
      </c>
      <c r="E120" s="23">
        <v>1.686802E7</v>
      </c>
      <c r="F120" s="23">
        <v>2573087.0</v>
      </c>
      <c r="G120" s="31"/>
      <c r="H120" s="27">
        <v>0.8</v>
      </c>
      <c r="I120" s="27">
        <v>4.9</v>
      </c>
      <c r="J120" s="27">
        <v>-4.1</v>
      </c>
      <c r="K120" s="23">
        <v>1.698733E7</v>
      </c>
      <c r="L120" s="23">
        <v>2773442.0</v>
      </c>
      <c r="M120" s="22">
        <v>9.2</v>
      </c>
      <c r="N120" s="22">
        <v>4.4</v>
      </c>
      <c r="O120" s="181">
        <v>4.8</v>
      </c>
      <c r="P120" s="21">
        <v>4705820.0</v>
      </c>
      <c r="Q120" s="21">
        <v>9839442.0</v>
      </c>
      <c r="R120" s="20">
        <v>0.8</v>
      </c>
      <c r="S120" s="20">
        <v>5.7</v>
      </c>
      <c r="T120" s="62">
        <v>1.70853E7</v>
      </c>
      <c r="U120" s="182">
        <v>2397936.842105263</v>
      </c>
      <c r="V120" s="182">
        <v>2397936.842105263</v>
      </c>
      <c r="W120" s="31"/>
      <c r="X120" s="31"/>
    </row>
    <row r="121">
      <c r="A121" s="18" t="s">
        <v>781</v>
      </c>
      <c r="B121" s="31"/>
      <c r="C121" s="31"/>
      <c r="D121" s="31"/>
      <c r="E121" s="31"/>
      <c r="F121" s="31"/>
      <c r="G121" s="31"/>
      <c r="H121" s="27">
        <v>9.4</v>
      </c>
      <c r="I121" s="27">
        <v>4.9</v>
      </c>
      <c r="J121" s="27">
        <v>4.5</v>
      </c>
      <c r="K121" s="23">
        <v>4660833.0</v>
      </c>
      <c r="L121" s="23">
        <v>8941190.0</v>
      </c>
      <c r="M121" s="22">
        <v>2.2</v>
      </c>
      <c r="N121" s="22">
        <v>1.7</v>
      </c>
      <c r="O121" s="181">
        <v>0.5</v>
      </c>
      <c r="P121" s="21">
        <v>6217580.0</v>
      </c>
      <c r="Q121" s="21">
        <v>8046280.0</v>
      </c>
      <c r="R121" s="20">
        <v>8.8</v>
      </c>
      <c r="S121" s="20">
        <v>5.3</v>
      </c>
      <c r="T121" s="62">
        <v>4743130.0</v>
      </c>
      <c r="U121" s="182">
        <v>7875385.66037736</v>
      </c>
      <c r="V121" s="182">
        <v>7875385.66037736</v>
      </c>
      <c r="W121" s="31"/>
      <c r="X121" s="31"/>
    </row>
    <row r="122">
      <c r="A122" s="18" t="s">
        <v>786</v>
      </c>
      <c r="B122" s="27">
        <v>2.2</v>
      </c>
      <c r="C122" s="27">
        <v>0.7</v>
      </c>
      <c r="D122" s="27">
        <v>1.5</v>
      </c>
      <c r="E122" s="23">
        <v>6031913.0</v>
      </c>
      <c r="F122" s="23">
        <v>8846805.0</v>
      </c>
      <c r="G122" s="31"/>
      <c r="H122" s="27">
        <v>2.2</v>
      </c>
      <c r="I122" s="27">
        <v>1.6</v>
      </c>
      <c r="J122" s="27">
        <v>0.6</v>
      </c>
      <c r="K122" s="23">
        <v>6149928.0</v>
      </c>
      <c r="L122" s="23">
        <v>8456151.0</v>
      </c>
      <c r="M122" s="22">
        <v>1.3</v>
      </c>
      <c r="N122" s="22">
        <v>1.6</v>
      </c>
      <c r="O122" s="181">
        <v>-0.3</v>
      </c>
      <c r="P122" s="21">
        <v>2.14773E7</v>
      </c>
      <c r="Q122" s="21">
        <v>1.7450306E7</v>
      </c>
      <c r="R122" s="20">
        <v>2.2</v>
      </c>
      <c r="S122" s="20">
        <v>1.4</v>
      </c>
      <c r="T122" s="62">
        <v>6465500.0</v>
      </c>
      <c r="U122" s="182">
        <v>1.016007142857143E7</v>
      </c>
      <c r="V122" s="182">
        <v>1.016007142857143E7</v>
      </c>
      <c r="W122" s="31"/>
      <c r="X122" s="31"/>
    </row>
    <row r="123">
      <c r="A123" s="18" t="s">
        <v>792</v>
      </c>
      <c r="B123" s="27">
        <v>1.7</v>
      </c>
      <c r="C123" s="27">
        <v>1.7</v>
      </c>
      <c r="D123" s="27">
        <v>0.0</v>
      </c>
      <c r="E123" s="23">
        <v>1.914822E7</v>
      </c>
      <c r="F123" s="23">
        <v>1.914822E7</v>
      </c>
      <c r="G123" s="31"/>
      <c r="H123" s="27">
        <v>1.4</v>
      </c>
      <c r="I123" s="27">
        <v>1.7</v>
      </c>
      <c r="J123" s="27">
        <v>-0.3</v>
      </c>
      <c r="K123" s="23">
        <v>2.0672986E7</v>
      </c>
      <c r="L123" s="23">
        <v>1.7024812E7</v>
      </c>
      <c r="M123" s="22">
        <v>0.6</v>
      </c>
      <c r="N123" s="22">
        <v>1.0</v>
      </c>
      <c r="O123" s="181">
        <v>-0.4</v>
      </c>
      <c r="P123" s="21">
        <v>1.90886E8</v>
      </c>
      <c r="Q123" s="21">
        <v>1.145316E8</v>
      </c>
      <c r="R123" s="20">
        <v>1.3</v>
      </c>
      <c r="S123" s="20">
        <v>1.5</v>
      </c>
      <c r="T123" s="62">
        <v>2.24428E7</v>
      </c>
      <c r="U123" s="182">
        <v>1.9450426666666668E7</v>
      </c>
      <c r="V123" s="182">
        <v>1.9450426666666668E7</v>
      </c>
      <c r="W123" s="31"/>
      <c r="X123" s="31"/>
    </row>
    <row r="124">
      <c r="A124" s="18" t="s">
        <v>798</v>
      </c>
      <c r="B124" s="27">
        <v>0.7</v>
      </c>
      <c r="C124" s="27">
        <v>1.1</v>
      </c>
      <c r="D124" s="27">
        <v>-0.4</v>
      </c>
      <c r="E124" s="23">
        <v>1.77475984E8</v>
      </c>
      <c r="F124" s="23">
        <v>1.12939263E8</v>
      </c>
      <c r="G124" s="31"/>
      <c r="H124" s="27">
        <v>0.7</v>
      </c>
      <c r="I124" s="27">
        <v>1.1</v>
      </c>
      <c r="J124" s="27">
        <v>-0.4</v>
      </c>
      <c r="K124" s="23">
        <v>1.85989648E8</v>
      </c>
      <c r="L124" s="23">
        <v>1.18357049E8</v>
      </c>
      <c r="M124" s="22">
        <v>0.6</v>
      </c>
      <c r="N124" s="22">
        <v>0.8</v>
      </c>
      <c r="O124" s="181">
        <v>-0.2</v>
      </c>
      <c r="P124" s="21">
        <v>2.5941E7</v>
      </c>
      <c r="Q124" s="21">
        <v>1.945575E7</v>
      </c>
      <c r="R124" s="20">
        <v>0.7</v>
      </c>
      <c r="S124" s="20">
        <v>1.1</v>
      </c>
      <c r="T124" s="62">
        <v>1.95875008E8</v>
      </c>
      <c r="U124" s="182">
        <v>1.2464773236363634E8</v>
      </c>
      <c r="V124" s="182">
        <v>1.2464773236363634E8</v>
      </c>
      <c r="W124" s="31"/>
      <c r="X124" s="31"/>
    </row>
    <row r="125">
      <c r="A125" s="195" t="s">
        <v>804</v>
      </c>
      <c r="B125" s="196">
        <v>0.6</v>
      </c>
      <c r="C125" s="196">
        <v>2.9</v>
      </c>
      <c r="D125" s="196">
        <v>-2.3</v>
      </c>
      <c r="E125" s="197">
        <v>2.5026772E7</v>
      </c>
      <c r="F125" s="197">
        <v>5177953.0</v>
      </c>
      <c r="G125" s="198"/>
      <c r="H125" s="196">
        <v>0.6</v>
      </c>
      <c r="I125" s="196">
        <v>0.9</v>
      </c>
      <c r="J125" s="196">
        <v>-0.3</v>
      </c>
      <c r="K125" s="197">
        <v>2.536862E7</v>
      </c>
      <c r="L125" s="197">
        <v>1.6912413E7</v>
      </c>
      <c r="M125" s="199">
        <v>1.5</v>
      </c>
      <c r="N125" s="199">
        <v>3.1</v>
      </c>
      <c r="O125" s="200">
        <v>-1.6</v>
      </c>
      <c r="P125" s="197">
        <v>2083160.0</v>
      </c>
      <c r="Q125" s="197">
        <v>1007981.0</v>
      </c>
      <c r="R125" s="147">
        <v>0.6</v>
      </c>
      <c r="S125" s="147">
        <v>1.2</v>
      </c>
      <c r="T125" s="201">
        <v>2.55496E7</v>
      </c>
      <c r="U125" s="202">
        <v>1.27748E7</v>
      </c>
      <c r="V125" s="202">
        <v>1.27748E7</v>
      </c>
      <c r="W125" s="198"/>
      <c r="X125" s="198"/>
      <c r="Y125" s="203"/>
      <c r="Z125" s="203"/>
      <c r="AA125" s="203"/>
      <c r="AB125" s="203"/>
    </row>
    <row r="126">
      <c r="A126" s="204" t="s">
        <v>809</v>
      </c>
      <c r="B126" s="205">
        <v>1.6</v>
      </c>
      <c r="C126" s="205">
        <v>3.1</v>
      </c>
      <c r="D126" s="205">
        <v>-1.5</v>
      </c>
      <c r="E126" s="206">
        <v>2075625.0</v>
      </c>
      <c r="F126" s="206">
        <v>1071290.0</v>
      </c>
      <c r="G126" s="207"/>
      <c r="H126" s="205">
        <v>1.6</v>
      </c>
      <c r="I126" s="205">
        <v>2.9</v>
      </c>
      <c r="J126" s="205">
        <v>-1.3</v>
      </c>
      <c r="K126" s="206">
        <v>2081206.0</v>
      </c>
      <c r="L126" s="206">
        <v>1148252.0</v>
      </c>
      <c r="M126" s="208">
        <v>2.3</v>
      </c>
      <c r="N126" s="22">
        <v>0.9</v>
      </c>
      <c r="O126" s="181">
        <v>1.4</v>
      </c>
      <c r="P126" s="209">
        <v>2.55709E7</v>
      </c>
      <c r="Q126" s="209">
        <v>6.5347856E7</v>
      </c>
      <c r="R126" s="149">
        <v>1.5</v>
      </c>
      <c r="S126" s="149">
        <v>3.5</v>
      </c>
      <c r="T126" s="210">
        <v>2082960.0</v>
      </c>
      <c r="U126" s="182">
        <v>892697.1428571428</v>
      </c>
      <c r="V126" s="211">
        <v>892697.1428571428</v>
      </c>
      <c r="W126" s="207"/>
      <c r="X126" s="207"/>
      <c r="Y126" s="212"/>
      <c r="Z126" s="212"/>
      <c r="AA126" s="212"/>
      <c r="AB126" s="212"/>
    </row>
    <row r="127">
      <c r="A127" s="18" t="s">
        <v>815</v>
      </c>
      <c r="B127" s="27">
        <v>7.4</v>
      </c>
      <c r="C127" s="27">
        <v>6.0</v>
      </c>
      <c r="D127" s="27">
        <v>1.4</v>
      </c>
      <c r="E127" s="23">
        <v>5147970.0</v>
      </c>
      <c r="F127" s="23">
        <v>6349163.0</v>
      </c>
      <c r="G127" s="31"/>
      <c r="H127" s="27">
        <v>7.3</v>
      </c>
      <c r="I127" s="27">
        <v>5.6</v>
      </c>
      <c r="J127" s="27">
        <v>1.7</v>
      </c>
      <c r="K127" s="23">
        <v>5254694.0</v>
      </c>
      <c r="L127" s="23">
        <v>6849868.0</v>
      </c>
      <c r="M127" s="22">
        <v>7.2</v>
      </c>
      <c r="N127" s="22">
        <v>5.8</v>
      </c>
      <c r="O127" s="181">
        <v>1.4</v>
      </c>
      <c r="P127" s="21">
        <v>5305380.0</v>
      </c>
      <c r="Q127" s="21">
        <v>6585989.0</v>
      </c>
      <c r="R127" s="20">
        <v>6.9</v>
      </c>
      <c r="S127" s="20">
        <v>5.7</v>
      </c>
      <c r="T127" s="62">
        <v>5337960.0</v>
      </c>
      <c r="U127" s="182">
        <v>6461741.052631579</v>
      </c>
      <c r="V127" s="182">
        <v>6461741.052631579</v>
      </c>
      <c r="W127" s="31"/>
      <c r="X127" s="31"/>
    </row>
    <row r="128">
      <c r="A128" s="18" t="s">
        <v>820</v>
      </c>
      <c r="B128" s="27">
        <v>1.5</v>
      </c>
      <c r="C128" s="27">
        <v>6.3</v>
      </c>
      <c r="D128" s="27">
        <v>-4.8</v>
      </c>
      <c r="E128" s="23">
        <v>4236057.0</v>
      </c>
      <c r="F128" s="23">
        <v>1008585.0</v>
      </c>
      <c r="G128" s="31"/>
      <c r="H128" s="27">
        <v>1.5</v>
      </c>
      <c r="I128" s="27">
        <v>6.8</v>
      </c>
      <c r="J128" s="27">
        <v>-5.3</v>
      </c>
      <c r="K128" s="23">
        <v>4424762.0</v>
      </c>
      <c r="L128" s="23">
        <v>976050.0</v>
      </c>
      <c r="M128" s="22">
        <v>1.5</v>
      </c>
      <c r="N128" s="22">
        <v>7.2</v>
      </c>
      <c r="O128" s="181">
        <v>-5.7</v>
      </c>
      <c r="P128" s="21">
        <v>4636260.0</v>
      </c>
      <c r="Q128" s="21">
        <v>965888.0</v>
      </c>
      <c r="R128" s="20">
        <v>1.4</v>
      </c>
      <c r="S128" s="20">
        <v>6.4</v>
      </c>
      <c r="T128" s="23">
        <v>4829470.0</v>
      </c>
      <c r="U128" s="182">
        <v>1056446.5624999998</v>
      </c>
      <c r="V128" s="182">
        <v>1056446.5624999998</v>
      </c>
      <c r="W128" s="31"/>
      <c r="X128" s="31"/>
    </row>
    <row r="129">
      <c r="A129" s="18" t="s">
        <v>826</v>
      </c>
      <c r="B129" s="27">
        <v>0.4</v>
      </c>
      <c r="C129" s="27">
        <v>0.8</v>
      </c>
      <c r="D129" s="27">
        <v>-0.4</v>
      </c>
      <c r="E129" s="23">
        <v>1.85044288E8</v>
      </c>
      <c r="F129" s="23">
        <v>9.2522144E7</v>
      </c>
      <c r="G129" s="31"/>
      <c r="H129" s="27">
        <v>0.4</v>
      </c>
      <c r="I129" s="27">
        <v>0.8</v>
      </c>
      <c r="J129" s="27">
        <v>-0.4</v>
      </c>
      <c r="K129" s="23">
        <v>1.93203472E8</v>
      </c>
      <c r="L129" s="23">
        <v>9.6601736E7</v>
      </c>
      <c r="M129" s="22">
        <v>0.3</v>
      </c>
      <c r="N129" s="22">
        <v>0.9</v>
      </c>
      <c r="O129" s="181">
        <v>-0.6</v>
      </c>
      <c r="P129" s="21">
        <v>1.97016E8</v>
      </c>
      <c r="Q129" s="21">
        <v>6.5672E7</v>
      </c>
      <c r="R129" s="20">
        <v>0.3</v>
      </c>
      <c r="S129" s="20">
        <v>0.8</v>
      </c>
      <c r="T129" s="62">
        <v>2.12228E8</v>
      </c>
      <c r="U129" s="182">
        <v>7.958549999999999E7</v>
      </c>
      <c r="V129" s="182">
        <v>7.958549999999999E7</v>
      </c>
      <c r="W129" s="31"/>
      <c r="X129" s="31"/>
    </row>
    <row r="130">
      <c r="A130" s="18" t="s">
        <v>834</v>
      </c>
      <c r="B130" s="27">
        <v>2.9</v>
      </c>
      <c r="C130" s="27">
        <v>2.3</v>
      </c>
      <c r="D130" s="27">
        <v>0.6</v>
      </c>
      <c r="E130" s="23">
        <v>3867535.0</v>
      </c>
      <c r="F130" s="23">
        <v>4876457.0</v>
      </c>
      <c r="G130" s="31"/>
      <c r="H130" s="27">
        <v>2.8</v>
      </c>
      <c r="I130" s="27">
        <v>2.3</v>
      </c>
      <c r="J130" s="27">
        <v>0.5</v>
      </c>
      <c r="K130" s="23">
        <v>4034119.0</v>
      </c>
      <c r="L130" s="23">
        <v>4911101.0</v>
      </c>
      <c r="M130" s="22">
        <v>2.7</v>
      </c>
      <c r="N130" s="22">
        <v>2.3</v>
      </c>
      <c r="O130" s="181">
        <v>0.4</v>
      </c>
      <c r="P130" s="21">
        <v>4098590.0</v>
      </c>
      <c r="Q130" s="21">
        <v>4811388.0</v>
      </c>
      <c r="R130" s="20">
        <v>2.5</v>
      </c>
      <c r="S130" s="20">
        <v>2.9</v>
      </c>
      <c r="T130" s="23">
        <v>4176870.0</v>
      </c>
      <c r="U130" s="182">
        <v>3600750.0000000005</v>
      </c>
      <c r="V130" s="182">
        <v>3600750.0000000005</v>
      </c>
      <c r="W130" s="31"/>
      <c r="X130" s="31"/>
    </row>
    <row r="131">
      <c r="A131" s="18" t="s">
        <v>840</v>
      </c>
      <c r="B131" s="27">
        <v>3.8</v>
      </c>
      <c r="C131" s="27">
        <v>1.8</v>
      </c>
      <c r="D131" s="27">
        <v>2.0</v>
      </c>
      <c r="E131" s="23">
        <v>7436577.0</v>
      </c>
      <c r="F131" s="23">
        <v>1.575644E7</v>
      </c>
      <c r="G131" s="31"/>
      <c r="H131" s="27">
        <v>3.6</v>
      </c>
      <c r="I131" s="27">
        <v>1.7</v>
      </c>
      <c r="J131" s="27">
        <v>1.9</v>
      </c>
      <c r="K131" s="23">
        <v>8084991.0</v>
      </c>
      <c r="L131" s="23">
        <v>1.7121157E7</v>
      </c>
      <c r="M131" s="22">
        <v>3.5</v>
      </c>
      <c r="N131" s="22">
        <v>1.8</v>
      </c>
      <c r="O131" s="181">
        <v>1.7</v>
      </c>
      <c r="P131" s="21">
        <v>8251160.0</v>
      </c>
      <c r="Q131" s="21">
        <v>1.6043922E7</v>
      </c>
      <c r="R131" s="20">
        <v>3.4</v>
      </c>
      <c r="S131" s="20">
        <v>1.7</v>
      </c>
      <c r="T131" s="62">
        <v>8606320.0</v>
      </c>
      <c r="U131" s="182">
        <v>1.721264E7</v>
      </c>
      <c r="V131" s="182">
        <v>1.721264E7</v>
      </c>
      <c r="W131" s="31"/>
      <c r="X131" s="31"/>
    </row>
    <row r="132">
      <c r="A132" s="18" t="s">
        <v>846</v>
      </c>
      <c r="B132" s="27">
        <v>10.4</v>
      </c>
      <c r="C132" s="27">
        <v>3.7</v>
      </c>
      <c r="D132" s="27">
        <v>6.7</v>
      </c>
      <c r="E132" s="23">
        <v>6552518.0</v>
      </c>
      <c r="F132" s="23">
        <v>1.8417888E7</v>
      </c>
      <c r="G132" s="27">
        <v>1.0</v>
      </c>
      <c r="H132" s="27">
        <v>9.9</v>
      </c>
      <c r="I132" s="27">
        <v>2.9</v>
      </c>
      <c r="J132" s="27">
        <v>7.0</v>
      </c>
      <c r="K132" s="23">
        <v>6725308.0</v>
      </c>
      <c r="L132" s="23">
        <v>2.295881E7</v>
      </c>
      <c r="M132" s="22">
        <v>9.8</v>
      </c>
      <c r="N132" s="22">
        <v>3.1</v>
      </c>
      <c r="O132" s="181">
        <v>6.7</v>
      </c>
      <c r="P132" s="21">
        <v>6811300.0</v>
      </c>
      <c r="Q132" s="21">
        <v>2.1532497E7</v>
      </c>
      <c r="R132" s="20">
        <v>10.1</v>
      </c>
      <c r="S132" s="20">
        <v>3.1</v>
      </c>
      <c r="T132" s="23">
        <v>6956070.0</v>
      </c>
      <c r="U132" s="182">
        <v>2.2663324838709675E7</v>
      </c>
      <c r="V132" s="182">
        <v>2.2663324838709675E7</v>
      </c>
      <c r="W132" s="31"/>
      <c r="X132" s="31"/>
    </row>
    <row r="133">
      <c r="A133" s="18" t="s">
        <v>852</v>
      </c>
      <c r="B133" s="27">
        <v>3.8</v>
      </c>
      <c r="C133" s="27">
        <v>2.3</v>
      </c>
      <c r="D133" s="27">
        <v>1.5</v>
      </c>
      <c r="E133" s="23">
        <v>3.0973148E7</v>
      </c>
      <c r="F133" s="23">
        <v>5.1173027E7</v>
      </c>
      <c r="G133" s="27">
        <v>1.0</v>
      </c>
      <c r="H133" s="27">
        <v>3.7</v>
      </c>
      <c r="I133" s="27">
        <v>2.3</v>
      </c>
      <c r="J133" s="27">
        <v>1.4</v>
      </c>
      <c r="K133" s="23">
        <v>3.177384E7</v>
      </c>
      <c r="L133" s="23">
        <v>5.1114438E7</v>
      </c>
      <c r="M133" s="22">
        <v>3.6</v>
      </c>
      <c r="N133" s="22">
        <v>2.1</v>
      </c>
      <c r="O133" s="181">
        <v>1.5</v>
      </c>
      <c r="P133" s="21">
        <v>3.21655E7</v>
      </c>
      <c r="Q133" s="21">
        <v>5.5140857E7</v>
      </c>
      <c r="R133" s="20">
        <v>3.6</v>
      </c>
      <c r="S133" s="20">
        <v>2.4</v>
      </c>
      <c r="T133" s="62">
        <v>3.19893E7</v>
      </c>
      <c r="U133" s="182">
        <v>4.798395E7</v>
      </c>
      <c r="V133" s="182">
        <v>4.798395E7</v>
      </c>
      <c r="W133" s="31"/>
      <c r="X133" s="31"/>
    </row>
    <row r="134">
      <c r="A134" s="18" t="s">
        <v>858</v>
      </c>
      <c r="B134" s="27">
        <v>0.6</v>
      </c>
      <c r="C134" s="27">
        <v>1.1</v>
      </c>
      <c r="D134" s="27">
        <v>-0.5</v>
      </c>
      <c r="E134" s="23">
        <v>9.9138688E7</v>
      </c>
      <c r="F134" s="23">
        <v>5.4075648E7</v>
      </c>
      <c r="G134" s="31"/>
      <c r="H134" s="27">
        <v>0.5</v>
      </c>
      <c r="I134" s="27">
        <v>1.3</v>
      </c>
      <c r="J134" s="27">
        <v>-0.8</v>
      </c>
      <c r="K134" s="23">
        <v>1.03320216E8</v>
      </c>
      <c r="L134" s="23">
        <v>3.9738545E7</v>
      </c>
      <c r="M134" s="22">
        <v>0.5</v>
      </c>
      <c r="N134" s="22">
        <v>1.3</v>
      </c>
      <c r="O134" s="181">
        <v>-0.8</v>
      </c>
      <c r="P134" s="21">
        <v>1.04918E8</v>
      </c>
      <c r="Q134" s="21">
        <v>4.0353077E7</v>
      </c>
      <c r="R134" s="20">
        <v>0.5</v>
      </c>
      <c r="S134" s="20">
        <v>1.5</v>
      </c>
      <c r="T134" s="62">
        <v>1.06651E8</v>
      </c>
      <c r="U134" s="182">
        <v>3.555033333333333E7</v>
      </c>
      <c r="V134" s="182">
        <v>3.555033333333333E7</v>
      </c>
      <c r="W134" s="31"/>
      <c r="X134" s="31"/>
    </row>
    <row r="135">
      <c r="A135" s="18" t="s">
        <v>864</v>
      </c>
      <c r="B135" s="27">
        <v>2.1</v>
      </c>
      <c r="C135" s="27">
        <v>4.4</v>
      </c>
      <c r="D135" s="27">
        <v>-2.3</v>
      </c>
      <c r="E135" s="23">
        <v>3.8619972E7</v>
      </c>
      <c r="F135" s="23">
        <v>1.8432259E7</v>
      </c>
      <c r="G135" s="31"/>
      <c r="H135" s="27">
        <v>2.0</v>
      </c>
      <c r="I135" s="27">
        <v>4.4</v>
      </c>
      <c r="J135" s="27">
        <v>-2.4</v>
      </c>
      <c r="K135" s="23">
        <v>3.8224408E7</v>
      </c>
      <c r="L135" s="23">
        <v>1.7374731E7</v>
      </c>
      <c r="M135" s="22">
        <v>2.0</v>
      </c>
      <c r="N135" s="22">
        <v>4.7</v>
      </c>
      <c r="O135" s="181">
        <v>-2.7</v>
      </c>
      <c r="P135" s="21">
        <v>3.81707E7</v>
      </c>
      <c r="Q135" s="21">
        <v>1.6242851E7</v>
      </c>
      <c r="R135" s="20">
        <v>1.9</v>
      </c>
      <c r="S135" s="20">
        <v>4.8</v>
      </c>
      <c r="T135" s="62">
        <v>3.79216E7</v>
      </c>
      <c r="U135" s="182">
        <v>1.5010633333333332E7</v>
      </c>
      <c r="V135" s="182">
        <v>1.5010633333333332E7</v>
      </c>
      <c r="W135" s="31"/>
      <c r="X135" s="31"/>
    </row>
    <row r="136">
      <c r="A136" s="18" t="s">
        <v>871</v>
      </c>
      <c r="B136" s="27">
        <v>1.3</v>
      </c>
      <c r="C136" s="27">
        <v>3.7</v>
      </c>
      <c r="D136" s="27">
        <v>-2.4</v>
      </c>
      <c r="E136" s="23">
        <v>1.0402343E7</v>
      </c>
      <c r="F136" s="23">
        <v>3653877.0</v>
      </c>
      <c r="G136" s="31"/>
      <c r="H136" s="27">
        <v>1.3</v>
      </c>
      <c r="I136" s="27">
        <v>4.1</v>
      </c>
      <c r="J136" s="27">
        <v>-2.8</v>
      </c>
      <c r="K136" s="23">
        <v>1.0371627E7</v>
      </c>
      <c r="L136" s="23">
        <v>3288565.0</v>
      </c>
      <c r="M136" s="22">
        <v>1.3</v>
      </c>
      <c r="N136" s="22">
        <v>4.4</v>
      </c>
      <c r="O136" s="181">
        <v>-3.1</v>
      </c>
      <c r="P136" s="21">
        <v>1.03295E7</v>
      </c>
      <c r="Q136" s="21">
        <v>3051898.0</v>
      </c>
      <c r="R136" s="20">
        <v>1.3</v>
      </c>
      <c r="S136" s="20">
        <v>4.6</v>
      </c>
      <c r="T136" s="62">
        <v>1.02562E7</v>
      </c>
      <c r="U136" s="182">
        <v>2898491.3043478266</v>
      </c>
      <c r="V136" s="182">
        <v>2898491.3043478266</v>
      </c>
      <c r="W136" s="31"/>
      <c r="X136" s="31"/>
    </row>
    <row r="137">
      <c r="A137" s="18" t="s">
        <v>877</v>
      </c>
      <c r="B137" s="27">
        <v>1.2</v>
      </c>
      <c r="C137" s="27">
        <v>15.7</v>
      </c>
      <c r="D137" s="27">
        <v>-14.5</v>
      </c>
      <c r="E137" s="23">
        <v>2172065.0</v>
      </c>
      <c r="F137" s="23">
        <v>166018.0</v>
      </c>
      <c r="G137" s="31"/>
      <c r="H137" s="27">
        <v>1.0</v>
      </c>
      <c r="I137" s="27">
        <v>14.4</v>
      </c>
      <c r="J137" s="27">
        <v>-13.4</v>
      </c>
      <c r="K137" s="23">
        <v>2569804.0</v>
      </c>
      <c r="L137" s="23">
        <v>178459.0</v>
      </c>
      <c r="M137" s="22">
        <v>1.0</v>
      </c>
      <c r="N137" s="22">
        <v>14.7</v>
      </c>
      <c r="O137" s="181">
        <v>-13.7</v>
      </c>
      <c r="P137" s="21">
        <v>2639210.0</v>
      </c>
      <c r="Q137" s="21">
        <v>179538.0</v>
      </c>
      <c r="R137" s="20">
        <v>0.9</v>
      </c>
      <c r="S137" s="20">
        <v>14.3</v>
      </c>
      <c r="T137" s="62">
        <v>2781680.0</v>
      </c>
      <c r="U137" s="182">
        <v>175070.76923076922</v>
      </c>
      <c r="V137" s="182">
        <v>175070.76923076922</v>
      </c>
      <c r="W137" s="31"/>
      <c r="X137" s="31"/>
    </row>
    <row r="138">
      <c r="A138" s="18" t="s">
        <v>883</v>
      </c>
      <c r="B138" s="27">
        <v>10.5</v>
      </c>
      <c r="C138" s="27">
        <v>1.2</v>
      </c>
      <c r="D138" s="27">
        <v>9.3</v>
      </c>
      <c r="E138" s="23">
        <v>4504962.0</v>
      </c>
      <c r="F138" s="23">
        <v>3.9418418E7</v>
      </c>
      <c r="G138" s="31"/>
      <c r="H138" s="27">
        <v>9.2</v>
      </c>
      <c r="I138" s="27">
        <v>1.1</v>
      </c>
      <c r="J138" s="27">
        <v>8.1</v>
      </c>
      <c r="K138" s="23">
        <v>5125821.0</v>
      </c>
      <c r="L138" s="23">
        <v>4.2870502E7</v>
      </c>
      <c r="M138" s="22">
        <v>8.9</v>
      </c>
      <c r="N138" s="22">
        <v>1.1</v>
      </c>
      <c r="O138" s="181">
        <v>7.8</v>
      </c>
      <c r="P138" s="21">
        <v>5260750.0</v>
      </c>
      <c r="Q138" s="21">
        <v>4.6820675E7</v>
      </c>
      <c r="R138" s="20">
        <v>8.8</v>
      </c>
      <c r="S138" s="20">
        <v>1.0</v>
      </c>
      <c r="T138" s="23">
        <v>5244360.0</v>
      </c>
      <c r="U138" s="182">
        <v>4.615036800000001E7</v>
      </c>
      <c r="V138" s="182">
        <v>4.615036800000001E7</v>
      </c>
      <c r="W138" s="31"/>
      <c r="X138" s="31"/>
    </row>
    <row r="139">
      <c r="A139" s="18" t="s">
        <v>889</v>
      </c>
      <c r="B139" s="27">
        <v>2.9</v>
      </c>
      <c r="C139" s="27">
        <v>2.8</v>
      </c>
      <c r="D139" s="27">
        <v>0.1</v>
      </c>
      <c r="E139" s="23">
        <v>1.9651556E7</v>
      </c>
      <c r="F139" s="23">
        <v>2.0353397E7</v>
      </c>
      <c r="G139" s="31"/>
      <c r="H139" s="27">
        <v>2.9</v>
      </c>
      <c r="I139" s="27">
        <v>3.1</v>
      </c>
      <c r="J139" s="27">
        <v>-0.2</v>
      </c>
      <c r="K139" s="23">
        <v>1.9778082E7</v>
      </c>
      <c r="L139" s="23">
        <v>1.8502077E7</v>
      </c>
      <c r="M139" s="22">
        <v>3.1</v>
      </c>
      <c r="N139" s="22">
        <v>3.4</v>
      </c>
      <c r="O139" s="181">
        <v>-0.3</v>
      </c>
      <c r="P139" s="21">
        <v>1.96793E7</v>
      </c>
      <c r="Q139" s="21">
        <v>1.7942891E7</v>
      </c>
      <c r="R139" s="20">
        <v>3.2</v>
      </c>
      <c r="S139" s="20">
        <v>3.6</v>
      </c>
      <c r="T139" s="62">
        <v>1.95061E7</v>
      </c>
      <c r="U139" s="182">
        <v>1.7338755555555556E7</v>
      </c>
      <c r="V139" s="182">
        <v>1.7338755555555556E7</v>
      </c>
      <c r="W139" s="31"/>
      <c r="X139" s="31"/>
    </row>
    <row r="140">
      <c r="A140" s="18" t="s">
        <v>895</v>
      </c>
      <c r="B140" s="27">
        <v>6.9</v>
      </c>
      <c r="C140" s="27">
        <v>5.6</v>
      </c>
      <c r="D140" s="27">
        <v>1.3</v>
      </c>
      <c r="E140" s="23">
        <v>1.4342944E8</v>
      </c>
      <c r="F140" s="23">
        <v>1.7672556E8</v>
      </c>
      <c r="G140" s="31"/>
      <c r="H140" s="27">
        <v>7.0</v>
      </c>
      <c r="I140" s="27">
        <v>5.2</v>
      </c>
      <c r="J140" s="27">
        <v>1.8</v>
      </c>
      <c r="K140" s="23">
        <v>1.43964512E8</v>
      </c>
      <c r="L140" s="23">
        <v>1.93798382E8</v>
      </c>
      <c r="M140" s="22">
        <v>7.0</v>
      </c>
      <c r="N140" s="22">
        <v>5.5</v>
      </c>
      <c r="O140" s="181">
        <v>1.5</v>
      </c>
      <c r="P140" s="21">
        <v>1.4399E8</v>
      </c>
      <c r="Q140" s="21">
        <v>1.8326E8</v>
      </c>
      <c r="R140" s="20">
        <v>6.7</v>
      </c>
      <c r="S140" s="20">
        <v>5.3</v>
      </c>
      <c r="T140" s="62">
        <v>1.45734E8</v>
      </c>
      <c r="U140" s="182">
        <v>1.8422977358490568E8</v>
      </c>
      <c r="V140" s="182">
        <v>1.8422977358490568E8</v>
      </c>
      <c r="W140" s="31"/>
      <c r="X140" s="31"/>
    </row>
    <row r="141">
      <c r="A141" s="18" t="s">
        <v>902</v>
      </c>
      <c r="B141" s="27">
        <v>0.5</v>
      </c>
      <c r="C141" s="27">
        <v>0.8</v>
      </c>
      <c r="D141" s="27">
        <v>-0.3</v>
      </c>
      <c r="E141" s="23">
        <v>1.1341544E7</v>
      </c>
      <c r="F141" s="23">
        <v>7088465.0</v>
      </c>
      <c r="G141" s="27">
        <v>2.0</v>
      </c>
      <c r="H141" s="27">
        <v>0.5</v>
      </c>
      <c r="I141" s="27">
        <v>0.8</v>
      </c>
      <c r="J141" s="27">
        <v>-0.3</v>
      </c>
      <c r="K141" s="23">
        <v>1.1917508E7</v>
      </c>
      <c r="L141" s="23">
        <v>7448442.0</v>
      </c>
      <c r="M141" s="22">
        <v>0.4</v>
      </c>
      <c r="N141" s="22">
        <v>0.7</v>
      </c>
      <c r="O141" s="181">
        <v>-0.3</v>
      </c>
      <c r="P141" s="21">
        <v>1.22084E7</v>
      </c>
      <c r="Q141" s="21">
        <v>6976229.0</v>
      </c>
      <c r="R141" s="20">
        <v>0.4</v>
      </c>
      <c r="S141" s="20">
        <v>0.8</v>
      </c>
      <c r="T141" s="62">
        <v>1.2302E7</v>
      </c>
      <c r="U141" s="182">
        <v>6151000.0</v>
      </c>
      <c r="V141" s="182">
        <v>6151000.0</v>
      </c>
      <c r="W141" s="31"/>
      <c r="X141" s="31"/>
    </row>
    <row r="142" ht="17.25" customHeight="1">
      <c r="A142" s="18" t="s">
        <v>1389</v>
      </c>
      <c r="B142" s="27"/>
      <c r="C142" s="27"/>
      <c r="D142" s="27"/>
      <c r="E142" s="23"/>
      <c r="F142" s="23"/>
      <c r="G142" s="31"/>
      <c r="H142" s="27"/>
      <c r="I142" s="27"/>
      <c r="J142" s="27"/>
      <c r="K142" s="23"/>
      <c r="L142" s="23"/>
      <c r="M142" s="22" t="s">
        <v>1383</v>
      </c>
      <c r="N142" s="22"/>
      <c r="O142" s="181"/>
      <c r="P142" s="21">
        <v>207089.0</v>
      </c>
      <c r="Q142" s="21"/>
      <c r="R142" s="20"/>
      <c r="S142" s="20" t="s">
        <v>1386</v>
      </c>
      <c r="T142" s="31"/>
      <c r="U142" s="182" t="e">
        <v>#VALUE!</v>
      </c>
      <c r="V142" s="182" t="e">
        <v>#VALUE!</v>
      </c>
      <c r="W142" s="31"/>
      <c r="X142" s="31"/>
    </row>
    <row r="143">
      <c r="A143" s="18" t="s">
        <v>911</v>
      </c>
      <c r="B143" s="27">
        <v>0.4</v>
      </c>
      <c r="C143" s="27">
        <v>6.0</v>
      </c>
      <c r="D143" s="27">
        <v>-5.6</v>
      </c>
      <c r="E143" s="23">
        <v>3.0886544E7</v>
      </c>
      <c r="F143" s="23">
        <v>2059103.0</v>
      </c>
      <c r="G143" s="31"/>
      <c r="H143" s="27">
        <v>0.4</v>
      </c>
      <c r="I143" s="27">
        <v>6.2</v>
      </c>
      <c r="J143" s="27">
        <v>-5.8</v>
      </c>
      <c r="K143" s="23">
        <v>3.2275688E7</v>
      </c>
      <c r="L143" s="23">
        <v>2082302.0</v>
      </c>
      <c r="M143" s="22">
        <v>0.4</v>
      </c>
      <c r="N143" s="22">
        <v>5.8</v>
      </c>
      <c r="O143" s="181">
        <v>-5.4</v>
      </c>
      <c r="P143" s="21">
        <v>3.29382E7</v>
      </c>
      <c r="Q143" s="21">
        <v>2498760.0</v>
      </c>
      <c r="R143" s="20">
        <v>0.4</v>
      </c>
      <c r="S143" s="20">
        <v>5.0</v>
      </c>
      <c r="T143" s="62">
        <v>3.37028E7</v>
      </c>
      <c r="U143" s="182">
        <v>2696224.0</v>
      </c>
      <c r="V143" s="182">
        <v>2696224.0</v>
      </c>
      <c r="W143" s="31"/>
      <c r="X143" s="31"/>
    </row>
    <row r="144">
      <c r="A144" s="18" t="s">
        <v>917</v>
      </c>
      <c r="B144" s="27">
        <v>1.0</v>
      </c>
      <c r="C144" s="27">
        <v>1.1</v>
      </c>
      <c r="D144" s="27">
        <v>-0.1</v>
      </c>
      <c r="E144" s="23">
        <v>1.4672557E7</v>
      </c>
      <c r="F144" s="23">
        <v>1.3338688E7</v>
      </c>
      <c r="G144" s="31"/>
      <c r="H144" s="27">
        <v>1.0</v>
      </c>
      <c r="I144" s="27">
        <v>1.1</v>
      </c>
      <c r="J144" s="27">
        <v>-0.1</v>
      </c>
      <c r="K144" s="23">
        <v>1.4411614E7</v>
      </c>
      <c r="L144" s="23">
        <v>1.3101467E7</v>
      </c>
      <c r="M144" s="22">
        <v>0.9</v>
      </c>
      <c r="N144" s="22">
        <v>1.2</v>
      </c>
      <c r="O144" s="181">
        <v>-0.3</v>
      </c>
      <c r="P144" s="21">
        <v>1.58506E7</v>
      </c>
      <c r="Q144" s="21">
        <v>1.188795E7</v>
      </c>
      <c r="R144" s="20">
        <v>1.1</v>
      </c>
      <c r="S144" s="20">
        <v>1.4</v>
      </c>
      <c r="T144" s="62">
        <v>1.58543E7</v>
      </c>
      <c r="U144" s="182">
        <v>1.2456950000000002E7</v>
      </c>
      <c r="V144" s="182">
        <v>1.2456950000000002E7</v>
      </c>
      <c r="W144" s="31"/>
      <c r="X144" s="31"/>
    </row>
    <row r="145">
      <c r="A145" s="18" t="s">
        <v>923</v>
      </c>
      <c r="B145" s="27">
        <v>1.7</v>
      </c>
      <c r="C145" s="27">
        <v>2.9</v>
      </c>
      <c r="D145" s="27">
        <v>-1.2</v>
      </c>
      <c r="E145" s="23">
        <v>8892815.0</v>
      </c>
      <c r="F145" s="23">
        <v>5213029.0</v>
      </c>
      <c r="G145" s="31"/>
      <c r="H145" s="27">
        <v>1.7</v>
      </c>
      <c r="I145" s="27">
        <v>3.0</v>
      </c>
      <c r="J145" s="27">
        <v>-1.3</v>
      </c>
      <c r="K145" s="23">
        <v>8820083.0</v>
      </c>
      <c r="L145" s="23">
        <v>4998047.0</v>
      </c>
      <c r="M145" s="22">
        <v>1.3</v>
      </c>
      <c r="N145" s="22">
        <v>2.8</v>
      </c>
      <c r="O145" s="181">
        <v>-1.5</v>
      </c>
      <c r="P145" s="21">
        <v>8790570.0</v>
      </c>
      <c r="Q145" s="21">
        <v>4081336.0</v>
      </c>
      <c r="R145" s="20">
        <v>1.7</v>
      </c>
      <c r="S145" s="20">
        <v>3.1</v>
      </c>
      <c r="T145" s="62">
        <v>8802750.0</v>
      </c>
      <c r="U145" s="182">
        <v>4827314.516129032</v>
      </c>
      <c r="V145" s="182">
        <v>4827314.516129032</v>
      </c>
      <c r="W145" s="31"/>
      <c r="X145" s="31"/>
    </row>
    <row r="146">
      <c r="A146" s="18" t="s">
        <v>928</v>
      </c>
      <c r="B146" s="27"/>
      <c r="C146" s="27"/>
      <c r="D146" s="27"/>
      <c r="E146" s="23"/>
      <c r="F146" s="23"/>
      <c r="G146" s="31"/>
      <c r="H146" s="27"/>
      <c r="I146" s="27"/>
      <c r="J146" s="27"/>
      <c r="K146" s="23"/>
      <c r="L146" s="23"/>
      <c r="M146" s="22" t="s">
        <v>1383</v>
      </c>
      <c r="N146" s="22"/>
      <c r="O146" s="181"/>
      <c r="P146" s="21">
        <v>95843.0</v>
      </c>
      <c r="Q146" s="21"/>
      <c r="R146" s="20"/>
      <c r="S146" s="20" t="s">
        <v>1380</v>
      </c>
      <c r="T146" s="31"/>
      <c r="U146" s="182" t="e">
        <v>#VALUE!</v>
      </c>
      <c r="V146" s="182" t="e">
        <v>#VALUE!</v>
      </c>
      <c r="W146" s="31"/>
      <c r="X146" s="31"/>
    </row>
    <row r="147">
      <c r="A147" s="18" t="s">
        <v>931</v>
      </c>
      <c r="B147" s="27">
        <v>1.3</v>
      </c>
      <c r="C147" s="27">
        <v>1.2</v>
      </c>
      <c r="D147" s="27">
        <v>0.1</v>
      </c>
      <c r="E147" s="23">
        <v>6315627.0</v>
      </c>
      <c r="F147" s="23">
        <v>6841929.0</v>
      </c>
      <c r="G147" s="31"/>
      <c r="H147" s="27">
        <v>1.1</v>
      </c>
      <c r="I147" s="27">
        <v>1.2</v>
      </c>
      <c r="J147" s="27">
        <v>-0.1</v>
      </c>
      <c r="K147" s="23">
        <v>7396190.0</v>
      </c>
      <c r="L147" s="23">
        <v>6779841.0</v>
      </c>
      <c r="M147" s="22">
        <v>0.9</v>
      </c>
      <c r="N147" s="22">
        <v>1.0</v>
      </c>
      <c r="O147" s="181">
        <v>-0.1</v>
      </c>
      <c r="P147" s="21">
        <v>7557210.0</v>
      </c>
      <c r="Q147" s="21">
        <v>6801489.0</v>
      </c>
      <c r="R147" s="20">
        <v>1.0</v>
      </c>
      <c r="S147" s="20">
        <v>1.1</v>
      </c>
      <c r="T147" s="62">
        <v>7650150.0</v>
      </c>
      <c r="U147" s="182">
        <v>6954681.818181818</v>
      </c>
      <c r="V147" s="182">
        <v>6954681.818181818</v>
      </c>
      <c r="W147" s="31"/>
      <c r="X147" s="31"/>
    </row>
    <row r="148">
      <c r="A148" s="18" t="s">
        <v>937</v>
      </c>
      <c r="B148" s="27"/>
      <c r="C148" s="27"/>
      <c r="D148" s="27"/>
      <c r="E148" s="23"/>
      <c r="F148" s="23"/>
      <c r="G148" s="31"/>
      <c r="H148" s="27">
        <v>0.1</v>
      </c>
      <c r="I148" s="27">
        <v>5.9</v>
      </c>
      <c r="J148" s="27">
        <v>-5.8</v>
      </c>
      <c r="K148" s="23">
        <v>5622455.0</v>
      </c>
      <c r="L148" s="23">
        <v>95296.0</v>
      </c>
      <c r="M148" s="22">
        <v>0.1</v>
      </c>
      <c r="N148" s="22">
        <v>5.9</v>
      </c>
      <c r="O148" s="181">
        <v>-5.8</v>
      </c>
      <c r="P148" s="21">
        <v>5708840.0</v>
      </c>
      <c r="Q148" s="21">
        <v>96670.0</v>
      </c>
      <c r="R148" s="20">
        <v>0.1</v>
      </c>
      <c r="S148" s="20">
        <v>5.9</v>
      </c>
      <c r="T148" s="23">
        <v>5757500.0</v>
      </c>
      <c r="U148" s="182">
        <v>97584.74576271187</v>
      </c>
      <c r="V148" s="182">
        <v>97584.74576271187</v>
      </c>
      <c r="W148" s="31"/>
      <c r="X148" s="31"/>
    </row>
    <row r="149">
      <c r="A149" s="18" t="s">
        <v>943</v>
      </c>
      <c r="B149" s="27">
        <v>3.0</v>
      </c>
      <c r="C149" s="27">
        <v>4.2</v>
      </c>
      <c r="D149" s="27">
        <v>-1.2</v>
      </c>
      <c r="E149" s="23">
        <v>5422861.0</v>
      </c>
      <c r="F149" s="23">
        <v>3873472.0</v>
      </c>
      <c r="G149" s="31"/>
      <c r="H149" s="27">
        <v>3.0</v>
      </c>
      <c r="I149" s="27">
        <v>4.2</v>
      </c>
      <c r="J149" s="27">
        <v>-1.2</v>
      </c>
      <c r="K149" s="23">
        <v>5444218.0</v>
      </c>
      <c r="L149" s="23">
        <v>3888727.0</v>
      </c>
      <c r="M149" s="22">
        <v>2.7</v>
      </c>
      <c r="N149" s="22">
        <v>4.4</v>
      </c>
      <c r="O149" s="181">
        <v>-1.7</v>
      </c>
      <c r="P149" s="21">
        <v>5447660.0</v>
      </c>
      <c r="Q149" s="21">
        <v>3342882.0</v>
      </c>
      <c r="R149" s="20">
        <v>2.8</v>
      </c>
      <c r="S149" s="20">
        <v>4.7</v>
      </c>
      <c r="T149" s="62">
        <v>5453010.0</v>
      </c>
      <c r="U149" s="182">
        <v>3248601.702127659</v>
      </c>
      <c r="V149" s="182">
        <v>3248601.702127659</v>
      </c>
      <c r="W149" s="31"/>
      <c r="X149" s="31"/>
    </row>
    <row r="150">
      <c r="A150" s="18" t="s">
        <v>948</v>
      </c>
      <c r="B150" s="27">
        <v>2.3</v>
      </c>
      <c r="C150" s="27">
        <v>4.7</v>
      </c>
      <c r="D150" s="23">
        <v>-2.4</v>
      </c>
      <c r="E150" s="23">
        <v>2066068.0</v>
      </c>
      <c r="F150" s="23">
        <v>1011055.0</v>
      </c>
      <c r="G150" s="31"/>
      <c r="H150" s="27">
        <v>2.2</v>
      </c>
      <c r="I150" s="27">
        <v>5.1</v>
      </c>
      <c r="J150" s="27">
        <v>-2.9</v>
      </c>
      <c r="K150" s="23">
        <v>2077862.0</v>
      </c>
      <c r="L150" s="23">
        <v>896333.0</v>
      </c>
      <c r="M150" s="22">
        <v>2.2</v>
      </c>
      <c r="N150" s="22">
        <v>4.9</v>
      </c>
      <c r="O150" s="181">
        <v>-2.7</v>
      </c>
      <c r="P150" s="21">
        <v>2079980.0</v>
      </c>
      <c r="Q150" s="21">
        <v>933869.0</v>
      </c>
      <c r="R150" s="20">
        <v>2.2</v>
      </c>
      <c r="S150" s="20">
        <v>5.4</v>
      </c>
      <c r="T150" s="62">
        <v>2077840.0</v>
      </c>
      <c r="U150" s="182">
        <v>846527.4074074075</v>
      </c>
      <c r="V150" s="182">
        <v>846527.4074074075</v>
      </c>
      <c r="W150" s="31"/>
      <c r="X150" s="31"/>
    </row>
    <row r="151">
      <c r="A151" s="18" t="s">
        <v>953</v>
      </c>
      <c r="B151" s="31"/>
      <c r="C151" s="31"/>
      <c r="D151" s="31"/>
      <c r="E151" s="31"/>
      <c r="F151" s="31"/>
      <c r="G151" s="31"/>
      <c r="H151" s="27">
        <v>4.0</v>
      </c>
      <c r="I151" s="27">
        <v>2.4</v>
      </c>
      <c r="J151" s="27">
        <v>1.6</v>
      </c>
      <c r="K151" s="23">
        <v>599419.0</v>
      </c>
      <c r="L151" s="23">
        <v>999032.0</v>
      </c>
      <c r="M151" s="22">
        <v>4.0</v>
      </c>
      <c r="N151" s="22">
        <v>1.9</v>
      </c>
      <c r="O151" s="181">
        <v>2.1</v>
      </c>
      <c r="P151" s="21">
        <v>611343.0</v>
      </c>
      <c r="Q151" s="21">
        <v>1287038.0</v>
      </c>
      <c r="R151" s="20">
        <v>3.6</v>
      </c>
      <c r="S151" s="20">
        <v>1.8</v>
      </c>
      <c r="T151" s="23">
        <v>652857.0</v>
      </c>
      <c r="U151" s="182">
        <v>1305714.0</v>
      </c>
      <c r="V151" s="182">
        <v>1305714.0</v>
      </c>
      <c r="W151" s="31"/>
      <c r="X151" s="31"/>
    </row>
    <row r="152">
      <c r="A152" s="18" t="s">
        <v>959</v>
      </c>
      <c r="B152" s="27">
        <v>1.2</v>
      </c>
      <c r="C152" s="27">
        <v>1.2</v>
      </c>
      <c r="D152" s="27">
        <v>0.0</v>
      </c>
      <c r="E152" s="23">
        <v>1.3513125E7</v>
      </c>
      <c r="F152" s="23">
        <v>1.3513125E7</v>
      </c>
      <c r="G152" s="31"/>
      <c r="H152" s="27">
        <v>0.9</v>
      </c>
      <c r="I152" s="27">
        <v>1.0</v>
      </c>
      <c r="J152" s="27">
        <v>-0.1</v>
      </c>
      <c r="K152" s="23">
        <v>1.4317996E7</v>
      </c>
      <c r="L152" s="23">
        <v>1.2886196E7</v>
      </c>
      <c r="M152" s="22">
        <v>0.8</v>
      </c>
      <c r="N152" s="22">
        <v>0.9</v>
      </c>
      <c r="O152" s="181">
        <v>-0.1</v>
      </c>
      <c r="P152" s="21">
        <v>1.47425E7</v>
      </c>
      <c r="Q152" s="21">
        <v>1.3104444E7</v>
      </c>
      <c r="R152" s="20">
        <v>0.8</v>
      </c>
      <c r="S152" s="20">
        <v>1.0</v>
      </c>
      <c r="T152" s="62">
        <v>1.50082E7</v>
      </c>
      <c r="U152" s="182">
        <v>1.200656E7</v>
      </c>
      <c r="V152" s="182">
        <v>1.200656E7</v>
      </c>
      <c r="W152" s="31"/>
      <c r="X152" s="31"/>
    </row>
    <row r="153">
      <c r="A153" s="18" t="s">
        <v>965</v>
      </c>
      <c r="B153" s="27">
        <v>1.1</v>
      </c>
      <c r="C153" s="27">
        <v>3.4</v>
      </c>
      <c r="D153" s="27">
        <v>-2.3</v>
      </c>
      <c r="E153" s="23">
        <v>5.3969056E7</v>
      </c>
      <c r="F153" s="23">
        <v>1.7460575E7</v>
      </c>
      <c r="G153" s="31"/>
      <c r="H153" s="27">
        <v>1.0</v>
      </c>
      <c r="I153" s="27">
        <v>3.2</v>
      </c>
      <c r="J153" s="27">
        <v>-2.2</v>
      </c>
      <c r="K153" s="23">
        <v>5.6015472E7</v>
      </c>
      <c r="L153" s="23">
        <v>1.7504835E7</v>
      </c>
      <c r="M153" s="22">
        <v>1.0</v>
      </c>
      <c r="N153" s="22">
        <v>3.1</v>
      </c>
      <c r="O153" s="181">
        <v>-2.1</v>
      </c>
      <c r="P153" s="21">
        <v>5.66172E7</v>
      </c>
      <c r="Q153" s="21">
        <v>1.8263613E7</v>
      </c>
      <c r="R153" s="20">
        <v>1.0</v>
      </c>
      <c r="S153" s="20">
        <v>3.8</v>
      </c>
      <c r="T153" s="23">
        <v>5.77925E7</v>
      </c>
      <c r="U153" s="182">
        <v>1.5208552631578946E7</v>
      </c>
      <c r="V153" s="182">
        <v>1.5208552631578946E7</v>
      </c>
      <c r="W153" s="31"/>
      <c r="X153" s="31"/>
    </row>
    <row r="154">
      <c r="A154" s="18" t="s">
        <v>971</v>
      </c>
      <c r="B154" s="27">
        <v>0.7</v>
      </c>
      <c r="C154" s="27">
        <v>5.8</v>
      </c>
      <c r="D154" s="27">
        <v>-5.1</v>
      </c>
      <c r="E154" s="23">
        <v>5.00744E7</v>
      </c>
      <c r="F154" s="23">
        <v>6043462.0</v>
      </c>
      <c r="G154" s="31"/>
      <c r="H154" s="27">
        <v>0.7</v>
      </c>
      <c r="I154" s="27">
        <v>6.0</v>
      </c>
      <c r="J154" s="27">
        <v>-5.3</v>
      </c>
      <c r="K154" s="23">
        <v>5.079192E7</v>
      </c>
      <c r="L154" s="23">
        <v>5925724.0</v>
      </c>
      <c r="M154" s="22">
        <v>0.7</v>
      </c>
      <c r="N154" s="22">
        <v>6.1</v>
      </c>
      <c r="O154" s="181">
        <v>-5.4</v>
      </c>
      <c r="P154" s="21">
        <v>5.09822E7</v>
      </c>
      <c r="Q154" s="21">
        <v>5850416.0</v>
      </c>
      <c r="R154" s="20">
        <v>0.6</v>
      </c>
      <c r="S154" s="20">
        <v>6.3</v>
      </c>
      <c r="T154" s="62">
        <v>5.11717E7</v>
      </c>
      <c r="U154" s="182">
        <v>4873495.238095238</v>
      </c>
      <c r="V154" s="182">
        <v>4873495.238095238</v>
      </c>
      <c r="W154" s="31"/>
      <c r="X154" s="31"/>
    </row>
    <row r="155">
      <c r="A155" s="18" t="s">
        <v>976</v>
      </c>
      <c r="B155" s="27">
        <v>1.6</v>
      </c>
      <c r="C155" s="27">
        <v>1.5</v>
      </c>
      <c r="D155" s="27">
        <v>0.1</v>
      </c>
      <c r="E155" s="23">
        <v>1.1911184E7</v>
      </c>
      <c r="F155" s="23">
        <v>1.2705263E7</v>
      </c>
      <c r="G155" s="31"/>
      <c r="H155" s="27">
        <v>1.6</v>
      </c>
      <c r="I155" s="27">
        <v>1.5</v>
      </c>
      <c r="J155" s="27">
        <v>0.1</v>
      </c>
      <c r="K155" s="23">
        <v>1.223073E7</v>
      </c>
      <c r="L155" s="23">
        <v>1.3046112E7</v>
      </c>
      <c r="M155" s="22" t="s">
        <v>1390</v>
      </c>
      <c r="N155" s="22"/>
      <c r="O155" s="181"/>
      <c r="P155" s="192">
        <v>1.091E7</v>
      </c>
      <c r="Q155" s="21"/>
      <c r="R155" s="20"/>
      <c r="S155" s="20" t="s">
        <v>1380</v>
      </c>
      <c r="T155" s="31"/>
      <c r="U155" s="182" t="e">
        <v>#VALUE!</v>
      </c>
      <c r="V155" s="182" t="e">
        <v>#VALUE!</v>
      </c>
      <c r="W155" s="31"/>
      <c r="X155" s="31"/>
    </row>
    <row r="156">
      <c r="A156" s="18" t="s">
        <v>982</v>
      </c>
      <c r="B156" s="27">
        <v>1.3</v>
      </c>
      <c r="C156" s="27">
        <v>3.8</v>
      </c>
      <c r="D156" s="27">
        <v>-2.5</v>
      </c>
      <c r="E156" s="23">
        <v>4.6259716E7</v>
      </c>
      <c r="F156" s="23">
        <v>1.5825692E7</v>
      </c>
      <c r="G156" s="31"/>
      <c r="H156" s="27">
        <v>1.4</v>
      </c>
      <c r="I156" s="27">
        <v>4.0</v>
      </c>
      <c r="J156" s="27">
        <v>-2.6</v>
      </c>
      <c r="K156" s="23">
        <v>4.6347576E7</v>
      </c>
      <c r="L156" s="23">
        <v>1.6221652E7</v>
      </c>
      <c r="M156" s="22">
        <v>1.2</v>
      </c>
      <c r="N156" s="22">
        <v>4.0</v>
      </c>
      <c r="O156" s="181">
        <v>-2.8</v>
      </c>
      <c r="P156" s="21">
        <v>4.63543E7</v>
      </c>
      <c r="Q156" s="21">
        <v>1.390629E7</v>
      </c>
      <c r="R156" s="20">
        <v>1.5</v>
      </c>
      <c r="S156" s="20">
        <v>4.4</v>
      </c>
      <c r="T156" s="62">
        <v>4.6692896E7</v>
      </c>
      <c r="U156" s="182">
        <v>1.5918032727272727E7</v>
      </c>
      <c r="V156" s="182">
        <v>1.5918032727272727E7</v>
      </c>
      <c r="W156" s="31"/>
      <c r="X156" s="31"/>
    </row>
    <row r="157">
      <c r="A157" s="18" t="s">
        <v>989</v>
      </c>
      <c r="B157" s="27">
        <v>0.5</v>
      </c>
      <c r="C157" s="27">
        <v>1.5</v>
      </c>
      <c r="D157" s="27">
        <v>-0.1</v>
      </c>
      <c r="E157" s="23">
        <v>2.061899E7</v>
      </c>
      <c r="F157" s="23">
        <v>6872997.0</v>
      </c>
      <c r="G157" s="31"/>
      <c r="H157" s="27">
        <v>0.5</v>
      </c>
      <c r="I157" s="27">
        <v>1.5</v>
      </c>
      <c r="J157" s="27">
        <v>-1.0</v>
      </c>
      <c r="K157" s="23">
        <v>2.0798492E7</v>
      </c>
      <c r="L157" s="23">
        <v>6932831.0</v>
      </c>
      <c r="M157" s="22">
        <v>0.4</v>
      </c>
      <c r="N157" s="22">
        <v>1.5</v>
      </c>
      <c r="O157" s="181">
        <v>-1.1</v>
      </c>
      <c r="P157" s="21">
        <v>2.08769E7</v>
      </c>
      <c r="Q157" s="21">
        <v>5567173.0</v>
      </c>
      <c r="R157" s="20">
        <v>0.5</v>
      </c>
      <c r="S157" s="20">
        <v>1.4</v>
      </c>
      <c r="T157" s="62">
        <v>2.10212E7</v>
      </c>
      <c r="U157" s="182">
        <v>7507571.428571429</v>
      </c>
      <c r="V157" s="182">
        <v>7507571.428571429</v>
      </c>
      <c r="W157" s="31"/>
      <c r="X157" s="31"/>
    </row>
    <row r="158">
      <c r="A158" s="18" t="s">
        <v>994</v>
      </c>
      <c r="B158" s="27"/>
      <c r="C158" s="27"/>
      <c r="D158" s="27"/>
      <c r="E158" s="23"/>
      <c r="F158" s="23"/>
      <c r="G158" s="31"/>
      <c r="H158" s="27"/>
      <c r="I158" s="27"/>
      <c r="J158" s="27"/>
      <c r="K158" s="23"/>
      <c r="L158" s="23"/>
      <c r="M158" s="22" t="s">
        <v>1383</v>
      </c>
      <c r="N158" s="22"/>
      <c r="O158" s="181"/>
      <c r="P158" s="21">
        <v>52045.0</v>
      </c>
      <c r="Q158" s="21"/>
      <c r="R158" s="20"/>
      <c r="S158" s="20" t="s">
        <v>1380</v>
      </c>
      <c r="T158" s="31"/>
      <c r="U158" s="182" t="e">
        <v>#VALUE!</v>
      </c>
      <c r="V158" s="182" t="e">
        <v>#VALUE!</v>
      </c>
      <c r="W158" s="31"/>
      <c r="X158" s="31"/>
    </row>
    <row r="159">
      <c r="A159" s="18" t="s">
        <v>997</v>
      </c>
      <c r="B159" s="27">
        <v>0.3</v>
      </c>
      <c r="C159" s="27">
        <v>2.1</v>
      </c>
      <c r="D159" s="27">
        <v>-1.8</v>
      </c>
      <c r="E159" s="23">
        <v>183645.0</v>
      </c>
      <c r="F159" s="23">
        <v>26235.0</v>
      </c>
      <c r="G159" s="27">
        <v>0.0</v>
      </c>
      <c r="H159" s="27">
        <v>0.3</v>
      </c>
      <c r="I159" s="27">
        <v>2.3</v>
      </c>
      <c r="J159" s="27">
        <v>-2.0</v>
      </c>
      <c r="K159" s="23">
        <v>178015.0</v>
      </c>
      <c r="L159" s="23">
        <v>23219.0</v>
      </c>
      <c r="M159" s="22">
        <v>0.3</v>
      </c>
      <c r="N159" s="22">
        <v>2.5</v>
      </c>
      <c r="O159" s="181">
        <v>-2.2</v>
      </c>
      <c r="P159" s="21">
        <v>178844.0</v>
      </c>
      <c r="Q159" s="21">
        <v>21461.0</v>
      </c>
      <c r="R159" s="20">
        <v>0.3</v>
      </c>
      <c r="S159" s="20">
        <v>2.3</v>
      </c>
      <c r="T159" s="62">
        <v>181889.0</v>
      </c>
      <c r="U159" s="182">
        <v>23724.652173913044</v>
      </c>
      <c r="V159" s="182">
        <v>23724.652173913044</v>
      </c>
      <c r="W159" s="31"/>
      <c r="X159" s="31"/>
    </row>
    <row r="160">
      <c r="A160" s="18" t="s">
        <v>1000</v>
      </c>
      <c r="B160" s="27"/>
      <c r="C160" s="27"/>
      <c r="D160" s="27"/>
      <c r="E160" s="23"/>
      <c r="F160" s="23"/>
      <c r="G160" s="27"/>
      <c r="H160" s="27"/>
      <c r="I160" s="27"/>
      <c r="J160" s="27"/>
      <c r="K160" s="23"/>
      <c r="L160" s="23"/>
      <c r="M160" s="22">
        <v>1.2</v>
      </c>
      <c r="N160" s="22">
        <v>4.6</v>
      </c>
      <c r="O160" s="181">
        <v>-3.4</v>
      </c>
      <c r="P160" s="21">
        <v>109897.0</v>
      </c>
      <c r="Q160" s="21">
        <v>28669.0</v>
      </c>
      <c r="R160" s="20">
        <v>1.2</v>
      </c>
      <c r="S160" s="20">
        <v>2.8</v>
      </c>
      <c r="T160" s="62">
        <v>110211.0</v>
      </c>
      <c r="U160" s="182">
        <v>47233.28571428572</v>
      </c>
      <c r="V160" s="182">
        <v>47233.28571428572</v>
      </c>
      <c r="W160" s="31"/>
      <c r="X160" s="31"/>
    </row>
    <row r="161">
      <c r="A161" s="18" t="s">
        <v>1005</v>
      </c>
      <c r="B161" s="27">
        <v>1.1</v>
      </c>
      <c r="C161" s="27">
        <v>1.2</v>
      </c>
      <c r="D161" s="27">
        <v>-0.1</v>
      </c>
      <c r="E161" s="23">
        <v>3.9350272E7</v>
      </c>
      <c r="F161" s="23">
        <v>3.6071083E7</v>
      </c>
      <c r="G161" s="31"/>
      <c r="H161" s="27">
        <v>1.1</v>
      </c>
      <c r="I161" s="27">
        <v>1.2</v>
      </c>
      <c r="J161" s="27">
        <v>-0.1</v>
      </c>
      <c r="K161" s="23">
        <v>3.9578828E7</v>
      </c>
      <c r="L161" s="23">
        <v>3.6280592E7</v>
      </c>
      <c r="M161" s="22">
        <v>1.2</v>
      </c>
      <c r="N161" s="22">
        <v>1.3</v>
      </c>
      <c r="O161" s="181">
        <v>-0.1</v>
      </c>
      <c r="P161" s="21">
        <v>4.05333E7</v>
      </c>
      <c r="Q161" s="21">
        <v>3.7415354E7</v>
      </c>
      <c r="R161" s="20">
        <v>1.4</v>
      </c>
      <c r="S161" s="20">
        <v>1.5</v>
      </c>
      <c r="T161" s="62">
        <v>4.18015E7</v>
      </c>
      <c r="U161" s="182">
        <v>3.901473333333333E7</v>
      </c>
      <c r="V161" s="182">
        <v>3.901473333333333E7</v>
      </c>
      <c r="W161" s="31"/>
      <c r="X161" s="31"/>
    </row>
    <row r="162">
      <c r="A162" s="18" t="s">
        <v>1011</v>
      </c>
      <c r="B162" s="27">
        <v>88.2</v>
      </c>
      <c r="C162" s="27">
        <v>3.6</v>
      </c>
      <c r="D162" s="27">
        <v>84.6</v>
      </c>
      <c r="E162" s="23">
        <v>538248.0</v>
      </c>
      <c r="F162" s="23">
        <v>1.6370163E7</v>
      </c>
      <c r="G162" s="27">
        <v>3.0</v>
      </c>
      <c r="H162" s="27">
        <v>84.8</v>
      </c>
      <c r="I162" s="27">
        <v>3.0</v>
      </c>
      <c r="J162" s="27">
        <v>81.8</v>
      </c>
      <c r="K162" s="23">
        <v>558368.0</v>
      </c>
      <c r="L162" s="23">
        <v>1.5783202E7</v>
      </c>
      <c r="M162" s="22">
        <v>83.6</v>
      </c>
      <c r="N162" s="22">
        <v>2.8</v>
      </c>
      <c r="O162" s="181">
        <v>80.8</v>
      </c>
      <c r="P162" s="21">
        <v>563402.0</v>
      </c>
      <c r="Q162" s="21">
        <v>1.6821574E7</v>
      </c>
      <c r="R162" s="20">
        <v>80.4</v>
      </c>
      <c r="S162" s="20">
        <v>3.1</v>
      </c>
      <c r="T162" s="62">
        <v>575990.0</v>
      </c>
      <c r="U162" s="182">
        <v>1.493857935483871E7</v>
      </c>
      <c r="V162" s="182">
        <v>1.493857935483871E7</v>
      </c>
      <c r="W162" s="31"/>
      <c r="X162" s="31"/>
    </row>
    <row r="163">
      <c r="A163" s="18" t="s">
        <v>1017</v>
      </c>
      <c r="B163" s="27">
        <v>9.7</v>
      </c>
      <c r="C163" s="27">
        <v>6.6</v>
      </c>
      <c r="D163" s="27">
        <v>3.1</v>
      </c>
      <c r="E163" s="23">
        <v>9703247.0</v>
      </c>
      <c r="F163" s="23">
        <v>1.4260833E7</v>
      </c>
      <c r="G163" s="31"/>
      <c r="H163" s="27">
        <v>9.6</v>
      </c>
      <c r="I163" s="27">
        <v>6.5</v>
      </c>
      <c r="J163" s="27">
        <v>3.1</v>
      </c>
      <c r="K163" s="23">
        <v>9837533.0</v>
      </c>
      <c r="L163" s="23">
        <v>1.4529279E7</v>
      </c>
      <c r="M163" s="22">
        <v>9.4</v>
      </c>
      <c r="N163" s="22">
        <v>6.1</v>
      </c>
      <c r="O163" s="181">
        <v>3.3</v>
      </c>
      <c r="P163" s="21">
        <v>9910700.0</v>
      </c>
      <c r="Q163" s="21">
        <v>1.5272226E7</v>
      </c>
      <c r="R163" s="20">
        <v>9.0</v>
      </c>
      <c r="S163" s="20">
        <v>6.3</v>
      </c>
      <c r="T163" s="62">
        <v>9971640.0</v>
      </c>
      <c r="U163" s="182">
        <v>1.42452E7</v>
      </c>
      <c r="V163" s="182">
        <v>1.42452E7</v>
      </c>
      <c r="W163" s="31"/>
      <c r="X163" s="31"/>
    </row>
    <row r="164">
      <c r="A164" s="18" t="s">
        <v>1023</v>
      </c>
      <c r="B164" s="27">
        <v>1.1</v>
      </c>
      <c r="C164" s="27">
        <v>4.9</v>
      </c>
      <c r="D164" s="27">
        <v>-3.8</v>
      </c>
      <c r="E164" s="23">
        <v>8211383.0</v>
      </c>
      <c r="F164" s="23">
        <v>1843372.0</v>
      </c>
      <c r="G164" s="31"/>
      <c r="H164" s="27">
        <v>1.0</v>
      </c>
      <c r="I164" s="27">
        <v>4.7</v>
      </c>
      <c r="J164" s="27">
        <v>-3.7</v>
      </c>
      <c r="K164" s="23">
        <v>8401739.0</v>
      </c>
      <c r="L164" s="23">
        <v>1787604.0</v>
      </c>
      <c r="M164" s="22">
        <v>1.0</v>
      </c>
      <c r="N164" s="22">
        <v>4.5</v>
      </c>
      <c r="O164" s="181">
        <v>-3.5</v>
      </c>
      <c r="P164" s="21">
        <v>8476000.0</v>
      </c>
      <c r="Q164" s="21">
        <v>1883555.0</v>
      </c>
      <c r="R164" s="20">
        <v>1.0</v>
      </c>
      <c r="S164" s="20">
        <v>4.3</v>
      </c>
      <c r="T164" s="62">
        <v>8525610.0</v>
      </c>
      <c r="U164" s="182">
        <v>1982700.0</v>
      </c>
      <c r="V164" s="182">
        <v>1982700.0</v>
      </c>
      <c r="W164" s="31"/>
      <c r="X164" s="31"/>
    </row>
    <row r="165">
      <c r="A165" s="18" t="s">
        <v>1029</v>
      </c>
      <c r="B165" s="27">
        <v>0.5</v>
      </c>
      <c r="C165" s="27">
        <v>1.5</v>
      </c>
      <c r="D165" s="27">
        <v>-1.0</v>
      </c>
      <c r="E165" s="23">
        <v>1.877248E7</v>
      </c>
      <c r="F165" s="23">
        <v>6257493.0</v>
      </c>
      <c r="G165" s="31"/>
      <c r="H165" s="27">
        <v>0.6</v>
      </c>
      <c r="I165" s="27">
        <v>1.4</v>
      </c>
      <c r="J165" s="27">
        <v>-0.8</v>
      </c>
      <c r="K165" s="23">
        <v>1.8430452E7</v>
      </c>
      <c r="L165" s="23">
        <v>7898765.0</v>
      </c>
      <c r="M165" s="22">
        <v>0.4</v>
      </c>
      <c r="N165" s="22">
        <v>1.2</v>
      </c>
      <c r="O165" s="181">
        <v>-0.8</v>
      </c>
      <c r="P165" s="21">
        <v>1.82699E7</v>
      </c>
      <c r="Q165" s="21">
        <v>6089967.0</v>
      </c>
      <c r="R165" s="20">
        <v>0.5</v>
      </c>
      <c r="S165" s="20">
        <v>1.3</v>
      </c>
      <c r="T165" s="62">
        <v>1.69451E7</v>
      </c>
      <c r="U165" s="182">
        <v>6517346.153846153</v>
      </c>
      <c r="V165" s="182">
        <v>6517346.153846153</v>
      </c>
      <c r="W165" s="31"/>
      <c r="X165" s="31"/>
    </row>
    <row r="166">
      <c r="A166" s="18" t="s">
        <v>1034</v>
      </c>
      <c r="B166" s="27"/>
      <c r="C166" s="27"/>
      <c r="D166" s="27"/>
      <c r="E166" s="23"/>
      <c r="F166" s="23"/>
      <c r="G166" s="31"/>
      <c r="H166" s="27"/>
      <c r="I166" s="27"/>
      <c r="J166" s="27"/>
      <c r="K166" s="23"/>
      <c r="L166" s="23"/>
      <c r="M166" s="22" t="s">
        <v>1383</v>
      </c>
      <c r="N166" s="22"/>
      <c r="O166" s="181"/>
      <c r="P166" s="21">
        <v>2.3674546E7</v>
      </c>
      <c r="Q166" s="21"/>
      <c r="R166" s="20"/>
      <c r="S166" s="20" t="s">
        <v>1380</v>
      </c>
      <c r="T166" s="31"/>
      <c r="U166" s="182" t="e">
        <v>#VALUE!</v>
      </c>
      <c r="V166" s="182" t="e">
        <v>#VALUE!</v>
      </c>
      <c r="W166" s="31"/>
      <c r="X166" s="31"/>
    </row>
    <row r="167">
      <c r="A167" s="18" t="s">
        <v>1040</v>
      </c>
      <c r="B167" s="27">
        <v>0.5</v>
      </c>
      <c r="C167" s="27">
        <v>1.0</v>
      </c>
      <c r="D167" s="27">
        <v>-0.5</v>
      </c>
      <c r="E167" s="23">
        <v>8295840.0</v>
      </c>
      <c r="F167" s="23">
        <v>4147920.0</v>
      </c>
      <c r="G167" s="31"/>
      <c r="H167" s="27">
        <v>0.5</v>
      </c>
      <c r="I167" s="27">
        <v>0.9</v>
      </c>
      <c r="J167" s="27">
        <v>-0.4</v>
      </c>
      <c r="K167" s="23">
        <v>8734951.0</v>
      </c>
      <c r="L167" s="23">
        <v>4852751.0</v>
      </c>
      <c r="M167" s="22">
        <v>0.5</v>
      </c>
      <c r="N167" s="22">
        <v>1.0</v>
      </c>
      <c r="O167" s="181">
        <v>-0.5</v>
      </c>
      <c r="P167" s="21">
        <v>8921340.0</v>
      </c>
      <c r="Q167" s="21">
        <v>4460670.0</v>
      </c>
      <c r="R167" s="20">
        <v>0.5</v>
      </c>
      <c r="S167" s="20">
        <v>1.1</v>
      </c>
      <c r="T167" s="186">
        <v>9100830.0</v>
      </c>
      <c r="U167" s="182">
        <v>4136740.909090909</v>
      </c>
      <c r="V167" s="182">
        <v>4136740.909090909</v>
      </c>
      <c r="W167" s="31"/>
      <c r="X167" s="31"/>
    </row>
    <row r="168">
      <c r="A168" s="18" t="s">
        <v>1046</v>
      </c>
      <c r="B168" s="27">
        <v>1.2</v>
      </c>
      <c r="C168" s="27">
        <v>1.5</v>
      </c>
      <c r="D168" s="27">
        <v>-0.3</v>
      </c>
      <c r="E168" s="23">
        <v>5.182262E7</v>
      </c>
      <c r="F168" s="23">
        <v>4.1458096E7</v>
      </c>
      <c r="G168" s="31"/>
      <c r="H168" s="27">
        <v>1.1</v>
      </c>
      <c r="I168" s="27">
        <v>1.3</v>
      </c>
      <c r="J168" s="27">
        <v>-0.2</v>
      </c>
      <c r="K168" s="23">
        <v>5.55722E7</v>
      </c>
      <c r="L168" s="23">
        <v>4.702263E7</v>
      </c>
      <c r="M168" s="22">
        <v>1.0</v>
      </c>
      <c r="N168" s="22">
        <v>1.2</v>
      </c>
      <c r="O168" s="181">
        <v>-0.2</v>
      </c>
      <c r="P168" s="21">
        <v>5.731E7</v>
      </c>
      <c r="Q168" s="21">
        <v>4.7758333E7</v>
      </c>
      <c r="R168" s="20">
        <v>1.0</v>
      </c>
      <c r="S168" s="20">
        <v>1.2</v>
      </c>
      <c r="T168" s="62">
        <v>5.63134E7</v>
      </c>
      <c r="U168" s="182">
        <v>4.6927833333333336E7</v>
      </c>
      <c r="V168" s="182">
        <v>4.6927833333333336E7</v>
      </c>
      <c r="W168" s="31"/>
      <c r="X168" s="31"/>
    </row>
    <row r="169">
      <c r="A169" s="18" t="s">
        <v>1052</v>
      </c>
      <c r="B169" s="27">
        <v>1.3</v>
      </c>
      <c r="C169" s="27">
        <v>2.5</v>
      </c>
      <c r="D169" s="27">
        <v>-1.2</v>
      </c>
      <c r="E169" s="23">
        <v>6.7725976E7</v>
      </c>
      <c r="F169" s="23">
        <v>3.5217508E7</v>
      </c>
      <c r="G169" s="31"/>
      <c r="H169" s="27">
        <v>1.2</v>
      </c>
      <c r="I169" s="27">
        <v>2.5</v>
      </c>
      <c r="J169" s="27">
        <v>-1.3</v>
      </c>
      <c r="K169" s="23">
        <v>6.886352E7</v>
      </c>
      <c r="L169" s="23">
        <v>3.305449E7</v>
      </c>
      <c r="M169" s="22">
        <v>1.2</v>
      </c>
      <c r="N169" s="22">
        <v>2.6</v>
      </c>
      <c r="O169" s="181">
        <v>-1.4</v>
      </c>
      <c r="P169" s="21">
        <v>6.9037504E7</v>
      </c>
      <c r="Q169" s="21">
        <v>3.1863463E7</v>
      </c>
      <c r="R169" s="20">
        <v>1.3</v>
      </c>
      <c r="S169" s="20">
        <v>2.4</v>
      </c>
      <c r="T169" s="23">
        <v>6.9428496E7</v>
      </c>
      <c r="U169" s="182">
        <v>3.760710200000001E7</v>
      </c>
      <c r="V169" s="182">
        <v>3.760710200000001E7</v>
      </c>
      <c r="W169" s="31"/>
      <c r="X169" s="31"/>
    </row>
    <row r="170">
      <c r="A170" s="18" t="s">
        <v>1059</v>
      </c>
      <c r="B170" s="27">
        <v>1.6</v>
      </c>
      <c r="C170" s="27">
        <v>6.8</v>
      </c>
      <c r="D170" s="27">
        <v>-5.2</v>
      </c>
      <c r="E170" s="23">
        <v>1354483.0</v>
      </c>
      <c r="F170" s="23">
        <v>318702.0</v>
      </c>
      <c r="G170" s="27">
        <v>1.0</v>
      </c>
      <c r="H170" s="27">
        <v>1.6</v>
      </c>
      <c r="I170" s="27">
        <v>8.2</v>
      </c>
      <c r="J170" s="27">
        <v>-6.6</v>
      </c>
      <c r="K170" s="23">
        <v>1364962.0</v>
      </c>
      <c r="L170" s="23">
        <v>266334.0</v>
      </c>
      <c r="M170" s="22">
        <v>1.5</v>
      </c>
      <c r="N170" s="22">
        <v>8.2</v>
      </c>
      <c r="O170" s="181">
        <v>-6.7</v>
      </c>
      <c r="P170" s="21">
        <v>1369120.0</v>
      </c>
      <c r="Q170" s="21">
        <v>250449.0</v>
      </c>
      <c r="R170" s="20">
        <v>1.5</v>
      </c>
      <c r="S170" s="20">
        <v>7.4</v>
      </c>
      <c r="T170" s="62">
        <v>1389840.0</v>
      </c>
      <c r="U170" s="182">
        <v>281724.3243243243</v>
      </c>
      <c r="V170" s="182">
        <v>281724.3243243243</v>
      </c>
      <c r="W170" s="31"/>
      <c r="X170" s="31"/>
    </row>
    <row r="171">
      <c r="A171" s="18" t="s">
        <v>1065</v>
      </c>
      <c r="B171" s="27">
        <v>0.5</v>
      </c>
      <c r="C171" s="27">
        <v>1.1</v>
      </c>
      <c r="D171" s="27">
        <v>-0.6</v>
      </c>
      <c r="E171" s="23">
        <v>7115163.0</v>
      </c>
      <c r="F171" s="23">
        <v>3234165.0</v>
      </c>
      <c r="G171" s="31"/>
      <c r="H171" s="27">
        <v>0.5</v>
      </c>
      <c r="I171" s="27">
        <v>1.1</v>
      </c>
      <c r="J171" s="27">
        <v>-0.6</v>
      </c>
      <c r="K171" s="23">
        <v>7606374.0</v>
      </c>
      <c r="L171" s="23">
        <v>3457443.0</v>
      </c>
      <c r="M171" s="22">
        <v>0.5</v>
      </c>
      <c r="N171" s="22">
        <v>1.1</v>
      </c>
      <c r="O171" s="181">
        <v>-0.6</v>
      </c>
      <c r="P171" s="21">
        <v>7797690.0</v>
      </c>
      <c r="Q171" s="21">
        <v>3544405.0</v>
      </c>
      <c r="R171" s="20">
        <v>0.6</v>
      </c>
      <c r="S171" s="20">
        <v>1.0</v>
      </c>
      <c r="T171" s="23">
        <v>7889090.0</v>
      </c>
      <c r="U171" s="182">
        <v>4733454.0</v>
      </c>
      <c r="V171" s="182">
        <v>4733454.0</v>
      </c>
      <c r="W171" s="31"/>
      <c r="X171" s="31"/>
    </row>
    <row r="172">
      <c r="A172" s="18" t="s">
        <v>1071</v>
      </c>
      <c r="B172" s="27">
        <v>0.8</v>
      </c>
      <c r="C172" s="27">
        <v>2.2</v>
      </c>
      <c r="D172" s="27">
        <v>-1.4</v>
      </c>
      <c r="E172" s="23">
        <v>1.1130154E7</v>
      </c>
      <c r="F172" s="23">
        <v>4047329.0</v>
      </c>
      <c r="G172" s="31"/>
      <c r="H172" s="27">
        <v>0.7</v>
      </c>
      <c r="I172" s="27">
        <v>2.2</v>
      </c>
      <c r="J172" s="27">
        <v>-1.5</v>
      </c>
      <c r="K172" s="23">
        <v>1.1403248E7</v>
      </c>
      <c r="L172" s="23">
        <v>3628306.0</v>
      </c>
      <c r="M172" s="22">
        <v>0.7</v>
      </c>
      <c r="N172" s="22">
        <v>2.2</v>
      </c>
      <c r="O172" s="181">
        <v>-1.5</v>
      </c>
      <c r="P172" s="21">
        <v>1.15321E7</v>
      </c>
      <c r="Q172" s="21">
        <v>3669305.0</v>
      </c>
      <c r="R172" s="20">
        <v>0.7</v>
      </c>
      <c r="S172" s="20">
        <v>2.0</v>
      </c>
      <c r="T172" s="62">
        <v>1.15652E7</v>
      </c>
      <c r="U172" s="182">
        <v>4047819.9999999995</v>
      </c>
      <c r="V172" s="182">
        <v>4047819.9999999995</v>
      </c>
      <c r="W172" s="31"/>
      <c r="X172" s="31"/>
    </row>
    <row r="173">
      <c r="A173" s="18" t="s">
        <v>1077</v>
      </c>
      <c r="B173" s="27">
        <v>1.4</v>
      </c>
      <c r="C173" s="27">
        <v>3.2</v>
      </c>
      <c r="D173" s="27">
        <v>-1.8</v>
      </c>
      <c r="E173" s="23">
        <v>7.7523792E7</v>
      </c>
      <c r="F173" s="23">
        <v>3.3916659E7</v>
      </c>
      <c r="G173" s="31"/>
      <c r="H173" s="27">
        <v>1.5</v>
      </c>
      <c r="I173" s="27">
        <v>3.3</v>
      </c>
      <c r="J173" s="27">
        <v>-1.8</v>
      </c>
      <c r="K173" s="23">
        <v>7.8271472E7</v>
      </c>
      <c r="L173" s="23">
        <v>3.5577942E7</v>
      </c>
      <c r="M173" s="22">
        <v>1.4</v>
      </c>
      <c r="N173" s="22">
        <v>3.5</v>
      </c>
      <c r="O173" s="181">
        <v>-2.1</v>
      </c>
      <c r="P173" s="21">
        <v>8.0745E7</v>
      </c>
      <c r="Q173" s="21">
        <v>3.2298E7</v>
      </c>
      <c r="R173" s="20">
        <v>1.3</v>
      </c>
      <c r="S173" s="20">
        <v>3.3</v>
      </c>
      <c r="T173" s="62">
        <v>8.2340104E7</v>
      </c>
      <c r="U173" s="182">
        <v>3.243701066666667E7</v>
      </c>
      <c r="V173" s="182">
        <v>3.243701066666667E7</v>
      </c>
      <c r="W173" s="31"/>
      <c r="X173" s="31"/>
    </row>
    <row r="174">
      <c r="A174" s="18" t="s">
        <v>1084</v>
      </c>
      <c r="B174" s="27">
        <v>2.9</v>
      </c>
      <c r="C174" s="27">
        <v>5.2</v>
      </c>
      <c r="D174" s="27">
        <v>-2.3</v>
      </c>
      <c r="E174" s="23">
        <v>4917541.0</v>
      </c>
      <c r="F174" s="23">
        <v>2553339.0</v>
      </c>
      <c r="G174" s="31"/>
      <c r="H174" s="27">
        <v>2.5</v>
      </c>
      <c r="I174" s="27">
        <v>5.3</v>
      </c>
      <c r="J174" s="27">
        <v>-2.8</v>
      </c>
      <c r="K174" s="23">
        <v>5662544.0</v>
      </c>
      <c r="L174" s="23">
        <v>2671011.0</v>
      </c>
      <c r="M174" s="22">
        <v>2.4</v>
      </c>
      <c r="N174" s="22">
        <v>5.2</v>
      </c>
      <c r="O174" s="181">
        <v>-2.8</v>
      </c>
      <c r="P174" s="21">
        <v>5758080.0</v>
      </c>
      <c r="Q174" s="21">
        <v>2657575.0</v>
      </c>
      <c r="R174" s="20">
        <v>2.3</v>
      </c>
      <c r="S174" s="20">
        <v>4.9</v>
      </c>
      <c r="T174" s="62">
        <v>5850900.0</v>
      </c>
      <c r="U174" s="182">
        <v>2746340.81632653</v>
      </c>
      <c r="V174" s="182">
        <v>2746340.81632653</v>
      </c>
      <c r="W174" s="31"/>
      <c r="X174" s="31"/>
    </row>
    <row r="175">
      <c r="A175" s="18" t="s">
        <v>1090</v>
      </c>
      <c r="B175" s="27">
        <v>0.6</v>
      </c>
      <c r="C175" s="27">
        <v>1.2</v>
      </c>
      <c r="D175" s="27">
        <v>-0.6</v>
      </c>
      <c r="E175" s="23">
        <v>3.7782972E7</v>
      </c>
      <c r="F175" s="23">
        <v>1.8891486E7</v>
      </c>
      <c r="G175" s="31"/>
      <c r="H175" s="27">
        <v>0.5</v>
      </c>
      <c r="I175" s="27">
        <v>1.1</v>
      </c>
      <c r="J175" s="27">
        <v>-0.6</v>
      </c>
      <c r="K175" s="23">
        <v>4.1487964E7</v>
      </c>
      <c r="L175" s="23">
        <v>1.8858165E7</v>
      </c>
      <c r="M175" s="22">
        <v>0.5</v>
      </c>
      <c r="N175" s="22">
        <v>1.0</v>
      </c>
      <c r="O175" s="181">
        <v>-0.5</v>
      </c>
      <c r="P175" s="21">
        <v>4.2863E7</v>
      </c>
      <c r="Q175" s="21">
        <v>2.14315E7</v>
      </c>
      <c r="R175" s="20">
        <v>0.5</v>
      </c>
      <c r="S175" s="20">
        <v>1.1</v>
      </c>
      <c r="T175" s="62">
        <v>4.2729E7</v>
      </c>
      <c r="U175" s="182">
        <v>1.9422272727272727E7</v>
      </c>
      <c r="V175" s="182">
        <v>1.9422272727272727E7</v>
      </c>
      <c r="W175" s="31"/>
      <c r="X175" s="31"/>
    </row>
    <row r="176">
      <c r="A176" s="18" t="s">
        <v>1096</v>
      </c>
      <c r="B176" s="27">
        <v>2.7</v>
      </c>
      <c r="C176" s="27">
        <v>3.0</v>
      </c>
      <c r="D176" s="27">
        <v>-0.3</v>
      </c>
      <c r="E176" s="23">
        <v>4.5002496E7</v>
      </c>
      <c r="F176" s="23">
        <v>4.0502246E7</v>
      </c>
      <c r="G176" s="31"/>
      <c r="H176" s="27">
        <v>2.8</v>
      </c>
      <c r="I176" s="27">
        <v>2.8</v>
      </c>
      <c r="J176" s="27">
        <v>0.0</v>
      </c>
      <c r="K176" s="23">
        <v>4.4438624E7</v>
      </c>
      <c r="L176" s="23">
        <v>4.4438624E7</v>
      </c>
      <c r="M176" s="22">
        <v>2.6</v>
      </c>
      <c r="N176" s="22">
        <v>2.7</v>
      </c>
      <c r="O176" s="181">
        <v>-0.1</v>
      </c>
      <c r="P176" s="21">
        <v>4.4222896E7</v>
      </c>
      <c r="Q176" s="21">
        <v>4.2585011E7</v>
      </c>
      <c r="R176" s="20">
        <v>2.7</v>
      </c>
      <c r="S176" s="20">
        <v>2.4</v>
      </c>
      <c r="T176" s="62">
        <v>4.42462E7</v>
      </c>
      <c r="U176" s="182">
        <v>4.977697500000001E7</v>
      </c>
      <c r="V176" s="182">
        <v>4.977697500000001E7</v>
      </c>
      <c r="W176" s="31"/>
      <c r="X176" s="31"/>
    </row>
    <row r="177">
      <c r="A177" s="18" t="s">
        <v>1102</v>
      </c>
      <c r="B177" s="27">
        <v>0.6</v>
      </c>
      <c r="C177" s="27">
        <v>9.8</v>
      </c>
      <c r="D177" s="27">
        <v>-9.2</v>
      </c>
      <c r="E177" s="23">
        <v>9086139.0</v>
      </c>
      <c r="F177" s="23">
        <v>556294.0</v>
      </c>
      <c r="G177" s="31"/>
      <c r="H177" s="27">
        <v>0.6</v>
      </c>
      <c r="I177" s="27">
        <v>9.1</v>
      </c>
      <c r="J177" s="27">
        <v>-8.5</v>
      </c>
      <c r="K177" s="23">
        <v>9269612.0</v>
      </c>
      <c r="L177" s="23">
        <v>611183.0</v>
      </c>
      <c r="M177" s="22">
        <v>0.5</v>
      </c>
      <c r="N177" s="22">
        <v>8.9</v>
      </c>
      <c r="O177" s="181">
        <v>-8.4</v>
      </c>
      <c r="P177" s="21">
        <v>9400140.0</v>
      </c>
      <c r="Q177" s="21">
        <v>528098.0</v>
      </c>
      <c r="R177" s="20">
        <v>0.5</v>
      </c>
      <c r="S177" s="20">
        <v>8.1</v>
      </c>
      <c r="T177" s="62">
        <v>9630960.0</v>
      </c>
      <c r="U177" s="182">
        <v>594503.7037037037</v>
      </c>
      <c r="V177" s="182">
        <v>594503.7037037037</v>
      </c>
      <c r="W177" s="31"/>
      <c r="X177" s="31"/>
    </row>
    <row r="178">
      <c r="A178" s="18" t="s">
        <v>1108</v>
      </c>
      <c r="B178" s="27">
        <v>1.2</v>
      </c>
      <c r="C178" s="27">
        <v>4.8</v>
      </c>
      <c r="D178" s="27">
        <v>-3.6</v>
      </c>
      <c r="E178" s="23">
        <v>6.4331348E7</v>
      </c>
      <c r="F178" s="23">
        <v>1.6082837E7</v>
      </c>
      <c r="G178" s="31"/>
      <c r="H178" s="27">
        <v>1.1</v>
      </c>
      <c r="I178" s="27">
        <v>4.4</v>
      </c>
      <c r="J178" s="27">
        <v>-3.3</v>
      </c>
      <c r="K178" s="23">
        <v>6.5788568E7</v>
      </c>
      <c r="L178" s="23">
        <v>1.6447142E7</v>
      </c>
      <c r="M178" s="22">
        <v>1.1</v>
      </c>
      <c r="N178" s="22">
        <v>4.2</v>
      </c>
      <c r="O178" s="181">
        <v>-3.1</v>
      </c>
      <c r="P178" s="21">
        <v>6.61816E7</v>
      </c>
      <c r="Q178" s="21">
        <v>1.7333276E7</v>
      </c>
      <c r="R178" s="20">
        <v>1.0</v>
      </c>
      <c r="S178" s="20">
        <v>4.2</v>
      </c>
      <c r="T178" s="62">
        <v>6.7141704E7</v>
      </c>
      <c r="U178" s="182">
        <v>1.598612E7</v>
      </c>
      <c r="V178" s="182">
        <v>1.598612E7</v>
      </c>
      <c r="W178" s="31"/>
      <c r="X178" s="31"/>
    </row>
    <row r="179">
      <c r="A179" s="18" t="s">
        <v>1119</v>
      </c>
      <c r="B179" s="27">
        <v>10.3</v>
      </c>
      <c r="C179" s="27">
        <v>3.0</v>
      </c>
      <c r="D179" s="27">
        <v>7.3</v>
      </c>
      <c r="E179" s="23">
        <v>3419516.0</v>
      </c>
      <c r="F179" s="23">
        <v>1.1740338E7</v>
      </c>
      <c r="G179" s="27">
        <v>3.0</v>
      </c>
      <c r="H179" s="27">
        <v>10.0</v>
      </c>
      <c r="I179" s="27">
        <v>1.9</v>
      </c>
      <c r="J179" s="27">
        <v>8.1</v>
      </c>
      <c r="K179" s="23">
        <v>3444006.0</v>
      </c>
      <c r="L179" s="23">
        <v>1.8126347E7</v>
      </c>
      <c r="M179" s="22">
        <v>3.4</v>
      </c>
      <c r="N179" s="22">
        <v>8.0</v>
      </c>
      <c r="O179" s="181">
        <v>-4.6</v>
      </c>
      <c r="P179" s="21">
        <v>3437000.0</v>
      </c>
      <c r="Q179" s="21"/>
      <c r="R179" s="20">
        <v>9.3</v>
      </c>
      <c r="S179" s="20">
        <v>1.3</v>
      </c>
      <c r="T179" s="23">
        <v>3449280.0</v>
      </c>
      <c r="U179" s="182">
        <v>2.4675618461538464E7</v>
      </c>
      <c r="V179" s="182">
        <v>2.4675618461538464E7</v>
      </c>
      <c r="W179" s="31"/>
      <c r="X179" s="31"/>
    </row>
    <row r="180">
      <c r="A180" s="18" t="s">
        <v>1113</v>
      </c>
      <c r="B180" s="27">
        <v>3.6</v>
      </c>
      <c r="C180" s="27">
        <v>8.4</v>
      </c>
      <c r="D180" s="27">
        <v>-4.8</v>
      </c>
      <c r="E180" s="23">
        <v>3.1944864E8</v>
      </c>
      <c r="F180" s="23">
        <v>1.36915687E8</v>
      </c>
      <c r="G180" s="27">
        <v>0.0</v>
      </c>
      <c r="H180" s="27">
        <v>3.6</v>
      </c>
      <c r="I180" s="27">
        <v>8.1</v>
      </c>
      <c r="J180" s="27">
        <v>-4.5</v>
      </c>
      <c r="K180" s="23">
        <v>3.22179584E8</v>
      </c>
      <c r="L180" s="23">
        <v>1.43190926E8</v>
      </c>
      <c r="M180" s="22" t="s">
        <v>1391</v>
      </c>
      <c r="N180" s="22"/>
      <c r="O180" s="181"/>
      <c r="P180" s="192">
        <v>3.24459008E8</v>
      </c>
      <c r="Q180" s="21">
        <v>1.37895078E8</v>
      </c>
      <c r="R180" s="20">
        <v>3.4</v>
      </c>
      <c r="S180" s="20">
        <v>8.1</v>
      </c>
      <c r="T180" s="62">
        <v>3.27096E8</v>
      </c>
      <c r="U180" s="182">
        <v>1.3729955555555555E8</v>
      </c>
      <c r="V180" s="182">
        <v>1.3729955555555555E8</v>
      </c>
      <c r="W180" s="31"/>
      <c r="X180" s="31"/>
    </row>
    <row r="181">
      <c r="A181" s="18" t="s">
        <v>1125</v>
      </c>
      <c r="B181" s="27">
        <v>0.9</v>
      </c>
      <c r="C181" s="27">
        <v>2.2</v>
      </c>
      <c r="D181" s="27">
        <v>-1.3</v>
      </c>
      <c r="E181" s="23">
        <v>2.9469212E7</v>
      </c>
      <c r="F181" s="23">
        <v>1.2055586E7</v>
      </c>
      <c r="G181" s="31"/>
      <c r="H181" s="27">
        <v>0.8</v>
      </c>
      <c r="I181" s="27">
        <v>1.9</v>
      </c>
      <c r="J181" s="27">
        <v>-1.1</v>
      </c>
      <c r="K181" s="23">
        <v>3.1446796E7</v>
      </c>
      <c r="L181" s="23">
        <v>1.3240756E7</v>
      </c>
      <c r="M181" s="22">
        <v>0.9</v>
      </c>
      <c r="N181" s="22">
        <v>2.0</v>
      </c>
      <c r="O181" s="181">
        <v>-1.1</v>
      </c>
      <c r="P181" s="21">
        <v>3.19106E7</v>
      </c>
      <c r="Q181" s="21">
        <v>1.435977E7</v>
      </c>
      <c r="R181" s="20">
        <v>0.7</v>
      </c>
      <c r="S181" s="20">
        <v>2.0</v>
      </c>
      <c r="T181" s="62">
        <v>3.24762E7</v>
      </c>
      <c r="U181" s="182">
        <v>1.136667E7</v>
      </c>
      <c r="V181" s="182">
        <v>1.136667E7</v>
      </c>
      <c r="W181" s="31"/>
      <c r="X181" s="31"/>
    </row>
    <row r="182">
      <c r="A182" s="18" t="s">
        <v>1131</v>
      </c>
      <c r="B182" s="27">
        <v>2.7</v>
      </c>
      <c r="C182" s="27">
        <v>3.3</v>
      </c>
      <c r="D182" s="27">
        <v>-0.6</v>
      </c>
      <c r="E182" s="23">
        <v>3.0693826E7</v>
      </c>
      <c r="F182" s="23">
        <v>2.511313E7</v>
      </c>
      <c r="G182" s="31"/>
      <c r="H182" s="27">
        <v>2.6</v>
      </c>
      <c r="I182" s="27">
        <v>2.6</v>
      </c>
      <c r="J182" s="27">
        <v>0.0</v>
      </c>
      <c r="K182" s="23">
        <v>3.156818E7</v>
      </c>
      <c r="L182" s="23">
        <v>3.156818E7</v>
      </c>
      <c r="M182" s="22">
        <v>2.5</v>
      </c>
      <c r="N182" s="22">
        <v>2.4</v>
      </c>
      <c r="O182" s="181">
        <v>0.1</v>
      </c>
      <c r="P182" s="21">
        <v>3.19771E7</v>
      </c>
      <c r="Q182" s="21">
        <v>3.3309479E7</v>
      </c>
      <c r="R182" s="20">
        <v>2.8</v>
      </c>
      <c r="S182" s="20">
        <v>2.4</v>
      </c>
      <c r="T182" s="62">
        <v>2.88871E7</v>
      </c>
      <c r="U182" s="182">
        <v>3.78889E7</v>
      </c>
      <c r="V182" s="182">
        <v>3.370161666666667E7</v>
      </c>
      <c r="W182" s="31"/>
      <c r="X182" s="31"/>
    </row>
    <row r="183">
      <c r="A183" s="18" t="s">
        <v>1139</v>
      </c>
      <c r="B183" s="27">
        <v>1.0</v>
      </c>
      <c r="C183" s="27">
        <v>1.7</v>
      </c>
      <c r="D183" s="27">
        <v>-0.7</v>
      </c>
      <c r="E183" s="23">
        <v>9.2423336E7</v>
      </c>
      <c r="F183" s="23">
        <v>5.4366668E7</v>
      </c>
      <c r="G183" s="31"/>
      <c r="H183" s="27">
        <v>1.0</v>
      </c>
      <c r="I183" s="27">
        <v>2.1</v>
      </c>
      <c r="J183" s="27">
        <v>-1.1</v>
      </c>
      <c r="K183" s="23">
        <v>9.4569072E7</v>
      </c>
      <c r="L183" s="23">
        <v>4.5032891E7</v>
      </c>
      <c r="M183" s="22">
        <v>1.0</v>
      </c>
      <c r="N183" s="22">
        <v>2.2</v>
      </c>
      <c r="O183" s="181">
        <v>-1.2</v>
      </c>
      <c r="P183" s="21">
        <v>9.55408E7</v>
      </c>
      <c r="Q183" s="21">
        <v>4.3427636E7</v>
      </c>
      <c r="R183" s="20">
        <v>0.9</v>
      </c>
      <c r="S183" s="20">
        <v>2.3</v>
      </c>
      <c r="T183" s="213">
        <v>9.5546E7</v>
      </c>
      <c r="U183" s="182">
        <v>3.7387565217391305E7</v>
      </c>
      <c r="V183" s="182">
        <v>3.7387565217391305E7</v>
      </c>
      <c r="W183" s="31"/>
      <c r="X183" s="31"/>
    </row>
    <row r="184">
      <c r="A184" s="18" t="s">
        <v>1146</v>
      </c>
      <c r="B184" s="27">
        <v>0.4</v>
      </c>
      <c r="C184" s="27">
        <v>1.0</v>
      </c>
      <c r="D184" s="27">
        <v>-0.6</v>
      </c>
      <c r="E184" s="23">
        <v>2.6183676E7</v>
      </c>
      <c r="F184" s="23">
        <v>1.0474347E7</v>
      </c>
      <c r="G184" s="31"/>
      <c r="H184" s="27">
        <v>0.4</v>
      </c>
      <c r="I184" s="27">
        <v>0.7</v>
      </c>
      <c r="J184" s="27">
        <v>-0.3</v>
      </c>
      <c r="K184" s="23">
        <v>2.7584212E7</v>
      </c>
      <c r="L184" s="23">
        <v>1.5762407E7</v>
      </c>
      <c r="M184" s="22">
        <v>0.4</v>
      </c>
      <c r="N184" s="22">
        <v>0.6</v>
      </c>
      <c r="O184" s="181">
        <v>-0.2</v>
      </c>
      <c r="P184" s="21">
        <v>2.82504E7</v>
      </c>
      <c r="Q184" s="21">
        <v>1.88336E7</v>
      </c>
      <c r="R184" s="20">
        <v>0.4</v>
      </c>
      <c r="S184" s="20">
        <v>0.5</v>
      </c>
      <c r="T184" s="62">
        <v>2.84987E7</v>
      </c>
      <c r="U184" s="182">
        <v>1.1280733333333332E7</v>
      </c>
      <c r="V184" s="182">
        <v>2.279896E7</v>
      </c>
      <c r="W184" s="31"/>
      <c r="X184" s="31"/>
    </row>
    <row r="185">
      <c r="A185" s="18" t="s">
        <v>1154</v>
      </c>
      <c r="B185" s="27">
        <v>2.0</v>
      </c>
      <c r="C185" s="27">
        <v>1.0</v>
      </c>
      <c r="D185" s="27">
        <v>1.0</v>
      </c>
      <c r="E185" s="23">
        <v>1.5721343E7</v>
      </c>
      <c r="F185" s="23">
        <v>3.1442686E7</v>
      </c>
      <c r="G185" s="31"/>
      <c r="H185" s="27">
        <v>1.9</v>
      </c>
      <c r="I185" s="27">
        <v>0.9</v>
      </c>
      <c r="J185" s="27">
        <v>1.0</v>
      </c>
      <c r="K185" s="23">
        <v>1.6591391E7</v>
      </c>
      <c r="L185" s="23">
        <v>3.502627E7</v>
      </c>
      <c r="M185" s="22">
        <v>1.9</v>
      </c>
      <c r="N185" s="22">
        <v>1.0</v>
      </c>
      <c r="O185" s="181">
        <v>0.9</v>
      </c>
      <c r="P185" s="21">
        <v>1.70941E7</v>
      </c>
      <c r="Q185" s="21">
        <v>3.247879E7</v>
      </c>
      <c r="R185" s="20">
        <v>1.8</v>
      </c>
      <c r="S185" s="20">
        <v>1.3</v>
      </c>
      <c r="T185" s="62">
        <v>1.73517E7</v>
      </c>
      <c r="U185" s="182">
        <v>2.4025430769230768E7</v>
      </c>
      <c r="V185" s="182">
        <v>2.4025430769230768E7</v>
      </c>
      <c r="W185" s="31"/>
      <c r="X185" s="31"/>
    </row>
    <row r="186">
      <c r="A186" s="18" t="s">
        <v>1161</v>
      </c>
      <c r="B186" s="27">
        <v>0.5</v>
      </c>
      <c r="C186" s="27">
        <v>1.1</v>
      </c>
      <c r="D186" s="27">
        <v>-0.6</v>
      </c>
      <c r="E186" s="23">
        <v>1.5245855E7</v>
      </c>
      <c r="F186" s="23">
        <v>6929934.0</v>
      </c>
      <c r="G186" s="31"/>
      <c r="H186" s="27">
        <v>0.5</v>
      </c>
      <c r="I186" s="27">
        <v>1.1</v>
      </c>
      <c r="J186" s="27">
        <v>-0.6</v>
      </c>
      <c r="K186" s="23">
        <v>1.6150362E7</v>
      </c>
      <c r="L186" s="23">
        <v>7341074.0</v>
      </c>
      <c r="M186" s="22">
        <v>0.5</v>
      </c>
      <c r="N186" s="22">
        <v>1.0</v>
      </c>
      <c r="O186" s="181">
        <v>-0.5</v>
      </c>
      <c r="P186" s="21">
        <v>1.65299E7</v>
      </c>
      <c r="Q186" s="21">
        <v>8264950.0</v>
      </c>
      <c r="R186" s="20">
        <v>0.6</v>
      </c>
      <c r="S186" s="20">
        <v>1.2</v>
      </c>
      <c r="T186" s="62">
        <v>1.44388E7</v>
      </c>
      <c r="U186" s="182">
        <v>7219400.0</v>
      </c>
      <c r="V186" s="182">
        <v>7219400.0</v>
      </c>
      <c r="W186" s="31"/>
      <c r="X186" s="31"/>
    </row>
    <row r="187">
      <c r="B187" s="31"/>
      <c r="C187" s="31"/>
      <c r="D187" s="31"/>
      <c r="E187" s="31"/>
      <c r="F187" s="31"/>
      <c r="G187" s="31"/>
      <c r="H187" s="31"/>
      <c r="I187" s="31"/>
      <c r="J187" s="31"/>
      <c r="K187" s="31"/>
      <c r="L187" s="31"/>
      <c r="M187" s="170"/>
      <c r="N187" s="170"/>
      <c r="O187" s="214"/>
      <c r="P187" s="189"/>
      <c r="Q187" s="189"/>
      <c r="R187" s="172"/>
      <c r="S187" s="172"/>
      <c r="T187" s="31"/>
      <c r="U187" s="182"/>
      <c r="V187" s="182" t="e">
        <v>#DIV/0!</v>
      </c>
      <c r="W187" s="31"/>
      <c r="X187" s="31"/>
    </row>
    <row r="188">
      <c r="B188" s="31"/>
      <c r="C188" s="31"/>
      <c r="D188" s="31"/>
      <c r="E188" s="31"/>
      <c r="F188" s="31"/>
      <c r="G188" s="31"/>
      <c r="H188" s="31"/>
      <c r="I188" s="31"/>
      <c r="J188" s="31"/>
      <c r="K188" s="31"/>
      <c r="L188" s="31"/>
      <c r="M188" s="170"/>
      <c r="N188" s="170"/>
      <c r="O188" s="214"/>
      <c r="P188" s="189"/>
      <c r="Q188" s="189"/>
      <c r="R188" s="172"/>
      <c r="S188" s="172"/>
      <c r="T188" s="31"/>
      <c r="U188" s="182"/>
      <c r="V188" s="182" t="e">
        <v>#DIV/0!</v>
      </c>
      <c r="W188" s="31"/>
      <c r="X188" s="31"/>
    </row>
    <row r="189">
      <c r="A189" s="18" t="s">
        <v>1169</v>
      </c>
      <c r="B189" s="31"/>
      <c r="C189" s="31"/>
      <c r="D189" s="31"/>
      <c r="E189" s="31"/>
      <c r="F189" s="31"/>
      <c r="G189" s="31"/>
      <c r="H189" s="31"/>
      <c r="I189" s="31"/>
      <c r="J189" s="31"/>
      <c r="K189" s="31"/>
      <c r="L189" s="31"/>
      <c r="M189" s="22">
        <v>1.6</v>
      </c>
      <c r="N189" s="22">
        <v>2.8</v>
      </c>
      <c r="O189" s="181">
        <v>-1.2</v>
      </c>
      <c r="P189" s="21">
        <v>7.550260224E9</v>
      </c>
      <c r="Q189" s="21">
        <v>4.314434412E9</v>
      </c>
      <c r="R189" s="20"/>
      <c r="S189" s="20"/>
      <c r="T189" s="31"/>
      <c r="U189" s="182"/>
      <c r="V189" s="182" t="e">
        <v>#DIV/0!</v>
      </c>
      <c r="W189" s="31"/>
      <c r="X189" s="31"/>
    </row>
    <row r="190">
      <c r="B190" s="31"/>
      <c r="C190" s="31"/>
      <c r="D190" s="31"/>
      <c r="E190" s="31"/>
      <c r="F190" s="31"/>
      <c r="G190" s="31"/>
      <c r="H190" s="31"/>
      <c r="I190" s="31"/>
      <c r="J190" s="31"/>
      <c r="K190" s="31"/>
      <c r="L190" s="31"/>
      <c r="M190" s="170"/>
      <c r="N190" s="170"/>
      <c r="O190" s="214"/>
      <c r="P190" s="189"/>
      <c r="Q190" s="189"/>
      <c r="R190" s="172"/>
      <c r="S190" s="172"/>
      <c r="T190" s="31"/>
      <c r="U190" s="182"/>
      <c r="V190" s="182" t="e">
        <v>#DIV/0!</v>
      </c>
      <c r="W190" s="31"/>
      <c r="X190" s="31"/>
    </row>
    <row r="191">
      <c r="B191" s="31"/>
      <c r="C191" s="31"/>
      <c r="D191" s="31"/>
      <c r="E191" s="31"/>
      <c r="F191" s="31"/>
      <c r="G191" s="31"/>
      <c r="H191" s="31"/>
      <c r="I191" s="31"/>
      <c r="J191" s="31"/>
      <c r="K191" s="31"/>
      <c r="L191" s="31"/>
      <c r="M191" s="170"/>
      <c r="N191" s="170"/>
      <c r="O191" s="214"/>
      <c r="P191" s="189"/>
      <c r="Q191" s="189"/>
      <c r="R191" s="172"/>
      <c r="S191" s="172"/>
      <c r="T191" s="31"/>
      <c r="U191" s="182"/>
      <c r="V191" s="182" t="e">
        <v>#DIV/0!</v>
      </c>
      <c r="W191" s="31"/>
      <c r="X191" s="31"/>
    </row>
    <row r="192">
      <c r="B192" s="31"/>
      <c r="C192" s="31"/>
      <c r="D192" s="31"/>
      <c r="E192" s="31"/>
      <c r="F192" s="31"/>
      <c r="G192" s="31"/>
      <c r="H192" s="31"/>
      <c r="I192" s="31"/>
      <c r="J192" s="31"/>
      <c r="K192" s="31"/>
      <c r="L192" s="31"/>
      <c r="M192" s="170"/>
      <c r="N192" s="170"/>
      <c r="O192" s="214"/>
      <c r="P192" s="189"/>
      <c r="Q192" s="189"/>
      <c r="R192" s="172"/>
      <c r="S192" s="172"/>
      <c r="T192" s="31"/>
      <c r="U192" s="182"/>
      <c r="V192" s="182" t="e">
        <v>#DIV/0!</v>
      </c>
      <c r="W192" s="31"/>
      <c r="X192" s="31"/>
    </row>
    <row r="193">
      <c r="B193" s="31"/>
      <c r="C193" s="31"/>
      <c r="D193" s="31"/>
      <c r="E193" s="31"/>
      <c r="F193" s="31"/>
      <c r="G193" s="31"/>
      <c r="H193" s="31"/>
      <c r="I193" s="31"/>
      <c r="J193" s="31"/>
      <c r="K193" s="31"/>
      <c r="L193" s="31"/>
      <c r="M193" s="170"/>
      <c r="N193" s="170"/>
      <c r="O193" s="214"/>
      <c r="P193" s="189"/>
      <c r="Q193" s="189"/>
      <c r="R193" s="172"/>
      <c r="S193" s="172"/>
      <c r="T193" s="31"/>
      <c r="U193" s="182"/>
      <c r="V193" s="182" t="e">
        <v>#DIV/0!</v>
      </c>
      <c r="W193" s="31"/>
      <c r="X193" s="31"/>
    </row>
    <row r="194">
      <c r="B194" s="31"/>
      <c r="C194" s="31"/>
      <c r="D194" s="31"/>
      <c r="E194" s="31"/>
      <c r="F194" s="31"/>
      <c r="G194" s="31"/>
      <c r="H194" s="31"/>
      <c r="I194" s="31"/>
      <c r="J194" s="31"/>
      <c r="K194" s="31"/>
      <c r="L194" s="31"/>
      <c r="M194" s="170"/>
      <c r="N194" s="170"/>
      <c r="O194" s="214"/>
      <c r="P194" s="189"/>
      <c r="Q194" s="189"/>
      <c r="R194" s="172"/>
      <c r="S194" s="172"/>
      <c r="T194" s="31"/>
      <c r="U194" s="182"/>
      <c r="V194" s="182" t="e">
        <v>#DIV/0!</v>
      </c>
      <c r="W194" s="31"/>
      <c r="X194" s="31"/>
    </row>
    <row r="195">
      <c r="B195" s="31"/>
      <c r="C195" s="31"/>
      <c r="D195" s="31"/>
      <c r="E195" s="31"/>
      <c r="F195" s="31"/>
      <c r="G195" s="31"/>
      <c r="H195" s="31"/>
      <c r="I195" s="31"/>
      <c r="J195" s="31"/>
      <c r="K195" s="31"/>
      <c r="L195" s="31"/>
      <c r="M195" s="170"/>
      <c r="N195" s="170"/>
      <c r="O195" s="214"/>
      <c r="P195" s="189"/>
      <c r="Q195" s="189"/>
      <c r="R195" s="172"/>
      <c r="S195" s="172"/>
      <c r="T195" s="31"/>
      <c r="U195" s="182"/>
      <c r="V195" s="182" t="e">
        <v>#DIV/0!</v>
      </c>
      <c r="W195" s="31"/>
      <c r="X195" s="31"/>
    </row>
    <row r="196">
      <c r="B196" s="31"/>
      <c r="C196" s="31"/>
      <c r="D196" s="31"/>
      <c r="E196" s="31"/>
      <c r="F196" s="31"/>
      <c r="G196" s="31"/>
      <c r="H196" s="31"/>
      <c r="I196" s="31"/>
      <c r="J196" s="31"/>
      <c r="K196" s="31"/>
      <c r="L196" s="31"/>
      <c r="M196" s="170"/>
      <c r="N196" s="170"/>
      <c r="O196" s="214"/>
      <c r="P196" s="189"/>
      <c r="Q196" s="189"/>
      <c r="R196" s="172"/>
      <c r="S196" s="172"/>
      <c r="T196" s="31"/>
      <c r="U196" s="182"/>
      <c r="V196" s="182" t="e">
        <v>#DIV/0!</v>
      </c>
      <c r="W196" s="31"/>
      <c r="X196" s="31"/>
    </row>
    <row r="197">
      <c r="B197" s="31"/>
      <c r="C197" s="31"/>
      <c r="D197" s="31"/>
      <c r="E197" s="31"/>
      <c r="F197" s="31"/>
      <c r="G197" s="31"/>
      <c r="H197" s="31"/>
      <c r="I197" s="31"/>
      <c r="J197" s="31"/>
      <c r="K197" s="31"/>
      <c r="L197" s="31"/>
      <c r="M197" s="170"/>
      <c r="N197" s="170"/>
      <c r="O197" s="214"/>
      <c r="P197" s="189"/>
      <c r="Q197" s="189"/>
      <c r="R197" s="172"/>
      <c r="S197" s="172"/>
      <c r="T197" s="31"/>
      <c r="U197" s="182"/>
      <c r="V197" s="182" t="e">
        <v>#DIV/0!</v>
      </c>
      <c r="W197" s="31"/>
      <c r="X197" s="31"/>
    </row>
    <row r="198">
      <c r="B198" s="31"/>
      <c r="C198" s="31"/>
      <c r="D198" s="31"/>
      <c r="E198" s="31"/>
      <c r="F198" s="31"/>
      <c r="G198" s="31"/>
      <c r="H198" s="31"/>
      <c r="I198" s="31"/>
      <c r="J198" s="31"/>
      <c r="K198" s="31"/>
      <c r="L198" s="31"/>
      <c r="M198" s="170"/>
      <c r="N198" s="170"/>
      <c r="O198" s="214"/>
      <c r="P198" s="189"/>
      <c r="Q198" s="189"/>
      <c r="R198" s="172"/>
      <c r="S198" s="172"/>
      <c r="T198" s="31"/>
      <c r="U198" s="182"/>
      <c r="V198" s="182" t="e">
        <v>#DIV/0!</v>
      </c>
      <c r="W198" s="31"/>
      <c r="X198" s="31"/>
    </row>
    <row r="199">
      <c r="B199" s="31"/>
      <c r="C199" s="31"/>
      <c r="D199" s="31"/>
      <c r="E199" s="31"/>
      <c r="F199" s="31"/>
      <c r="G199" s="31"/>
      <c r="H199" s="31"/>
      <c r="I199" s="31"/>
      <c r="J199" s="31"/>
      <c r="K199" s="31"/>
      <c r="L199" s="31"/>
      <c r="M199" s="170"/>
      <c r="N199" s="170"/>
      <c r="O199" s="214"/>
      <c r="P199" s="189"/>
      <c r="Q199" s="189"/>
      <c r="R199" s="172"/>
      <c r="S199" s="172"/>
      <c r="T199" s="31"/>
      <c r="U199" s="182"/>
      <c r="V199" s="182" t="e">
        <v>#DIV/0!</v>
      </c>
      <c r="W199" s="31"/>
      <c r="X199" s="31"/>
    </row>
    <row r="200">
      <c r="B200" s="31"/>
      <c r="C200" s="31"/>
      <c r="D200" s="31"/>
      <c r="E200" s="31"/>
      <c r="F200" s="31"/>
      <c r="G200" s="31"/>
      <c r="H200" s="31"/>
      <c r="I200" s="31"/>
      <c r="J200" s="31"/>
      <c r="K200" s="31"/>
      <c r="L200" s="31"/>
      <c r="M200" s="170"/>
      <c r="N200" s="170"/>
      <c r="O200" s="214"/>
      <c r="P200" s="189"/>
      <c r="Q200" s="189"/>
      <c r="R200" s="172"/>
      <c r="S200" s="172"/>
      <c r="T200" s="31"/>
      <c r="U200" s="182"/>
      <c r="V200" s="182" t="e">
        <v>#DIV/0!</v>
      </c>
      <c r="W200" s="31"/>
      <c r="X200" s="31"/>
    </row>
    <row r="201">
      <c r="B201" s="31"/>
      <c r="C201" s="31"/>
      <c r="D201" s="31"/>
      <c r="E201" s="31"/>
      <c r="F201" s="31"/>
      <c r="G201" s="31"/>
      <c r="H201" s="31"/>
      <c r="I201" s="31"/>
      <c r="J201" s="31"/>
      <c r="K201" s="31"/>
      <c r="L201" s="31"/>
      <c r="M201" s="170"/>
      <c r="N201" s="170"/>
      <c r="O201" s="214"/>
      <c r="P201" s="189"/>
      <c r="Q201" s="189"/>
      <c r="R201" s="172"/>
      <c r="S201" s="172"/>
      <c r="T201" s="31"/>
      <c r="U201" s="182"/>
      <c r="V201" s="182" t="e">
        <v>#DIV/0!</v>
      </c>
      <c r="W201" s="31"/>
      <c r="X201" s="31"/>
    </row>
    <row r="202">
      <c r="B202" s="31"/>
      <c r="C202" s="31"/>
      <c r="D202" s="31"/>
      <c r="E202" s="31"/>
      <c r="F202" s="31"/>
      <c r="G202" s="31"/>
      <c r="H202" s="31"/>
      <c r="I202" s="31"/>
      <c r="J202" s="31"/>
      <c r="K202" s="31"/>
      <c r="L202" s="31"/>
      <c r="M202" s="170"/>
      <c r="N202" s="170"/>
      <c r="O202" s="214"/>
      <c r="P202" s="189"/>
      <c r="Q202" s="189"/>
      <c r="R202" s="172"/>
      <c r="S202" s="172"/>
      <c r="T202" s="31"/>
      <c r="U202" s="182"/>
      <c r="V202" s="182" t="e">
        <v>#DIV/0!</v>
      </c>
      <c r="W202" s="31"/>
      <c r="X202" s="31"/>
    </row>
    <row r="203">
      <c r="B203" s="31"/>
      <c r="C203" s="31"/>
      <c r="D203" s="31"/>
      <c r="E203" s="31"/>
      <c r="F203" s="31"/>
      <c r="G203" s="31"/>
      <c r="H203" s="31"/>
      <c r="I203" s="31"/>
      <c r="J203" s="31"/>
      <c r="K203" s="31"/>
      <c r="L203" s="31"/>
      <c r="M203" s="170"/>
      <c r="N203" s="170"/>
      <c r="O203" s="214"/>
      <c r="P203" s="189"/>
      <c r="Q203" s="189"/>
      <c r="R203" s="172"/>
      <c r="S203" s="172"/>
      <c r="T203" s="31"/>
      <c r="U203" s="182"/>
      <c r="V203" s="182" t="e">
        <v>#DIV/0!</v>
      </c>
      <c r="W203" s="31"/>
      <c r="X203" s="31"/>
    </row>
    <row r="204">
      <c r="B204" s="31"/>
      <c r="C204" s="31"/>
      <c r="D204" s="31"/>
      <c r="E204" s="31"/>
      <c r="F204" s="31"/>
      <c r="G204" s="31"/>
      <c r="H204" s="31"/>
      <c r="I204" s="31"/>
      <c r="J204" s="31"/>
      <c r="K204" s="31"/>
      <c r="L204" s="31"/>
      <c r="M204" s="170"/>
      <c r="N204" s="170"/>
      <c r="O204" s="214"/>
      <c r="P204" s="189"/>
      <c r="Q204" s="189"/>
      <c r="R204" s="172"/>
      <c r="S204" s="172"/>
      <c r="T204" s="31"/>
      <c r="U204" s="182"/>
      <c r="V204" s="182" t="e">
        <v>#DIV/0!</v>
      </c>
      <c r="W204" s="31"/>
      <c r="X204" s="31"/>
    </row>
    <row r="205">
      <c r="B205" s="31"/>
      <c r="C205" s="31"/>
      <c r="D205" s="31"/>
      <c r="E205" s="31"/>
      <c r="F205" s="31"/>
      <c r="G205" s="31"/>
      <c r="H205" s="31"/>
      <c r="I205" s="31"/>
      <c r="J205" s="31"/>
      <c r="K205" s="31"/>
      <c r="L205" s="31"/>
      <c r="M205" s="170"/>
      <c r="N205" s="170"/>
      <c r="O205" s="214"/>
      <c r="P205" s="189"/>
      <c r="Q205" s="189"/>
      <c r="R205" s="172"/>
      <c r="S205" s="172"/>
      <c r="T205" s="31"/>
      <c r="U205" s="182"/>
      <c r="V205" s="182" t="e">
        <v>#DIV/0!</v>
      </c>
      <c r="W205" s="31"/>
      <c r="X205" s="31"/>
    </row>
    <row r="206">
      <c r="B206" s="31"/>
      <c r="C206" s="31"/>
      <c r="D206" s="31"/>
      <c r="E206" s="31"/>
      <c r="F206" s="31"/>
      <c r="G206" s="31"/>
      <c r="H206" s="31"/>
      <c r="I206" s="31"/>
      <c r="J206" s="31"/>
      <c r="K206" s="31"/>
      <c r="L206" s="31"/>
      <c r="M206" s="170"/>
      <c r="N206" s="170"/>
      <c r="O206" s="214"/>
      <c r="P206" s="189"/>
      <c r="Q206" s="189"/>
      <c r="R206" s="172"/>
      <c r="S206" s="172"/>
      <c r="T206" s="31"/>
      <c r="U206" s="182"/>
      <c r="V206" s="182" t="e">
        <v>#DIV/0!</v>
      </c>
      <c r="W206" s="31"/>
      <c r="X206" s="31"/>
    </row>
    <row r="207">
      <c r="B207" s="31"/>
      <c r="C207" s="31"/>
      <c r="D207" s="31"/>
      <c r="E207" s="31"/>
      <c r="F207" s="31"/>
      <c r="G207" s="31"/>
      <c r="H207" s="31"/>
      <c r="I207" s="31"/>
      <c r="J207" s="31"/>
      <c r="K207" s="31"/>
      <c r="L207" s="31"/>
      <c r="M207" s="170"/>
      <c r="N207" s="170"/>
      <c r="O207" s="214"/>
      <c r="P207" s="189"/>
      <c r="Q207" s="189"/>
      <c r="R207" s="172"/>
      <c r="S207" s="172"/>
      <c r="T207" s="31"/>
      <c r="U207" s="182"/>
      <c r="V207" s="182" t="e">
        <v>#DIV/0!</v>
      </c>
      <c r="W207" s="31"/>
      <c r="X207" s="31"/>
    </row>
    <row r="208">
      <c r="B208" s="31"/>
      <c r="C208" s="31"/>
      <c r="D208" s="31"/>
      <c r="E208" s="31"/>
      <c r="F208" s="31"/>
      <c r="G208" s="31"/>
      <c r="H208" s="31"/>
      <c r="I208" s="31"/>
      <c r="J208" s="31"/>
      <c r="K208" s="31"/>
      <c r="L208" s="31"/>
      <c r="M208" s="170"/>
      <c r="N208" s="170"/>
      <c r="O208" s="214"/>
      <c r="P208" s="189"/>
      <c r="Q208" s="189"/>
      <c r="R208" s="172"/>
      <c r="S208" s="172"/>
      <c r="T208" s="31"/>
      <c r="U208" s="182"/>
      <c r="V208" s="182" t="e">
        <v>#DIV/0!</v>
      </c>
      <c r="W208" s="31"/>
      <c r="X208" s="31"/>
    </row>
    <row r="209">
      <c r="B209" s="31"/>
      <c r="C209" s="31"/>
      <c r="D209" s="31"/>
      <c r="E209" s="31"/>
      <c r="F209" s="31"/>
      <c r="G209" s="31"/>
      <c r="H209" s="31"/>
      <c r="I209" s="31"/>
      <c r="J209" s="31"/>
      <c r="K209" s="31"/>
      <c r="L209" s="31"/>
      <c r="M209" s="170"/>
      <c r="N209" s="170"/>
      <c r="O209" s="214"/>
      <c r="P209" s="189"/>
      <c r="Q209" s="189"/>
      <c r="R209" s="172"/>
      <c r="S209" s="172"/>
      <c r="T209" s="31"/>
      <c r="U209" s="182"/>
      <c r="V209" s="182" t="e">
        <v>#DIV/0!</v>
      </c>
      <c r="W209" s="31"/>
      <c r="X209" s="31"/>
    </row>
    <row r="210">
      <c r="B210" s="31"/>
      <c r="C210" s="31"/>
      <c r="D210" s="31"/>
      <c r="E210" s="31"/>
      <c r="F210" s="31"/>
      <c r="G210" s="31"/>
      <c r="H210" s="31"/>
      <c r="I210" s="31"/>
      <c r="J210" s="31"/>
      <c r="K210" s="31"/>
      <c r="L210" s="31"/>
      <c r="M210" s="170"/>
      <c r="N210" s="170"/>
      <c r="O210" s="214"/>
      <c r="P210" s="189"/>
      <c r="Q210" s="189"/>
      <c r="R210" s="172"/>
      <c r="S210" s="172"/>
      <c r="T210" s="31"/>
      <c r="U210" s="182"/>
      <c r="V210" s="182" t="e">
        <v>#DIV/0!</v>
      </c>
      <c r="W210" s="31"/>
      <c r="X210" s="31"/>
    </row>
    <row r="211">
      <c r="B211" s="31"/>
      <c r="C211" s="31"/>
      <c r="D211" s="31"/>
      <c r="E211" s="31"/>
      <c r="F211" s="31"/>
      <c r="G211" s="31"/>
      <c r="H211" s="31"/>
      <c r="I211" s="31"/>
      <c r="J211" s="31"/>
      <c r="K211" s="31"/>
      <c r="L211" s="31"/>
      <c r="M211" s="170"/>
      <c r="N211" s="170"/>
      <c r="O211" s="214"/>
      <c r="P211" s="189"/>
      <c r="Q211" s="189"/>
      <c r="R211" s="172"/>
      <c r="S211" s="172"/>
      <c r="T211" s="31"/>
      <c r="U211" s="182"/>
      <c r="V211" s="182" t="e">
        <v>#DIV/0!</v>
      </c>
      <c r="W211" s="31"/>
      <c r="X211" s="31"/>
    </row>
    <row r="212">
      <c r="B212" s="31"/>
      <c r="C212" s="31"/>
      <c r="D212" s="31"/>
      <c r="E212" s="31"/>
      <c r="F212" s="31"/>
      <c r="G212" s="31"/>
      <c r="H212" s="31"/>
      <c r="I212" s="31"/>
      <c r="J212" s="31"/>
      <c r="K212" s="31"/>
      <c r="L212" s="31"/>
      <c r="M212" s="170"/>
      <c r="N212" s="170"/>
      <c r="O212" s="214"/>
      <c r="P212" s="189"/>
      <c r="Q212" s="189"/>
      <c r="R212" s="172"/>
      <c r="S212" s="172"/>
      <c r="T212" s="31"/>
      <c r="U212" s="182"/>
      <c r="V212" s="182" t="e">
        <v>#DIV/0!</v>
      </c>
      <c r="W212" s="31"/>
      <c r="X212" s="31"/>
    </row>
    <row r="213">
      <c r="B213" s="31"/>
      <c r="C213" s="31"/>
      <c r="D213" s="31"/>
      <c r="E213" s="31"/>
      <c r="F213" s="31"/>
      <c r="G213" s="31"/>
      <c r="H213" s="31"/>
      <c r="I213" s="31"/>
      <c r="J213" s="31"/>
      <c r="K213" s="31"/>
      <c r="L213" s="31"/>
      <c r="M213" s="170"/>
      <c r="N213" s="170"/>
      <c r="O213" s="214"/>
      <c r="P213" s="189"/>
      <c r="Q213" s="189"/>
      <c r="R213" s="172"/>
      <c r="S213" s="172"/>
      <c r="T213" s="31"/>
      <c r="U213" s="182"/>
      <c r="V213" s="182" t="e">
        <v>#DIV/0!</v>
      </c>
      <c r="W213" s="31"/>
      <c r="X213" s="31"/>
    </row>
    <row r="214">
      <c r="B214" s="31"/>
      <c r="C214" s="31"/>
      <c r="D214" s="31"/>
      <c r="E214" s="31"/>
      <c r="F214" s="31"/>
      <c r="G214" s="31"/>
      <c r="H214" s="31"/>
      <c r="I214" s="31"/>
      <c r="J214" s="31"/>
      <c r="K214" s="31"/>
      <c r="L214" s="31"/>
      <c r="M214" s="170"/>
      <c r="N214" s="170"/>
      <c r="O214" s="214"/>
      <c r="P214" s="189"/>
      <c r="Q214" s="189"/>
      <c r="R214" s="172"/>
      <c r="S214" s="172"/>
      <c r="T214" s="31"/>
      <c r="U214" s="182"/>
      <c r="V214" s="182" t="e">
        <v>#DIV/0!</v>
      </c>
      <c r="W214" s="31"/>
      <c r="X214" s="31"/>
    </row>
    <row r="215">
      <c r="B215" s="31"/>
      <c r="C215" s="31"/>
      <c r="D215" s="31"/>
      <c r="E215" s="31"/>
      <c r="F215" s="31"/>
      <c r="G215" s="31"/>
      <c r="H215" s="31"/>
      <c r="I215" s="31"/>
      <c r="J215" s="31"/>
      <c r="K215" s="31"/>
      <c r="L215" s="31"/>
      <c r="M215" s="170"/>
      <c r="N215" s="170"/>
      <c r="O215" s="214"/>
      <c r="P215" s="189"/>
      <c r="Q215" s="189"/>
      <c r="R215" s="172"/>
      <c r="S215" s="172"/>
      <c r="T215" s="31"/>
      <c r="U215" s="182"/>
      <c r="V215" s="182" t="e">
        <v>#DIV/0!</v>
      </c>
      <c r="W215" s="31"/>
      <c r="X215" s="31"/>
    </row>
    <row r="216">
      <c r="B216" s="31"/>
      <c r="C216" s="31"/>
      <c r="D216" s="31"/>
      <c r="E216" s="31"/>
      <c r="F216" s="31"/>
      <c r="G216" s="31"/>
      <c r="H216" s="31"/>
      <c r="I216" s="31"/>
      <c r="J216" s="31"/>
      <c r="K216" s="31"/>
      <c r="L216" s="31"/>
      <c r="M216" s="170"/>
      <c r="N216" s="170"/>
      <c r="O216" s="214"/>
      <c r="P216" s="189"/>
      <c r="Q216" s="189"/>
      <c r="R216" s="172"/>
      <c r="S216" s="172"/>
      <c r="T216" s="31"/>
      <c r="U216" s="182"/>
      <c r="V216" s="182" t="e">
        <v>#DIV/0!</v>
      </c>
      <c r="W216" s="31"/>
      <c r="X216" s="31"/>
    </row>
    <row r="217">
      <c r="B217" s="31"/>
      <c r="C217" s="31"/>
      <c r="D217" s="31"/>
      <c r="E217" s="31"/>
      <c r="F217" s="31"/>
      <c r="G217" s="31"/>
      <c r="H217" s="31"/>
      <c r="I217" s="31"/>
      <c r="J217" s="31"/>
      <c r="K217" s="31"/>
      <c r="L217" s="31"/>
      <c r="M217" s="170"/>
      <c r="N217" s="170"/>
      <c r="O217" s="214"/>
      <c r="P217" s="189"/>
      <c r="Q217" s="189"/>
      <c r="R217" s="172"/>
      <c r="S217" s="172"/>
      <c r="T217" s="31"/>
      <c r="U217" s="182"/>
      <c r="V217" s="182" t="e">
        <v>#DIV/0!</v>
      </c>
      <c r="W217" s="31"/>
      <c r="X217" s="31"/>
    </row>
    <row r="218">
      <c r="B218" s="31"/>
      <c r="C218" s="31"/>
      <c r="D218" s="31"/>
      <c r="E218" s="31"/>
      <c r="F218" s="31"/>
      <c r="G218" s="31"/>
      <c r="H218" s="31"/>
      <c r="I218" s="31"/>
      <c r="J218" s="31"/>
      <c r="K218" s="31"/>
      <c r="L218" s="31"/>
      <c r="M218" s="170"/>
      <c r="N218" s="170"/>
      <c r="O218" s="214"/>
      <c r="P218" s="189"/>
      <c r="Q218" s="189"/>
      <c r="R218" s="172"/>
      <c r="S218" s="172"/>
      <c r="T218" s="31"/>
      <c r="U218" s="182"/>
      <c r="V218" s="182" t="e">
        <v>#DIV/0!</v>
      </c>
      <c r="W218" s="31"/>
      <c r="X218" s="31"/>
    </row>
    <row r="219">
      <c r="B219" s="31"/>
      <c r="C219" s="31"/>
      <c r="D219" s="31"/>
      <c r="E219" s="31"/>
      <c r="F219" s="31"/>
      <c r="G219" s="31"/>
      <c r="H219" s="31"/>
      <c r="I219" s="31"/>
      <c r="J219" s="31"/>
      <c r="K219" s="31"/>
      <c r="L219" s="31"/>
      <c r="M219" s="170"/>
      <c r="N219" s="170"/>
      <c r="O219" s="214"/>
      <c r="P219" s="189"/>
      <c r="Q219" s="189"/>
      <c r="R219" s="172"/>
      <c r="S219" s="172"/>
      <c r="T219" s="31"/>
      <c r="U219" s="182"/>
      <c r="V219" s="182" t="e">
        <v>#DIV/0!</v>
      </c>
      <c r="W219" s="31"/>
      <c r="X219" s="31"/>
    </row>
    <row r="220">
      <c r="B220" s="31"/>
      <c r="C220" s="31"/>
      <c r="D220" s="31"/>
      <c r="E220" s="31"/>
      <c r="F220" s="31"/>
      <c r="G220" s="31"/>
      <c r="H220" s="31"/>
      <c r="I220" s="31"/>
      <c r="J220" s="31"/>
      <c r="K220" s="31"/>
      <c r="L220" s="31"/>
      <c r="M220" s="170"/>
      <c r="N220" s="170"/>
      <c r="O220" s="214"/>
      <c r="P220" s="189"/>
      <c r="Q220" s="189"/>
      <c r="R220" s="172"/>
      <c r="S220" s="172"/>
      <c r="T220" s="31"/>
      <c r="U220" s="182"/>
      <c r="V220" s="182" t="e">
        <v>#DIV/0!</v>
      </c>
      <c r="W220" s="31"/>
      <c r="X220" s="31"/>
    </row>
    <row r="221">
      <c r="B221" s="31"/>
      <c r="C221" s="31"/>
      <c r="D221" s="31"/>
      <c r="E221" s="31"/>
      <c r="F221" s="31"/>
      <c r="G221" s="31"/>
      <c r="H221" s="31"/>
      <c r="I221" s="31"/>
      <c r="J221" s="31"/>
      <c r="K221" s="31"/>
      <c r="L221" s="31"/>
      <c r="M221" s="170"/>
      <c r="N221" s="170"/>
      <c r="O221" s="214"/>
      <c r="P221" s="189"/>
      <c r="Q221" s="189"/>
      <c r="R221" s="172"/>
      <c r="S221" s="172"/>
      <c r="T221" s="31"/>
      <c r="U221" s="182"/>
      <c r="V221" s="182" t="e">
        <v>#DIV/0!</v>
      </c>
      <c r="W221" s="31"/>
      <c r="X221" s="31"/>
    </row>
    <row r="222">
      <c r="B222" s="31"/>
      <c r="C222" s="31"/>
      <c r="D222" s="31"/>
      <c r="E222" s="31"/>
      <c r="F222" s="31"/>
      <c r="G222" s="31"/>
      <c r="H222" s="31"/>
      <c r="I222" s="31"/>
      <c r="J222" s="31"/>
      <c r="K222" s="31"/>
      <c r="L222" s="31"/>
      <c r="M222" s="170"/>
      <c r="N222" s="170"/>
      <c r="O222" s="214"/>
      <c r="P222" s="189"/>
      <c r="Q222" s="189"/>
      <c r="R222" s="172"/>
      <c r="S222" s="172"/>
      <c r="T222" s="31"/>
      <c r="U222" s="182"/>
      <c r="V222" s="182" t="e">
        <v>#DIV/0!</v>
      </c>
      <c r="W222" s="31"/>
      <c r="X222" s="31"/>
    </row>
    <row r="223">
      <c r="B223" s="31"/>
      <c r="C223" s="31"/>
      <c r="D223" s="31"/>
      <c r="E223" s="31"/>
      <c r="F223" s="31"/>
      <c r="G223" s="31"/>
      <c r="H223" s="31"/>
      <c r="I223" s="31"/>
      <c r="J223" s="31"/>
      <c r="K223" s="31"/>
      <c r="L223" s="31"/>
      <c r="M223" s="170"/>
      <c r="N223" s="170"/>
      <c r="O223" s="214"/>
      <c r="P223" s="189"/>
      <c r="Q223" s="189"/>
      <c r="R223" s="172"/>
      <c r="S223" s="172"/>
      <c r="T223" s="31"/>
      <c r="U223" s="182"/>
      <c r="V223" s="182" t="e">
        <v>#DIV/0!</v>
      </c>
      <c r="W223" s="31"/>
      <c r="X223" s="31"/>
    </row>
    <row r="224">
      <c r="B224" s="31"/>
      <c r="C224" s="31"/>
      <c r="D224" s="31"/>
      <c r="E224" s="31"/>
      <c r="F224" s="31"/>
      <c r="G224" s="31"/>
      <c r="H224" s="31"/>
      <c r="I224" s="31"/>
      <c r="J224" s="31"/>
      <c r="K224" s="31"/>
      <c r="L224" s="31"/>
      <c r="M224" s="170"/>
      <c r="N224" s="170"/>
      <c r="O224" s="214"/>
      <c r="P224" s="189"/>
      <c r="Q224" s="189"/>
      <c r="R224" s="172"/>
      <c r="S224" s="172"/>
      <c r="T224" s="31"/>
      <c r="U224" s="182"/>
      <c r="V224" s="182" t="e">
        <v>#DIV/0!</v>
      </c>
      <c r="W224" s="31"/>
      <c r="X224" s="31"/>
    </row>
    <row r="225">
      <c r="B225" s="31"/>
      <c r="C225" s="31"/>
      <c r="D225" s="31"/>
      <c r="E225" s="31"/>
      <c r="F225" s="31"/>
      <c r="G225" s="31"/>
      <c r="H225" s="31"/>
      <c r="I225" s="31"/>
      <c r="J225" s="31"/>
      <c r="K225" s="31"/>
      <c r="L225" s="31"/>
      <c r="M225" s="170"/>
      <c r="N225" s="170"/>
      <c r="O225" s="214"/>
      <c r="P225" s="189"/>
      <c r="Q225" s="189"/>
      <c r="R225" s="172"/>
      <c r="S225" s="172"/>
      <c r="T225" s="31"/>
      <c r="U225" s="182"/>
      <c r="V225" s="182" t="e">
        <v>#DIV/0!</v>
      </c>
      <c r="W225" s="31"/>
      <c r="X225" s="31"/>
    </row>
    <row r="226">
      <c r="B226" s="31"/>
      <c r="C226" s="31"/>
      <c r="D226" s="31"/>
      <c r="E226" s="31"/>
      <c r="F226" s="31"/>
      <c r="G226" s="31"/>
      <c r="H226" s="31"/>
      <c r="I226" s="31"/>
      <c r="J226" s="31"/>
      <c r="K226" s="31"/>
      <c r="L226" s="31"/>
      <c r="M226" s="170"/>
      <c r="N226" s="170"/>
      <c r="O226" s="214"/>
      <c r="P226" s="189"/>
      <c r="Q226" s="189"/>
      <c r="R226" s="172"/>
      <c r="S226" s="172"/>
      <c r="T226" s="31"/>
      <c r="U226" s="182"/>
      <c r="V226" s="182" t="e">
        <v>#DIV/0!</v>
      </c>
      <c r="W226" s="31"/>
      <c r="X226" s="31"/>
    </row>
    <row r="227">
      <c r="B227" s="31"/>
      <c r="C227" s="31"/>
      <c r="D227" s="31"/>
      <c r="E227" s="31"/>
      <c r="F227" s="31"/>
      <c r="G227" s="31"/>
      <c r="H227" s="31"/>
      <c r="I227" s="31"/>
      <c r="J227" s="31"/>
      <c r="K227" s="31"/>
      <c r="L227" s="31"/>
      <c r="M227" s="170"/>
      <c r="N227" s="170"/>
      <c r="O227" s="214"/>
      <c r="P227" s="189"/>
      <c r="Q227" s="189"/>
      <c r="R227" s="172"/>
      <c r="S227" s="172"/>
      <c r="T227" s="31"/>
      <c r="U227" s="182"/>
      <c r="V227" s="182" t="e">
        <v>#DIV/0!</v>
      </c>
      <c r="W227" s="31"/>
      <c r="X227" s="31"/>
    </row>
    <row r="228">
      <c r="B228" s="31"/>
      <c r="C228" s="31"/>
      <c r="D228" s="31"/>
      <c r="E228" s="31"/>
      <c r="F228" s="31"/>
      <c r="G228" s="31"/>
      <c r="H228" s="31"/>
      <c r="I228" s="31"/>
      <c r="J228" s="31"/>
      <c r="K228" s="31"/>
      <c r="L228" s="31"/>
      <c r="M228" s="170"/>
      <c r="N228" s="170"/>
      <c r="O228" s="214"/>
      <c r="P228" s="189"/>
      <c r="Q228" s="189"/>
      <c r="R228" s="172"/>
      <c r="S228" s="172"/>
      <c r="T228" s="31"/>
      <c r="U228" s="182"/>
      <c r="V228" s="182" t="e">
        <v>#DIV/0!</v>
      </c>
      <c r="W228" s="31"/>
      <c r="X228" s="31"/>
    </row>
    <row r="229">
      <c r="B229" s="31"/>
      <c r="C229" s="31"/>
      <c r="D229" s="31"/>
      <c r="E229" s="31"/>
      <c r="F229" s="31"/>
      <c r="G229" s="31"/>
      <c r="H229" s="31"/>
      <c r="I229" s="31"/>
      <c r="J229" s="31"/>
      <c r="K229" s="31"/>
      <c r="L229" s="31"/>
      <c r="M229" s="170"/>
      <c r="N229" s="170"/>
      <c r="O229" s="214"/>
      <c r="P229" s="189"/>
      <c r="Q229" s="189"/>
      <c r="R229" s="172"/>
      <c r="S229" s="172"/>
      <c r="T229" s="31"/>
      <c r="U229" s="182"/>
      <c r="V229" s="182" t="e">
        <v>#DIV/0!</v>
      </c>
      <c r="W229" s="31"/>
      <c r="X229" s="31"/>
    </row>
    <row r="230">
      <c r="B230" s="31"/>
      <c r="C230" s="31"/>
      <c r="D230" s="31"/>
      <c r="E230" s="31"/>
      <c r="F230" s="31"/>
      <c r="G230" s="31"/>
      <c r="H230" s="31"/>
      <c r="I230" s="31"/>
      <c r="J230" s="31"/>
      <c r="K230" s="31"/>
      <c r="L230" s="31"/>
      <c r="M230" s="170"/>
      <c r="N230" s="170"/>
      <c r="O230" s="214"/>
      <c r="P230" s="189"/>
      <c r="Q230" s="189"/>
      <c r="R230" s="172"/>
      <c r="S230" s="172"/>
      <c r="T230" s="31"/>
      <c r="U230" s="182"/>
      <c r="V230" s="182" t="e">
        <v>#DIV/0!</v>
      </c>
      <c r="W230" s="31"/>
      <c r="X230" s="31"/>
    </row>
    <row r="231">
      <c r="B231" s="31"/>
      <c r="C231" s="31"/>
      <c r="D231" s="31"/>
      <c r="E231" s="31"/>
      <c r="F231" s="31"/>
      <c r="G231" s="31"/>
      <c r="H231" s="31"/>
      <c r="I231" s="31"/>
      <c r="J231" s="31"/>
      <c r="K231" s="31"/>
      <c r="L231" s="31"/>
      <c r="M231" s="170"/>
      <c r="N231" s="170"/>
      <c r="O231" s="214"/>
      <c r="P231" s="189"/>
      <c r="Q231" s="189"/>
      <c r="R231" s="172"/>
      <c r="S231" s="172"/>
      <c r="T231" s="31"/>
      <c r="U231" s="182"/>
      <c r="V231" s="182" t="e">
        <v>#DIV/0!</v>
      </c>
      <c r="W231" s="31"/>
      <c r="X231" s="31"/>
    </row>
    <row r="232">
      <c r="B232" s="31"/>
      <c r="C232" s="31"/>
      <c r="D232" s="31"/>
      <c r="E232" s="31"/>
      <c r="F232" s="31"/>
      <c r="G232" s="31"/>
      <c r="H232" s="31"/>
      <c r="I232" s="31"/>
      <c r="J232" s="31"/>
      <c r="K232" s="31"/>
      <c r="L232" s="31"/>
      <c r="M232" s="170"/>
      <c r="N232" s="170"/>
      <c r="O232" s="214"/>
      <c r="P232" s="189"/>
      <c r="Q232" s="189"/>
      <c r="R232" s="172"/>
      <c r="S232" s="172"/>
      <c r="T232" s="31"/>
      <c r="U232" s="182"/>
      <c r="V232" s="182" t="e">
        <v>#DIV/0!</v>
      </c>
      <c r="W232" s="31"/>
      <c r="X232" s="31"/>
    </row>
    <row r="233">
      <c r="B233" s="31"/>
      <c r="C233" s="31"/>
      <c r="D233" s="31"/>
      <c r="E233" s="31"/>
      <c r="F233" s="31"/>
      <c r="G233" s="31"/>
      <c r="H233" s="31"/>
      <c r="I233" s="31"/>
      <c r="J233" s="31"/>
      <c r="K233" s="31"/>
      <c r="L233" s="31"/>
      <c r="M233" s="170"/>
      <c r="N233" s="170"/>
      <c r="O233" s="214"/>
      <c r="P233" s="189"/>
      <c r="Q233" s="189"/>
      <c r="R233" s="172"/>
      <c r="S233" s="172"/>
      <c r="T233" s="31"/>
      <c r="U233" s="182"/>
      <c r="V233" s="182" t="e">
        <v>#DIV/0!</v>
      </c>
      <c r="W233" s="31"/>
      <c r="X233" s="31"/>
    </row>
    <row r="234">
      <c r="B234" s="31"/>
      <c r="C234" s="31"/>
      <c r="D234" s="31"/>
      <c r="E234" s="31"/>
      <c r="F234" s="31"/>
      <c r="G234" s="31"/>
      <c r="H234" s="31"/>
      <c r="I234" s="31"/>
      <c r="J234" s="31"/>
      <c r="K234" s="31"/>
      <c r="L234" s="31"/>
      <c r="M234" s="170"/>
      <c r="N234" s="170"/>
      <c r="O234" s="214"/>
      <c r="P234" s="189"/>
      <c r="Q234" s="189"/>
      <c r="R234" s="172"/>
      <c r="S234" s="172"/>
      <c r="T234" s="31"/>
      <c r="U234" s="182"/>
      <c r="V234" s="182" t="e">
        <v>#DIV/0!</v>
      </c>
      <c r="W234" s="31"/>
      <c r="X234" s="31"/>
    </row>
    <row r="235">
      <c r="B235" s="31"/>
      <c r="C235" s="31"/>
      <c r="D235" s="31"/>
      <c r="E235" s="31"/>
      <c r="F235" s="31"/>
      <c r="G235" s="31"/>
      <c r="H235" s="31"/>
      <c r="I235" s="31"/>
      <c r="J235" s="31"/>
      <c r="K235" s="31"/>
      <c r="L235" s="31"/>
      <c r="M235" s="170"/>
      <c r="N235" s="170"/>
      <c r="O235" s="214"/>
      <c r="P235" s="189"/>
      <c r="Q235" s="189"/>
      <c r="R235" s="172"/>
      <c r="S235" s="172"/>
      <c r="T235" s="31"/>
      <c r="U235" s="182"/>
      <c r="V235" s="182" t="e">
        <v>#DIV/0!</v>
      </c>
      <c r="W235" s="31"/>
      <c r="X235" s="31"/>
    </row>
    <row r="236">
      <c r="B236" s="31"/>
      <c r="C236" s="31"/>
      <c r="D236" s="31"/>
      <c r="E236" s="31"/>
      <c r="F236" s="31"/>
      <c r="G236" s="31"/>
      <c r="H236" s="31"/>
      <c r="I236" s="31"/>
      <c r="J236" s="31"/>
      <c r="K236" s="31"/>
      <c r="L236" s="31"/>
      <c r="M236" s="170"/>
      <c r="N236" s="170"/>
      <c r="O236" s="214"/>
      <c r="P236" s="189"/>
      <c r="Q236" s="189"/>
      <c r="R236" s="172"/>
      <c r="S236" s="172"/>
      <c r="T236" s="31"/>
      <c r="U236" s="182"/>
      <c r="V236" s="182" t="e">
        <v>#DIV/0!</v>
      </c>
      <c r="W236" s="31"/>
      <c r="X236" s="31"/>
    </row>
    <row r="237">
      <c r="B237" s="31"/>
      <c r="C237" s="31"/>
      <c r="D237" s="31"/>
      <c r="E237" s="31"/>
      <c r="F237" s="31"/>
      <c r="G237" s="31"/>
      <c r="H237" s="31"/>
      <c r="I237" s="31"/>
      <c r="J237" s="31"/>
      <c r="K237" s="31"/>
      <c r="L237" s="31"/>
      <c r="M237" s="170"/>
      <c r="N237" s="170"/>
      <c r="O237" s="214"/>
      <c r="P237" s="189"/>
      <c r="Q237" s="189"/>
      <c r="R237" s="172"/>
      <c r="S237" s="172"/>
      <c r="T237" s="31"/>
      <c r="U237" s="182"/>
      <c r="V237" s="182" t="e">
        <v>#DIV/0!</v>
      </c>
      <c r="W237" s="31"/>
      <c r="X237" s="31"/>
    </row>
    <row r="238">
      <c r="B238" s="31"/>
      <c r="C238" s="31"/>
      <c r="D238" s="31"/>
      <c r="E238" s="31"/>
      <c r="F238" s="31"/>
      <c r="G238" s="31"/>
      <c r="H238" s="31"/>
      <c r="I238" s="31"/>
      <c r="J238" s="31"/>
      <c r="K238" s="31"/>
      <c r="L238" s="31"/>
      <c r="M238" s="170"/>
      <c r="N238" s="170"/>
      <c r="O238" s="214"/>
      <c r="P238" s="189"/>
      <c r="Q238" s="189"/>
      <c r="R238" s="172"/>
      <c r="S238" s="172"/>
      <c r="T238" s="31"/>
      <c r="U238" s="182"/>
      <c r="V238" s="182" t="e">
        <v>#DIV/0!</v>
      </c>
      <c r="W238" s="31"/>
      <c r="X238" s="31"/>
    </row>
    <row r="239">
      <c r="B239" s="31"/>
      <c r="C239" s="31"/>
      <c r="D239" s="31"/>
      <c r="E239" s="31"/>
      <c r="F239" s="31"/>
      <c r="G239" s="31"/>
      <c r="H239" s="31"/>
      <c r="I239" s="31"/>
      <c r="J239" s="31"/>
      <c r="K239" s="31"/>
      <c r="L239" s="31"/>
      <c r="M239" s="170"/>
      <c r="N239" s="170"/>
      <c r="O239" s="214"/>
      <c r="P239" s="189"/>
      <c r="Q239" s="189"/>
      <c r="R239" s="172"/>
      <c r="S239" s="172"/>
      <c r="T239" s="31"/>
      <c r="U239" s="182"/>
      <c r="V239" s="182" t="e">
        <v>#DIV/0!</v>
      </c>
      <c r="W239" s="31"/>
      <c r="X239" s="31"/>
    </row>
    <row r="240">
      <c r="B240" s="31"/>
      <c r="C240" s="31"/>
      <c r="D240" s="31"/>
      <c r="E240" s="31"/>
      <c r="F240" s="31"/>
      <c r="G240" s="31"/>
      <c r="H240" s="31"/>
      <c r="I240" s="31"/>
      <c r="J240" s="31"/>
      <c r="K240" s="31"/>
      <c r="L240" s="31"/>
      <c r="M240" s="170"/>
      <c r="N240" s="170"/>
      <c r="O240" s="214"/>
      <c r="P240" s="189"/>
      <c r="Q240" s="189"/>
      <c r="R240" s="172"/>
      <c r="S240" s="172"/>
      <c r="T240" s="31"/>
      <c r="U240" s="182"/>
      <c r="V240" s="182" t="e">
        <v>#DIV/0!</v>
      </c>
      <c r="W240" s="31"/>
      <c r="X240" s="31"/>
    </row>
    <row r="241">
      <c r="B241" s="31"/>
      <c r="C241" s="31"/>
      <c r="D241" s="31"/>
      <c r="E241" s="31"/>
      <c r="F241" s="31"/>
      <c r="G241" s="31"/>
      <c r="H241" s="31"/>
      <c r="I241" s="31"/>
      <c r="J241" s="31"/>
      <c r="K241" s="31"/>
      <c r="L241" s="31"/>
      <c r="M241" s="170"/>
      <c r="N241" s="170"/>
      <c r="O241" s="214"/>
      <c r="P241" s="189"/>
      <c r="Q241" s="189"/>
      <c r="R241" s="172"/>
      <c r="S241" s="172"/>
      <c r="T241" s="31"/>
      <c r="U241" s="182"/>
      <c r="V241" s="182" t="e">
        <v>#DIV/0!</v>
      </c>
      <c r="W241" s="31"/>
      <c r="X241" s="31"/>
    </row>
    <row r="242">
      <c r="B242" s="31"/>
      <c r="C242" s="31"/>
      <c r="D242" s="31"/>
      <c r="E242" s="31"/>
      <c r="F242" s="31"/>
      <c r="G242" s="31"/>
      <c r="H242" s="31"/>
      <c r="I242" s="31"/>
      <c r="J242" s="31"/>
      <c r="K242" s="31"/>
      <c r="L242" s="31"/>
      <c r="M242" s="170"/>
      <c r="N242" s="170"/>
      <c r="O242" s="214"/>
      <c r="P242" s="189"/>
      <c r="Q242" s="189"/>
      <c r="R242" s="172"/>
      <c r="S242" s="172"/>
      <c r="T242" s="31"/>
      <c r="U242" s="182"/>
      <c r="V242" s="182" t="e">
        <v>#DIV/0!</v>
      </c>
      <c r="W242" s="31"/>
      <c r="X242" s="31"/>
    </row>
    <row r="243">
      <c r="B243" s="31"/>
      <c r="C243" s="31"/>
      <c r="D243" s="31"/>
      <c r="E243" s="31"/>
      <c r="F243" s="31"/>
      <c r="G243" s="31"/>
      <c r="H243" s="31"/>
      <c r="I243" s="31"/>
      <c r="J243" s="31"/>
      <c r="K243" s="31"/>
      <c r="L243" s="31"/>
      <c r="M243" s="170"/>
      <c r="N243" s="170"/>
      <c r="O243" s="214"/>
      <c r="P243" s="189"/>
      <c r="Q243" s="189"/>
      <c r="R243" s="172"/>
      <c r="S243" s="172"/>
      <c r="T243" s="31"/>
      <c r="U243" s="182"/>
      <c r="V243" s="182" t="e">
        <v>#DIV/0!</v>
      </c>
      <c r="W243" s="31"/>
      <c r="X243" s="31"/>
    </row>
    <row r="244">
      <c r="B244" s="31"/>
      <c r="C244" s="31"/>
      <c r="D244" s="31"/>
      <c r="E244" s="31"/>
      <c r="F244" s="31"/>
      <c r="G244" s="31"/>
      <c r="H244" s="31"/>
      <c r="I244" s="31"/>
      <c r="J244" s="31"/>
      <c r="K244" s="31"/>
      <c r="L244" s="31"/>
      <c r="M244" s="170"/>
      <c r="N244" s="170"/>
      <c r="O244" s="214"/>
      <c r="P244" s="189"/>
      <c r="Q244" s="189"/>
      <c r="R244" s="172"/>
      <c r="S244" s="172"/>
      <c r="T244" s="31"/>
      <c r="U244" s="182"/>
      <c r="V244" s="182" t="e">
        <v>#DIV/0!</v>
      </c>
      <c r="W244" s="31"/>
      <c r="X244" s="31"/>
    </row>
    <row r="245">
      <c r="B245" s="31"/>
      <c r="C245" s="31"/>
      <c r="D245" s="31"/>
      <c r="E245" s="31"/>
      <c r="F245" s="31"/>
      <c r="G245" s="31"/>
      <c r="H245" s="31"/>
      <c r="I245" s="31"/>
      <c r="J245" s="31"/>
      <c r="K245" s="31"/>
      <c r="L245" s="31"/>
      <c r="M245" s="170"/>
      <c r="N245" s="170"/>
      <c r="O245" s="214"/>
      <c r="P245" s="189"/>
      <c r="Q245" s="189"/>
      <c r="R245" s="172"/>
      <c r="S245" s="172"/>
      <c r="T245" s="31"/>
      <c r="U245" s="182"/>
      <c r="V245" s="182" t="e">
        <v>#DIV/0!</v>
      </c>
      <c r="W245" s="31"/>
      <c r="X245" s="31"/>
    </row>
    <row r="246">
      <c r="B246" s="31"/>
      <c r="C246" s="31"/>
      <c r="D246" s="31"/>
      <c r="E246" s="31"/>
      <c r="F246" s="31"/>
      <c r="G246" s="31"/>
      <c r="H246" s="31"/>
      <c r="I246" s="31"/>
      <c r="J246" s="31"/>
      <c r="K246" s="31"/>
      <c r="L246" s="31"/>
      <c r="M246" s="170"/>
      <c r="N246" s="170"/>
      <c r="O246" s="214"/>
      <c r="P246" s="189"/>
      <c r="Q246" s="189"/>
      <c r="R246" s="172"/>
      <c r="S246" s="172"/>
      <c r="T246" s="31"/>
      <c r="U246" s="182"/>
      <c r="V246" s="182" t="e">
        <v>#DIV/0!</v>
      </c>
      <c r="W246" s="31"/>
      <c r="X246" s="31"/>
    </row>
    <row r="247">
      <c r="B247" s="31"/>
      <c r="C247" s="31"/>
      <c r="D247" s="31"/>
      <c r="E247" s="31"/>
      <c r="F247" s="31"/>
      <c r="G247" s="31"/>
      <c r="H247" s="31"/>
      <c r="I247" s="31"/>
      <c r="J247" s="31"/>
      <c r="K247" s="31"/>
      <c r="L247" s="31"/>
      <c r="M247" s="170"/>
      <c r="N247" s="170"/>
      <c r="O247" s="214"/>
      <c r="P247" s="189"/>
      <c r="Q247" s="189"/>
      <c r="R247" s="172"/>
      <c r="S247" s="172"/>
      <c r="T247" s="31"/>
      <c r="U247" s="182"/>
      <c r="V247" s="182" t="e">
        <v>#DIV/0!</v>
      </c>
      <c r="W247" s="31"/>
      <c r="X247" s="31"/>
    </row>
    <row r="248">
      <c r="B248" s="31"/>
      <c r="C248" s="31"/>
      <c r="D248" s="31"/>
      <c r="E248" s="31"/>
      <c r="F248" s="31"/>
      <c r="G248" s="31"/>
      <c r="H248" s="31"/>
      <c r="I248" s="31"/>
      <c r="J248" s="31"/>
      <c r="K248" s="31"/>
      <c r="L248" s="31"/>
      <c r="M248" s="170"/>
      <c r="N248" s="170"/>
      <c r="O248" s="214"/>
      <c r="P248" s="189"/>
      <c r="Q248" s="189"/>
      <c r="R248" s="172"/>
      <c r="S248" s="172"/>
      <c r="T248" s="31"/>
      <c r="U248" s="182"/>
      <c r="V248" s="182" t="e">
        <v>#DIV/0!</v>
      </c>
      <c r="W248" s="31"/>
      <c r="X248" s="31"/>
    </row>
    <row r="249">
      <c r="B249" s="31"/>
      <c r="C249" s="31"/>
      <c r="D249" s="31"/>
      <c r="E249" s="31"/>
      <c r="F249" s="31"/>
      <c r="G249" s="31"/>
      <c r="H249" s="31"/>
      <c r="I249" s="31"/>
      <c r="J249" s="31"/>
      <c r="K249" s="31"/>
      <c r="L249" s="31"/>
      <c r="M249" s="170"/>
      <c r="N249" s="170"/>
      <c r="O249" s="214"/>
      <c r="P249" s="189"/>
      <c r="Q249" s="189"/>
      <c r="R249" s="172"/>
      <c r="S249" s="172"/>
      <c r="T249" s="31"/>
      <c r="U249" s="182"/>
      <c r="V249" s="182" t="e">
        <v>#DIV/0!</v>
      </c>
      <c r="W249" s="31"/>
      <c r="X249" s="31"/>
    </row>
    <row r="250">
      <c r="B250" s="31"/>
      <c r="C250" s="31"/>
      <c r="D250" s="31"/>
      <c r="E250" s="31"/>
      <c r="F250" s="31"/>
      <c r="G250" s="31"/>
      <c r="H250" s="31"/>
      <c r="I250" s="31"/>
      <c r="J250" s="31"/>
      <c r="K250" s="31"/>
      <c r="L250" s="31"/>
      <c r="M250" s="170"/>
      <c r="N250" s="170"/>
      <c r="O250" s="214"/>
      <c r="P250" s="189"/>
      <c r="Q250" s="189"/>
      <c r="R250" s="172"/>
      <c r="S250" s="172"/>
      <c r="T250" s="31"/>
      <c r="U250" s="182"/>
      <c r="V250" s="182" t="e">
        <v>#DIV/0!</v>
      </c>
      <c r="W250" s="31"/>
      <c r="X250" s="31"/>
    </row>
    <row r="251">
      <c r="B251" s="31"/>
      <c r="C251" s="31"/>
      <c r="D251" s="31"/>
      <c r="E251" s="31"/>
      <c r="F251" s="31"/>
      <c r="G251" s="31"/>
      <c r="H251" s="31"/>
      <c r="I251" s="31"/>
      <c r="J251" s="31"/>
      <c r="K251" s="31"/>
      <c r="L251" s="31"/>
      <c r="M251" s="170"/>
      <c r="N251" s="170"/>
      <c r="O251" s="214"/>
      <c r="P251" s="189"/>
      <c r="Q251" s="189"/>
      <c r="R251" s="172"/>
      <c r="S251" s="172"/>
      <c r="T251" s="31"/>
      <c r="U251" s="182"/>
      <c r="V251" s="182" t="e">
        <v>#DIV/0!</v>
      </c>
      <c r="W251" s="31"/>
      <c r="X251" s="31"/>
    </row>
    <row r="252">
      <c r="B252" s="31"/>
      <c r="C252" s="31"/>
      <c r="D252" s="31"/>
      <c r="E252" s="31"/>
      <c r="F252" s="31"/>
      <c r="G252" s="31"/>
      <c r="H252" s="31"/>
      <c r="I252" s="31"/>
      <c r="J252" s="31"/>
      <c r="K252" s="31"/>
      <c r="L252" s="31"/>
      <c r="M252" s="170"/>
      <c r="N252" s="170"/>
      <c r="O252" s="214"/>
      <c r="P252" s="189"/>
      <c r="Q252" s="189"/>
      <c r="R252" s="172"/>
      <c r="S252" s="172"/>
      <c r="T252" s="31"/>
      <c r="U252" s="182"/>
      <c r="V252" s="182" t="e">
        <v>#DIV/0!</v>
      </c>
      <c r="W252" s="31"/>
      <c r="X252" s="31"/>
    </row>
    <row r="253">
      <c r="B253" s="31"/>
      <c r="C253" s="31"/>
      <c r="D253" s="31"/>
      <c r="E253" s="31"/>
      <c r="F253" s="31"/>
      <c r="G253" s="31"/>
      <c r="H253" s="31"/>
      <c r="I253" s="31"/>
      <c r="J253" s="31"/>
      <c r="K253" s="31"/>
      <c r="L253" s="31"/>
      <c r="M253" s="170"/>
      <c r="N253" s="170"/>
      <c r="O253" s="214"/>
      <c r="P253" s="189"/>
      <c r="Q253" s="189"/>
      <c r="R253" s="172"/>
      <c r="S253" s="172"/>
      <c r="T253" s="31"/>
      <c r="U253" s="182"/>
      <c r="V253" s="182" t="e">
        <v>#DIV/0!</v>
      </c>
      <c r="W253" s="31"/>
      <c r="X253" s="31"/>
    </row>
    <row r="254">
      <c r="B254" s="31"/>
      <c r="C254" s="31"/>
      <c r="D254" s="31"/>
      <c r="E254" s="31"/>
      <c r="F254" s="31"/>
      <c r="G254" s="31"/>
      <c r="H254" s="31"/>
      <c r="I254" s="31"/>
      <c r="J254" s="31"/>
      <c r="K254" s="31"/>
      <c r="L254" s="31"/>
      <c r="M254" s="170"/>
      <c r="N254" s="170"/>
      <c r="O254" s="214"/>
      <c r="P254" s="189"/>
      <c r="Q254" s="189"/>
      <c r="R254" s="172"/>
      <c r="S254" s="172"/>
      <c r="T254" s="31"/>
      <c r="U254" s="182"/>
      <c r="V254" s="182" t="e">
        <v>#DIV/0!</v>
      </c>
      <c r="W254" s="31"/>
      <c r="X254" s="31"/>
    </row>
    <row r="255">
      <c r="B255" s="31"/>
      <c r="C255" s="31"/>
      <c r="D255" s="31"/>
      <c r="E255" s="31"/>
      <c r="F255" s="31"/>
      <c r="G255" s="31"/>
      <c r="H255" s="31"/>
      <c r="I255" s="31"/>
      <c r="J255" s="31"/>
      <c r="K255" s="31"/>
      <c r="L255" s="31"/>
      <c r="M255" s="170"/>
      <c r="N255" s="170"/>
      <c r="O255" s="214"/>
      <c r="P255" s="189"/>
      <c r="Q255" s="189"/>
      <c r="R255" s="172"/>
      <c r="S255" s="172"/>
      <c r="T255" s="31"/>
      <c r="U255" s="182"/>
      <c r="V255" s="182" t="e">
        <v>#DIV/0!</v>
      </c>
      <c r="W255" s="31"/>
      <c r="X255" s="31"/>
    </row>
    <row r="256">
      <c r="B256" s="31"/>
      <c r="C256" s="31"/>
      <c r="D256" s="31"/>
      <c r="E256" s="31"/>
      <c r="F256" s="31"/>
      <c r="G256" s="31"/>
      <c r="H256" s="31"/>
      <c r="I256" s="31"/>
      <c r="J256" s="31"/>
      <c r="K256" s="31"/>
      <c r="L256" s="31"/>
      <c r="M256" s="170"/>
      <c r="N256" s="170"/>
      <c r="O256" s="214"/>
      <c r="P256" s="189"/>
      <c r="Q256" s="189"/>
      <c r="R256" s="172"/>
      <c r="S256" s="172"/>
      <c r="T256" s="31"/>
      <c r="U256" s="182"/>
      <c r="V256" s="182" t="e">
        <v>#DIV/0!</v>
      </c>
      <c r="W256" s="31"/>
      <c r="X256" s="31"/>
    </row>
    <row r="257">
      <c r="B257" s="31"/>
      <c r="C257" s="31"/>
      <c r="D257" s="31"/>
      <c r="E257" s="31"/>
      <c r="F257" s="31"/>
      <c r="G257" s="31"/>
      <c r="H257" s="31"/>
      <c r="I257" s="31"/>
      <c r="J257" s="31"/>
      <c r="K257" s="31"/>
      <c r="L257" s="31"/>
      <c r="M257" s="170"/>
      <c r="N257" s="170"/>
      <c r="O257" s="214"/>
      <c r="P257" s="189"/>
      <c r="Q257" s="189"/>
      <c r="R257" s="172"/>
      <c r="S257" s="172"/>
      <c r="T257" s="31"/>
      <c r="U257" s="182"/>
      <c r="V257" s="182" t="e">
        <v>#DIV/0!</v>
      </c>
      <c r="W257" s="31"/>
      <c r="X257" s="31"/>
    </row>
    <row r="258">
      <c r="B258" s="31"/>
      <c r="C258" s="31"/>
      <c r="D258" s="31"/>
      <c r="E258" s="31"/>
      <c r="F258" s="31"/>
      <c r="G258" s="31"/>
      <c r="H258" s="31"/>
      <c r="I258" s="31"/>
      <c r="J258" s="31"/>
      <c r="K258" s="31"/>
      <c r="L258" s="31"/>
      <c r="M258" s="170"/>
      <c r="N258" s="170"/>
      <c r="O258" s="214"/>
      <c r="P258" s="189"/>
      <c r="Q258" s="189"/>
      <c r="R258" s="172"/>
      <c r="S258" s="172"/>
      <c r="T258" s="31"/>
      <c r="U258" s="182"/>
      <c r="V258" s="182" t="e">
        <v>#DIV/0!</v>
      </c>
      <c r="W258" s="31"/>
      <c r="X258" s="31"/>
    </row>
    <row r="259">
      <c r="B259" s="31"/>
      <c r="C259" s="31"/>
      <c r="D259" s="31"/>
      <c r="E259" s="31"/>
      <c r="F259" s="31"/>
      <c r="G259" s="31"/>
      <c r="H259" s="31"/>
      <c r="I259" s="31"/>
      <c r="J259" s="31"/>
      <c r="K259" s="31"/>
      <c r="L259" s="31"/>
      <c r="M259" s="170"/>
      <c r="N259" s="170"/>
      <c r="O259" s="214"/>
      <c r="P259" s="189"/>
      <c r="Q259" s="189"/>
      <c r="R259" s="172"/>
      <c r="S259" s="172"/>
      <c r="T259" s="31"/>
      <c r="U259" s="182"/>
      <c r="V259" s="182" t="e">
        <v>#DIV/0!</v>
      </c>
      <c r="W259" s="31"/>
      <c r="X259" s="31"/>
    </row>
    <row r="260">
      <c r="B260" s="31"/>
      <c r="C260" s="31"/>
      <c r="D260" s="31"/>
      <c r="E260" s="31"/>
      <c r="F260" s="31"/>
      <c r="G260" s="31"/>
      <c r="H260" s="31"/>
      <c r="I260" s="31"/>
      <c r="J260" s="31"/>
      <c r="K260" s="31"/>
      <c r="L260" s="31"/>
      <c r="M260" s="170"/>
      <c r="N260" s="170"/>
      <c r="O260" s="214"/>
      <c r="P260" s="189"/>
      <c r="Q260" s="189"/>
      <c r="R260" s="172"/>
      <c r="S260" s="172"/>
      <c r="T260" s="31"/>
      <c r="U260" s="182"/>
      <c r="V260" s="182" t="e">
        <v>#DIV/0!</v>
      </c>
      <c r="W260" s="31"/>
      <c r="X260" s="31"/>
    </row>
    <row r="261">
      <c r="B261" s="31"/>
      <c r="C261" s="31"/>
      <c r="D261" s="31"/>
      <c r="E261" s="31"/>
      <c r="F261" s="31"/>
      <c r="G261" s="31"/>
      <c r="H261" s="31"/>
      <c r="I261" s="31"/>
      <c r="J261" s="31"/>
      <c r="K261" s="31"/>
      <c r="L261" s="31"/>
      <c r="M261" s="170"/>
      <c r="N261" s="170"/>
      <c r="O261" s="214"/>
      <c r="P261" s="189"/>
      <c r="Q261" s="189"/>
      <c r="R261" s="172"/>
      <c r="S261" s="172"/>
      <c r="T261" s="31"/>
      <c r="U261" s="182"/>
      <c r="V261" s="182" t="e">
        <v>#DIV/0!</v>
      </c>
      <c r="W261" s="31"/>
      <c r="X261" s="31"/>
    </row>
    <row r="262">
      <c r="B262" s="31"/>
      <c r="C262" s="31"/>
      <c r="D262" s="31"/>
      <c r="E262" s="31"/>
      <c r="F262" s="31"/>
      <c r="G262" s="31"/>
      <c r="H262" s="31"/>
      <c r="I262" s="31"/>
      <c r="J262" s="31"/>
      <c r="K262" s="31"/>
      <c r="L262" s="31"/>
      <c r="M262" s="170"/>
      <c r="N262" s="170"/>
      <c r="O262" s="214"/>
      <c r="P262" s="189"/>
      <c r="Q262" s="189"/>
      <c r="R262" s="172"/>
      <c r="S262" s="172"/>
      <c r="T262" s="31"/>
      <c r="U262" s="182"/>
      <c r="V262" s="182" t="e">
        <v>#DIV/0!</v>
      </c>
      <c r="W262" s="31"/>
      <c r="X262" s="31"/>
    </row>
    <row r="263">
      <c r="B263" s="31"/>
      <c r="C263" s="31"/>
      <c r="D263" s="31"/>
      <c r="E263" s="31"/>
      <c r="F263" s="31"/>
      <c r="G263" s="31"/>
      <c r="H263" s="31"/>
      <c r="I263" s="31"/>
      <c r="J263" s="31"/>
      <c r="K263" s="31"/>
      <c r="L263" s="31"/>
      <c r="M263" s="170"/>
      <c r="N263" s="170"/>
      <c r="O263" s="214"/>
      <c r="P263" s="189"/>
      <c r="Q263" s="189"/>
      <c r="R263" s="172"/>
      <c r="S263" s="172"/>
      <c r="T263" s="31"/>
      <c r="U263" s="182"/>
      <c r="V263" s="182" t="e">
        <v>#DIV/0!</v>
      </c>
      <c r="W263" s="31"/>
      <c r="X263" s="31"/>
    </row>
    <row r="264">
      <c r="B264" s="31"/>
      <c r="C264" s="31"/>
      <c r="D264" s="31"/>
      <c r="E264" s="31"/>
      <c r="F264" s="31"/>
      <c r="G264" s="31"/>
      <c r="H264" s="31"/>
      <c r="I264" s="31"/>
      <c r="J264" s="31"/>
      <c r="K264" s="31"/>
      <c r="L264" s="31"/>
      <c r="M264" s="170"/>
      <c r="N264" s="170"/>
      <c r="O264" s="214"/>
      <c r="P264" s="189"/>
      <c r="Q264" s="189"/>
      <c r="R264" s="172"/>
      <c r="S264" s="172"/>
      <c r="T264" s="31"/>
      <c r="U264" s="182"/>
      <c r="V264" s="182" t="e">
        <v>#DIV/0!</v>
      </c>
      <c r="W264" s="31"/>
      <c r="X264" s="31"/>
    </row>
    <row r="265">
      <c r="B265" s="31"/>
      <c r="C265" s="31"/>
      <c r="D265" s="31"/>
      <c r="E265" s="31"/>
      <c r="F265" s="31"/>
      <c r="G265" s="31"/>
      <c r="H265" s="31"/>
      <c r="I265" s="31"/>
      <c r="J265" s="31"/>
      <c r="K265" s="31"/>
      <c r="L265" s="31"/>
      <c r="M265" s="170"/>
      <c r="N265" s="170"/>
      <c r="O265" s="214"/>
      <c r="P265" s="189"/>
      <c r="Q265" s="189"/>
      <c r="R265" s="172"/>
      <c r="S265" s="172"/>
      <c r="T265" s="31"/>
      <c r="U265" s="182"/>
      <c r="V265" s="182" t="e">
        <v>#DIV/0!</v>
      </c>
      <c r="W265" s="31"/>
      <c r="X265" s="31"/>
    </row>
    <row r="266">
      <c r="B266" s="31"/>
      <c r="C266" s="31"/>
      <c r="D266" s="31"/>
      <c r="E266" s="31"/>
      <c r="F266" s="31"/>
      <c r="G266" s="31"/>
      <c r="H266" s="31"/>
      <c r="I266" s="31"/>
      <c r="J266" s="31"/>
      <c r="K266" s="31"/>
      <c r="L266" s="31"/>
      <c r="M266" s="170"/>
      <c r="N266" s="170"/>
      <c r="O266" s="214"/>
      <c r="P266" s="189"/>
      <c r="Q266" s="189"/>
      <c r="R266" s="172"/>
      <c r="S266" s="172"/>
      <c r="T266" s="31"/>
      <c r="U266" s="182"/>
      <c r="V266" s="182" t="e">
        <v>#DIV/0!</v>
      </c>
      <c r="W266" s="31"/>
      <c r="X266" s="31"/>
    </row>
    <row r="267">
      <c r="B267" s="31"/>
      <c r="C267" s="31"/>
      <c r="D267" s="31"/>
      <c r="E267" s="31"/>
      <c r="F267" s="31"/>
      <c r="G267" s="31"/>
      <c r="H267" s="31"/>
      <c r="I267" s="31"/>
      <c r="J267" s="31"/>
      <c r="K267" s="31"/>
      <c r="L267" s="31"/>
      <c r="M267" s="170"/>
      <c r="N267" s="170"/>
      <c r="O267" s="214"/>
      <c r="P267" s="189"/>
      <c r="Q267" s="189"/>
      <c r="R267" s="172"/>
      <c r="S267" s="172"/>
      <c r="T267" s="31"/>
      <c r="U267" s="182"/>
      <c r="V267" s="182" t="e">
        <v>#DIV/0!</v>
      </c>
      <c r="W267" s="31"/>
      <c r="X267" s="31"/>
    </row>
    <row r="268">
      <c r="B268" s="31"/>
      <c r="C268" s="31"/>
      <c r="D268" s="31"/>
      <c r="E268" s="31"/>
      <c r="F268" s="31"/>
      <c r="G268" s="31"/>
      <c r="H268" s="31"/>
      <c r="I268" s="31"/>
      <c r="J268" s="31"/>
      <c r="K268" s="31"/>
      <c r="L268" s="31"/>
      <c r="M268" s="170"/>
      <c r="N268" s="170"/>
      <c r="O268" s="214"/>
      <c r="P268" s="189"/>
      <c r="Q268" s="189"/>
      <c r="R268" s="172"/>
      <c r="S268" s="172"/>
      <c r="T268" s="31"/>
      <c r="U268" s="182"/>
      <c r="V268" s="182" t="e">
        <v>#DIV/0!</v>
      </c>
      <c r="W268" s="31"/>
      <c r="X268" s="31"/>
    </row>
    <row r="269">
      <c r="B269" s="31"/>
      <c r="C269" s="31"/>
      <c r="D269" s="31"/>
      <c r="E269" s="31"/>
      <c r="F269" s="31"/>
      <c r="G269" s="31"/>
      <c r="H269" s="31"/>
      <c r="I269" s="31"/>
      <c r="J269" s="31"/>
      <c r="K269" s="31"/>
      <c r="L269" s="31"/>
      <c r="M269" s="170"/>
      <c r="N269" s="170"/>
      <c r="O269" s="214"/>
      <c r="P269" s="189"/>
      <c r="Q269" s="189"/>
      <c r="R269" s="172"/>
      <c r="S269" s="172"/>
      <c r="T269" s="31"/>
      <c r="U269" s="182"/>
      <c r="V269" s="182" t="e">
        <v>#DIV/0!</v>
      </c>
      <c r="W269" s="31"/>
      <c r="X269" s="31"/>
    </row>
    <row r="270">
      <c r="B270" s="31"/>
      <c r="C270" s="31"/>
      <c r="D270" s="31"/>
      <c r="E270" s="31"/>
      <c r="F270" s="31"/>
      <c r="G270" s="31"/>
      <c r="H270" s="31"/>
      <c r="I270" s="31"/>
      <c r="J270" s="31"/>
      <c r="K270" s="31"/>
      <c r="L270" s="31"/>
      <c r="M270" s="170"/>
      <c r="N270" s="170"/>
      <c r="O270" s="214"/>
      <c r="P270" s="189"/>
      <c r="Q270" s="189"/>
      <c r="R270" s="172"/>
      <c r="S270" s="172"/>
      <c r="T270" s="31"/>
      <c r="U270" s="182"/>
      <c r="V270" s="182" t="e">
        <v>#DIV/0!</v>
      </c>
      <c r="W270" s="31"/>
      <c r="X270" s="31"/>
    </row>
    <row r="271">
      <c r="B271" s="31"/>
      <c r="C271" s="31"/>
      <c r="D271" s="31"/>
      <c r="E271" s="31"/>
      <c r="F271" s="31"/>
      <c r="G271" s="31"/>
      <c r="H271" s="31"/>
      <c r="I271" s="31"/>
      <c r="J271" s="31"/>
      <c r="K271" s="31"/>
      <c r="L271" s="31"/>
      <c r="M271" s="170"/>
      <c r="N271" s="170"/>
      <c r="O271" s="214"/>
      <c r="P271" s="189"/>
      <c r="Q271" s="189"/>
      <c r="R271" s="172"/>
      <c r="S271" s="172"/>
      <c r="T271" s="31"/>
      <c r="U271" s="182"/>
      <c r="V271" s="182" t="e">
        <v>#DIV/0!</v>
      </c>
      <c r="W271" s="31"/>
      <c r="X271" s="31"/>
    </row>
    <row r="272">
      <c r="B272" s="31"/>
      <c r="C272" s="31"/>
      <c r="D272" s="31"/>
      <c r="E272" s="31"/>
      <c r="F272" s="31"/>
      <c r="G272" s="31"/>
      <c r="H272" s="31"/>
      <c r="I272" s="31"/>
      <c r="J272" s="31"/>
      <c r="K272" s="31"/>
      <c r="L272" s="31"/>
      <c r="M272" s="170"/>
      <c r="N272" s="170"/>
      <c r="O272" s="214"/>
      <c r="P272" s="189"/>
      <c r="Q272" s="189"/>
      <c r="R272" s="172"/>
      <c r="S272" s="172"/>
      <c r="T272" s="31"/>
      <c r="U272" s="182"/>
      <c r="V272" s="182" t="e">
        <v>#DIV/0!</v>
      </c>
      <c r="W272" s="31"/>
      <c r="X272" s="31"/>
    </row>
    <row r="273">
      <c r="B273" s="31"/>
      <c r="C273" s="31"/>
      <c r="D273" s="31"/>
      <c r="E273" s="31"/>
      <c r="F273" s="31"/>
      <c r="G273" s="31"/>
      <c r="H273" s="31"/>
      <c r="I273" s="31"/>
      <c r="J273" s="31"/>
      <c r="K273" s="31"/>
      <c r="L273" s="31"/>
      <c r="M273" s="170"/>
      <c r="N273" s="170"/>
      <c r="O273" s="214"/>
      <c r="P273" s="189"/>
      <c r="Q273" s="189"/>
      <c r="R273" s="172"/>
      <c r="S273" s="172"/>
      <c r="T273" s="31"/>
      <c r="U273" s="182"/>
      <c r="V273" s="182" t="e">
        <v>#DIV/0!</v>
      </c>
      <c r="W273" s="31"/>
      <c r="X273" s="31"/>
    </row>
    <row r="274">
      <c r="B274" s="31"/>
      <c r="C274" s="31"/>
      <c r="D274" s="31"/>
      <c r="E274" s="31"/>
      <c r="F274" s="31"/>
      <c r="G274" s="31"/>
      <c r="H274" s="31"/>
      <c r="I274" s="31"/>
      <c r="J274" s="31"/>
      <c r="K274" s="31"/>
      <c r="L274" s="31"/>
      <c r="M274" s="170"/>
      <c r="N274" s="170"/>
      <c r="O274" s="214"/>
      <c r="P274" s="189"/>
      <c r="Q274" s="189"/>
      <c r="R274" s="172"/>
      <c r="S274" s="172"/>
      <c r="T274" s="31"/>
      <c r="U274" s="182"/>
      <c r="V274" s="182" t="e">
        <v>#DIV/0!</v>
      </c>
      <c r="W274" s="31"/>
      <c r="X274" s="31"/>
    </row>
    <row r="275">
      <c r="B275" s="31"/>
      <c r="C275" s="31"/>
      <c r="D275" s="31"/>
      <c r="E275" s="31"/>
      <c r="F275" s="31"/>
      <c r="G275" s="31"/>
      <c r="H275" s="31"/>
      <c r="I275" s="31"/>
      <c r="J275" s="31"/>
      <c r="K275" s="31"/>
      <c r="L275" s="31"/>
      <c r="M275" s="170"/>
      <c r="N275" s="170"/>
      <c r="O275" s="214"/>
      <c r="P275" s="189"/>
      <c r="Q275" s="189"/>
      <c r="R275" s="172"/>
      <c r="S275" s="172"/>
      <c r="T275" s="31"/>
      <c r="U275" s="182"/>
      <c r="V275" s="182" t="e">
        <v>#DIV/0!</v>
      </c>
      <c r="W275" s="31"/>
      <c r="X275" s="31"/>
    </row>
    <row r="276">
      <c r="B276" s="31"/>
      <c r="C276" s="31"/>
      <c r="D276" s="31"/>
      <c r="E276" s="31"/>
      <c r="F276" s="31"/>
      <c r="G276" s="31"/>
      <c r="H276" s="31"/>
      <c r="I276" s="31"/>
      <c r="J276" s="31"/>
      <c r="K276" s="31"/>
      <c r="L276" s="31"/>
      <c r="M276" s="170"/>
      <c r="N276" s="170"/>
      <c r="O276" s="214"/>
      <c r="P276" s="189"/>
      <c r="Q276" s="189"/>
      <c r="R276" s="172"/>
      <c r="S276" s="172"/>
      <c r="T276" s="31"/>
      <c r="U276" s="182"/>
      <c r="V276" s="182" t="e">
        <v>#DIV/0!</v>
      </c>
      <c r="W276" s="31"/>
      <c r="X276" s="31"/>
    </row>
    <row r="277">
      <c r="B277" s="31"/>
      <c r="C277" s="31"/>
      <c r="D277" s="31"/>
      <c r="E277" s="31"/>
      <c r="F277" s="31"/>
      <c r="G277" s="31"/>
      <c r="H277" s="31"/>
      <c r="I277" s="31"/>
      <c r="J277" s="31"/>
      <c r="K277" s="31"/>
      <c r="L277" s="31"/>
      <c r="M277" s="170"/>
      <c r="N277" s="170"/>
      <c r="O277" s="214"/>
      <c r="P277" s="189"/>
      <c r="Q277" s="189"/>
      <c r="R277" s="172"/>
      <c r="S277" s="172"/>
      <c r="T277" s="31"/>
      <c r="U277" s="182"/>
      <c r="V277" s="182" t="e">
        <v>#DIV/0!</v>
      </c>
      <c r="W277" s="31"/>
      <c r="X277" s="31"/>
    </row>
    <row r="278">
      <c r="B278" s="31"/>
      <c r="C278" s="31"/>
      <c r="D278" s="31"/>
      <c r="E278" s="31"/>
      <c r="F278" s="31"/>
      <c r="G278" s="31"/>
      <c r="H278" s="31"/>
      <c r="I278" s="31"/>
      <c r="J278" s="31"/>
      <c r="K278" s="31"/>
      <c r="L278" s="31"/>
      <c r="M278" s="170"/>
      <c r="N278" s="170"/>
      <c r="O278" s="214"/>
      <c r="P278" s="189"/>
      <c r="Q278" s="189"/>
      <c r="R278" s="172"/>
      <c r="S278" s="172"/>
      <c r="T278" s="31"/>
      <c r="U278" s="182"/>
      <c r="V278" s="182" t="e">
        <v>#DIV/0!</v>
      </c>
      <c r="W278" s="31"/>
      <c r="X278" s="31"/>
    </row>
    <row r="279">
      <c r="B279" s="31"/>
      <c r="C279" s="31"/>
      <c r="D279" s="31"/>
      <c r="E279" s="31"/>
      <c r="F279" s="31"/>
      <c r="G279" s="31"/>
      <c r="H279" s="31"/>
      <c r="I279" s="31"/>
      <c r="J279" s="31"/>
      <c r="K279" s="31"/>
      <c r="L279" s="31"/>
      <c r="M279" s="170"/>
      <c r="N279" s="170"/>
      <c r="O279" s="214"/>
      <c r="P279" s="189"/>
      <c r="Q279" s="189"/>
      <c r="R279" s="172"/>
      <c r="S279" s="172"/>
      <c r="T279" s="31"/>
      <c r="U279" s="182"/>
      <c r="V279" s="182" t="e">
        <v>#DIV/0!</v>
      </c>
      <c r="W279" s="31"/>
      <c r="X279" s="31"/>
    </row>
    <row r="280">
      <c r="B280" s="31"/>
      <c r="C280" s="31"/>
      <c r="D280" s="31"/>
      <c r="E280" s="31"/>
      <c r="F280" s="31"/>
      <c r="G280" s="31"/>
      <c r="H280" s="31"/>
      <c r="I280" s="31"/>
      <c r="J280" s="31"/>
      <c r="K280" s="31"/>
      <c r="L280" s="31"/>
      <c r="M280" s="170"/>
      <c r="N280" s="170"/>
      <c r="O280" s="214"/>
      <c r="P280" s="189"/>
      <c r="Q280" s="189"/>
      <c r="R280" s="172"/>
      <c r="S280" s="172"/>
      <c r="T280" s="31"/>
      <c r="U280" s="182"/>
      <c r="V280" s="182" t="e">
        <v>#DIV/0!</v>
      </c>
      <c r="W280" s="31"/>
      <c r="X280" s="31"/>
    </row>
    <row r="281">
      <c r="B281" s="31"/>
      <c r="C281" s="31"/>
      <c r="D281" s="31"/>
      <c r="E281" s="31"/>
      <c r="F281" s="31"/>
      <c r="G281" s="31"/>
      <c r="H281" s="31"/>
      <c r="I281" s="31"/>
      <c r="J281" s="31"/>
      <c r="K281" s="31"/>
      <c r="L281" s="31"/>
      <c r="M281" s="170"/>
      <c r="N281" s="170"/>
      <c r="O281" s="214"/>
      <c r="P281" s="189"/>
      <c r="Q281" s="189"/>
      <c r="R281" s="172"/>
      <c r="S281" s="172"/>
      <c r="T281" s="31"/>
      <c r="U281" s="182"/>
      <c r="V281" s="182" t="e">
        <v>#DIV/0!</v>
      </c>
      <c r="W281" s="31"/>
      <c r="X281" s="31"/>
    </row>
    <row r="282">
      <c r="B282" s="31"/>
      <c r="C282" s="31"/>
      <c r="D282" s="31"/>
      <c r="E282" s="31"/>
      <c r="F282" s="31"/>
      <c r="G282" s="31"/>
      <c r="H282" s="31"/>
      <c r="I282" s="31"/>
      <c r="J282" s="31"/>
      <c r="K282" s="31"/>
      <c r="L282" s="31"/>
      <c r="M282" s="170"/>
      <c r="N282" s="170"/>
      <c r="O282" s="214"/>
      <c r="P282" s="189"/>
      <c r="Q282" s="189"/>
      <c r="R282" s="172"/>
      <c r="S282" s="172"/>
      <c r="T282" s="31"/>
      <c r="U282" s="182"/>
      <c r="V282" s="182" t="e">
        <v>#DIV/0!</v>
      </c>
      <c r="W282" s="31"/>
      <c r="X282" s="31"/>
    </row>
    <row r="283">
      <c r="B283" s="31"/>
      <c r="C283" s="31"/>
      <c r="D283" s="31"/>
      <c r="E283" s="31"/>
      <c r="F283" s="31"/>
      <c r="G283" s="31"/>
      <c r="H283" s="31"/>
      <c r="I283" s="31"/>
      <c r="J283" s="31"/>
      <c r="K283" s="31"/>
      <c r="L283" s="31"/>
      <c r="M283" s="170"/>
      <c r="N283" s="170"/>
      <c r="O283" s="214"/>
      <c r="P283" s="189"/>
      <c r="Q283" s="189"/>
      <c r="R283" s="172"/>
      <c r="S283" s="172"/>
      <c r="T283" s="31"/>
      <c r="U283" s="182"/>
      <c r="V283" s="182" t="e">
        <v>#DIV/0!</v>
      </c>
      <c r="W283" s="31"/>
      <c r="X283" s="31"/>
    </row>
    <row r="284">
      <c r="B284" s="31"/>
      <c r="C284" s="31"/>
      <c r="D284" s="31"/>
      <c r="E284" s="31"/>
      <c r="F284" s="31"/>
      <c r="G284" s="31"/>
      <c r="H284" s="31"/>
      <c r="I284" s="31"/>
      <c r="J284" s="31"/>
      <c r="K284" s="31"/>
      <c r="L284" s="31"/>
      <c r="M284" s="170"/>
      <c r="N284" s="170"/>
      <c r="O284" s="214"/>
      <c r="P284" s="189"/>
      <c r="Q284" s="189"/>
      <c r="R284" s="172"/>
      <c r="S284" s="172"/>
      <c r="T284" s="31"/>
      <c r="U284" s="182"/>
      <c r="V284" s="182" t="e">
        <v>#DIV/0!</v>
      </c>
      <c r="W284" s="31"/>
      <c r="X284" s="31"/>
    </row>
    <row r="285">
      <c r="B285" s="31"/>
      <c r="C285" s="31"/>
      <c r="D285" s="31"/>
      <c r="E285" s="31"/>
      <c r="F285" s="31"/>
      <c r="G285" s="31"/>
      <c r="H285" s="31"/>
      <c r="I285" s="31"/>
      <c r="J285" s="31"/>
      <c r="K285" s="31"/>
      <c r="L285" s="31"/>
      <c r="M285" s="170"/>
      <c r="N285" s="170"/>
      <c r="O285" s="214"/>
      <c r="P285" s="189"/>
      <c r="Q285" s="189"/>
      <c r="R285" s="172"/>
      <c r="S285" s="172"/>
      <c r="T285" s="31"/>
      <c r="U285" s="182"/>
      <c r="V285" s="182" t="e">
        <v>#DIV/0!</v>
      </c>
      <c r="W285" s="31"/>
      <c r="X285" s="31"/>
    </row>
    <row r="286">
      <c r="B286" s="31"/>
      <c r="C286" s="31"/>
      <c r="D286" s="31"/>
      <c r="E286" s="31"/>
      <c r="F286" s="31"/>
      <c r="G286" s="31"/>
      <c r="H286" s="31"/>
      <c r="I286" s="31"/>
      <c r="J286" s="31"/>
      <c r="K286" s="31"/>
      <c r="L286" s="31"/>
      <c r="M286" s="170"/>
      <c r="N286" s="170"/>
      <c r="O286" s="214"/>
      <c r="P286" s="189"/>
      <c r="Q286" s="189"/>
      <c r="R286" s="172"/>
      <c r="S286" s="172"/>
      <c r="T286" s="31"/>
      <c r="U286" s="182"/>
      <c r="V286" s="182" t="e">
        <v>#DIV/0!</v>
      </c>
      <c r="W286" s="31"/>
      <c r="X286" s="31"/>
    </row>
    <row r="287">
      <c r="B287" s="31"/>
      <c r="C287" s="31"/>
      <c r="D287" s="31"/>
      <c r="E287" s="31"/>
      <c r="F287" s="31"/>
      <c r="G287" s="31"/>
      <c r="H287" s="31"/>
      <c r="I287" s="31"/>
      <c r="J287" s="31"/>
      <c r="K287" s="31"/>
      <c r="L287" s="31"/>
      <c r="M287" s="170"/>
      <c r="N287" s="170"/>
      <c r="O287" s="214"/>
      <c r="P287" s="189"/>
      <c r="Q287" s="189"/>
      <c r="R287" s="172"/>
      <c r="S287" s="172"/>
      <c r="T287" s="31"/>
      <c r="U287" s="182"/>
      <c r="V287" s="182" t="e">
        <v>#DIV/0!</v>
      </c>
      <c r="W287" s="31"/>
      <c r="X287" s="31"/>
    </row>
    <row r="288">
      <c r="B288" s="31"/>
      <c r="C288" s="31"/>
      <c r="D288" s="31"/>
      <c r="E288" s="31"/>
      <c r="F288" s="31"/>
      <c r="G288" s="31"/>
      <c r="H288" s="31"/>
      <c r="I288" s="31"/>
      <c r="J288" s="31"/>
      <c r="K288" s="31"/>
      <c r="L288" s="31"/>
      <c r="M288" s="170"/>
      <c r="N288" s="170"/>
      <c r="O288" s="214"/>
      <c r="P288" s="189"/>
      <c r="Q288" s="189"/>
      <c r="R288" s="172"/>
      <c r="S288" s="172"/>
      <c r="T288" s="31"/>
      <c r="U288" s="182"/>
      <c r="V288" s="182" t="e">
        <v>#DIV/0!</v>
      </c>
      <c r="W288" s="31"/>
      <c r="X288" s="31"/>
    </row>
    <row r="289">
      <c r="B289" s="31"/>
      <c r="C289" s="31"/>
      <c r="D289" s="31"/>
      <c r="E289" s="31"/>
      <c r="F289" s="31"/>
      <c r="G289" s="31"/>
      <c r="H289" s="31"/>
      <c r="I289" s="31"/>
      <c r="J289" s="31"/>
      <c r="K289" s="31"/>
      <c r="L289" s="31"/>
      <c r="M289" s="170"/>
      <c r="N289" s="170"/>
      <c r="O289" s="214"/>
      <c r="P289" s="189"/>
      <c r="Q289" s="189"/>
      <c r="R289" s="172"/>
      <c r="S289" s="172"/>
      <c r="T289" s="31"/>
      <c r="U289" s="182"/>
      <c r="V289" s="182" t="e">
        <v>#DIV/0!</v>
      </c>
      <c r="W289" s="31"/>
      <c r="X289" s="31"/>
    </row>
    <row r="290">
      <c r="B290" s="31"/>
      <c r="C290" s="31"/>
      <c r="D290" s="31"/>
      <c r="E290" s="31"/>
      <c r="F290" s="31"/>
      <c r="G290" s="31"/>
      <c r="H290" s="31"/>
      <c r="I290" s="31"/>
      <c r="J290" s="31"/>
      <c r="K290" s="31"/>
      <c r="L290" s="31"/>
      <c r="M290" s="170"/>
      <c r="N290" s="170"/>
      <c r="O290" s="214"/>
      <c r="P290" s="189"/>
      <c r="Q290" s="189"/>
      <c r="R290" s="172"/>
      <c r="S290" s="172"/>
      <c r="T290" s="31"/>
      <c r="U290" s="182"/>
      <c r="V290" s="182" t="e">
        <v>#DIV/0!</v>
      </c>
      <c r="W290" s="31"/>
      <c r="X290" s="31"/>
    </row>
    <row r="291">
      <c r="B291" s="31"/>
      <c r="C291" s="31"/>
      <c r="D291" s="31"/>
      <c r="E291" s="31"/>
      <c r="F291" s="31"/>
      <c r="G291" s="31"/>
      <c r="H291" s="31"/>
      <c r="I291" s="31"/>
      <c r="J291" s="31"/>
      <c r="K291" s="31"/>
      <c r="L291" s="31"/>
      <c r="M291" s="170"/>
      <c r="N291" s="170"/>
      <c r="O291" s="214"/>
      <c r="P291" s="189"/>
      <c r="Q291" s="189"/>
      <c r="R291" s="172"/>
      <c r="S291" s="172"/>
      <c r="T291" s="31"/>
      <c r="U291" s="182"/>
      <c r="V291" s="182" t="e">
        <v>#DIV/0!</v>
      </c>
      <c r="W291" s="31"/>
      <c r="X291" s="31"/>
    </row>
    <row r="292">
      <c r="B292" s="31"/>
      <c r="C292" s="31"/>
      <c r="D292" s="31"/>
      <c r="E292" s="31"/>
      <c r="F292" s="31"/>
      <c r="G292" s="31"/>
      <c r="H292" s="31"/>
      <c r="I292" s="31"/>
      <c r="J292" s="31"/>
      <c r="K292" s="31"/>
      <c r="L292" s="31"/>
      <c r="M292" s="170"/>
      <c r="N292" s="170"/>
      <c r="O292" s="214"/>
      <c r="P292" s="189"/>
      <c r="Q292" s="189"/>
      <c r="R292" s="172"/>
      <c r="S292" s="172"/>
      <c r="T292" s="31"/>
      <c r="U292" s="182"/>
      <c r="V292" s="182" t="e">
        <v>#DIV/0!</v>
      </c>
      <c r="W292" s="31"/>
      <c r="X292" s="31"/>
    </row>
    <row r="293">
      <c r="B293" s="31"/>
      <c r="C293" s="31"/>
      <c r="D293" s="31"/>
      <c r="E293" s="31"/>
      <c r="F293" s="31"/>
      <c r="G293" s="31"/>
      <c r="H293" s="31"/>
      <c r="I293" s="31"/>
      <c r="J293" s="31"/>
      <c r="K293" s="31"/>
      <c r="L293" s="31"/>
      <c r="M293" s="170"/>
      <c r="N293" s="170"/>
      <c r="O293" s="214"/>
      <c r="P293" s="189"/>
      <c r="Q293" s="189"/>
      <c r="R293" s="172"/>
      <c r="S293" s="172"/>
      <c r="T293" s="31"/>
      <c r="U293" s="182"/>
      <c r="V293" s="182" t="e">
        <v>#DIV/0!</v>
      </c>
      <c r="W293" s="31"/>
      <c r="X293" s="31"/>
    </row>
    <row r="294">
      <c r="B294" s="31"/>
      <c r="C294" s="31"/>
      <c r="D294" s="31"/>
      <c r="E294" s="31"/>
      <c r="F294" s="31"/>
      <c r="G294" s="31"/>
      <c r="H294" s="31"/>
      <c r="I294" s="31"/>
      <c r="J294" s="31"/>
      <c r="K294" s="31"/>
      <c r="L294" s="31"/>
      <c r="M294" s="170"/>
      <c r="N294" s="170"/>
      <c r="O294" s="214"/>
      <c r="P294" s="189"/>
      <c r="Q294" s="189"/>
      <c r="R294" s="172"/>
      <c r="S294" s="172"/>
      <c r="T294" s="31"/>
      <c r="U294" s="182"/>
      <c r="V294" s="182" t="e">
        <v>#DIV/0!</v>
      </c>
      <c r="W294" s="31"/>
      <c r="X294" s="31"/>
    </row>
    <row r="295">
      <c r="B295" s="31"/>
      <c r="C295" s="31"/>
      <c r="D295" s="31"/>
      <c r="E295" s="31"/>
      <c r="F295" s="31"/>
      <c r="G295" s="31"/>
      <c r="H295" s="31"/>
      <c r="I295" s="31"/>
      <c r="J295" s="31"/>
      <c r="K295" s="31"/>
      <c r="L295" s="31"/>
      <c r="M295" s="170"/>
      <c r="N295" s="170"/>
      <c r="O295" s="214"/>
      <c r="P295" s="189"/>
      <c r="Q295" s="189"/>
      <c r="R295" s="172"/>
      <c r="S295" s="172"/>
      <c r="T295" s="31"/>
      <c r="U295" s="182"/>
      <c r="V295" s="182" t="e">
        <v>#DIV/0!</v>
      </c>
      <c r="W295" s="31"/>
      <c r="X295" s="31"/>
    </row>
    <row r="296">
      <c r="B296" s="31"/>
      <c r="C296" s="31"/>
      <c r="D296" s="31"/>
      <c r="E296" s="31"/>
      <c r="F296" s="31"/>
      <c r="G296" s="31"/>
      <c r="H296" s="31"/>
      <c r="I296" s="31"/>
      <c r="J296" s="31"/>
      <c r="K296" s="31"/>
      <c r="L296" s="31"/>
      <c r="M296" s="170"/>
      <c r="N296" s="170"/>
      <c r="O296" s="214"/>
      <c r="P296" s="189"/>
      <c r="Q296" s="189"/>
      <c r="R296" s="172"/>
      <c r="S296" s="172"/>
      <c r="T296" s="31"/>
      <c r="U296" s="182"/>
      <c r="V296" s="182" t="e">
        <v>#DIV/0!</v>
      </c>
      <c r="W296" s="31"/>
      <c r="X296" s="31"/>
    </row>
    <row r="297">
      <c r="B297" s="31"/>
      <c r="C297" s="31"/>
      <c r="D297" s="31"/>
      <c r="E297" s="31"/>
      <c r="F297" s="31"/>
      <c r="G297" s="31"/>
      <c r="H297" s="31"/>
      <c r="I297" s="31"/>
      <c r="J297" s="31"/>
      <c r="K297" s="31"/>
      <c r="L297" s="31"/>
      <c r="M297" s="170"/>
      <c r="N297" s="170"/>
      <c r="O297" s="214"/>
      <c r="P297" s="189"/>
      <c r="Q297" s="189"/>
      <c r="R297" s="172"/>
      <c r="S297" s="172"/>
      <c r="T297" s="31"/>
      <c r="U297" s="182"/>
      <c r="V297" s="182" t="e">
        <v>#DIV/0!</v>
      </c>
      <c r="W297" s="31"/>
      <c r="X297" s="31"/>
    </row>
    <row r="298">
      <c r="B298" s="31"/>
      <c r="C298" s="31"/>
      <c r="D298" s="31"/>
      <c r="E298" s="31"/>
      <c r="F298" s="31"/>
      <c r="G298" s="31"/>
      <c r="H298" s="31"/>
      <c r="I298" s="31"/>
      <c r="J298" s="31"/>
      <c r="K298" s="31"/>
      <c r="L298" s="31"/>
      <c r="M298" s="170"/>
      <c r="N298" s="170"/>
      <c r="O298" s="214"/>
      <c r="P298" s="189"/>
      <c r="Q298" s="189"/>
      <c r="R298" s="172"/>
      <c r="S298" s="172"/>
      <c r="T298" s="31"/>
      <c r="U298" s="182"/>
      <c r="V298" s="182" t="e">
        <v>#DIV/0!</v>
      </c>
      <c r="W298" s="31"/>
      <c r="X298" s="31"/>
    </row>
    <row r="299">
      <c r="B299" s="31"/>
      <c r="C299" s="31"/>
      <c r="D299" s="31"/>
      <c r="E299" s="31"/>
      <c r="F299" s="31"/>
      <c r="G299" s="31"/>
      <c r="H299" s="31"/>
      <c r="I299" s="31"/>
      <c r="J299" s="31"/>
      <c r="K299" s="31"/>
      <c r="L299" s="31"/>
      <c r="M299" s="170"/>
      <c r="N299" s="170"/>
      <c r="O299" s="214"/>
      <c r="P299" s="189"/>
      <c r="Q299" s="189"/>
      <c r="R299" s="172"/>
      <c r="S299" s="172"/>
      <c r="T299" s="31"/>
      <c r="U299" s="182"/>
      <c r="V299" s="182" t="e">
        <v>#DIV/0!</v>
      </c>
      <c r="W299" s="31"/>
      <c r="X299" s="31"/>
    </row>
    <row r="300">
      <c r="B300" s="31"/>
      <c r="C300" s="31"/>
      <c r="D300" s="31"/>
      <c r="E300" s="31"/>
      <c r="F300" s="31"/>
      <c r="G300" s="31"/>
      <c r="H300" s="31"/>
      <c r="I300" s="31"/>
      <c r="J300" s="31"/>
      <c r="K300" s="31"/>
      <c r="L300" s="31"/>
      <c r="M300" s="170"/>
      <c r="N300" s="170"/>
      <c r="O300" s="214"/>
      <c r="P300" s="189"/>
      <c r="Q300" s="189"/>
      <c r="R300" s="172"/>
      <c r="S300" s="172"/>
      <c r="T300" s="31"/>
      <c r="U300" s="182"/>
      <c r="V300" s="182" t="e">
        <v>#DIV/0!</v>
      </c>
      <c r="W300" s="31"/>
      <c r="X300" s="31"/>
    </row>
    <row r="301">
      <c r="B301" s="31"/>
      <c r="C301" s="31"/>
      <c r="D301" s="31"/>
      <c r="E301" s="31"/>
      <c r="F301" s="31"/>
      <c r="G301" s="31"/>
      <c r="H301" s="31"/>
      <c r="I301" s="31"/>
      <c r="J301" s="31"/>
      <c r="K301" s="31"/>
      <c r="L301" s="31"/>
      <c r="M301" s="170"/>
      <c r="N301" s="170"/>
      <c r="O301" s="214"/>
      <c r="P301" s="189"/>
      <c r="Q301" s="189"/>
      <c r="R301" s="172"/>
      <c r="S301" s="172"/>
      <c r="T301" s="31"/>
      <c r="U301" s="182"/>
      <c r="V301" s="182" t="e">
        <v>#DIV/0!</v>
      </c>
      <c r="W301" s="31"/>
      <c r="X301" s="31"/>
    </row>
    <row r="302">
      <c r="B302" s="31"/>
      <c r="C302" s="31"/>
      <c r="D302" s="31"/>
      <c r="E302" s="31"/>
      <c r="F302" s="31"/>
      <c r="G302" s="31"/>
      <c r="H302" s="31"/>
      <c r="I302" s="31"/>
      <c r="J302" s="31"/>
      <c r="K302" s="31"/>
      <c r="L302" s="31"/>
      <c r="M302" s="170"/>
      <c r="N302" s="170"/>
      <c r="O302" s="214"/>
      <c r="P302" s="189"/>
      <c r="Q302" s="189"/>
      <c r="R302" s="172"/>
      <c r="S302" s="172"/>
      <c r="T302" s="31"/>
      <c r="U302" s="182"/>
      <c r="V302" s="182" t="e">
        <v>#DIV/0!</v>
      </c>
      <c r="W302" s="31"/>
      <c r="X302" s="31"/>
    </row>
    <row r="303">
      <c r="B303" s="31"/>
      <c r="C303" s="31"/>
      <c r="D303" s="31"/>
      <c r="E303" s="31"/>
      <c r="F303" s="31"/>
      <c r="G303" s="31"/>
      <c r="H303" s="31"/>
      <c r="I303" s="31"/>
      <c r="J303" s="31"/>
      <c r="K303" s="31"/>
      <c r="L303" s="31"/>
      <c r="M303" s="170"/>
      <c r="N303" s="170"/>
      <c r="O303" s="214"/>
      <c r="P303" s="189"/>
      <c r="Q303" s="189"/>
      <c r="R303" s="172"/>
      <c r="S303" s="172"/>
      <c r="T303" s="31"/>
      <c r="U303" s="182"/>
      <c r="V303" s="182" t="e">
        <v>#DIV/0!</v>
      </c>
      <c r="W303" s="31"/>
      <c r="X303" s="31"/>
    </row>
    <row r="304">
      <c r="B304" s="31"/>
      <c r="C304" s="31"/>
      <c r="D304" s="31"/>
      <c r="E304" s="31"/>
      <c r="F304" s="31"/>
      <c r="G304" s="31"/>
      <c r="H304" s="31"/>
      <c r="I304" s="31"/>
      <c r="J304" s="31"/>
      <c r="K304" s="31"/>
      <c r="L304" s="31"/>
      <c r="M304" s="170"/>
      <c r="N304" s="170"/>
      <c r="O304" s="214"/>
      <c r="P304" s="189"/>
      <c r="Q304" s="189"/>
      <c r="R304" s="172"/>
      <c r="S304" s="172"/>
      <c r="T304" s="31"/>
      <c r="U304" s="182"/>
      <c r="V304" s="182" t="e">
        <v>#DIV/0!</v>
      </c>
      <c r="W304" s="31"/>
      <c r="X304" s="31"/>
    </row>
    <row r="305">
      <c r="B305" s="31"/>
      <c r="C305" s="31"/>
      <c r="D305" s="31"/>
      <c r="E305" s="31"/>
      <c r="F305" s="31"/>
      <c r="G305" s="31"/>
      <c r="H305" s="31"/>
      <c r="I305" s="31"/>
      <c r="J305" s="31"/>
      <c r="K305" s="31"/>
      <c r="L305" s="31"/>
      <c r="M305" s="170"/>
      <c r="N305" s="170"/>
      <c r="O305" s="214"/>
      <c r="P305" s="189"/>
      <c r="Q305" s="189"/>
      <c r="R305" s="172"/>
      <c r="S305" s="172"/>
      <c r="T305" s="31"/>
      <c r="U305" s="182"/>
      <c r="V305" s="182" t="e">
        <v>#DIV/0!</v>
      </c>
      <c r="W305" s="31"/>
      <c r="X305" s="31"/>
    </row>
    <row r="306">
      <c r="B306" s="31"/>
      <c r="C306" s="31"/>
      <c r="D306" s="31"/>
      <c r="E306" s="31"/>
      <c r="F306" s="31"/>
      <c r="G306" s="31"/>
      <c r="H306" s="31"/>
      <c r="I306" s="31"/>
      <c r="J306" s="31"/>
      <c r="K306" s="31"/>
      <c r="L306" s="31"/>
      <c r="M306" s="170"/>
      <c r="N306" s="170"/>
      <c r="O306" s="214"/>
      <c r="P306" s="189"/>
      <c r="Q306" s="189"/>
      <c r="R306" s="172"/>
      <c r="S306" s="172"/>
      <c r="T306" s="31"/>
      <c r="U306" s="182"/>
      <c r="V306" s="182" t="e">
        <v>#DIV/0!</v>
      </c>
      <c r="W306" s="31"/>
      <c r="X306" s="31"/>
    </row>
    <row r="307">
      <c r="B307" s="31"/>
      <c r="C307" s="31"/>
      <c r="D307" s="31"/>
      <c r="E307" s="31"/>
      <c r="F307" s="31"/>
      <c r="G307" s="31"/>
      <c r="H307" s="31"/>
      <c r="I307" s="31"/>
      <c r="J307" s="31"/>
      <c r="K307" s="31"/>
      <c r="L307" s="31"/>
      <c r="M307" s="170"/>
      <c r="N307" s="170"/>
      <c r="O307" s="214"/>
      <c r="P307" s="189"/>
      <c r="Q307" s="189"/>
      <c r="R307" s="172"/>
      <c r="S307" s="172"/>
      <c r="T307" s="31"/>
      <c r="U307" s="182"/>
      <c r="V307" s="182" t="e">
        <v>#DIV/0!</v>
      </c>
      <c r="W307" s="31"/>
      <c r="X307" s="31"/>
    </row>
    <row r="308">
      <c r="B308" s="31"/>
      <c r="C308" s="31"/>
      <c r="D308" s="31"/>
      <c r="E308" s="31"/>
      <c r="F308" s="31"/>
      <c r="G308" s="31"/>
      <c r="H308" s="31"/>
      <c r="I308" s="31"/>
      <c r="J308" s="31"/>
      <c r="K308" s="31"/>
      <c r="L308" s="31"/>
      <c r="M308" s="170"/>
      <c r="N308" s="170"/>
      <c r="O308" s="214"/>
      <c r="P308" s="189"/>
      <c r="Q308" s="189"/>
      <c r="R308" s="172"/>
      <c r="S308" s="172"/>
      <c r="T308" s="31"/>
      <c r="U308" s="182"/>
      <c r="V308" s="182" t="e">
        <v>#DIV/0!</v>
      </c>
      <c r="W308" s="31"/>
      <c r="X308" s="31"/>
    </row>
    <row r="309">
      <c r="B309" s="31"/>
      <c r="C309" s="31"/>
      <c r="D309" s="31"/>
      <c r="E309" s="31"/>
      <c r="F309" s="31"/>
      <c r="G309" s="31"/>
      <c r="H309" s="31"/>
      <c r="I309" s="31"/>
      <c r="J309" s="31"/>
      <c r="K309" s="31"/>
      <c r="L309" s="31"/>
      <c r="M309" s="170"/>
      <c r="N309" s="170"/>
      <c r="O309" s="214"/>
      <c r="P309" s="189"/>
      <c r="Q309" s="189"/>
      <c r="R309" s="172"/>
      <c r="S309" s="172"/>
      <c r="T309" s="31"/>
      <c r="U309" s="182"/>
      <c r="V309" s="182" t="e">
        <v>#DIV/0!</v>
      </c>
      <c r="W309" s="31"/>
      <c r="X309" s="31"/>
    </row>
    <row r="310">
      <c r="B310" s="31"/>
      <c r="C310" s="31"/>
      <c r="D310" s="31"/>
      <c r="E310" s="31"/>
      <c r="F310" s="31"/>
      <c r="G310" s="31"/>
      <c r="H310" s="31"/>
      <c r="I310" s="31"/>
      <c r="J310" s="31"/>
      <c r="K310" s="31"/>
      <c r="L310" s="31"/>
      <c r="M310" s="170"/>
      <c r="N310" s="170"/>
      <c r="O310" s="214"/>
      <c r="P310" s="189"/>
      <c r="Q310" s="189"/>
      <c r="R310" s="172"/>
      <c r="S310" s="172"/>
      <c r="T310" s="31"/>
      <c r="U310" s="182"/>
      <c r="V310" s="182" t="e">
        <v>#DIV/0!</v>
      </c>
      <c r="W310" s="31"/>
      <c r="X310" s="31"/>
    </row>
    <row r="311">
      <c r="B311" s="31"/>
      <c r="C311" s="31"/>
      <c r="D311" s="31"/>
      <c r="E311" s="31"/>
      <c r="F311" s="31"/>
      <c r="G311" s="31"/>
      <c r="H311" s="31"/>
      <c r="I311" s="31"/>
      <c r="J311" s="31"/>
      <c r="K311" s="31"/>
      <c r="L311" s="31"/>
      <c r="M311" s="170"/>
      <c r="N311" s="170"/>
      <c r="O311" s="214"/>
      <c r="P311" s="189"/>
      <c r="Q311" s="189"/>
      <c r="R311" s="172"/>
      <c r="S311" s="172"/>
      <c r="T311" s="31"/>
      <c r="U311" s="182"/>
      <c r="V311" s="182" t="e">
        <v>#DIV/0!</v>
      </c>
      <c r="W311" s="31"/>
      <c r="X311" s="31"/>
    </row>
    <row r="312">
      <c r="B312" s="31"/>
      <c r="C312" s="31"/>
      <c r="D312" s="31"/>
      <c r="E312" s="31"/>
      <c r="F312" s="31"/>
      <c r="G312" s="31"/>
      <c r="H312" s="31"/>
      <c r="I312" s="31"/>
      <c r="J312" s="31"/>
      <c r="K312" s="31"/>
      <c r="L312" s="31"/>
      <c r="M312" s="170"/>
      <c r="N312" s="170"/>
      <c r="O312" s="214"/>
      <c r="P312" s="189"/>
      <c r="Q312" s="189"/>
      <c r="R312" s="172"/>
      <c r="S312" s="172"/>
      <c r="T312" s="31"/>
      <c r="U312" s="182"/>
      <c r="V312" s="182" t="e">
        <v>#DIV/0!</v>
      </c>
      <c r="W312" s="31"/>
      <c r="X312" s="31"/>
    </row>
    <row r="313">
      <c r="B313" s="31"/>
      <c r="C313" s="31"/>
      <c r="D313" s="31"/>
      <c r="E313" s="31"/>
      <c r="F313" s="31"/>
      <c r="G313" s="31"/>
      <c r="H313" s="31"/>
      <c r="I313" s="31"/>
      <c r="J313" s="31"/>
      <c r="K313" s="31"/>
      <c r="L313" s="31"/>
      <c r="M313" s="170"/>
      <c r="N313" s="170"/>
      <c r="O313" s="214"/>
      <c r="P313" s="189"/>
      <c r="Q313" s="189"/>
      <c r="R313" s="172"/>
      <c r="S313" s="172"/>
      <c r="T313" s="31"/>
      <c r="U313" s="182"/>
      <c r="V313" s="182" t="e">
        <v>#DIV/0!</v>
      </c>
      <c r="W313" s="31"/>
      <c r="X313" s="31"/>
    </row>
    <row r="314">
      <c r="B314" s="31"/>
      <c r="C314" s="31"/>
      <c r="D314" s="31"/>
      <c r="E314" s="31"/>
      <c r="F314" s="31"/>
      <c r="G314" s="31"/>
      <c r="H314" s="31"/>
      <c r="I314" s="31"/>
      <c r="J314" s="31"/>
      <c r="K314" s="31"/>
      <c r="L314" s="31"/>
      <c r="M314" s="170"/>
      <c r="N314" s="170"/>
      <c r="O314" s="214"/>
      <c r="P314" s="189"/>
      <c r="Q314" s="189"/>
      <c r="R314" s="172"/>
      <c r="S314" s="172"/>
      <c r="T314" s="31"/>
      <c r="U314" s="182"/>
      <c r="V314" s="182" t="e">
        <v>#DIV/0!</v>
      </c>
      <c r="W314" s="31"/>
      <c r="X314" s="31"/>
    </row>
    <row r="315">
      <c r="B315" s="31"/>
      <c r="C315" s="31"/>
      <c r="D315" s="31"/>
      <c r="E315" s="31"/>
      <c r="F315" s="31"/>
      <c r="G315" s="31"/>
      <c r="H315" s="31"/>
      <c r="I315" s="31"/>
      <c r="J315" s="31"/>
      <c r="K315" s="31"/>
      <c r="L315" s="31"/>
      <c r="M315" s="170"/>
      <c r="N315" s="170"/>
      <c r="O315" s="214"/>
      <c r="P315" s="189"/>
      <c r="Q315" s="189"/>
      <c r="R315" s="172"/>
      <c r="S315" s="172"/>
      <c r="T315" s="31"/>
      <c r="U315" s="182"/>
      <c r="V315" s="182" t="e">
        <v>#DIV/0!</v>
      </c>
      <c r="W315" s="31"/>
      <c r="X315" s="31"/>
    </row>
    <row r="316">
      <c r="B316" s="31"/>
      <c r="C316" s="31"/>
      <c r="D316" s="31"/>
      <c r="E316" s="31"/>
      <c r="F316" s="31"/>
      <c r="G316" s="31"/>
      <c r="H316" s="31"/>
      <c r="I316" s="31"/>
      <c r="J316" s="31"/>
      <c r="K316" s="31"/>
      <c r="L316" s="31"/>
      <c r="M316" s="170"/>
      <c r="N316" s="170"/>
      <c r="O316" s="214"/>
      <c r="P316" s="189"/>
      <c r="Q316" s="189"/>
      <c r="R316" s="172"/>
      <c r="S316" s="172"/>
      <c r="T316" s="31"/>
      <c r="U316" s="182"/>
      <c r="V316" s="182" t="e">
        <v>#DIV/0!</v>
      </c>
      <c r="W316" s="31"/>
      <c r="X316" s="31"/>
    </row>
    <row r="317">
      <c r="B317" s="31"/>
      <c r="C317" s="31"/>
      <c r="D317" s="31"/>
      <c r="E317" s="31"/>
      <c r="F317" s="31"/>
      <c r="G317" s="31"/>
      <c r="H317" s="31"/>
      <c r="I317" s="31"/>
      <c r="J317" s="31"/>
      <c r="K317" s="31"/>
      <c r="L317" s="31"/>
      <c r="M317" s="170"/>
      <c r="N317" s="170"/>
      <c r="O317" s="214"/>
      <c r="P317" s="189"/>
      <c r="Q317" s="189"/>
      <c r="R317" s="172"/>
      <c r="S317" s="172"/>
      <c r="T317" s="31"/>
      <c r="U317" s="182"/>
      <c r="V317" s="182" t="e">
        <v>#DIV/0!</v>
      </c>
      <c r="W317" s="31"/>
      <c r="X317" s="31"/>
    </row>
    <row r="318">
      <c r="B318" s="31"/>
      <c r="C318" s="31"/>
      <c r="D318" s="31"/>
      <c r="E318" s="31"/>
      <c r="F318" s="31"/>
      <c r="G318" s="31"/>
      <c r="H318" s="31"/>
      <c r="I318" s="31"/>
      <c r="J318" s="31"/>
      <c r="K318" s="31"/>
      <c r="L318" s="31"/>
      <c r="M318" s="170"/>
      <c r="N318" s="170"/>
      <c r="O318" s="214"/>
      <c r="P318" s="189"/>
      <c r="Q318" s="189"/>
      <c r="R318" s="172"/>
      <c r="S318" s="172"/>
      <c r="T318" s="31"/>
      <c r="U318" s="182"/>
      <c r="V318" s="182" t="e">
        <v>#DIV/0!</v>
      </c>
      <c r="W318" s="31"/>
      <c r="X318" s="31"/>
    </row>
    <row r="319">
      <c r="B319" s="31"/>
      <c r="C319" s="31"/>
      <c r="D319" s="31"/>
      <c r="E319" s="31"/>
      <c r="F319" s="31"/>
      <c r="G319" s="31"/>
      <c r="H319" s="31"/>
      <c r="I319" s="31"/>
      <c r="J319" s="31"/>
      <c r="K319" s="31"/>
      <c r="L319" s="31"/>
      <c r="M319" s="170"/>
      <c r="N319" s="170"/>
      <c r="O319" s="214"/>
      <c r="P319" s="189"/>
      <c r="Q319" s="189"/>
      <c r="R319" s="172"/>
      <c r="S319" s="172"/>
      <c r="T319" s="31"/>
      <c r="U319" s="182"/>
      <c r="V319" s="182" t="e">
        <v>#DIV/0!</v>
      </c>
      <c r="W319" s="31"/>
      <c r="X319" s="31"/>
    </row>
    <row r="320">
      <c r="B320" s="31"/>
      <c r="C320" s="31"/>
      <c r="D320" s="31"/>
      <c r="E320" s="31"/>
      <c r="F320" s="31"/>
      <c r="G320" s="31"/>
      <c r="H320" s="31"/>
      <c r="I320" s="31"/>
      <c r="J320" s="31"/>
      <c r="K320" s="31"/>
      <c r="L320" s="31"/>
      <c r="M320" s="170"/>
      <c r="N320" s="170"/>
      <c r="O320" s="214"/>
      <c r="P320" s="189"/>
      <c r="Q320" s="189"/>
      <c r="R320" s="172"/>
      <c r="S320" s="172"/>
      <c r="T320" s="31"/>
      <c r="U320" s="182"/>
      <c r="V320" s="182" t="e">
        <v>#DIV/0!</v>
      </c>
      <c r="W320" s="31"/>
      <c r="X320" s="31"/>
    </row>
    <row r="321">
      <c r="B321" s="31"/>
      <c r="C321" s="31"/>
      <c r="D321" s="31"/>
      <c r="E321" s="31"/>
      <c r="F321" s="31"/>
      <c r="G321" s="31"/>
      <c r="H321" s="31"/>
      <c r="I321" s="31"/>
      <c r="J321" s="31"/>
      <c r="K321" s="31"/>
      <c r="L321" s="31"/>
      <c r="M321" s="170"/>
      <c r="N321" s="170"/>
      <c r="O321" s="214"/>
      <c r="P321" s="189"/>
      <c r="Q321" s="189"/>
      <c r="R321" s="172"/>
      <c r="S321" s="172"/>
      <c r="T321" s="31"/>
      <c r="U321" s="182"/>
      <c r="V321" s="182" t="e">
        <v>#DIV/0!</v>
      </c>
      <c r="W321" s="31"/>
      <c r="X321" s="31"/>
    </row>
    <row r="322">
      <c r="B322" s="31"/>
      <c r="C322" s="31"/>
      <c r="D322" s="31"/>
      <c r="E322" s="31"/>
      <c r="F322" s="31"/>
      <c r="G322" s="31"/>
      <c r="H322" s="31"/>
      <c r="I322" s="31"/>
      <c r="J322" s="31"/>
      <c r="K322" s="31"/>
      <c r="L322" s="31"/>
      <c r="M322" s="170"/>
      <c r="N322" s="170"/>
      <c r="O322" s="214"/>
      <c r="P322" s="189"/>
      <c r="Q322" s="189"/>
      <c r="R322" s="172"/>
      <c r="S322" s="172"/>
      <c r="T322" s="31"/>
      <c r="U322" s="182"/>
      <c r="V322" s="182" t="e">
        <v>#DIV/0!</v>
      </c>
      <c r="W322" s="31"/>
      <c r="X322" s="31"/>
    </row>
    <row r="323">
      <c r="B323" s="31"/>
      <c r="C323" s="31"/>
      <c r="D323" s="31"/>
      <c r="E323" s="31"/>
      <c r="F323" s="31"/>
      <c r="G323" s="31"/>
      <c r="H323" s="31"/>
      <c r="I323" s="31"/>
      <c r="J323" s="31"/>
      <c r="K323" s="31"/>
      <c r="L323" s="31"/>
      <c r="M323" s="170"/>
      <c r="N323" s="170"/>
      <c r="O323" s="214"/>
      <c r="P323" s="189"/>
      <c r="Q323" s="189"/>
      <c r="R323" s="172"/>
      <c r="S323" s="172"/>
      <c r="T323" s="31"/>
      <c r="U323" s="182"/>
      <c r="V323" s="182" t="e">
        <v>#DIV/0!</v>
      </c>
      <c r="W323" s="31"/>
      <c r="X323" s="31"/>
    </row>
    <row r="324">
      <c r="B324" s="31"/>
      <c r="C324" s="31"/>
      <c r="D324" s="31"/>
      <c r="E324" s="31"/>
      <c r="F324" s="31"/>
      <c r="G324" s="31"/>
      <c r="H324" s="31"/>
      <c r="I324" s="31"/>
      <c r="J324" s="31"/>
      <c r="K324" s="31"/>
      <c r="L324" s="31"/>
      <c r="M324" s="170"/>
      <c r="N324" s="170"/>
      <c r="O324" s="214"/>
      <c r="P324" s="189"/>
      <c r="Q324" s="189"/>
      <c r="R324" s="172"/>
      <c r="S324" s="172"/>
      <c r="T324" s="31"/>
      <c r="U324" s="182"/>
      <c r="V324" s="182" t="e">
        <v>#DIV/0!</v>
      </c>
      <c r="W324" s="31"/>
      <c r="X324" s="31"/>
    </row>
    <row r="325">
      <c r="B325" s="31"/>
      <c r="C325" s="31"/>
      <c r="D325" s="31"/>
      <c r="E325" s="31"/>
      <c r="F325" s="31"/>
      <c r="G325" s="31"/>
      <c r="H325" s="31"/>
      <c r="I325" s="31"/>
      <c r="J325" s="31"/>
      <c r="K325" s="31"/>
      <c r="L325" s="31"/>
      <c r="M325" s="170"/>
      <c r="N325" s="170"/>
      <c r="O325" s="214"/>
      <c r="P325" s="189"/>
      <c r="Q325" s="189"/>
      <c r="R325" s="172"/>
      <c r="S325" s="172"/>
      <c r="T325" s="31"/>
      <c r="U325" s="182"/>
      <c r="V325" s="182" t="e">
        <v>#DIV/0!</v>
      </c>
      <c r="W325" s="31"/>
      <c r="X325" s="31"/>
    </row>
    <row r="326">
      <c r="B326" s="31"/>
      <c r="C326" s="31"/>
      <c r="D326" s="31"/>
      <c r="E326" s="31"/>
      <c r="F326" s="31"/>
      <c r="G326" s="31"/>
      <c r="H326" s="31"/>
      <c r="I326" s="31"/>
      <c r="J326" s="31"/>
      <c r="K326" s="31"/>
      <c r="L326" s="31"/>
      <c r="M326" s="170"/>
      <c r="N326" s="170"/>
      <c r="O326" s="214"/>
      <c r="P326" s="189"/>
      <c r="Q326" s="189"/>
      <c r="R326" s="172"/>
      <c r="S326" s="172"/>
      <c r="T326" s="31"/>
      <c r="U326" s="182"/>
      <c r="V326" s="182" t="e">
        <v>#DIV/0!</v>
      </c>
      <c r="W326" s="31"/>
      <c r="X326" s="31"/>
    </row>
    <row r="327">
      <c r="B327" s="31"/>
      <c r="C327" s="31"/>
      <c r="D327" s="31"/>
      <c r="E327" s="31"/>
      <c r="F327" s="31"/>
      <c r="G327" s="31"/>
      <c r="H327" s="31"/>
      <c r="I327" s="31"/>
      <c r="J327" s="31"/>
      <c r="K327" s="31"/>
      <c r="L327" s="31"/>
      <c r="M327" s="170"/>
      <c r="N327" s="170"/>
      <c r="O327" s="214"/>
      <c r="P327" s="189"/>
      <c r="Q327" s="189"/>
      <c r="R327" s="172"/>
      <c r="S327" s="172"/>
      <c r="T327" s="31"/>
      <c r="U327" s="182"/>
      <c r="V327" s="182" t="e">
        <v>#DIV/0!</v>
      </c>
      <c r="W327" s="31"/>
      <c r="X327" s="31"/>
    </row>
    <row r="328">
      <c r="B328" s="31"/>
      <c r="C328" s="31"/>
      <c r="D328" s="31"/>
      <c r="E328" s="31"/>
      <c r="F328" s="31"/>
      <c r="G328" s="31"/>
      <c r="H328" s="31"/>
      <c r="I328" s="31"/>
      <c r="J328" s="31"/>
      <c r="K328" s="31"/>
      <c r="L328" s="31"/>
      <c r="M328" s="170"/>
      <c r="N328" s="170"/>
      <c r="O328" s="214"/>
      <c r="P328" s="189"/>
      <c r="Q328" s="189"/>
      <c r="R328" s="172"/>
      <c r="S328" s="172"/>
      <c r="T328" s="31"/>
      <c r="U328" s="182"/>
      <c r="V328" s="182" t="e">
        <v>#DIV/0!</v>
      </c>
      <c r="W328" s="31"/>
      <c r="X328" s="31"/>
    </row>
    <row r="329">
      <c r="B329" s="31"/>
      <c r="C329" s="31"/>
      <c r="D329" s="31"/>
      <c r="E329" s="31"/>
      <c r="F329" s="31"/>
      <c r="G329" s="31"/>
      <c r="H329" s="31"/>
      <c r="I329" s="31"/>
      <c r="J329" s="31"/>
      <c r="K329" s="31"/>
      <c r="L329" s="31"/>
      <c r="M329" s="170"/>
      <c r="N329" s="170"/>
      <c r="O329" s="214"/>
      <c r="P329" s="189"/>
      <c r="Q329" s="189"/>
      <c r="R329" s="172"/>
      <c r="S329" s="172"/>
      <c r="T329" s="31"/>
      <c r="U329" s="182"/>
      <c r="V329" s="182" t="e">
        <v>#DIV/0!</v>
      </c>
      <c r="W329" s="31"/>
      <c r="X329" s="31"/>
    </row>
    <row r="330">
      <c r="B330" s="31"/>
      <c r="C330" s="31"/>
      <c r="D330" s="31"/>
      <c r="E330" s="31"/>
      <c r="F330" s="31"/>
      <c r="G330" s="31"/>
      <c r="H330" s="31"/>
      <c r="I330" s="31"/>
      <c r="J330" s="31"/>
      <c r="K330" s="31"/>
      <c r="L330" s="31"/>
      <c r="M330" s="170"/>
      <c r="N330" s="170"/>
      <c r="O330" s="214"/>
      <c r="P330" s="189"/>
      <c r="Q330" s="189"/>
      <c r="R330" s="172"/>
      <c r="S330" s="172"/>
      <c r="T330" s="31"/>
      <c r="U330" s="182"/>
      <c r="V330" s="182" t="e">
        <v>#DIV/0!</v>
      </c>
      <c r="W330" s="31"/>
      <c r="X330" s="31"/>
    </row>
    <row r="331">
      <c r="B331" s="31"/>
      <c r="C331" s="31"/>
      <c r="D331" s="31"/>
      <c r="E331" s="31"/>
      <c r="F331" s="31"/>
      <c r="G331" s="31"/>
      <c r="H331" s="31"/>
      <c r="I331" s="31"/>
      <c r="J331" s="31"/>
      <c r="K331" s="31"/>
      <c r="L331" s="31"/>
      <c r="M331" s="170"/>
      <c r="N331" s="170"/>
      <c r="O331" s="214"/>
      <c r="P331" s="189"/>
      <c r="Q331" s="189"/>
      <c r="R331" s="172"/>
      <c r="S331" s="172"/>
      <c r="T331" s="31"/>
      <c r="U331" s="182"/>
      <c r="V331" s="182" t="e">
        <v>#DIV/0!</v>
      </c>
      <c r="W331" s="31"/>
      <c r="X331" s="31"/>
    </row>
    <row r="332">
      <c r="B332" s="31"/>
      <c r="C332" s="31"/>
      <c r="D332" s="31"/>
      <c r="E332" s="31"/>
      <c r="F332" s="31"/>
      <c r="G332" s="31"/>
      <c r="H332" s="31"/>
      <c r="I332" s="31"/>
      <c r="J332" s="31"/>
      <c r="K332" s="31"/>
      <c r="L332" s="31"/>
      <c r="M332" s="170"/>
      <c r="N332" s="170"/>
      <c r="O332" s="214"/>
      <c r="P332" s="189"/>
      <c r="Q332" s="189"/>
      <c r="R332" s="172"/>
      <c r="S332" s="172"/>
      <c r="T332" s="31"/>
      <c r="U332" s="182"/>
      <c r="V332" s="182" t="e">
        <v>#DIV/0!</v>
      </c>
      <c r="W332" s="31"/>
      <c r="X332" s="31"/>
    </row>
    <row r="333">
      <c r="B333" s="31"/>
      <c r="C333" s="31"/>
      <c r="D333" s="31"/>
      <c r="E333" s="31"/>
      <c r="F333" s="31"/>
      <c r="G333" s="31"/>
      <c r="H333" s="31"/>
      <c r="I333" s="31"/>
      <c r="J333" s="31"/>
      <c r="K333" s="31"/>
      <c r="L333" s="31"/>
      <c r="M333" s="170"/>
      <c r="N333" s="170"/>
      <c r="O333" s="214"/>
      <c r="P333" s="189"/>
      <c r="Q333" s="189"/>
      <c r="R333" s="172"/>
      <c r="S333" s="172"/>
      <c r="T333" s="31"/>
      <c r="U333" s="182"/>
      <c r="V333" s="182" t="e">
        <v>#DIV/0!</v>
      </c>
      <c r="W333" s="31"/>
      <c r="X333" s="31"/>
    </row>
    <row r="334">
      <c r="B334" s="31"/>
      <c r="C334" s="31"/>
      <c r="D334" s="31"/>
      <c r="E334" s="31"/>
      <c r="F334" s="31"/>
      <c r="G334" s="31"/>
      <c r="H334" s="31"/>
      <c r="I334" s="31"/>
      <c r="J334" s="31"/>
      <c r="K334" s="31"/>
      <c r="L334" s="31"/>
      <c r="M334" s="170"/>
      <c r="N334" s="170"/>
      <c r="O334" s="214"/>
      <c r="P334" s="189"/>
      <c r="Q334" s="189"/>
      <c r="R334" s="172"/>
      <c r="S334" s="172"/>
      <c r="T334" s="31"/>
      <c r="U334" s="182"/>
      <c r="V334" s="182" t="e">
        <v>#DIV/0!</v>
      </c>
      <c r="W334" s="31"/>
      <c r="X334" s="31"/>
    </row>
    <row r="335">
      <c r="B335" s="31"/>
      <c r="C335" s="31"/>
      <c r="D335" s="31"/>
      <c r="E335" s="31"/>
      <c r="F335" s="31"/>
      <c r="G335" s="31"/>
      <c r="H335" s="31"/>
      <c r="I335" s="31"/>
      <c r="J335" s="31"/>
      <c r="K335" s="31"/>
      <c r="L335" s="31"/>
      <c r="M335" s="170"/>
      <c r="N335" s="170"/>
      <c r="O335" s="214"/>
      <c r="P335" s="189"/>
      <c r="Q335" s="189"/>
      <c r="R335" s="172"/>
      <c r="S335" s="172"/>
      <c r="T335" s="31"/>
      <c r="U335" s="182"/>
      <c r="V335" s="182" t="e">
        <v>#DIV/0!</v>
      </c>
      <c r="W335" s="31"/>
      <c r="X335" s="31"/>
    </row>
    <row r="336">
      <c r="B336" s="31"/>
      <c r="C336" s="31"/>
      <c r="D336" s="31"/>
      <c r="E336" s="31"/>
      <c r="F336" s="31"/>
      <c r="G336" s="31"/>
      <c r="H336" s="31"/>
      <c r="I336" s="31"/>
      <c r="J336" s="31"/>
      <c r="K336" s="31"/>
      <c r="L336" s="31"/>
      <c r="M336" s="170"/>
      <c r="N336" s="170"/>
      <c r="O336" s="214"/>
      <c r="P336" s="189"/>
      <c r="Q336" s="189"/>
      <c r="R336" s="172"/>
      <c r="S336" s="172"/>
      <c r="T336" s="31"/>
      <c r="U336" s="182"/>
      <c r="V336" s="182" t="e">
        <v>#DIV/0!</v>
      </c>
      <c r="W336" s="31"/>
      <c r="X336" s="31"/>
    </row>
    <row r="337">
      <c r="B337" s="31"/>
      <c r="C337" s="31"/>
      <c r="D337" s="31"/>
      <c r="E337" s="31"/>
      <c r="F337" s="31"/>
      <c r="G337" s="31"/>
      <c r="H337" s="31"/>
      <c r="I337" s="31"/>
      <c r="J337" s="31"/>
      <c r="K337" s="31"/>
      <c r="L337" s="31"/>
      <c r="M337" s="170"/>
      <c r="N337" s="170"/>
      <c r="O337" s="214"/>
      <c r="P337" s="189"/>
      <c r="Q337" s="189"/>
      <c r="R337" s="172"/>
      <c r="S337" s="172"/>
      <c r="T337" s="31"/>
      <c r="U337" s="182"/>
      <c r="V337" s="182" t="e">
        <v>#DIV/0!</v>
      </c>
      <c r="W337" s="31"/>
      <c r="X337" s="31"/>
    </row>
    <row r="338">
      <c r="B338" s="31"/>
      <c r="C338" s="31"/>
      <c r="D338" s="31"/>
      <c r="E338" s="31"/>
      <c r="F338" s="31"/>
      <c r="G338" s="31"/>
      <c r="H338" s="31"/>
      <c r="I338" s="31"/>
      <c r="J338" s="31"/>
      <c r="K338" s="31"/>
      <c r="L338" s="31"/>
      <c r="M338" s="170"/>
      <c r="N338" s="170"/>
      <c r="O338" s="214"/>
      <c r="P338" s="189"/>
      <c r="Q338" s="189"/>
      <c r="R338" s="172"/>
      <c r="S338" s="172"/>
      <c r="T338" s="31"/>
      <c r="U338" s="182"/>
      <c r="V338" s="182" t="e">
        <v>#DIV/0!</v>
      </c>
      <c r="W338" s="31"/>
      <c r="X338" s="31"/>
    </row>
    <row r="339">
      <c r="B339" s="31"/>
      <c r="C339" s="31"/>
      <c r="D339" s="31"/>
      <c r="E339" s="31"/>
      <c r="F339" s="31"/>
      <c r="G339" s="31"/>
      <c r="H339" s="31"/>
      <c r="I339" s="31"/>
      <c r="J339" s="31"/>
      <c r="K339" s="31"/>
      <c r="L339" s="31"/>
      <c r="M339" s="170"/>
      <c r="N339" s="170"/>
      <c r="O339" s="214"/>
      <c r="P339" s="189"/>
      <c r="Q339" s="189"/>
      <c r="R339" s="172"/>
      <c r="S339" s="172"/>
      <c r="T339" s="31"/>
      <c r="U339" s="182"/>
      <c r="V339" s="182" t="e">
        <v>#DIV/0!</v>
      </c>
      <c r="W339" s="31"/>
      <c r="X339" s="31"/>
    </row>
    <row r="340">
      <c r="B340" s="31"/>
      <c r="C340" s="31"/>
      <c r="D340" s="31"/>
      <c r="E340" s="31"/>
      <c r="F340" s="31"/>
      <c r="G340" s="31"/>
      <c r="H340" s="31"/>
      <c r="I340" s="31"/>
      <c r="J340" s="31"/>
      <c r="K340" s="31"/>
      <c r="L340" s="31"/>
      <c r="M340" s="170"/>
      <c r="N340" s="170"/>
      <c r="O340" s="214"/>
      <c r="P340" s="189"/>
      <c r="Q340" s="189"/>
      <c r="R340" s="172"/>
      <c r="S340" s="172"/>
      <c r="T340" s="31"/>
      <c r="U340" s="182"/>
      <c r="V340" s="182" t="e">
        <v>#DIV/0!</v>
      </c>
      <c r="W340" s="31"/>
      <c r="X340" s="31"/>
    </row>
    <row r="341">
      <c r="B341" s="31"/>
      <c r="C341" s="31"/>
      <c r="D341" s="31"/>
      <c r="E341" s="31"/>
      <c r="F341" s="31"/>
      <c r="G341" s="31"/>
      <c r="H341" s="31"/>
      <c r="I341" s="31"/>
      <c r="J341" s="31"/>
      <c r="K341" s="31"/>
      <c r="L341" s="31"/>
      <c r="M341" s="170"/>
      <c r="N341" s="170"/>
      <c r="O341" s="214"/>
      <c r="P341" s="189"/>
      <c r="Q341" s="189"/>
      <c r="R341" s="172"/>
      <c r="S341" s="172"/>
      <c r="T341" s="31"/>
      <c r="U341" s="182"/>
      <c r="V341" s="182" t="e">
        <v>#DIV/0!</v>
      </c>
      <c r="W341" s="31"/>
      <c r="X341" s="31"/>
    </row>
    <row r="342">
      <c r="B342" s="31"/>
      <c r="C342" s="31"/>
      <c r="D342" s="31"/>
      <c r="E342" s="31"/>
      <c r="F342" s="31"/>
      <c r="G342" s="31"/>
      <c r="H342" s="31"/>
      <c r="I342" s="31"/>
      <c r="J342" s="31"/>
      <c r="K342" s="31"/>
      <c r="L342" s="31"/>
      <c r="M342" s="170"/>
      <c r="N342" s="170"/>
      <c r="O342" s="214"/>
      <c r="P342" s="189"/>
      <c r="Q342" s="189"/>
      <c r="R342" s="172"/>
      <c r="S342" s="172"/>
      <c r="T342" s="31"/>
      <c r="U342" s="182"/>
      <c r="V342" s="182" t="e">
        <v>#DIV/0!</v>
      </c>
      <c r="W342" s="31"/>
      <c r="X342" s="31"/>
    </row>
    <row r="343">
      <c r="B343" s="31"/>
      <c r="C343" s="31"/>
      <c r="D343" s="31"/>
      <c r="E343" s="31"/>
      <c r="F343" s="31"/>
      <c r="G343" s="31"/>
      <c r="H343" s="31"/>
      <c r="I343" s="31"/>
      <c r="J343" s="31"/>
      <c r="K343" s="31"/>
      <c r="L343" s="31"/>
      <c r="M343" s="170"/>
      <c r="N343" s="170"/>
      <c r="O343" s="214"/>
      <c r="P343" s="189"/>
      <c r="Q343" s="189"/>
      <c r="R343" s="172"/>
      <c r="S343" s="172"/>
      <c r="T343" s="31"/>
      <c r="U343" s="182"/>
      <c r="V343" s="182" t="e">
        <v>#DIV/0!</v>
      </c>
      <c r="W343" s="31"/>
      <c r="X343" s="31"/>
    </row>
    <row r="344">
      <c r="B344" s="31"/>
      <c r="C344" s="31"/>
      <c r="D344" s="31"/>
      <c r="E344" s="31"/>
      <c r="F344" s="31"/>
      <c r="G344" s="31"/>
      <c r="H344" s="31"/>
      <c r="I344" s="31"/>
      <c r="J344" s="31"/>
      <c r="K344" s="31"/>
      <c r="L344" s="31"/>
      <c r="M344" s="170"/>
      <c r="N344" s="170"/>
      <c r="O344" s="214"/>
      <c r="P344" s="189"/>
      <c r="Q344" s="189"/>
      <c r="R344" s="172"/>
      <c r="S344" s="172"/>
      <c r="T344" s="31"/>
      <c r="U344" s="182"/>
      <c r="V344" s="182" t="e">
        <v>#DIV/0!</v>
      </c>
      <c r="W344" s="31"/>
      <c r="X344" s="31"/>
    </row>
    <row r="345">
      <c r="B345" s="31"/>
      <c r="C345" s="31"/>
      <c r="D345" s="31"/>
      <c r="E345" s="31"/>
      <c r="F345" s="31"/>
      <c r="G345" s="31"/>
      <c r="H345" s="31"/>
      <c r="I345" s="31"/>
      <c r="J345" s="31"/>
      <c r="K345" s="31"/>
      <c r="L345" s="31"/>
      <c r="M345" s="170"/>
      <c r="N345" s="170"/>
      <c r="O345" s="214"/>
      <c r="P345" s="189"/>
      <c r="Q345" s="189"/>
      <c r="R345" s="172"/>
      <c r="S345" s="172"/>
      <c r="T345" s="31"/>
      <c r="U345" s="182"/>
      <c r="V345" s="182" t="e">
        <v>#DIV/0!</v>
      </c>
      <c r="W345" s="31"/>
      <c r="X345" s="31"/>
    </row>
    <row r="346">
      <c r="B346" s="31"/>
      <c r="C346" s="31"/>
      <c r="D346" s="31"/>
      <c r="E346" s="31"/>
      <c r="F346" s="31"/>
      <c r="G346" s="31"/>
      <c r="H346" s="31"/>
      <c r="I346" s="31"/>
      <c r="J346" s="31"/>
      <c r="K346" s="31"/>
      <c r="L346" s="31"/>
      <c r="M346" s="170"/>
      <c r="N346" s="170"/>
      <c r="O346" s="214"/>
      <c r="P346" s="189"/>
      <c r="Q346" s="189"/>
      <c r="R346" s="172"/>
      <c r="S346" s="172"/>
      <c r="T346" s="31"/>
      <c r="U346" s="182"/>
      <c r="V346" s="182" t="e">
        <v>#DIV/0!</v>
      </c>
      <c r="W346" s="31"/>
      <c r="X346" s="31"/>
    </row>
    <row r="347">
      <c r="B347" s="31"/>
      <c r="C347" s="31"/>
      <c r="D347" s="31"/>
      <c r="E347" s="31"/>
      <c r="F347" s="31"/>
      <c r="G347" s="31"/>
      <c r="H347" s="31"/>
      <c r="I347" s="31"/>
      <c r="J347" s="31"/>
      <c r="K347" s="31"/>
      <c r="L347" s="31"/>
      <c r="M347" s="170"/>
      <c r="N347" s="170"/>
      <c r="O347" s="214"/>
      <c r="P347" s="189"/>
      <c r="Q347" s="189"/>
      <c r="R347" s="172"/>
      <c r="S347" s="172"/>
      <c r="T347" s="31"/>
      <c r="U347" s="182"/>
      <c r="V347" s="182" t="e">
        <v>#DIV/0!</v>
      </c>
      <c r="W347" s="31"/>
      <c r="X347" s="31"/>
    </row>
    <row r="348">
      <c r="B348" s="31"/>
      <c r="C348" s="31"/>
      <c r="D348" s="31"/>
      <c r="E348" s="31"/>
      <c r="F348" s="31"/>
      <c r="G348" s="31"/>
      <c r="H348" s="31"/>
      <c r="I348" s="31"/>
      <c r="J348" s="31"/>
      <c r="K348" s="31"/>
      <c r="L348" s="31"/>
      <c r="M348" s="170"/>
      <c r="N348" s="170"/>
      <c r="O348" s="214"/>
      <c r="P348" s="189"/>
      <c r="Q348" s="189"/>
      <c r="R348" s="172"/>
      <c r="S348" s="172"/>
      <c r="T348" s="31"/>
      <c r="U348" s="182"/>
      <c r="V348" s="182" t="e">
        <v>#DIV/0!</v>
      </c>
      <c r="W348" s="31"/>
      <c r="X348" s="31"/>
    </row>
    <row r="349">
      <c r="B349" s="31"/>
      <c r="C349" s="31"/>
      <c r="D349" s="31"/>
      <c r="E349" s="31"/>
      <c r="F349" s="31"/>
      <c r="G349" s="31"/>
      <c r="H349" s="31"/>
      <c r="I349" s="31"/>
      <c r="J349" s="31"/>
      <c r="K349" s="31"/>
      <c r="L349" s="31"/>
      <c r="M349" s="170"/>
      <c r="N349" s="170"/>
      <c r="O349" s="214"/>
      <c r="P349" s="189"/>
      <c r="Q349" s="189"/>
      <c r="R349" s="172"/>
      <c r="S349" s="172"/>
      <c r="T349" s="31"/>
      <c r="U349" s="182"/>
      <c r="V349" s="182" t="e">
        <v>#DIV/0!</v>
      </c>
      <c r="W349" s="31"/>
      <c r="X349" s="31"/>
    </row>
    <row r="350">
      <c r="B350" s="31"/>
      <c r="C350" s="31"/>
      <c r="D350" s="31"/>
      <c r="E350" s="31"/>
      <c r="F350" s="31"/>
      <c r="G350" s="31"/>
      <c r="H350" s="31"/>
      <c r="I350" s="31"/>
      <c r="J350" s="31"/>
      <c r="K350" s="31"/>
      <c r="L350" s="31"/>
      <c r="M350" s="170"/>
      <c r="N350" s="170"/>
      <c r="O350" s="214"/>
      <c r="P350" s="189"/>
      <c r="Q350" s="189"/>
      <c r="R350" s="172"/>
      <c r="S350" s="172"/>
      <c r="T350" s="31"/>
      <c r="U350" s="182"/>
      <c r="V350" s="182" t="e">
        <v>#DIV/0!</v>
      </c>
      <c r="W350" s="31"/>
      <c r="X350" s="31"/>
    </row>
    <row r="351">
      <c r="B351" s="31"/>
      <c r="C351" s="31"/>
      <c r="D351" s="31"/>
      <c r="E351" s="31"/>
      <c r="F351" s="31"/>
      <c r="G351" s="31"/>
      <c r="H351" s="31"/>
      <c r="I351" s="31"/>
      <c r="J351" s="31"/>
      <c r="K351" s="31"/>
      <c r="L351" s="31"/>
      <c r="M351" s="170"/>
      <c r="N351" s="170"/>
      <c r="O351" s="214"/>
      <c r="P351" s="189"/>
      <c r="Q351" s="189"/>
      <c r="R351" s="172"/>
      <c r="S351" s="172"/>
      <c r="T351" s="31"/>
      <c r="U351" s="182"/>
      <c r="V351" s="182" t="e">
        <v>#DIV/0!</v>
      </c>
      <c r="W351" s="31"/>
      <c r="X351" s="31"/>
    </row>
    <row r="352">
      <c r="B352" s="31"/>
      <c r="C352" s="31"/>
      <c r="D352" s="31"/>
      <c r="E352" s="31"/>
      <c r="F352" s="31"/>
      <c r="G352" s="31"/>
      <c r="H352" s="31"/>
      <c r="I352" s="31"/>
      <c r="J352" s="31"/>
      <c r="K352" s="31"/>
      <c r="L352" s="31"/>
      <c r="M352" s="170"/>
      <c r="N352" s="170"/>
      <c r="O352" s="214"/>
      <c r="P352" s="189"/>
      <c r="Q352" s="189"/>
      <c r="R352" s="172"/>
      <c r="S352" s="172"/>
      <c r="T352" s="31"/>
      <c r="U352" s="182"/>
      <c r="V352" s="182" t="e">
        <v>#DIV/0!</v>
      </c>
      <c r="W352" s="31"/>
      <c r="X352" s="31"/>
    </row>
    <row r="353">
      <c r="B353" s="31"/>
      <c r="C353" s="31"/>
      <c r="D353" s="31"/>
      <c r="E353" s="31"/>
      <c r="F353" s="31"/>
      <c r="G353" s="31"/>
      <c r="H353" s="31"/>
      <c r="I353" s="31"/>
      <c r="J353" s="31"/>
      <c r="K353" s="31"/>
      <c r="L353" s="31"/>
      <c r="M353" s="170"/>
      <c r="N353" s="170"/>
      <c r="O353" s="214"/>
      <c r="P353" s="189"/>
      <c r="Q353" s="189"/>
      <c r="R353" s="172"/>
      <c r="S353" s="172"/>
      <c r="T353" s="31"/>
      <c r="U353" s="182"/>
      <c r="V353" s="182" t="e">
        <v>#DIV/0!</v>
      </c>
      <c r="W353" s="31"/>
      <c r="X353" s="31"/>
    </row>
    <row r="354">
      <c r="B354" s="31"/>
      <c r="C354" s="31"/>
      <c r="D354" s="31"/>
      <c r="E354" s="31"/>
      <c r="F354" s="31"/>
      <c r="G354" s="31"/>
      <c r="H354" s="31"/>
      <c r="I354" s="31"/>
      <c r="J354" s="31"/>
      <c r="K354" s="31"/>
      <c r="L354" s="31"/>
      <c r="M354" s="170"/>
      <c r="N354" s="170"/>
      <c r="O354" s="214"/>
      <c r="P354" s="189"/>
      <c r="Q354" s="189"/>
      <c r="R354" s="172"/>
      <c r="S354" s="172"/>
      <c r="T354" s="31"/>
      <c r="U354" s="182"/>
      <c r="V354" s="182" t="e">
        <v>#DIV/0!</v>
      </c>
      <c r="W354" s="31"/>
      <c r="X354" s="31"/>
    </row>
    <row r="355">
      <c r="B355" s="31"/>
      <c r="C355" s="31"/>
      <c r="D355" s="31"/>
      <c r="E355" s="31"/>
      <c r="F355" s="31"/>
      <c r="G355" s="31"/>
      <c r="H355" s="31"/>
      <c r="I355" s="31"/>
      <c r="J355" s="31"/>
      <c r="K355" s="31"/>
      <c r="L355" s="31"/>
      <c r="M355" s="170"/>
      <c r="N355" s="170"/>
      <c r="O355" s="214"/>
      <c r="P355" s="189"/>
      <c r="Q355" s="189"/>
      <c r="R355" s="172"/>
      <c r="S355" s="172"/>
      <c r="T355" s="31"/>
      <c r="U355" s="182"/>
      <c r="V355" s="182" t="e">
        <v>#DIV/0!</v>
      </c>
      <c r="W355" s="31"/>
      <c r="X355" s="31"/>
    </row>
    <row r="356">
      <c r="B356" s="31"/>
      <c r="C356" s="31"/>
      <c r="D356" s="31"/>
      <c r="E356" s="31"/>
      <c r="F356" s="31"/>
      <c r="G356" s="31"/>
      <c r="H356" s="31"/>
      <c r="I356" s="31"/>
      <c r="J356" s="31"/>
      <c r="K356" s="31"/>
      <c r="L356" s="31"/>
      <c r="M356" s="170"/>
      <c r="N356" s="170"/>
      <c r="O356" s="214"/>
      <c r="P356" s="189"/>
      <c r="Q356" s="189"/>
      <c r="R356" s="172"/>
      <c r="S356" s="172"/>
      <c r="T356" s="31"/>
      <c r="U356" s="182"/>
      <c r="V356" s="182" t="e">
        <v>#DIV/0!</v>
      </c>
      <c r="W356" s="31"/>
      <c r="X356" s="31"/>
    </row>
    <row r="357">
      <c r="B357" s="31"/>
      <c r="C357" s="31"/>
      <c r="D357" s="31"/>
      <c r="E357" s="31"/>
      <c r="F357" s="31"/>
      <c r="G357" s="31"/>
      <c r="H357" s="31"/>
      <c r="I357" s="31"/>
      <c r="J357" s="31"/>
      <c r="K357" s="31"/>
      <c r="L357" s="31"/>
      <c r="M357" s="170"/>
      <c r="N357" s="170"/>
      <c r="O357" s="214"/>
      <c r="P357" s="189"/>
      <c r="Q357" s="189"/>
      <c r="R357" s="172"/>
      <c r="S357" s="172"/>
      <c r="T357" s="31"/>
      <c r="U357" s="182"/>
      <c r="V357" s="182" t="e">
        <v>#DIV/0!</v>
      </c>
      <c r="W357" s="31"/>
      <c r="X357" s="31"/>
    </row>
    <row r="358">
      <c r="B358" s="31"/>
      <c r="C358" s="31"/>
      <c r="D358" s="31"/>
      <c r="E358" s="31"/>
      <c r="F358" s="31"/>
      <c r="G358" s="31"/>
      <c r="H358" s="31"/>
      <c r="I358" s="31"/>
      <c r="J358" s="31"/>
      <c r="K358" s="31"/>
      <c r="L358" s="31"/>
      <c r="M358" s="170"/>
      <c r="N358" s="170"/>
      <c r="O358" s="214"/>
      <c r="P358" s="189"/>
      <c r="Q358" s="189"/>
      <c r="R358" s="172"/>
      <c r="S358" s="172"/>
      <c r="T358" s="31"/>
      <c r="U358" s="182"/>
      <c r="V358" s="182" t="e">
        <v>#DIV/0!</v>
      </c>
      <c r="W358" s="31"/>
      <c r="X358" s="31"/>
    </row>
    <row r="359">
      <c r="B359" s="31"/>
      <c r="C359" s="31"/>
      <c r="D359" s="31"/>
      <c r="E359" s="31"/>
      <c r="F359" s="31"/>
      <c r="G359" s="31"/>
      <c r="H359" s="31"/>
      <c r="I359" s="31"/>
      <c r="J359" s="31"/>
      <c r="K359" s="31"/>
      <c r="L359" s="31"/>
      <c r="M359" s="170"/>
      <c r="N359" s="170"/>
      <c r="O359" s="214"/>
      <c r="P359" s="189"/>
      <c r="Q359" s="189"/>
      <c r="R359" s="172"/>
      <c r="S359" s="172"/>
      <c r="T359" s="31"/>
      <c r="U359" s="182"/>
      <c r="V359" s="182" t="e">
        <v>#DIV/0!</v>
      </c>
      <c r="W359" s="31"/>
      <c r="X359" s="31"/>
    </row>
    <row r="360">
      <c r="B360" s="31"/>
      <c r="C360" s="31"/>
      <c r="D360" s="31"/>
      <c r="E360" s="31"/>
      <c r="F360" s="31"/>
      <c r="G360" s="31"/>
      <c r="H360" s="31"/>
      <c r="I360" s="31"/>
      <c r="J360" s="31"/>
      <c r="K360" s="31"/>
      <c r="L360" s="31"/>
      <c r="M360" s="170"/>
      <c r="N360" s="170"/>
      <c r="O360" s="214"/>
      <c r="P360" s="189"/>
      <c r="Q360" s="189"/>
      <c r="R360" s="172"/>
      <c r="S360" s="172"/>
      <c r="T360" s="31"/>
      <c r="U360" s="182"/>
      <c r="V360" s="182" t="e">
        <v>#DIV/0!</v>
      </c>
      <c r="W360" s="31"/>
      <c r="X360" s="31"/>
    </row>
    <row r="361">
      <c r="B361" s="31"/>
      <c r="C361" s="31"/>
      <c r="D361" s="31"/>
      <c r="E361" s="31"/>
      <c r="F361" s="31"/>
      <c r="G361" s="31"/>
      <c r="H361" s="31"/>
      <c r="I361" s="31"/>
      <c r="J361" s="31"/>
      <c r="K361" s="31"/>
      <c r="L361" s="31"/>
      <c r="M361" s="170"/>
      <c r="N361" s="170"/>
      <c r="O361" s="214"/>
      <c r="P361" s="189"/>
      <c r="Q361" s="189"/>
      <c r="R361" s="172"/>
      <c r="S361" s="172"/>
      <c r="T361" s="31"/>
      <c r="U361" s="182"/>
      <c r="V361" s="182" t="e">
        <v>#DIV/0!</v>
      </c>
      <c r="W361" s="31"/>
      <c r="X361" s="31"/>
    </row>
    <row r="362">
      <c r="B362" s="31"/>
      <c r="C362" s="31"/>
      <c r="D362" s="31"/>
      <c r="E362" s="31"/>
      <c r="F362" s="31"/>
      <c r="G362" s="31"/>
      <c r="H362" s="31"/>
      <c r="I362" s="31"/>
      <c r="J362" s="31"/>
      <c r="K362" s="31"/>
      <c r="L362" s="31"/>
      <c r="M362" s="170"/>
      <c r="N362" s="170"/>
      <c r="O362" s="214"/>
      <c r="P362" s="189"/>
      <c r="Q362" s="189"/>
      <c r="R362" s="172"/>
      <c r="S362" s="172"/>
      <c r="T362" s="31"/>
      <c r="U362" s="182"/>
      <c r="V362" s="182" t="e">
        <v>#DIV/0!</v>
      </c>
      <c r="W362" s="31"/>
      <c r="X362" s="31"/>
    </row>
    <row r="363">
      <c r="B363" s="31"/>
      <c r="C363" s="31"/>
      <c r="D363" s="31"/>
      <c r="E363" s="31"/>
      <c r="F363" s="31"/>
      <c r="G363" s="31"/>
      <c r="H363" s="31"/>
      <c r="I363" s="31"/>
      <c r="J363" s="31"/>
      <c r="K363" s="31"/>
      <c r="L363" s="31"/>
      <c r="M363" s="170"/>
      <c r="N363" s="170"/>
      <c r="O363" s="214"/>
      <c r="P363" s="189"/>
      <c r="Q363" s="189"/>
      <c r="R363" s="172"/>
      <c r="S363" s="172"/>
      <c r="T363" s="31"/>
      <c r="U363" s="182"/>
      <c r="V363" s="182" t="e">
        <v>#DIV/0!</v>
      </c>
      <c r="W363" s="31"/>
      <c r="X363" s="31"/>
    </row>
    <row r="364">
      <c r="B364" s="31"/>
      <c r="C364" s="31"/>
      <c r="D364" s="31"/>
      <c r="E364" s="31"/>
      <c r="F364" s="31"/>
      <c r="G364" s="31"/>
      <c r="H364" s="31"/>
      <c r="I364" s="31"/>
      <c r="J364" s="31"/>
      <c r="K364" s="31"/>
      <c r="L364" s="31"/>
      <c r="M364" s="170"/>
      <c r="N364" s="170"/>
      <c r="O364" s="214"/>
      <c r="P364" s="189"/>
      <c r="Q364" s="189"/>
      <c r="R364" s="172"/>
      <c r="S364" s="172"/>
      <c r="T364" s="31"/>
      <c r="U364" s="182"/>
      <c r="V364" s="182" t="e">
        <v>#DIV/0!</v>
      </c>
      <c r="W364" s="31"/>
      <c r="X364" s="31"/>
    </row>
    <row r="365">
      <c r="B365" s="31"/>
      <c r="C365" s="31"/>
      <c r="D365" s="31"/>
      <c r="E365" s="31"/>
      <c r="F365" s="31"/>
      <c r="G365" s="31"/>
      <c r="H365" s="31"/>
      <c r="I365" s="31"/>
      <c r="J365" s="31"/>
      <c r="K365" s="31"/>
      <c r="L365" s="31"/>
      <c r="M365" s="170"/>
      <c r="N365" s="170"/>
      <c r="O365" s="214"/>
      <c r="P365" s="189"/>
      <c r="Q365" s="189"/>
      <c r="R365" s="172"/>
      <c r="S365" s="172"/>
      <c r="T365" s="31"/>
      <c r="U365" s="182"/>
      <c r="V365" s="182" t="e">
        <v>#DIV/0!</v>
      </c>
      <c r="W365" s="31"/>
      <c r="X365" s="31"/>
    </row>
    <row r="366">
      <c r="B366" s="31"/>
      <c r="C366" s="31"/>
      <c r="D366" s="31"/>
      <c r="E366" s="31"/>
      <c r="F366" s="31"/>
      <c r="G366" s="31"/>
      <c r="H366" s="31"/>
      <c r="I366" s="31"/>
      <c r="J366" s="31"/>
      <c r="K366" s="31"/>
      <c r="L366" s="31"/>
      <c r="M366" s="170"/>
      <c r="N366" s="170"/>
      <c r="O366" s="214"/>
      <c r="P366" s="189"/>
      <c r="Q366" s="189"/>
      <c r="R366" s="172"/>
      <c r="S366" s="172"/>
      <c r="T366" s="31"/>
      <c r="U366" s="182"/>
      <c r="V366" s="182" t="e">
        <v>#DIV/0!</v>
      </c>
      <c r="W366" s="31"/>
      <c r="X366" s="31"/>
    </row>
    <row r="367">
      <c r="B367" s="31"/>
      <c r="C367" s="31"/>
      <c r="D367" s="31"/>
      <c r="E367" s="31"/>
      <c r="F367" s="31"/>
      <c r="G367" s="31"/>
      <c r="H367" s="31"/>
      <c r="I367" s="31"/>
      <c r="J367" s="31"/>
      <c r="K367" s="31"/>
      <c r="L367" s="31"/>
      <c r="M367" s="170"/>
      <c r="N367" s="170"/>
      <c r="O367" s="214"/>
      <c r="P367" s="189"/>
      <c r="Q367" s="189"/>
      <c r="R367" s="172"/>
      <c r="S367" s="172"/>
      <c r="T367" s="31"/>
      <c r="U367" s="182"/>
      <c r="V367" s="182" t="e">
        <v>#DIV/0!</v>
      </c>
      <c r="W367" s="31"/>
      <c r="X367" s="31"/>
    </row>
    <row r="368">
      <c r="B368" s="31"/>
      <c r="C368" s="31"/>
      <c r="D368" s="31"/>
      <c r="E368" s="31"/>
      <c r="F368" s="31"/>
      <c r="G368" s="31"/>
      <c r="H368" s="31"/>
      <c r="I368" s="31"/>
      <c r="J368" s="31"/>
      <c r="K368" s="31"/>
      <c r="L368" s="31"/>
      <c r="M368" s="170"/>
      <c r="N368" s="170"/>
      <c r="O368" s="214"/>
      <c r="P368" s="189"/>
      <c r="Q368" s="189"/>
      <c r="R368" s="172"/>
      <c r="S368" s="172"/>
      <c r="T368" s="31"/>
      <c r="U368" s="182"/>
      <c r="V368" s="182" t="e">
        <v>#DIV/0!</v>
      </c>
      <c r="W368" s="31"/>
      <c r="X368" s="31"/>
    </row>
    <row r="369">
      <c r="B369" s="31"/>
      <c r="C369" s="31"/>
      <c r="D369" s="31"/>
      <c r="E369" s="31"/>
      <c r="F369" s="31"/>
      <c r="G369" s="31"/>
      <c r="H369" s="31"/>
      <c r="I369" s="31"/>
      <c r="J369" s="31"/>
      <c r="K369" s="31"/>
      <c r="L369" s="31"/>
      <c r="M369" s="170"/>
      <c r="N369" s="170"/>
      <c r="O369" s="214"/>
      <c r="P369" s="189"/>
      <c r="Q369" s="189"/>
      <c r="R369" s="172"/>
      <c r="S369" s="172"/>
      <c r="T369" s="31"/>
      <c r="U369" s="182"/>
      <c r="V369" s="182" t="e">
        <v>#DIV/0!</v>
      </c>
      <c r="W369" s="31"/>
      <c r="X369" s="31"/>
    </row>
    <row r="370">
      <c r="B370" s="31"/>
      <c r="C370" s="31"/>
      <c r="D370" s="31"/>
      <c r="E370" s="31"/>
      <c r="F370" s="31"/>
      <c r="G370" s="31"/>
      <c r="H370" s="31"/>
      <c r="I370" s="31"/>
      <c r="J370" s="31"/>
      <c r="K370" s="31"/>
      <c r="L370" s="31"/>
      <c r="M370" s="170"/>
      <c r="N370" s="170"/>
      <c r="O370" s="214"/>
      <c r="P370" s="189"/>
      <c r="Q370" s="189"/>
      <c r="R370" s="172"/>
      <c r="S370" s="172"/>
      <c r="T370" s="31"/>
      <c r="U370" s="182"/>
      <c r="V370" s="182" t="e">
        <v>#DIV/0!</v>
      </c>
      <c r="W370" s="31"/>
      <c r="X370" s="31"/>
    </row>
    <row r="371">
      <c r="B371" s="31"/>
      <c r="C371" s="31"/>
      <c r="D371" s="31"/>
      <c r="E371" s="31"/>
      <c r="F371" s="31"/>
      <c r="G371" s="31"/>
      <c r="H371" s="31"/>
      <c r="I371" s="31"/>
      <c r="J371" s="31"/>
      <c r="K371" s="31"/>
      <c r="L371" s="31"/>
      <c r="M371" s="170"/>
      <c r="N371" s="170"/>
      <c r="O371" s="214"/>
      <c r="P371" s="189"/>
      <c r="Q371" s="189"/>
      <c r="R371" s="172"/>
      <c r="S371" s="172"/>
      <c r="T371" s="31"/>
      <c r="U371" s="182"/>
      <c r="V371" s="182" t="e">
        <v>#DIV/0!</v>
      </c>
      <c r="W371" s="31"/>
      <c r="X371" s="31"/>
    </row>
    <row r="372">
      <c r="B372" s="31"/>
      <c r="C372" s="31"/>
      <c r="D372" s="31"/>
      <c r="E372" s="31"/>
      <c r="F372" s="31"/>
      <c r="G372" s="31"/>
      <c r="H372" s="31"/>
      <c r="I372" s="31"/>
      <c r="J372" s="31"/>
      <c r="K372" s="31"/>
      <c r="L372" s="31"/>
      <c r="M372" s="170"/>
      <c r="N372" s="170"/>
      <c r="O372" s="214"/>
      <c r="P372" s="189"/>
      <c r="Q372" s="189"/>
      <c r="R372" s="172"/>
      <c r="S372" s="172"/>
      <c r="T372" s="31"/>
      <c r="U372" s="182"/>
      <c r="V372" s="182" t="e">
        <v>#DIV/0!</v>
      </c>
      <c r="W372" s="31"/>
      <c r="X372" s="31"/>
    </row>
    <row r="373">
      <c r="B373" s="31"/>
      <c r="C373" s="31"/>
      <c r="D373" s="31"/>
      <c r="E373" s="31"/>
      <c r="F373" s="31"/>
      <c r="G373" s="31"/>
      <c r="H373" s="31"/>
      <c r="I373" s="31"/>
      <c r="J373" s="31"/>
      <c r="K373" s="31"/>
      <c r="L373" s="31"/>
      <c r="M373" s="170"/>
      <c r="N373" s="170"/>
      <c r="O373" s="214"/>
      <c r="P373" s="189"/>
      <c r="Q373" s="189"/>
      <c r="R373" s="172"/>
      <c r="S373" s="172"/>
      <c r="T373" s="31"/>
      <c r="U373" s="182"/>
      <c r="V373" s="182" t="e">
        <v>#DIV/0!</v>
      </c>
      <c r="W373" s="31"/>
      <c r="X373" s="31"/>
    </row>
    <row r="374">
      <c r="B374" s="31"/>
      <c r="C374" s="31"/>
      <c r="D374" s="31"/>
      <c r="E374" s="31"/>
      <c r="F374" s="31"/>
      <c r="G374" s="31"/>
      <c r="H374" s="31"/>
      <c r="I374" s="31"/>
      <c r="J374" s="31"/>
      <c r="K374" s="31"/>
      <c r="L374" s="31"/>
      <c r="M374" s="170"/>
      <c r="N374" s="170"/>
      <c r="O374" s="214"/>
      <c r="P374" s="189"/>
      <c r="Q374" s="189"/>
      <c r="R374" s="172"/>
      <c r="S374" s="172"/>
      <c r="T374" s="31"/>
      <c r="U374" s="182"/>
      <c r="V374" s="182" t="e">
        <v>#DIV/0!</v>
      </c>
      <c r="W374" s="31"/>
      <c r="X374" s="31"/>
    </row>
    <row r="375">
      <c r="B375" s="31"/>
      <c r="C375" s="31"/>
      <c r="D375" s="31"/>
      <c r="E375" s="31"/>
      <c r="F375" s="31"/>
      <c r="G375" s="31"/>
      <c r="H375" s="31"/>
      <c r="I375" s="31"/>
      <c r="J375" s="31"/>
      <c r="K375" s="31"/>
      <c r="L375" s="31"/>
      <c r="M375" s="170"/>
      <c r="N375" s="170"/>
      <c r="O375" s="214"/>
      <c r="P375" s="189"/>
      <c r="Q375" s="189"/>
      <c r="R375" s="172"/>
      <c r="S375" s="172"/>
      <c r="T375" s="31"/>
      <c r="U375" s="182"/>
      <c r="V375" s="182" t="e">
        <v>#DIV/0!</v>
      </c>
      <c r="W375" s="31"/>
      <c r="X375" s="31"/>
    </row>
    <row r="376">
      <c r="B376" s="31"/>
      <c r="C376" s="31"/>
      <c r="D376" s="31"/>
      <c r="E376" s="31"/>
      <c r="F376" s="31"/>
      <c r="G376" s="31"/>
      <c r="H376" s="31"/>
      <c r="I376" s="31"/>
      <c r="J376" s="31"/>
      <c r="K376" s="31"/>
      <c r="L376" s="31"/>
      <c r="M376" s="170"/>
      <c r="N376" s="170"/>
      <c r="O376" s="214"/>
      <c r="P376" s="189"/>
      <c r="Q376" s="189"/>
      <c r="R376" s="172"/>
      <c r="S376" s="172"/>
      <c r="T376" s="31"/>
      <c r="U376" s="182"/>
      <c r="V376" s="182" t="e">
        <v>#DIV/0!</v>
      </c>
      <c r="W376" s="31"/>
      <c r="X376" s="31"/>
    </row>
    <row r="377">
      <c r="B377" s="31"/>
      <c r="C377" s="31"/>
      <c r="D377" s="31"/>
      <c r="E377" s="31"/>
      <c r="F377" s="31"/>
      <c r="G377" s="31"/>
      <c r="H377" s="31"/>
      <c r="I377" s="31"/>
      <c r="J377" s="31"/>
      <c r="K377" s="31"/>
      <c r="L377" s="31"/>
      <c r="M377" s="170"/>
      <c r="N377" s="170"/>
      <c r="O377" s="214"/>
      <c r="P377" s="189"/>
      <c r="Q377" s="189"/>
      <c r="R377" s="172"/>
      <c r="S377" s="172"/>
      <c r="T377" s="31"/>
      <c r="U377" s="182"/>
      <c r="V377" s="182" t="e">
        <v>#DIV/0!</v>
      </c>
      <c r="W377" s="31"/>
      <c r="X377" s="31"/>
    </row>
    <row r="378">
      <c r="B378" s="31"/>
      <c r="C378" s="31"/>
      <c r="D378" s="31"/>
      <c r="E378" s="31"/>
      <c r="F378" s="31"/>
      <c r="G378" s="31"/>
      <c r="H378" s="31"/>
      <c r="I378" s="31"/>
      <c r="J378" s="31"/>
      <c r="K378" s="31"/>
      <c r="L378" s="31"/>
      <c r="M378" s="170"/>
      <c r="N378" s="170"/>
      <c r="O378" s="214"/>
      <c r="P378" s="189"/>
      <c r="Q378" s="189"/>
      <c r="R378" s="172"/>
      <c r="S378" s="172"/>
      <c r="T378" s="31"/>
      <c r="U378" s="182"/>
      <c r="V378" s="182" t="e">
        <v>#DIV/0!</v>
      </c>
      <c r="W378" s="31"/>
      <c r="X378" s="31"/>
    </row>
    <row r="379">
      <c r="B379" s="31"/>
      <c r="C379" s="31"/>
      <c r="D379" s="31"/>
      <c r="E379" s="31"/>
      <c r="F379" s="31"/>
      <c r="G379" s="31"/>
      <c r="H379" s="31"/>
      <c r="I379" s="31"/>
      <c r="J379" s="31"/>
      <c r="K379" s="31"/>
      <c r="L379" s="31"/>
      <c r="M379" s="170"/>
      <c r="N379" s="170"/>
      <c r="O379" s="214"/>
      <c r="P379" s="189"/>
      <c r="Q379" s="189"/>
      <c r="R379" s="172"/>
      <c r="S379" s="172"/>
      <c r="T379" s="31"/>
      <c r="U379" s="182"/>
      <c r="V379" s="182" t="e">
        <v>#DIV/0!</v>
      </c>
      <c r="W379" s="31"/>
      <c r="X379" s="31"/>
    </row>
    <row r="380">
      <c r="B380" s="31"/>
      <c r="C380" s="31"/>
      <c r="D380" s="31"/>
      <c r="E380" s="31"/>
      <c r="F380" s="31"/>
      <c r="G380" s="31"/>
      <c r="H380" s="31"/>
      <c r="I380" s="31"/>
      <c r="J380" s="31"/>
      <c r="K380" s="31"/>
      <c r="L380" s="31"/>
      <c r="M380" s="170"/>
      <c r="N380" s="170"/>
      <c r="O380" s="214"/>
      <c r="P380" s="189"/>
      <c r="Q380" s="189"/>
      <c r="R380" s="172"/>
      <c r="S380" s="172"/>
      <c r="T380" s="31"/>
      <c r="U380" s="182"/>
      <c r="V380" s="182" t="e">
        <v>#DIV/0!</v>
      </c>
      <c r="W380" s="31"/>
      <c r="X380" s="31"/>
    </row>
    <row r="381">
      <c r="B381" s="31"/>
      <c r="C381" s="31"/>
      <c r="D381" s="31"/>
      <c r="E381" s="31"/>
      <c r="F381" s="31"/>
      <c r="G381" s="31"/>
      <c r="H381" s="31"/>
      <c r="I381" s="31"/>
      <c r="J381" s="31"/>
      <c r="K381" s="31"/>
      <c r="L381" s="31"/>
      <c r="M381" s="170"/>
      <c r="N381" s="170"/>
      <c r="O381" s="214"/>
      <c r="P381" s="189"/>
      <c r="Q381" s="189"/>
      <c r="R381" s="172"/>
      <c r="S381" s="172"/>
      <c r="T381" s="31"/>
      <c r="U381" s="182"/>
      <c r="V381" s="182" t="e">
        <v>#DIV/0!</v>
      </c>
      <c r="W381" s="31"/>
      <c r="X381" s="31"/>
    </row>
    <row r="382">
      <c r="B382" s="31"/>
      <c r="C382" s="31"/>
      <c r="D382" s="31"/>
      <c r="E382" s="31"/>
      <c r="F382" s="31"/>
      <c r="G382" s="31"/>
      <c r="H382" s="31"/>
      <c r="I382" s="31"/>
      <c r="J382" s="31"/>
      <c r="K382" s="31"/>
      <c r="L382" s="31"/>
      <c r="M382" s="170"/>
      <c r="N382" s="170"/>
      <c r="O382" s="214"/>
      <c r="P382" s="189"/>
      <c r="Q382" s="189"/>
      <c r="R382" s="172"/>
      <c r="S382" s="172"/>
      <c r="T382" s="31"/>
      <c r="U382" s="182"/>
      <c r="V382" s="182" t="e">
        <v>#DIV/0!</v>
      </c>
      <c r="W382" s="31"/>
      <c r="X382" s="31"/>
    </row>
    <row r="383">
      <c r="B383" s="31"/>
      <c r="C383" s="31"/>
      <c r="D383" s="31"/>
      <c r="E383" s="31"/>
      <c r="F383" s="31"/>
      <c r="G383" s="31"/>
      <c r="H383" s="31"/>
      <c r="I383" s="31"/>
      <c r="J383" s="31"/>
      <c r="K383" s="31"/>
      <c r="L383" s="31"/>
      <c r="M383" s="170"/>
      <c r="N383" s="170"/>
      <c r="O383" s="214"/>
      <c r="P383" s="189"/>
      <c r="Q383" s="189"/>
      <c r="R383" s="172"/>
      <c r="S383" s="172"/>
      <c r="T383" s="31"/>
      <c r="U383" s="182"/>
      <c r="V383" s="182" t="e">
        <v>#DIV/0!</v>
      </c>
      <c r="W383" s="31"/>
      <c r="X383" s="31"/>
    </row>
    <row r="384">
      <c r="B384" s="31"/>
      <c r="C384" s="31"/>
      <c r="D384" s="31"/>
      <c r="E384" s="31"/>
      <c r="F384" s="31"/>
      <c r="G384" s="31"/>
      <c r="H384" s="31"/>
      <c r="I384" s="31"/>
      <c r="J384" s="31"/>
      <c r="K384" s="31"/>
      <c r="L384" s="31"/>
      <c r="M384" s="170"/>
      <c r="N384" s="170"/>
      <c r="O384" s="214"/>
      <c r="P384" s="189"/>
      <c r="Q384" s="189"/>
      <c r="R384" s="172"/>
      <c r="S384" s="172"/>
      <c r="T384" s="31"/>
      <c r="U384" s="182"/>
      <c r="V384" s="182" t="e">
        <v>#DIV/0!</v>
      </c>
      <c r="W384" s="31"/>
      <c r="X384" s="31"/>
    </row>
    <row r="385">
      <c r="B385" s="31"/>
      <c r="C385" s="31"/>
      <c r="D385" s="31"/>
      <c r="E385" s="31"/>
      <c r="F385" s="31"/>
      <c r="G385" s="31"/>
      <c r="H385" s="31"/>
      <c r="I385" s="31"/>
      <c r="J385" s="31"/>
      <c r="K385" s="31"/>
      <c r="L385" s="31"/>
      <c r="M385" s="170"/>
      <c r="N385" s="170"/>
      <c r="O385" s="214"/>
      <c r="P385" s="189"/>
      <c r="Q385" s="189"/>
      <c r="R385" s="172"/>
      <c r="S385" s="172"/>
      <c r="T385" s="31"/>
      <c r="U385" s="182"/>
      <c r="V385" s="182" t="e">
        <v>#DIV/0!</v>
      </c>
      <c r="W385" s="31"/>
      <c r="X385" s="31"/>
    </row>
    <row r="386">
      <c r="B386" s="31"/>
      <c r="C386" s="31"/>
      <c r="D386" s="31"/>
      <c r="E386" s="31"/>
      <c r="F386" s="31"/>
      <c r="G386" s="31"/>
      <c r="H386" s="31"/>
      <c r="I386" s="31"/>
      <c r="J386" s="31"/>
      <c r="K386" s="31"/>
      <c r="L386" s="31"/>
      <c r="M386" s="170"/>
      <c r="N386" s="170"/>
      <c r="O386" s="214"/>
      <c r="P386" s="189"/>
      <c r="Q386" s="189"/>
      <c r="R386" s="172"/>
      <c r="S386" s="172"/>
      <c r="T386" s="31"/>
      <c r="U386" s="182"/>
      <c r="V386" s="182" t="e">
        <v>#DIV/0!</v>
      </c>
      <c r="W386" s="31"/>
      <c r="X386" s="31"/>
    </row>
    <row r="387">
      <c r="B387" s="31"/>
      <c r="C387" s="31"/>
      <c r="D387" s="31"/>
      <c r="E387" s="31"/>
      <c r="F387" s="31"/>
      <c r="G387" s="31"/>
      <c r="H387" s="31"/>
      <c r="I387" s="31"/>
      <c r="J387" s="31"/>
      <c r="K387" s="31"/>
      <c r="L387" s="31"/>
      <c r="M387" s="170"/>
      <c r="N387" s="170"/>
      <c r="O387" s="214"/>
      <c r="P387" s="189"/>
      <c r="Q387" s="189"/>
      <c r="R387" s="172"/>
      <c r="S387" s="172"/>
      <c r="T387" s="31"/>
      <c r="U387" s="182"/>
      <c r="V387" s="182" t="e">
        <v>#DIV/0!</v>
      </c>
      <c r="W387" s="31"/>
      <c r="X387" s="31"/>
    </row>
    <row r="388">
      <c r="B388" s="31"/>
      <c r="C388" s="31"/>
      <c r="D388" s="31"/>
      <c r="E388" s="31"/>
      <c r="F388" s="31"/>
      <c r="G388" s="31"/>
      <c r="H388" s="31"/>
      <c r="I388" s="31"/>
      <c r="J388" s="31"/>
      <c r="K388" s="31"/>
      <c r="L388" s="31"/>
      <c r="M388" s="170"/>
      <c r="N388" s="170"/>
      <c r="O388" s="214"/>
      <c r="P388" s="189"/>
      <c r="Q388" s="189"/>
      <c r="R388" s="172"/>
      <c r="S388" s="172"/>
      <c r="T388" s="31"/>
      <c r="U388" s="182"/>
      <c r="V388" s="182" t="e">
        <v>#DIV/0!</v>
      </c>
      <c r="W388" s="31"/>
      <c r="X388" s="31"/>
    </row>
    <row r="389">
      <c r="B389" s="31"/>
      <c r="C389" s="31"/>
      <c r="D389" s="31"/>
      <c r="E389" s="31"/>
      <c r="F389" s="31"/>
      <c r="G389" s="31"/>
      <c r="H389" s="31"/>
      <c r="I389" s="31"/>
      <c r="J389" s="31"/>
      <c r="K389" s="31"/>
      <c r="L389" s="31"/>
      <c r="M389" s="170"/>
      <c r="N389" s="170"/>
      <c r="O389" s="214"/>
      <c r="P389" s="189"/>
      <c r="Q389" s="189"/>
      <c r="R389" s="172"/>
      <c r="S389" s="172"/>
      <c r="T389" s="31"/>
      <c r="U389" s="182"/>
      <c r="V389" s="182" t="e">
        <v>#DIV/0!</v>
      </c>
      <c r="W389" s="31"/>
      <c r="X389" s="31"/>
    </row>
    <row r="390">
      <c r="B390" s="31"/>
      <c r="C390" s="31"/>
      <c r="D390" s="31"/>
      <c r="E390" s="31"/>
      <c r="F390" s="31"/>
      <c r="G390" s="31"/>
      <c r="H390" s="31"/>
      <c r="I390" s="31"/>
      <c r="J390" s="31"/>
      <c r="K390" s="31"/>
      <c r="L390" s="31"/>
      <c r="M390" s="170"/>
      <c r="N390" s="170"/>
      <c r="O390" s="214"/>
      <c r="P390" s="189"/>
      <c r="Q390" s="189"/>
      <c r="R390" s="172"/>
      <c r="S390" s="172"/>
      <c r="T390" s="31"/>
      <c r="U390" s="182"/>
      <c r="V390" s="182" t="e">
        <v>#DIV/0!</v>
      </c>
      <c r="W390" s="31"/>
      <c r="X390" s="31"/>
    </row>
    <row r="391">
      <c r="B391" s="31"/>
      <c r="C391" s="31"/>
      <c r="D391" s="31"/>
      <c r="E391" s="31"/>
      <c r="F391" s="31"/>
      <c r="G391" s="31"/>
      <c r="H391" s="31"/>
      <c r="I391" s="31"/>
      <c r="J391" s="31"/>
      <c r="K391" s="31"/>
      <c r="L391" s="31"/>
      <c r="M391" s="170"/>
      <c r="N391" s="170"/>
      <c r="O391" s="214"/>
      <c r="P391" s="189"/>
      <c r="Q391" s="189"/>
      <c r="R391" s="172"/>
      <c r="S391" s="172"/>
      <c r="T391" s="31"/>
      <c r="U391" s="182"/>
      <c r="V391" s="182" t="e">
        <v>#DIV/0!</v>
      </c>
      <c r="W391" s="31"/>
      <c r="X391" s="31"/>
    </row>
    <row r="392">
      <c r="B392" s="31"/>
      <c r="C392" s="31"/>
      <c r="D392" s="31"/>
      <c r="E392" s="31"/>
      <c r="F392" s="31"/>
      <c r="G392" s="31"/>
      <c r="H392" s="31"/>
      <c r="I392" s="31"/>
      <c r="J392" s="31"/>
      <c r="K392" s="31"/>
      <c r="L392" s="31"/>
      <c r="M392" s="170"/>
      <c r="N392" s="170"/>
      <c r="O392" s="214"/>
      <c r="P392" s="189"/>
      <c r="Q392" s="189"/>
      <c r="R392" s="172"/>
      <c r="S392" s="172"/>
      <c r="T392" s="31"/>
      <c r="U392" s="182"/>
      <c r="V392" s="182" t="e">
        <v>#DIV/0!</v>
      </c>
      <c r="W392" s="31"/>
      <c r="X392" s="31"/>
    </row>
    <row r="393">
      <c r="B393" s="31"/>
      <c r="C393" s="31"/>
      <c r="D393" s="31"/>
      <c r="E393" s="31"/>
      <c r="F393" s="31"/>
      <c r="G393" s="31"/>
      <c r="H393" s="31"/>
      <c r="I393" s="31"/>
      <c r="J393" s="31"/>
      <c r="K393" s="31"/>
      <c r="L393" s="31"/>
      <c r="M393" s="170"/>
      <c r="N393" s="170"/>
      <c r="O393" s="214"/>
      <c r="P393" s="189"/>
      <c r="Q393" s="189"/>
      <c r="R393" s="172"/>
      <c r="S393" s="172"/>
      <c r="T393" s="31"/>
      <c r="U393" s="182"/>
      <c r="V393" s="182" t="e">
        <v>#DIV/0!</v>
      </c>
      <c r="W393" s="31"/>
      <c r="X393" s="31"/>
    </row>
    <row r="394">
      <c r="B394" s="31"/>
      <c r="C394" s="31"/>
      <c r="D394" s="31"/>
      <c r="E394" s="31"/>
      <c r="F394" s="31"/>
      <c r="G394" s="31"/>
      <c r="H394" s="31"/>
      <c r="I394" s="31"/>
      <c r="J394" s="31"/>
      <c r="K394" s="31"/>
      <c r="L394" s="31"/>
      <c r="M394" s="170"/>
      <c r="N394" s="170"/>
      <c r="O394" s="214"/>
      <c r="P394" s="189"/>
      <c r="Q394" s="189"/>
      <c r="R394" s="172"/>
      <c r="S394" s="172"/>
      <c r="T394" s="31"/>
      <c r="U394" s="182"/>
      <c r="V394" s="182" t="e">
        <v>#DIV/0!</v>
      </c>
      <c r="W394" s="31"/>
      <c r="X394" s="31"/>
    </row>
    <row r="395">
      <c r="B395" s="31"/>
      <c r="C395" s="31"/>
      <c r="D395" s="31"/>
      <c r="E395" s="31"/>
      <c r="F395" s="31"/>
      <c r="G395" s="31"/>
      <c r="H395" s="31"/>
      <c r="I395" s="31"/>
      <c r="J395" s="31"/>
      <c r="K395" s="31"/>
      <c r="L395" s="31"/>
      <c r="M395" s="170"/>
      <c r="N395" s="170"/>
      <c r="O395" s="214"/>
      <c r="P395" s="189"/>
      <c r="Q395" s="189"/>
      <c r="R395" s="172"/>
      <c r="S395" s="172"/>
      <c r="T395" s="31"/>
      <c r="U395" s="182"/>
      <c r="V395" s="182" t="e">
        <v>#DIV/0!</v>
      </c>
      <c r="W395" s="31"/>
      <c r="X395" s="31"/>
    </row>
    <row r="396">
      <c r="B396" s="31"/>
      <c r="C396" s="31"/>
      <c r="D396" s="31"/>
      <c r="E396" s="31"/>
      <c r="F396" s="31"/>
      <c r="G396" s="31"/>
      <c r="H396" s="31"/>
      <c r="I396" s="31"/>
      <c r="J396" s="31"/>
      <c r="K396" s="31"/>
      <c r="L396" s="31"/>
      <c r="M396" s="170"/>
      <c r="N396" s="170"/>
      <c r="O396" s="214"/>
      <c r="P396" s="189"/>
      <c r="Q396" s="189"/>
      <c r="R396" s="172"/>
      <c r="S396" s="172"/>
      <c r="T396" s="31"/>
      <c r="U396" s="182"/>
      <c r="V396" s="182" t="e">
        <v>#DIV/0!</v>
      </c>
      <c r="W396" s="31"/>
      <c r="X396" s="31"/>
    </row>
    <row r="397">
      <c r="B397" s="31"/>
      <c r="C397" s="31"/>
      <c r="D397" s="31"/>
      <c r="E397" s="31"/>
      <c r="F397" s="31"/>
      <c r="G397" s="31"/>
      <c r="H397" s="31"/>
      <c r="I397" s="31"/>
      <c r="J397" s="31"/>
      <c r="K397" s="31"/>
      <c r="L397" s="31"/>
      <c r="M397" s="170"/>
      <c r="N397" s="170"/>
      <c r="O397" s="214"/>
      <c r="P397" s="189"/>
      <c r="Q397" s="189"/>
      <c r="R397" s="172"/>
      <c r="S397" s="172"/>
      <c r="T397" s="31"/>
      <c r="U397" s="182"/>
      <c r="V397" s="182" t="e">
        <v>#DIV/0!</v>
      </c>
      <c r="W397" s="31"/>
      <c r="X397" s="31"/>
    </row>
    <row r="398">
      <c r="B398" s="31"/>
      <c r="C398" s="31"/>
      <c r="D398" s="31"/>
      <c r="E398" s="31"/>
      <c r="F398" s="31"/>
      <c r="G398" s="31"/>
      <c r="H398" s="31"/>
      <c r="I398" s="31"/>
      <c r="J398" s="31"/>
      <c r="K398" s="31"/>
      <c r="L398" s="31"/>
      <c r="M398" s="170"/>
      <c r="N398" s="170"/>
      <c r="O398" s="214"/>
      <c r="P398" s="189"/>
      <c r="Q398" s="189"/>
      <c r="R398" s="172"/>
      <c r="S398" s="172"/>
      <c r="T398" s="31"/>
      <c r="U398" s="182"/>
      <c r="V398" s="182" t="e">
        <v>#DIV/0!</v>
      </c>
      <c r="W398" s="31"/>
      <c r="X398" s="31"/>
    </row>
    <row r="399">
      <c r="B399" s="31"/>
      <c r="C399" s="31"/>
      <c r="D399" s="31"/>
      <c r="E399" s="31"/>
      <c r="F399" s="31"/>
      <c r="G399" s="31"/>
      <c r="H399" s="31"/>
      <c r="I399" s="31"/>
      <c r="J399" s="31"/>
      <c r="K399" s="31"/>
      <c r="L399" s="31"/>
      <c r="M399" s="170"/>
      <c r="N399" s="170"/>
      <c r="O399" s="214"/>
      <c r="P399" s="189"/>
      <c r="Q399" s="189"/>
      <c r="R399" s="172"/>
      <c r="S399" s="172"/>
      <c r="T399" s="31"/>
      <c r="U399" s="182"/>
      <c r="V399" s="182" t="e">
        <v>#DIV/0!</v>
      </c>
      <c r="W399" s="31"/>
      <c r="X399" s="31"/>
    </row>
    <row r="400">
      <c r="B400" s="31"/>
      <c r="C400" s="31"/>
      <c r="D400" s="31"/>
      <c r="E400" s="31"/>
      <c r="F400" s="31"/>
      <c r="G400" s="31"/>
      <c r="H400" s="31"/>
      <c r="I400" s="31"/>
      <c r="J400" s="31"/>
      <c r="K400" s="31"/>
      <c r="L400" s="31"/>
      <c r="M400" s="170"/>
      <c r="N400" s="170"/>
      <c r="O400" s="214"/>
      <c r="P400" s="189"/>
      <c r="Q400" s="189"/>
      <c r="R400" s="172"/>
      <c r="S400" s="172"/>
      <c r="T400" s="31"/>
      <c r="U400" s="182"/>
      <c r="V400" s="182" t="e">
        <v>#DIV/0!</v>
      </c>
      <c r="W400" s="31"/>
      <c r="X400" s="31"/>
    </row>
    <row r="401">
      <c r="B401" s="31"/>
      <c r="C401" s="31"/>
      <c r="D401" s="31"/>
      <c r="E401" s="31"/>
      <c r="F401" s="31"/>
      <c r="G401" s="31"/>
      <c r="H401" s="31"/>
      <c r="I401" s="31"/>
      <c r="J401" s="31"/>
      <c r="K401" s="31"/>
      <c r="L401" s="31"/>
      <c r="M401" s="170"/>
      <c r="N401" s="170"/>
      <c r="O401" s="214"/>
      <c r="P401" s="189"/>
      <c r="Q401" s="189"/>
      <c r="R401" s="172"/>
      <c r="S401" s="172"/>
      <c r="T401" s="31"/>
      <c r="U401" s="182"/>
      <c r="V401" s="182" t="e">
        <v>#DIV/0!</v>
      </c>
      <c r="W401" s="31"/>
      <c r="X401" s="31"/>
    </row>
    <row r="402">
      <c r="B402" s="31"/>
      <c r="C402" s="31"/>
      <c r="D402" s="31"/>
      <c r="E402" s="31"/>
      <c r="F402" s="31"/>
      <c r="G402" s="31"/>
      <c r="H402" s="31"/>
      <c r="I402" s="31"/>
      <c r="J402" s="31"/>
      <c r="K402" s="31"/>
      <c r="L402" s="31"/>
      <c r="M402" s="170"/>
      <c r="N402" s="170"/>
      <c r="O402" s="214"/>
      <c r="P402" s="189"/>
      <c r="Q402" s="189"/>
      <c r="R402" s="172"/>
      <c r="S402" s="172"/>
      <c r="T402" s="31"/>
      <c r="U402" s="182"/>
      <c r="V402" s="182" t="e">
        <v>#DIV/0!</v>
      </c>
      <c r="W402" s="31"/>
      <c r="X402" s="31"/>
    </row>
    <row r="403">
      <c r="B403" s="31"/>
      <c r="C403" s="31"/>
      <c r="D403" s="31"/>
      <c r="E403" s="31"/>
      <c r="F403" s="31"/>
      <c r="G403" s="31"/>
      <c r="H403" s="31"/>
      <c r="I403" s="31"/>
      <c r="J403" s="31"/>
      <c r="K403" s="31"/>
      <c r="L403" s="31"/>
      <c r="M403" s="170"/>
      <c r="N403" s="170"/>
      <c r="O403" s="214"/>
      <c r="P403" s="189"/>
      <c r="Q403" s="189"/>
      <c r="R403" s="172"/>
      <c r="S403" s="172"/>
      <c r="T403" s="31"/>
      <c r="U403" s="182"/>
      <c r="V403" s="182" t="e">
        <v>#DIV/0!</v>
      </c>
      <c r="W403" s="31"/>
      <c r="X403" s="31"/>
    </row>
    <row r="404">
      <c r="B404" s="31"/>
      <c r="C404" s="31"/>
      <c r="D404" s="31"/>
      <c r="E404" s="31"/>
      <c r="F404" s="31"/>
      <c r="G404" s="31"/>
      <c r="H404" s="31"/>
      <c r="I404" s="31"/>
      <c r="J404" s="31"/>
      <c r="K404" s="31"/>
      <c r="L404" s="31"/>
      <c r="M404" s="170"/>
      <c r="N404" s="170"/>
      <c r="O404" s="214"/>
      <c r="P404" s="189"/>
      <c r="Q404" s="189"/>
      <c r="R404" s="172"/>
      <c r="S404" s="172"/>
      <c r="T404" s="31"/>
      <c r="U404" s="182"/>
      <c r="V404" s="182" t="e">
        <v>#DIV/0!</v>
      </c>
      <c r="W404" s="31"/>
      <c r="X404" s="31"/>
    </row>
    <row r="405">
      <c r="B405" s="31"/>
      <c r="C405" s="31"/>
      <c r="D405" s="31"/>
      <c r="E405" s="31"/>
      <c r="F405" s="31"/>
      <c r="G405" s="31"/>
      <c r="H405" s="31"/>
      <c r="I405" s="31"/>
      <c r="J405" s="31"/>
      <c r="K405" s="31"/>
      <c r="L405" s="31"/>
      <c r="M405" s="170"/>
      <c r="N405" s="170"/>
      <c r="O405" s="214"/>
      <c r="P405" s="189"/>
      <c r="Q405" s="189"/>
      <c r="R405" s="172"/>
      <c r="S405" s="172"/>
      <c r="T405" s="31"/>
      <c r="U405" s="182"/>
      <c r="V405" s="182" t="e">
        <v>#DIV/0!</v>
      </c>
      <c r="W405" s="31"/>
      <c r="X405" s="31"/>
    </row>
    <row r="406">
      <c r="B406" s="31"/>
      <c r="C406" s="31"/>
      <c r="D406" s="31"/>
      <c r="E406" s="31"/>
      <c r="F406" s="31"/>
      <c r="G406" s="31"/>
      <c r="H406" s="31"/>
      <c r="I406" s="31"/>
      <c r="J406" s="31"/>
      <c r="K406" s="31"/>
      <c r="L406" s="31"/>
      <c r="M406" s="170"/>
      <c r="N406" s="170"/>
      <c r="O406" s="214"/>
      <c r="P406" s="189"/>
      <c r="Q406" s="189"/>
      <c r="R406" s="172"/>
      <c r="S406" s="172"/>
      <c r="T406" s="31"/>
      <c r="U406" s="182"/>
      <c r="V406" s="182" t="e">
        <v>#DIV/0!</v>
      </c>
      <c r="W406" s="31"/>
      <c r="X406" s="31"/>
    </row>
    <row r="407">
      <c r="B407" s="31"/>
      <c r="C407" s="31"/>
      <c r="D407" s="31"/>
      <c r="E407" s="31"/>
      <c r="F407" s="31"/>
      <c r="G407" s="31"/>
      <c r="H407" s="31"/>
      <c r="I407" s="31"/>
      <c r="J407" s="31"/>
      <c r="K407" s="31"/>
      <c r="L407" s="31"/>
      <c r="M407" s="170"/>
      <c r="N407" s="170"/>
      <c r="O407" s="214"/>
      <c r="P407" s="189"/>
      <c r="Q407" s="189"/>
      <c r="R407" s="172"/>
      <c r="S407" s="172"/>
      <c r="T407" s="31"/>
      <c r="U407" s="182"/>
      <c r="V407" s="182" t="e">
        <v>#DIV/0!</v>
      </c>
      <c r="W407" s="31"/>
      <c r="X407" s="31"/>
    </row>
    <row r="408">
      <c r="B408" s="31"/>
      <c r="C408" s="31"/>
      <c r="D408" s="31"/>
      <c r="E408" s="31"/>
      <c r="F408" s="31"/>
      <c r="G408" s="31"/>
      <c r="H408" s="31"/>
      <c r="I408" s="31"/>
      <c r="J408" s="31"/>
      <c r="K408" s="31"/>
      <c r="L408" s="31"/>
      <c r="M408" s="170"/>
      <c r="N408" s="170"/>
      <c r="O408" s="214"/>
      <c r="P408" s="189"/>
      <c r="Q408" s="189"/>
      <c r="R408" s="172"/>
      <c r="S408" s="172"/>
      <c r="T408" s="31"/>
      <c r="U408" s="182"/>
      <c r="V408" s="182" t="e">
        <v>#DIV/0!</v>
      </c>
      <c r="W408" s="31"/>
      <c r="X408" s="31"/>
    </row>
    <row r="409">
      <c r="B409" s="31"/>
      <c r="C409" s="31"/>
      <c r="D409" s="31"/>
      <c r="E409" s="31"/>
      <c r="F409" s="31"/>
      <c r="G409" s="31"/>
      <c r="H409" s="31"/>
      <c r="I409" s="31"/>
      <c r="J409" s="31"/>
      <c r="K409" s="31"/>
      <c r="L409" s="31"/>
      <c r="M409" s="170"/>
      <c r="N409" s="170"/>
      <c r="O409" s="214"/>
      <c r="P409" s="189"/>
      <c r="Q409" s="189"/>
      <c r="R409" s="172"/>
      <c r="S409" s="172"/>
      <c r="T409" s="31"/>
      <c r="U409" s="182"/>
      <c r="V409" s="182" t="e">
        <v>#DIV/0!</v>
      </c>
      <c r="W409" s="31"/>
      <c r="X409" s="31"/>
    </row>
    <row r="410">
      <c r="B410" s="31"/>
      <c r="C410" s="31"/>
      <c r="D410" s="31"/>
      <c r="E410" s="31"/>
      <c r="F410" s="31"/>
      <c r="G410" s="31"/>
      <c r="H410" s="31"/>
      <c r="I410" s="31"/>
      <c r="J410" s="31"/>
      <c r="K410" s="31"/>
      <c r="L410" s="31"/>
      <c r="M410" s="170"/>
      <c r="N410" s="170"/>
      <c r="O410" s="214"/>
      <c r="P410" s="189"/>
      <c r="Q410" s="189"/>
      <c r="R410" s="172"/>
      <c r="S410" s="172"/>
      <c r="T410" s="31"/>
      <c r="U410" s="182"/>
      <c r="V410" s="182" t="e">
        <v>#DIV/0!</v>
      </c>
      <c r="W410" s="31"/>
      <c r="X410" s="31"/>
    </row>
    <row r="411">
      <c r="B411" s="31"/>
      <c r="C411" s="31"/>
      <c r="D411" s="31"/>
      <c r="E411" s="31"/>
      <c r="F411" s="31"/>
      <c r="G411" s="31"/>
      <c r="H411" s="31"/>
      <c r="I411" s="31"/>
      <c r="J411" s="31"/>
      <c r="K411" s="31"/>
      <c r="L411" s="31"/>
      <c r="M411" s="170"/>
      <c r="N411" s="170"/>
      <c r="O411" s="214"/>
      <c r="P411" s="189"/>
      <c r="Q411" s="189"/>
      <c r="R411" s="172"/>
      <c r="S411" s="172"/>
      <c r="T411" s="31"/>
      <c r="U411" s="182"/>
      <c r="V411" s="182" t="e">
        <v>#DIV/0!</v>
      </c>
      <c r="W411" s="31"/>
      <c r="X411" s="31"/>
    </row>
    <row r="412">
      <c r="B412" s="31"/>
      <c r="C412" s="31"/>
      <c r="D412" s="31"/>
      <c r="E412" s="31"/>
      <c r="F412" s="31"/>
      <c r="G412" s="31"/>
      <c r="H412" s="31"/>
      <c r="I412" s="31"/>
      <c r="J412" s="31"/>
      <c r="K412" s="31"/>
      <c r="L412" s="31"/>
      <c r="M412" s="170"/>
      <c r="N412" s="170"/>
      <c r="O412" s="214"/>
      <c r="P412" s="189"/>
      <c r="Q412" s="189"/>
      <c r="R412" s="172"/>
      <c r="S412" s="172"/>
      <c r="T412" s="31"/>
      <c r="U412" s="182"/>
      <c r="V412" s="182" t="e">
        <v>#DIV/0!</v>
      </c>
      <c r="W412" s="31"/>
      <c r="X412" s="31"/>
    </row>
    <row r="413">
      <c r="B413" s="31"/>
      <c r="C413" s="31"/>
      <c r="D413" s="31"/>
      <c r="E413" s="31"/>
      <c r="F413" s="31"/>
      <c r="G413" s="31"/>
      <c r="H413" s="31"/>
      <c r="I413" s="31"/>
      <c r="J413" s="31"/>
      <c r="K413" s="31"/>
      <c r="L413" s="31"/>
      <c r="M413" s="170"/>
      <c r="N413" s="170"/>
      <c r="O413" s="214"/>
      <c r="P413" s="189"/>
      <c r="Q413" s="189"/>
      <c r="R413" s="172"/>
      <c r="S413" s="172"/>
      <c r="T413" s="31"/>
      <c r="U413" s="182"/>
      <c r="V413" s="182" t="e">
        <v>#DIV/0!</v>
      </c>
      <c r="W413" s="31"/>
      <c r="X413" s="31"/>
    </row>
    <row r="414">
      <c r="B414" s="31"/>
      <c r="C414" s="31"/>
      <c r="D414" s="31"/>
      <c r="E414" s="31"/>
      <c r="F414" s="31"/>
      <c r="G414" s="31"/>
      <c r="H414" s="31"/>
      <c r="I414" s="31"/>
      <c r="J414" s="31"/>
      <c r="K414" s="31"/>
      <c r="L414" s="31"/>
      <c r="M414" s="170"/>
      <c r="N414" s="170"/>
      <c r="O414" s="214"/>
      <c r="P414" s="189"/>
      <c r="Q414" s="189"/>
      <c r="R414" s="172"/>
      <c r="S414" s="172"/>
      <c r="T414" s="31"/>
      <c r="U414" s="182"/>
      <c r="V414" s="182" t="e">
        <v>#DIV/0!</v>
      </c>
      <c r="W414" s="31"/>
      <c r="X414" s="31"/>
    </row>
    <row r="415">
      <c r="B415" s="31"/>
      <c r="C415" s="31"/>
      <c r="D415" s="31"/>
      <c r="E415" s="31"/>
      <c r="F415" s="31"/>
      <c r="G415" s="31"/>
      <c r="H415" s="31"/>
      <c r="I415" s="31"/>
      <c r="J415" s="31"/>
      <c r="K415" s="31"/>
      <c r="L415" s="31"/>
      <c r="M415" s="170"/>
      <c r="N415" s="170"/>
      <c r="O415" s="214"/>
      <c r="P415" s="189"/>
      <c r="Q415" s="189"/>
      <c r="R415" s="172"/>
      <c r="S415" s="172"/>
      <c r="T415" s="31"/>
      <c r="U415" s="182"/>
      <c r="V415" s="182" t="e">
        <v>#DIV/0!</v>
      </c>
      <c r="W415" s="31"/>
      <c r="X415" s="31"/>
    </row>
    <row r="416">
      <c r="B416" s="31"/>
      <c r="C416" s="31"/>
      <c r="D416" s="31"/>
      <c r="E416" s="31"/>
      <c r="F416" s="31"/>
      <c r="G416" s="31"/>
      <c r="H416" s="31"/>
      <c r="I416" s="31"/>
      <c r="J416" s="31"/>
      <c r="K416" s="31"/>
      <c r="L416" s="31"/>
      <c r="M416" s="170"/>
      <c r="N416" s="170"/>
      <c r="O416" s="214"/>
      <c r="P416" s="189"/>
      <c r="Q416" s="189"/>
      <c r="R416" s="172"/>
      <c r="S416" s="172"/>
      <c r="T416" s="31"/>
      <c r="U416" s="182"/>
      <c r="V416" s="182" t="e">
        <v>#DIV/0!</v>
      </c>
      <c r="W416" s="31"/>
      <c r="X416" s="31"/>
    </row>
    <row r="417">
      <c r="B417" s="31"/>
      <c r="C417" s="31"/>
      <c r="D417" s="31"/>
      <c r="E417" s="31"/>
      <c r="F417" s="31"/>
      <c r="G417" s="31"/>
      <c r="H417" s="31"/>
      <c r="I417" s="31"/>
      <c r="J417" s="31"/>
      <c r="K417" s="31"/>
      <c r="L417" s="31"/>
      <c r="M417" s="170"/>
      <c r="N417" s="170"/>
      <c r="O417" s="214"/>
      <c r="P417" s="189"/>
      <c r="Q417" s="189"/>
      <c r="R417" s="172"/>
      <c r="S417" s="172"/>
      <c r="T417" s="31"/>
      <c r="U417" s="182"/>
      <c r="V417" s="182" t="e">
        <v>#DIV/0!</v>
      </c>
      <c r="W417" s="31"/>
      <c r="X417" s="31"/>
    </row>
    <row r="418">
      <c r="B418" s="31"/>
      <c r="C418" s="31"/>
      <c r="D418" s="31"/>
      <c r="E418" s="31"/>
      <c r="F418" s="31"/>
      <c r="G418" s="31"/>
      <c r="H418" s="31"/>
      <c r="I418" s="31"/>
      <c r="J418" s="31"/>
      <c r="K418" s="31"/>
      <c r="L418" s="31"/>
      <c r="M418" s="170"/>
      <c r="N418" s="170"/>
      <c r="O418" s="214"/>
      <c r="P418" s="189"/>
      <c r="Q418" s="189"/>
      <c r="R418" s="172"/>
      <c r="S418" s="172"/>
      <c r="T418" s="31"/>
      <c r="U418" s="182"/>
      <c r="V418" s="182" t="e">
        <v>#DIV/0!</v>
      </c>
      <c r="W418" s="31"/>
      <c r="X418" s="31"/>
    </row>
    <row r="419">
      <c r="B419" s="31"/>
      <c r="C419" s="31"/>
      <c r="D419" s="31"/>
      <c r="E419" s="31"/>
      <c r="F419" s="31"/>
      <c r="G419" s="31"/>
      <c r="H419" s="31"/>
      <c r="I419" s="31"/>
      <c r="J419" s="31"/>
      <c r="K419" s="31"/>
      <c r="L419" s="31"/>
      <c r="M419" s="170"/>
      <c r="N419" s="170"/>
      <c r="O419" s="214"/>
      <c r="P419" s="189"/>
      <c r="Q419" s="189"/>
      <c r="R419" s="172"/>
      <c r="S419" s="172"/>
      <c r="T419" s="31"/>
      <c r="U419" s="182"/>
      <c r="V419" s="182" t="e">
        <v>#DIV/0!</v>
      </c>
      <c r="W419" s="31"/>
      <c r="X419" s="31"/>
    </row>
    <row r="420">
      <c r="B420" s="31"/>
      <c r="C420" s="31"/>
      <c r="D420" s="31"/>
      <c r="E420" s="31"/>
      <c r="F420" s="31"/>
      <c r="G420" s="31"/>
      <c r="H420" s="31"/>
      <c r="I420" s="31"/>
      <c r="J420" s="31"/>
      <c r="K420" s="31"/>
      <c r="L420" s="31"/>
      <c r="M420" s="170"/>
      <c r="N420" s="170"/>
      <c r="O420" s="214"/>
      <c r="P420" s="189"/>
      <c r="Q420" s="189"/>
      <c r="R420" s="172"/>
      <c r="S420" s="172"/>
      <c r="T420" s="31"/>
      <c r="U420" s="182"/>
      <c r="V420" s="182" t="e">
        <v>#DIV/0!</v>
      </c>
      <c r="W420" s="31"/>
      <c r="X420" s="31"/>
    </row>
    <row r="421">
      <c r="B421" s="31"/>
      <c r="C421" s="31"/>
      <c r="D421" s="31"/>
      <c r="E421" s="31"/>
      <c r="F421" s="31"/>
      <c r="G421" s="31"/>
      <c r="H421" s="31"/>
      <c r="I421" s="31"/>
      <c r="J421" s="31"/>
      <c r="K421" s="31"/>
      <c r="L421" s="31"/>
      <c r="M421" s="170"/>
      <c r="N421" s="170"/>
      <c r="O421" s="214"/>
      <c r="P421" s="189"/>
      <c r="Q421" s="189"/>
      <c r="R421" s="172"/>
      <c r="S421" s="172"/>
      <c r="T421" s="31"/>
      <c r="U421" s="182"/>
      <c r="V421" s="182" t="e">
        <v>#DIV/0!</v>
      </c>
      <c r="W421" s="31"/>
      <c r="X421" s="31"/>
    </row>
    <row r="422">
      <c r="B422" s="31"/>
      <c r="C422" s="31"/>
      <c r="D422" s="31"/>
      <c r="E422" s="31"/>
      <c r="F422" s="31"/>
      <c r="G422" s="31"/>
      <c r="H422" s="31"/>
      <c r="I422" s="31"/>
      <c r="J422" s="31"/>
      <c r="K422" s="31"/>
      <c r="L422" s="31"/>
      <c r="M422" s="170"/>
      <c r="N422" s="170"/>
      <c r="O422" s="214"/>
      <c r="P422" s="189"/>
      <c r="Q422" s="189"/>
      <c r="R422" s="172"/>
      <c r="S422" s="172"/>
      <c r="T422" s="31"/>
      <c r="U422" s="182"/>
      <c r="V422" s="182" t="e">
        <v>#DIV/0!</v>
      </c>
      <c r="W422" s="31"/>
      <c r="X422" s="31"/>
    </row>
    <row r="423">
      <c r="B423" s="31"/>
      <c r="C423" s="31"/>
      <c r="D423" s="31"/>
      <c r="E423" s="31"/>
      <c r="F423" s="31"/>
      <c r="G423" s="31"/>
      <c r="H423" s="31"/>
      <c r="I423" s="31"/>
      <c r="J423" s="31"/>
      <c r="K423" s="31"/>
      <c r="L423" s="31"/>
      <c r="M423" s="170"/>
      <c r="N423" s="170"/>
      <c r="O423" s="214"/>
      <c r="P423" s="189"/>
      <c r="Q423" s="189"/>
      <c r="R423" s="172"/>
      <c r="S423" s="172"/>
      <c r="T423" s="31"/>
      <c r="U423" s="182"/>
      <c r="V423" s="182" t="e">
        <v>#DIV/0!</v>
      </c>
      <c r="W423" s="31"/>
      <c r="X423" s="31"/>
    </row>
    <row r="424">
      <c r="B424" s="31"/>
      <c r="C424" s="31"/>
      <c r="D424" s="31"/>
      <c r="E424" s="31"/>
      <c r="F424" s="31"/>
      <c r="G424" s="31"/>
      <c r="H424" s="31"/>
      <c r="I424" s="31"/>
      <c r="J424" s="31"/>
      <c r="K424" s="31"/>
      <c r="L424" s="31"/>
      <c r="M424" s="170"/>
      <c r="N424" s="170"/>
      <c r="O424" s="214"/>
      <c r="P424" s="189"/>
      <c r="Q424" s="189"/>
      <c r="R424" s="172"/>
      <c r="S424" s="172"/>
      <c r="T424" s="31"/>
      <c r="U424" s="182"/>
      <c r="V424" s="182" t="e">
        <v>#DIV/0!</v>
      </c>
      <c r="W424" s="31"/>
      <c r="X424" s="31"/>
    </row>
    <row r="425">
      <c r="B425" s="31"/>
      <c r="C425" s="31"/>
      <c r="D425" s="31"/>
      <c r="E425" s="31"/>
      <c r="F425" s="31"/>
      <c r="G425" s="31"/>
      <c r="H425" s="31"/>
      <c r="I425" s="31"/>
      <c r="J425" s="31"/>
      <c r="K425" s="31"/>
      <c r="L425" s="31"/>
      <c r="M425" s="170"/>
      <c r="N425" s="170"/>
      <c r="O425" s="214"/>
      <c r="P425" s="189"/>
      <c r="Q425" s="189"/>
      <c r="R425" s="172"/>
      <c r="S425" s="172"/>
      <c r="T425" s="31"/>
      <c r="U425" s="182"/>
      <c r="V425" s="182" t="e">
        <v>#DIV/0!</v>
      </c>
      <c r="W425" s="31"/>
      <c r="X425" s="31"/>
    </row>
    <row r="426">
      <c r="B426" s="31"/>
      <c r="C426" s="31"/>
      <c r="D426" s="31"/>
      <c r="E426" s="31"/>
      <c r="F426" s="31"/>
      <c r="G426" s="31"/>
      <c r="H426" s="31"/>
      <c r="I426" s="31"/>
      <c r="J426" s="31"/>
      <c r="K426" s="31"/>
      <c r="L426" s="31"/>
      <c r="M426" s="170"/>
      <c r="N426" s="170"/>
      <c r="O426" s="214"/>
      <c r="P426" s="189"/>
      <c r="Q426" s="189"/>
      <c r="R426" s="172"/>
      <c r="S426" s="172"/>
      <c r="T426" s="31"/>
      <c r="U426" s="182"/>
      <c r="V426" s="182" t="e">
        <v>#DIV/0!</v>
      </c>
      <c r="W426" s="31"/>
      <c r="X426" s="31"/>
    </row>
    <row r="427">
      <c r="B427" s="31"/>
      <c r="C427" s="31"/>
      <c r="D427" s="31"/>
      <c r="E427" s="31"/>
      <c r="F427" s="31"/>
      <c r="G427" s="31"/>
      <c r="H427" s="31"/>
      <c r="I427" s="31"/>
      <c r="J427" s="31"/>
      <c r="K427" s="31"/>
      <c r="L427" s="31"/>
      <c r="M427" s="170"/>
      <c r="N427" s="170"/>
      <c r="O427" s="214"/>
      <c r="P427" s="189"/>
      <c r="Q427" s="189"/>
      <c r="R427" s="172"/>
      <c r="S427" s="172"/>
      <c r="T427" s="31"/>
      <c r="U427" s="182"/>
      <c r="V427" s="182" t="e">
        <v>#DIV/0!</v>
      </c>
      <c r="W427" s="31"/>
      <c r="X427" s="31"/>
    </row>
    <row r="428">
      <c r="B428" s="31"/>
      <c r="C428" s="31"/>
      <c r="D428" s="31"/>
      <c r="E428" s="31"/>
      <c r="F428" s="31"/>
      <c r="G428" s="31"/>
      <c r="H428" s="31"/>
      <c r="I428" s="31"/>
      <c r="J428" s="31"/>
      <c r="K428" s="31"/>
      <c r="L428" s="31"/>
      <c r="M428" s="170"/>
      <c r="N428" s="170"/>
      <c r="O428" s="214"/>
      <c r="P428" s="189"/>
      <c r="Q428" s="189"/>
      <c r="R428" s="172"/>
      <c r="S428" s="172"/>
      <c r="T428" s="31"/>
      <c r="U428" s="182"/>
      <c r="V428" s="182" t="e">
        <v>#DIV/0!</v>
      </c>
      <c r="W428" s="31"/>
      <c r="X428" s="31"/>
    </row>
    <row r="429">
      <c r="B429" s="31"/>
      <c r="C429" s="31"/>
      <c r="D429" s="31"/>
      <c r="E429" s="31"/>
      <c r="F429" s="31"/>
      <c r="G429" s="31"/>
      <c r="H429" s="31"/>
      <c r="I429" s="31"/>
      <c r="J429" s="31"/>
      <c r="K429" s="31"/>
      <c r="L429" s="31"/>
      <c r="M429" s="170"/>
      <c r="N429" s="170"/>
      <c r="O429" s="214"/>
      <c r="P429" s="189"/>
      <c r="Q429" s="189"/>
      <c r="R429" s="172"/>
      <c r="S429" s="172"/>
      <c r="T429" s="31"/>
      <c r="U429" s="182"/>
      <c r="V429" s="182" t="e">
        <v>#DIV/0!</v>
      </c>
      <c r="W429" s="31"/>
      <c r="X429" s="31"/>
    </row>
    <row r="430">
      <c r="B430" s="31"/>
      <c r="C430" s="31"/>
      <c r="D430" s="31"/>
      <c r="E430" s="31"/>
      <c r="F430" s="31"/>
      <c r="G430" s="31"/>
      <c r="H430" s="31"/>
      <c r="I430" s="31"/>
      <c r="J430" s="31"/>
      <c r="K430" s="31"/>
      <c r="L430" s="31"/>
      <c r="M430" s="170"/>
      <c r="N430" s="170"/>
      <c r="O430" s="214"/>
      <c r="P430" s="189"/>
      <c r="Q430" s="189"/>
      <c r="R430" s="172"/>
      <c r="S430" s="172"/>
      <c r="T430" s="31"/>
      <c r="U430" s="182"/>
      <c r="V430" s="182" t="e">
        <v>#DIV/0!</v>
      </c>
      <c r="W430" s="31"/>
      <c r="X430" s="31"/>
    </row>
    <row r="431">
      <c r="B431" s="31"/>
      <c r="C431" s="31"/>
      <c r="D431" s="31"/>
      <c r="E431" s="31"/>
      <c r="F431" s="31"/>
      <c r="G431" s="31"/>
      <c r="H431" s="31"/>
      <c r="I431" s="31"/>
      <c r="J431" s="31"/>
      <c r="K431" s="31"/>
      <c r="L431" s="31"/>
      <c r="M431" s="170"/>
      <c r="N431" s="170"/>
      <c r="O431" s="214"/>
      <c r="P431" s="189"/>
      <c r="Q431" s="189"/>
      <c r="R431" s="172"/>
      <c r="S431" s="172"/>
      <c r="T431" s="31"/>
      <c r="U431" s="182"/>
      <c r="V431" s="182" t="e">
        <v>#DIV/0!</v>
      </c>
      <c r="W431" s="31"/>
      <c r="X431" s="31"/>
    </row>
    <row r="432">
      <c r="B432" s="31"/>
      <c r="C432" s="31"/>
      <c r="D432" s="31"/>
      <c r="E432" s="31"/>
      <c r="F432" s="31"/>
      <c r="G432" s="31"/>
      <c r="H432" s="31"/>
      <c r="I432" s="31"/>
      <c r="J432" s="31"/>
      <c r="K432" s="31"/>
      <c r="L432" s="31"/>
      <c r="M432" s="170"/>
      <c r="N432" s="170"/>
      <c r="O432" s="214"/>
      <c r="P432" s="189"/>
      <c r="Q432" s="189"/>
      <c r="R432" s="172"/>
      <c r="S432" s="172"/>
      <c r="T432" s="31"/>
      <c r="U432" s="182"/>
      <c r="V432" s="182" t="e">
        <v>#DIV/0!</v>
      </c>
      <c r="W432" s="31"/>
      <c r="X432" s="31"/>
    </row>
    <row r="433">
      <c r="B433" s="31"/>
      <c r="C433" s="31"/>
      <c r="D433" s="31"/>
      <c r="E433" s="31"/>
      <c r="F433" s="31"/>
      <c r="G433" s="31"/>
      <c r="H433" s="31"/>
      <c r="I433" s="31"/>
      <c r="J433" s="31"/>
      <c r="K433" s="31"/>
      <c r="L433" s="31"/>
      <c r="M433" s="170"/>
      <c r="N433" s="170"/>
      <c r="O433" s="214"/>
      <c r="P433" s="189"/>
      <c r="Q433" s="189"/>
      <c r="R433" s="172"/>
      <c r="S433" s="172"/>
      <c r="T433" s="31"/>
      <c r="U433" s="182"/>
      <c r="V433" s="182" t="e">
        <v>#DIV/0!</v>
      </c>
      <c r="W433" s="31"/>
      <c r="X433" s="31"/>
    </row>
    <row r="434">
      <c r="B434" s="31"/>
      <c r="C434" s="31"/>
      <c r="D434" s="31"/>
      <c r="E434" s="31"/>
      <c r="F434" s="31"/>
      <c r="G434" s="31"/>
      <c r="H434" s="31"/>
      <c r="I434" s="31"/>
      <c r="J434" s="31"/>
      <c r="K434" s="31"/>
      <c r="L434" s="31"/>
      <c r="M434" s="170"/>
      <c r="N434" s="170"/>
      <c r="O434" s="214"/>
      <c r="P434" s="189"/>
      <c r="Q434" s="189"/>
      <c r="R434" s="172"/>
      <c r="S434" s="172"/>
      <c r="T434" s="31"/>
      <c r="U434" s="182"/>
      <c r="V434" s="182" t="e">
        <v>#DIV/0!</v>
      </c>
      <c r="W434" s="31"/>
      <c r="X434" s="31"/>
    </row>
    <row r="435">
      <c r="B435" s="31"/>
      <c r="C435" s="31"/>
      <c r="D435" s="31"/>
      <c r="E435" s="31"/>
      <c r="F435" s="31"/>
      <c r="G435" s="31"/>
      <c r="H435" s="31"/>
      <c r="I435" s="31"/>
      <c r="J435" s="31"/>
      <c r="K435" s="31"/>
      <c r="L435" s="31"/>
      <c r="M435" s="170"/>
      <c r="N435" s="170"/>
      <c r="O435" s="214"/>
      <c r="P435" s="189"/>
      <c r="Q435" s="189"/>
      <c r="R435" s="172"/>
      <c r="S435" s="172"/>
      <c r="T435" s="31"/>
      <c r="U435" s="182"/>
      <c r="V435" s="182" t="e">
        <v>#DIV/0!</v>
      </c>
      <c r="W435" s="31"/>
      <c r="X435" s="31"/>
    </row>
    <row r="436">
      <c r="B436" s="31"/>
      <c r="C436" s="31"/>
      <c r="D436" s="31"/>
      <c r="E436" s="31"/>
      <c r="F436" s="31"/>
      <c r="G436" s="31"/>
      <c r="H436" s="31"/>
      <c r="I436" s="31"/>
      <c r="J436" s="31"/>
      <c r="K436" s="31"/>
      <c r="L436" s="31"/>
      <c r="M436" s="170"/>
      <c r="N436" s="170"/>
      <c r="O436" s="214"/>
      <c r="P436" s="189"/>
      <c r="Q436" s="189"/>
      <c r="R436" s="172"/>
      <c r="S436" s="172"/>
      <c r="T436" s="31"/>
      <c r="U436" s="182"/>
      <c r="V436" s="182" t="e">
        <v>#DIV/0!</v>
      </c>
      <c r="W436" s="31"/>
      <c r="X436" s="31"/>
    </row>
    <row r="437">
      <c r="B437" s="31"/>
      <c r="C437" s="31"/>
      <c r="D437" s="31"/>
      <c r="E437" s="31"/>
      <c r="F437" s="31"/>
      <c r="G437" s="31"/>
      <c r="H437" s="31"/>
      <c r="I437" s="31"/>
      <c r="J437" s="31"/>
      <c r="K437" s="31"/>
      <c r="L437" s="31"/>
      <c r="M437" s="170"/>
      <c r="N437" s="170"/>
      <c r="O437" s="214"/>
      <c r="P437" s="189"/>
      <c r="Q437" s="189"/>
      <c r="R437" s="172"/>
      <c r="S437" s="172"/>
      <c r="T437" s="31"/>
      <c r="U437" s="182"/>
      <c r="V437" s="182" t="e">
        <v>#DIV/0!</v>
      </c>
      <c r="W437" s="31"/>
      <c r="X437" s="31"/>
    </row>
    <row r="438">
      <c r="B438" s="31"/>
      <c r="C438" s="31"/>
      <c r="D438" s="31"/>
      <c r="E438" s="31"/>
      <c r="F438" s="31"/>
      <c r="G438" s="31"/>
      <c r="H438" s="31"/>
      <c r="I438" s="31"/>
      <c r="J438" s="31"/>
      <c r="K438" s="31"/>
      <c r="L438" s="31"/>
      <c r="M438" s="170"/>
      <c r="N438" s="170"/>
      <c r="O438" s="214"/>
      <c r="P438" s="189"/>
      <c r="Q438" s="189"/>
      <c r="R438" s="172"/>
      <c r="S438" s="172"/>
      <c r="T438" s="31"/>
      <c r="U438" s="182"/>
      <c r="V438" s="182" t="e">
        <v>#DIV/0!</v>
      </c>
      <c r="W438" s="31"/>
      <c r="X438" s="31"/>
    </row>
    <row r="439">
      <c r="B439" s="31"/>
      <c r="C439" s="31"/>
      <c r="D439" s="31"/>
      <c r="E439" s="31"/>
      <c r="F439" s="31"/>
      <c r="G439" s="31"/>
      <c r="H439" s="31"/>
      <c r="I439" s="31"/>
      <c r="J439" s="31"/>
      <c r="K439" s="31"/>
      <c r="L439" s="31"/>
      <c r="M439" s="170"/>
      <c r="N439" s="170"/>
      <c r="O439" s="214"/>
      <c r="P439" s="189"/>
      <c r="Q439" s="189"/>
      <c r="R439" s="172"/>
      <c r="S439" s="172"/>
      <c r="T439" s="31"/>
      <c r="U439" s="182"/>
      <c r="V439" s="182" t="e">
        <v>#DIV/0!</v>
      </c>
      <c r="W439" s="31"/>
      <c r="X439" s="31"/>
    </row>
    <row r="440">
      <c r="B440" s="31"/>
      <c r="C440" s="31"/>
      <c r="D440" s="31"/>
      <c r="E440" s="31"/>
      <c r="F440" s="31"/>
      <c r="G440" s="31"/>
      <c r="H440" s="31"/>
      <c r="I440" s="31"/>
      <c r="J440" s="31"/>
      <c r="K440" s="31"/>
      <c r="L440" s="31"/>
      <c r="M440" s="170"/>
      <c r="N440" s="170"/>
      <c r="O440" s="214"/>
      <c r="P440" s="189"/>
      <c r="Q440" s="189"/>
      <c r="R440" s="172"/>
      <c r="S440" s="172"/>
      <c r="T440" s="31"/>
      <c r="U440" s="182"/>
      <c r="V440" s="182" t="e">
        <v>#DIV/0!</v>
      </c>
      <c r="W440" s="31"/>
      <c r="X440" s="31"/>
    </row>
    <row r="441">
      <c r="B441" s="31"/>
      <c r="C441" s="31"/>
      <c r="D441" s="31"/>
      <c r="E441" s="31"/>
      <c r="F441" s="31"/>
      <c r="G441" s="31"/>
      <c r="H441" s="31"/>
      <c r="I441" s="31"/>
      <c r="J441" s="31"/>
      <c r="K441" s="31"/>
      <c r="L441" s="31"/>
      <c r="M441" s="170"/>
      <c r="N441" s="170"/>
      <c r="O441" s="214"/>
      <c r="P441" s="189"/>
      <c r="Q441" s="189"/>
      <c r="R441" s="172"/>
      <c r="S441" s="172"/>
      <c r="T441" s="31"/>
      <c r="U441" s="182"/>
      <c r="V441" s="182" t="e">
        <v>#DIV/0!</v>
      </c>
      <c r="W441" s="31"/>
      <c r="X441" s="31"/>
    </row>
    <row r="442">
      <c r="B442" s="31"/>
      <c r="C442" s="31"/>
      <c r="D442" s="31"/>
      <c r="E442" s="31"/>
      <c r="F442" s="31"/>
      <c r="G442" s="31"/>
      <c r="H442" s="31"/>
      <c r="I442" s="31"/>
      <c r="J442" s="31"/>
      <c r="K442" s="31"/>
      <c r="L442" s="31"/>
      <c r="M442" s="170"/>
      <c r="N442" s="170"/>
      <c r="O442" s="214"/>
      <c r="P442" s="189"/>
      <c r="Q442" s="189"/>
      <c r="R442" s="172"/>
      <c r="S442" s="172"/>
      <c r="T442" s="31"/>
      <c r="U442" s="182"/>
      <c r="V442" s="182" t="e">
        <v>#DIV/0!</v>
      </c>
      <c r="W442" s="31"/>
      <c r="X442" s="31"/>
    </row>
    <row r="443">
      <c r="B443" s="31"/>
      <c r="C443" s="31"/>
      <c r="D443" s="31"/>
      <c r="E443" s="31"/>
      <c r="F443" s="31"/>
      <c r="G443" s="31"/>
      <c r="H443" s="31"/>
      <c r="I443" s="31"/>
      <c r="J443" s="31"/>
      <c r="K443" s="31"/>
      <c r="L443" s="31"/>
      <c r="M443" s="170"/>
      <c r="N443" s="170"/>
      <c r="O443" s="214"/>
      <c r="P443" s="189"/>
      <c r="Q443" s="189"/>
      <c r="R443" s="172"/>
      <c r="S443" s="172"/>
      <c r="T443" s="31"/>
      <c r="U443" s="182"/>
      <c r="V443" s="182" t="e">
        <v>#DIV/0!</v>
      </c>
      <c r="W443" s="31"/>
      <c r="X443" s="31"/>
    </row>
    <row r="444">
      <c r="B444" s="31"/>
      <c r="C444" s="31"/>
      <c r="D444" s="31"/>
      <c r="E444" s="31"/>
      <c r="F444" s="31"/>
      <c r="G444" s="31"/>
      <c r="H444" s="31"/>
      <c r="I444" s="31"/>
      <c r="J444" s="31"/>
      <c r="K444" s="31"/>
      <c r="L444" s="31"/>
      <c r="M444" s="170"/>
      <c r="N444" s="170"/>
      <c r="O444" s="214"/>
      <c r="P444" s="189"/>
      <c r="Q444" s="189"/>
      <c r="R444" s="172"/>
      <c r="S444" s="172"/>
      <c r="T444" s="31"/>
      <c r="U444" s="182"/>
      <c r="V444" s="182" t="e">
        <v>#DIV/0!</v>
      </c>
      <c r="W444" s="31"/>
      <c r="X444" s="31"/>
    </row>
    <row r="445">
      <c r="B445" s="31"/>
      <c r="C445" s="31"/>
      <c r="D445" s="31"/>
      <c r="E445" s="31"/>
      <c r="F445" s="31"/>
      <c r="G445" s="31"/>
      <c r="H445" s="31"/>
      <c r="I445" s="31"/>
      <c r="J445" s="31"/>
      <c r="K445" s="31"/>
      <c r="L445" s="31"/>
      <c r="M445" s="170"/>
      <c r="N445" s="170"/>
      <c r="O445" s="214"/>
      <c r="P445" s="189"/>
      <c r="Q445" s="189"/>
      <c r="R445" s="172"/>
      <c r="S445" s="172"/>
      <c r="T445" s="31"/>
      <c r="U445" s="182"/>
      <c r="V445" s="182" t="e">
        <v>#DIV/0!</v>
      </c>
      <c r="W445" s="31"/>
      <c r="X445" s="31"/>
    </row>
    <row r="446">
      <c r="B446" s="31"/>
      <c r="C446" s="31"/>
      <c r="D446" s="31"/>
      <c r="E446" s="31"/>
      <c r="F446" s="31"/>
      <c r="G446" s="31"/>
      <c r="H446" s="31"/>
      <c r="I446" s="31"/>
      <c r="J446" s="31"/>
      <c r="K446" s="31"/>
      <c r="L446" s="31"/>
      <c r="M446" s="170"/>
      <c r="N446" s="170"/>
      <c r="O446" s="214"/>
      <c r="P446" s="189"/>
      <c r="Q446" s="189"/>
      <c r="R446" s="172"/>
      <c r="S446" s="172"/>
      <c r="T446" s="31"/>
      <c r="U446" s="182"/>
      <c r="V446" s="182" t="e">
        <v>#DIV/0!</v>
      </c>
      <c r="W446" s="31"/>
      <c r="X446" s="31"/>
    </row>
    <row r="447">
      <c r="B447" s="31"/>
      <c r="C447" s="31"/>
      <c r="D447" s="31"/>
      <c r="E447" s="31"/>
      <c r="F447" s="31"/>
      <c r="G447" s="31"/>
      <c r="H447" s="31"/>
      <c r="I447" s="31"/>
      <c r="J447" s="31"/>
      <c r="K447" s="31"/>
      <c r="L447" s="31"/>
      <c r="M447" s="170"/>
      <c r="N447" s="170"/>
      <c r="O447" s="214"/>
      <c r="P447" s="189"/>
      <c r="Q447" s="189"/>
      <c r="R447" s="172"/>
      <c r="S447" s="172"/>
      <c r="T447" s="31"/>
      <c r="U447" s="182"/>
      <c r="V447" s="182" t="e">
        <v>#DIV/0!</v>
      </c>
      <c r="W447" s="31"/>
      <c r="X447" s="31"/>
    </row>
    <row r="448">
      <c r="B448" s="31"/>
      <c r="C448" s="31"/>
      <c r="D448" s="31"/>
      <c r="E448" s="31"/>
      <c r="F448" s="31"/>
      <c r="G448" s="31"/>
      <c r="H448" s="31"/>
      <c r="I448" s="31"/>
      <c r="J448" s="31"/>
      <c r="K448" s="31"/>
      <c r="L448" s="31"/>
      <c r="M448" s="170"/>
      <c r="N448" s="170"/>
      <c r="O448" s="214"/>
      <c r="P448" s="189"/>
      <c r="Q448" s="189"/>
      <c r="R448" s="172"/>
      <c r="S448" s="172"/>
      <c r="T448" s="31"/>
      <c r="U448" s="182"/>
      <c r="V448" s="182" t="e">
        <v>#DIV/0!</v>
      </c>
      <c r="W448" s="31"/>
      <c r="X448" s="31"/>
    </row>
    <row r="449">
      <c r="B449" s="31"/>
      <c r="C449" s="31"/>
      <c r="D449" s="31"/>
      <c r="E449" s="31"/>
      <c r="F449" s="31"/>
      <c r="G449" s="31"/>
      <c r="H449" s="31"/>
      <c r="I449" s="31"/>
      <c r="J449" s="31"/>
      <c r="K449" s="31"/>
      <c r="L449" s="31"/>
      <c r="M449" s="170"/>
      <c r="N449" s="170"/>
      <c r="O449" s="214"/>
      <c r="P449" s="189"/>
      <c r="Q449" s="189"/>
      <c r="R449" s="172"/>
      <c r="S449" s="172"/>
      <c r="T449" s="31"/>
      <c r="U449" s="182"/>
      <c r="V449" s="182" t="e">
        <v>#DIV/0!</v>
      </c>
      <c r="W449" s="31"/>
      <c r="X449" s="31"/>
    </row>
    <row r="450">
      <c r="B450" s="31"/>
      <c r="C450" s="31"/>
      <c r="D450" s="31"/>
      <c r="E450" s="31"/>
      <c r="F450" s="31"/>
      <c r="G450" s="31"/>
      <c r="H450" s="31"/>
      <c r="I450" s="31"/>
      <c r="J450" s="31"/>
      <c r="K450" s="31"/>
      <c r="L450" s="31"/>
      <c r="M450" s="170"/>
      <c r="N450" s="170"/>
      <c r="O450" s="214"/>
      <c r="P450" s="189"/>
      <c r="Q450" s="189"/>
      <c r="R450" s="172"/>
      <c r="S450" s="172"/>
      <c r="T450" s="31"/>
      <c r="U450" s="182"/>
      <c r="V450" s="182" t="e">
        <v>#DIV/0!</v>
      </c>
      <c r="W450" s="31"/>
      <c r="X450" s="31"/>
    </row>
    <row r="451">
      <c r="B451" s="31"/>
      <c r="C451" s="31"/>
      <c r="D451" s="31"/>
      <c r="E451" s="31"/>
      <c r="F451" s="31"/>
      <c r="G451" s="31"/>
      <c r="H451" s="31"/>
      <c r="I451" s="31"/>
      <c r="J451" s="31"/>
      <c r="K451" s="31"/>
      <c r="L451" s="31"/>
      <c r="M451" s="170"/>
      <c r="N451" s="170"/>
      <c r="O451" s="214"/>
      <c r="P451" s="189"/>
      <c r="Q451" s="189"/>
      <c r="R451" s="172"/>
      <c r="S451" s="172"/>
      <c r="T451" s="31"/>
      <c r="U451" s="182"/>
      <c r="V451" s="182" t="e">
        <v>#DIV/0!</v>
      </c>
      <c r="W451" s="31"/>
      <c r="X451" s="31"/>
    </row>
    <row r="452">
      <c r="B452" s="31"/>
      <c r="C452" s="31"/>
      <c r="D452" s="31"/>
      <c r="E452" s="31"/>
      <c r="F452" s="31"/>
      <c r="G452" s="31"/>
      <c r="H452" s="31"/>
      <c r="I452" s="31"/>
      <c r="J452" s="31"/>
      <c r="K452" s="31"/>
      <c r="L452" s="31"/>
      <c r="M452" s="170"/>
      <c r="N452" s="170"/>
      <c r="O452" s="214"/>
      <c r="P452" s="189"/>
      <c r="Q452" s="189"/>
      <c r="R452" s="172"/>
      <c r="S452" s="172"/>
      <c r="T452" s="31"/>
      <c r="U452" s="182"/>
      <c r="V452" s="182" t="e">
        <v>#DIV/0!</v>
      </c>
      <c r="W452" s="31"/>
      <c r="X452" s="31"/>
    </row>
    <row r="453">
      <c r="B453" s="31"/>
      <c r="C453" s="31"/>
      <c r="D453" s="31"/>
      <c r="E453" s="31"/>
      <c r="F453" s="31"/>
      <c r="G453" s="31"/>
      <c r="H453" s="31"/>
      <c r="I453" s="31"/>
      <c r="J453" s="31"/>
      <c r="K453" s="31"/>
      <c r="L453" s="31"/>
      <c r="M453" s="170"/>
      <c r="N453" s="170"/>
      <c r="O453" s="214"/>
      <c r="P453" s="189"/>
      <c r="Q453" s="189"/>
      <c r="R453" s="172"/>
      <c r="S453" s="172"/>
      <c r="T453" s="31"/>
      <c r="U453" s="182"/>
      <c r="V453" s="182" t="e">
        <v>#DIV/0!</v>
      </c>
      <c r="W453" s="31"/>
      <c r="X453" s="31"/>
    </row>
    <row r="454">
      <c r="B454" s="31"/>
      <c r="C454" s="31"/>
      <c r="D454" s="31"/>
      <c r="E454" s="31"/>
      <c r="F454" s="31"/>
      <c r="G454" s="31"/>
      <c r="H454" s="31"/>
      <c r="I454" s="31"/>
      <c r="J454" s="31"/>
      <c r="K454" s="31"/>
      <c r="L454" s="31"/>
      <c r="M454" s="170"/>
      <c r="N454" s="170"/>
      <c r="O454" s="214"/>
      <c r="P454" s="189"/>
      <c r="Q454" s="189"/>
      <c r="R454" s="172"/>
      <c r="S454" s="172"/>
      <c r="T454" s="31"/>
      <c r="U454" s="182"/>
      <c r="V454" s="182" t="e">
        <v>#DIV/0!</v>
      </c>
      <c r="W454" s="31"/>
      <c r="X454" s="31"/>
    </row>
    <row r="455">
      <c r="B455" s="31"/>
      <c r="C455" s="31"/>
      <c r="D455" s="31"/>
      <c r="E455" s="31"/>
      <c r="F455" s="31"/>
      <c r="G455" s="31"/>
      <c r="H455" s="31"/>
      <c r="I455" s="31"/>
      <c r="J455" s="31"/>
      <c r="K455" s="31"/>
      <c r="L455" s="31"/>
      <c r="M455" s="170"/>
      <c r="N455" s="170"/>
      <c r="O455" s="214"/>
      <c r="P455" s="189"/>
      <c r="Q455" s="189"/>
      <c r="R455" s="172"/>
      <c r="S455" s="172"/>
      <c r="T455" s="31"/>
      <c r="U455" s="182"/>
      <c r="V455" s="182" t="e">
        <v>#DIV/0!</v>
      </c>
      <c r="W455" s="31"/>
      <c r="X455" s="31"/>
    </row>
    <row r="456">
      <c r="B456" s="31"/>
      <c r="C456" s="31"/>
      <c r="D456" s="31"/>
      <c r="E456" s="31"/>
      <c r="F456" s="31"/>
      <c r="G456" s="31"/>
      <c r="H456" s="31"/>
      <c r="I456" s="31"/>
      <c r="J456" s="31"/>
      <c r="K456" s="31"/>
      <c r="L456" s="31"/>
      <c r="M456" s="170"/>
      <c r="N456" s="170"/>
      <c r="O456" s="214"/>
      <c r="P456" s="189"/>
      <c r="Q456" s="189"/>
      <c r="R456" s="172"/>
      <c r="S456" s="172"/>
      <c r="T456" s="31"/>
      <c r="U456" s="182"/>
      <c r="V456" s="182" t="e">
        <v>#DIV/0!</v>
      </c>
      <c r="W456" s="31"/>
      <c r="X456" s="31"/>
    </row>
    <row r="457">
      <c r="B457" s="31"/>
      <c r="C457" s="31"/>
      <c r="D457" s="31"/>
      <c r="E457" s="31"/>
      <c r="F457" s="31"/>
      <c r="G457" s="31"/>
      <c r="H457" s="31"/>
      <c r="I457" s="31"/>
      <c r="J457" s="31"/>
      <c r="K457" s="31"/>
      <c r="L457" s="31"/>
      <c r="M457" s="170"/>
      <c r="N457" s="170"/>
      <c r="O457" s="214"/>
      <c r="P457" s="189"/>
      <c r="Q457" s="189"/>
      <c r="R457" s="172"/>
      <c r="S457" s="172"/>
      <c r="T457" s="31"/>
      <c r="U457" s="182"/>
      <c r="V457" s="182" t="e">
        <v>#DIV/0!</v>
      </c>
      <c r="W457" s="31"/>
      <c r="X457" s="31"/>
    </row>
    <row r="458">
      <c r="B458" s="31"/>
      <c r="C458" s="31"/>
      <c r="D458" s="31"/>
      <c r="E458" s="31"/>
      <c r="F458" s="31"/>
      <c r="G458" s="31"/>
      <c r="H458" s="31"/>
      <c r="I458" s="31"/>
      <c r="J458" s="31"/>
      <c r="K458" s="31"/>
      <c r="L458" s="31"/>
      <c r="M458" s="170"/>
      <c r="N458" s="170"/>
      <c r="O458" s="214"/>
      <c r="P458" s="189"/>
      <c r="Q458" s="189"/>
      <c r="R458" s="172"/>
      <c r="S458" s="172"/>
      <c r="T458" s="31"/>
      <c r="U458" s="182"/>
      <c r="V458" s="182" t="e">
        <v>#DIV/0!</v>
      </c>
      <c r="W458" s="31"/>
      <c r="X458" s="31"/>
    </row>
    <row r="459">
      <c r="B459" s="31"/>
      <c r="C459" s="31"/>
      <c r="D459" s="31"/>
      <c r="E459" s="31"/>
      <c r="F459" s="31"/>
      <c r="G459" s="31"/>
      <c r="H459" s="31"/>
      <c r="I459" s="31"/>
      <c r="J459" s="31"/>
      <c r="K459" s="31"/>
      <c r="L459" s="31"/>
      <c r="M459" s="170"/>
      <c r="N459" s="170"/>
      <c r="O459" s="214"/>
      <c r="P459" s="189"/>
      <c r="Q459" s="189"/>
      <c r="R459" s="172"/>
      <c r="S459" s="172"/>
      <c r="T459" s="31"/>
      <c r="U459" s="182"/>
      <c r="V459" s="182" t="e">
        <v>#DIV/0!</v>
      </c>
      <c r="W459" s="31"/>
      <c r="X459" s="31"/>
    </row>
    <row r="460">
      <c r="B460" s="31"/>
      <c r="C460" s="31"/>
      <c r="D460" s="31"/>
      <c r="E460" s="31"/>
      <c r="F460" s="31"/>
      <c r="G460" s="31"/>
      <c r="H460" s="31"/>
      <c r="I460" s="31"/>
      <c r="J460" s="31"/>
      <c r="K460" s="31"/>
      <c r="L460" s="31"/>
      <c r="M460" s="170"/>
      <c r="N460" s="170"/>
      <c r="O460" s="214"/>
      <c r="P460" s="189"/>
      <c r="Q460" s="189"/>
      <c r="R460" s="172"/>
      <c r="S460" s="172"/>
      <c r="T460" s="31"/>
      <c r="U460" s="182"/>
      <c r="V460" s="182" t="e">
        <v>#DIV/0!</v>
      </c>
      <c r="W460" s="31"/>
      <c r="X460" s="31"/>
    </row>
    <row r="461">
      <c r="B461" s="31"/>
      <c r="C461" s="31"/>
      <c r="D461" s="31"/>
      <c r="E461" s="31"/>
      <c r="F461" s="31"/>
      <c r="G461" s="31"/>
      <c r="H461" s="31"/>
      <c r="I461" s="31"/>
      <c r="J461" s="31"/>
      <c r="K461" s="31"/>
      <c r="L461" s="31"/>
      <c r="M461" s="170"/>
      <c r="N461" s="170"/>
      <c r="O461" s="214"/>
      <c r="P461" s="189"/>
      <c r="Q461" s="189"/>
      <c r="R461" s="172"/>
      <c r="S461" s="172"/>
      <c r="T461" s="31"/>
      <c r="U461" s="182"/>
      <c r="V461" s="182" t="e">
        <v>#DIV/0!</v>
      </c>
      <c r="W461" s="31"/>
      <c r="X461" s="31"/>
    </row>
    <row r="462">
      <c r="B462" s="31"/>
      <c r="C462" s="31"/>
      <c r="D462" s="31"/>
      <c r="E462" s="31"/>
      <c r="F462" s="31"/>
      <c r="G462" s="31"/>
      <c r="H462" s="31"/>
      <c r="I462" s="31"/>
      <c r="J462" s="31"/>
      <c r="K462" s="31"/>
      <c r="L462" s="31"/>
      <c r="M462" s="170"/>
      <c r="N462" s="170"/>
      <c r="O462" s="214"/>
      <c r="P462" s="189"/>
      <c r="Q462" s="189"/>
      <c r="R462" s="172"/>
      <c r="S462" s="172"/>
      <c r="T462" s="31"/>
      <c r="U462" s="182"/>
      <c r="V462" s="182" t="e">
        <v>#DIV/0!</v>
      </c>
      <c r="W462" s="31"/>
      <c r="X462" s="31"/>
    </row>
    <row r="463">
      <c r="B463" s="31"/>
      <c r="C463" s="31"/>
      <c r="D463" s="31"/>
      <c r="E463" s="31"/>
      <c r="F463" s="31"/>
      <c r="G463" s="31"/>
      <c r="H463" s="31"/>
      <c r="I463" s="31"/>
      <c r="J463" s="31"/>
      <c r="K463" s="31"/>
      <c r="L463" s="31"/>
      <c r="M463" s="170"/>
      <c r="N463" s="170"/>
      <c r="O463" s="214"/>
      <c r="P463" s="189"/>
      <c r="Q463" s="189"/>
      <c r="R463" s="172"/>
      <c r="S463" s="172"/>
      <c r="T463" s="31"/>
      <c r="U463" s="182"/>
      <c r="V463" s="182" t="e">
        <v>#DIV/0!</v>
      </c>
      <c r="W463" s="31"/>
      <c r="X463" s="31"/>
    </row>
    <row r="464">
      <c r="B464" s="31"/>
      <c r="C464" s="31"/>
      <c r="D464" s="31"/>
      <c r="E464" s="31"/>
      <c r="F464" s="31"/>
      <c r="G464" s="31"/>
      <c r="H464" s="31"/>
      <c r="I464" s="31"/>
      <c r="J464" s="31"/>
      <c r="K464" s="31"/>
      <c r="L464" s="31"/>
      <c r="M464" s="170"/>
      <c r="N464" s="170"/>
      <c r="O464" s="214"/>
      <c r="P464" s="189"/>
      <c r="Q464" s="189"/>
      <c r="R464" s="172"/>
      <c r="S464" s="172"/>
      <c r="T464" s="31"/>
      <c r="U464" s="182"/>
      <c r="V464" s="182" t="e">
        <v>#DIV/0!</v>
      </c>
      <c r="W464" s="31"/>
      <c r="X464" s="31"/>
    </row>
    <row r="465">
      <c r="B465" s="31"/>
      <c r="C465" s="31"/>
      <c r="D465" s="31"/>
      <c r="E465" s="31"/>
      <c r="F465" s="31"/>
      <c r="G465" s="31"/>
      <c r="H465" s="31"/>
      <c r="I465" s="31"/>
      <c r="J465" s="31"/>
      <c r="K465" s="31"/>
      <c r="L465" s="31"/>
      <c r="M465" s="170"/>
      <c r="N465" s="170"/>
      <c r="O465" s="214"/>
      <c r="P465" s="189"/>
      <c r="Q465" s="189"/>
      <c r="R465" s="172"/>
      <c r="S465" s="172"/>
      <c r="T465" s="31"/>
      <c r="U465" s="182"/>
      <c r="V465" s="182" t="e">
        <v>#DIV/0!</v>
      </c>
      <c r="W465" s="31"/>
      <c r="X465" s="31"/>
    </row>
    <row r="466">
      <c r="B466" s="31"/>
      <c r="C466" s="31"/>
      <c r="D466" s="31"/>
      <c r="E466" s="31"/>
      <c r="F466" s="31"/>
      <c r="G466" s="31"/>
      <c r="H466" s="31"/>
      <c r="I466" s="31"/>
      <c r="J466" s="31"/>
      <c r="K466" s="31"/>
      <c r="L466" s="31"/>
      <c r="M466" s="170"/>
      <c r="N466" s="170"/>
      <c r="O466" s="214"/>
      <c r="P466" s="189"/>
      <c r="Q466" s="189"/>
      <c r="R466" s="172"/>
      <c r="S466" s="172"/>
      <c r="T466" s="31"/>
      <c r="U466" s="182"/>
      <c r="V466" s="182" t="e">
        <v>#DIV/0!</v>
      </c>
      <c r="W466" s="31"/>
      <c r="X466" s="31"/>
    </row>
    <row r="467">
      <c r="B467" s="31"/>
      <c r="C467" s="31"/>
      <c r="D467" s="31"/>
      <c r="E467" s="31"/>
      <c r="F467" s="31"/>
      <c r="G467" s="31"/>
      <c r="H467" s="31"/>
      <c r="I467" s="31"/>
      <c r="J467" s="31"/>
      <c r="K467" s="31"/>
      <c r="L467" s="31"/>
      <c r="M467" s="170"/>
      <c r="N467" s="170"/>
      <c r="O467" s="214"/>
      <c r="P467" s="189"/>
      <c r="Q467" s="189"/>
      <c r="R467" s="172"/>
      <c r="S467" s="172"/>
      <c r="T467" s="31"/>
      <c r="U467" s="182"/>
      <c r="V467" s="182" t="e">
        <v>#DIV/0!</v>
      </c>
      <c r="W467" s="31"/>
      <c r="X467" s="31"/>
    </row>
    <row r="468">
      <c r="B468" s="31"/>
      <c r="C468" s="31"/>
      <c r="D468" s="31"/>
      <c r="E468" s="31"/>
      <c r="F468" s="31"/>
      <c r="G468" s="31"/>
      <c r="H468" s="31"/>
      <c r="I468" s="31"/>
      <c r="J468" s="31"/>
      <c r="K468" s="31"/>
      <c r="L468" s="31"/>
      <c r="M468" s="170"/>
      <c r="N468" s="170"/>
      <c r="O468" s="214"/>
      <c r="P468" s="189"/>
      <c r="Q468" s="189"/>
      <c r="R468" s="172"/>
      <c r="S468" s="172"/>
      <c r="T468" s="31"/>
      <c r="U468" s="182"/>
      <c r="V468" s="182" t="e">
        <v>#DIV/0!</v>
      </c>
      <c r="W468" s="31"/>
      <c r="X468" s="31"/>
    </row>
    <row r="469">
      <c r="B469" s="31"/>
      <c r="C469" s="31"/>
      <c r="D469" s="31"/>
      <c r="E469" s="31"/>
      <c r="F469" s="31"/>
      <c r="G469" s="31"/>
      <c r="H469" s="31"/>
      <c r="I469" s="31"/>
      <c r="J469" s="31"/>
      <c r="K469" s="31"/>
      <c r="L469" s="31"/>
      <c r="M469" s="170"/>
      <c r="N469" s="170"/>
      <c r="O469" s="214"/>
      <c r="P469" s="189"/>
      <c r="Q469" s="189"/>
      <c r="R469" s="172"/>
      <c r="S469" s="172"/>
      <c r="T469" s="31"/>
      <c r="U469" s="182"/>
      <c r="V469" s="182" t="e">
        <v>#DIV/0!</v>
      </c>
      <c r="W469" s="31"/>
      <c r="X469" s="31"/>
    </row>
    <row r="470">
      <c r="B470" s="31"/>
      <c r="C470" s="31"/>
      <c r="D470" s="31"/>
      <c r="E470" s="31"/>
      <c r="F470" s="31"/>
      <c r="G470" s="31"/>
      <c r="H470" s="31"/>
      <c r="I470" s="31"/>
      <c r="J470" s="31"/>
      <c r="K470" s="31"/>
      <c r="L470" s="31"/>
      <c r="M470" s="170"/>
      <c r="N470" s="170"/>
      <c r="O470" s="214"/>
      <c r="P470" s="189"/>
      <c r="Q470" s="189"/>
      <c r="R470" s="172"/>
      <c r="S470" s="172"/>
      <c r="T470" s="31"/>
      <c r="U470" s="182"/>
      <c r="V470" s="182" t="e">
        <v>#DIV/0!</v>
      </c>
      <c r="W470" s="31"/>
      <c r="X470" s="31"/>
    </row>
    <row r="471">
      <c r="B471" s="31"/>
      <c r="C471" s="31"/>
      <c r="D471" s="31"/>
      <c r="E471" s="31"/>
      <c r="F471" s="31"/>
      <c r="G471" s="31"/>
      <c r="H471" s="31"/>
      <c r="I471" s="31"/>
      <c r="J471" s="31"/>
      <c r="K471" s="31"/>
      <c r="L471" s="31"/>
      <c r="M471" s="170"/>
      <c r="N471" s="170"/>
      <c r="O471" s="214"/>
      <c r="P471" s="189"/>
      <c r="Q471" s="189"/>
      <c r="R471" s="172"/>
      <c r="S471" s="172"/>
      <c r="T471" s="31"/>
      <c r="U471" s="182"/>
      <c r="V471" s="182" t="e">
        <v>#DIV/0!</v>
      </c>
      <c r="W471" s="31"/>
      <c r="X471" s="31"/>
    </row>
    <row r="472">
      <c r="B472" s="31"/>
      <c r="C472" s="31"/>
      <c r="D472" s="31"/>
      <c r="E472" s="31"/>
      <c r="F472" s="31"/>
      <c r="G472" s="31"/>
      <c r="H472" s="31"/>
      <c r="I472" s="31"/>
      <c r="J472" s="31"/>
      <c r="K472" s="31"/>
      <c r="L472" s="31"/>
      <c r="M472" s="170"/>
      <c r="N472" s="170"/>
      <c r="O472" s="214"/>
      <c r="P472" s="189"/>
      <c r="Q472" s="189"/>
      <c r="R472" s="172"/>
      <c r="S472" s="172"/>
      <c r="T472" s="31"/>
      <c r="U472" s="182"/>
      <c r="V472" s="182" t="e">
        <v>#DIV/0!</v>
      </c>
      <c r="W472" s="31"/>
      <c r="X472" s="31"/>
    </row>
    <row r="473">
      <c r="B473" s="31"/>
      <c r="C473" s="31"/>
      <c r="D473" s="31"/>
      <c r="E473" s="31"/>
      <c r="F473" s="31"/>
      <c r="G473" s="31"/>
      <c r="H473" s="31"/>
      <c r="I473" s="31"/>
      <c r="J473" s="31"/>
      <c r="K473" s="31"/>
      <c r="L473" s="31"/>
      <c r="M473" s="170"/>
      <c r="N473" s="170"/>
      <c r="O473" s="214"/>
      <c r="P473" s="189"/>
      <c r="Q473" s="189"/>
      <c r="R473" s="172"/>
      <c r="S473" s="172"/>
      <c r="T473" s="31"/>
      <c r="U473" s="182"/>
      <c r="V473" s="182" t="e">
        <v>#DIV/0!</v>
      </c>
      <c r="W473" s="31"/>
      <c r="X473" s="31"/>
    </row>
    <row r="474">
      <c r="B474" s="31"/>
      <c r="C474" s="31"/>
      <c r="D474" s="31"/>
      <c r="E474" s="31"/>
      <c r="F474" s="31"/>
      <c r="G474" s="31"/>
      <c r="H474" s="31"/>
      <c r="I474" s="31"/>
      <c r="J474" s="31"/>
      <c r="K474" s="31"/>
      <c r="L474" s="31"/>
      <c r="M474" s="170"/>
      <c r="N474" s="170"/>
      <c r="O474" s="214"/>
      <c r="P474" s="189"/>
      <c r="Q474" s="189"/>
      <c r="R474" s="172"/>
      <c r="S474" s="172"/>
      <c r="T474" s="31"/>
      <c r="U474" s="182"/>
      <c r="V474" s="182" t="e">
        <v>#DIV/0!</v>
      </c>
      <c r="W474" s="31"/>
      <c r="X474" s="31"/>
    </row>
    <row r="475">
      <c r="B475" s="31"/>
      <c r="C475" s="31"/>
      <c r="D475" s="31"/>
      <c r="E475" s="31"/>
      <c r="F475" s="31"/>
      <c r="G475" s="31"/>
      <c r="H475" s="31"/>
      <c r="I475" s="31"/>
      <c r="J475" s="31"/>
      <c r="K475" s="31"/>
      <c r="L475" s="31"/>
      <c r="M475" s="170"/>
      <c r="N475" s="170"/>
      <c r="O475" s="214"/>
      <c r="P475" s="189"/>
      <c r="Q475" s="189"/>
      <c r="R475" s="172"/>
      <c r="S475" s="172"/>
      <c r="T475" s="31"/>
      <c r="U475" s="182"/>
      <c r="V475" s="182" t="e">
        <v>#DIV/0!</v>
      </c>
      <c r="W475" s="31"/>
      <c r="X475" s="31"/>
    </row>
    <row r="476">
      <c r="B476" s="31"/>
      <c r="C476" s="31"/>
      <c r="D476" s="31"/>
      <c r="E476" s="31"/>
      <c r="F476" s="31"/>
      <c r="G476" s="31"/>
      <c r="H476" s="31"/>
      <c r="I476" s="31"/>
      <c r="J476" s="31"/>
      <c r="K476" s="31"/>
      <c r="L476" s="31"/>
      <c r="M476" s="170"/>
      <c r="N476" s="170"/>
      <c r="O476" s="214"/>
      <c r="P476" s="189"/>
      <c r="Q476" s="189"/>
      <c r="R476" s="172"/>
      <c r="S476" s="172"/>
      <c r="T476" s="31"/>
      <c r="U476" s="182"/>
      <c r="V476" s="182" t="e">
        <v>#DIV/0!</v>
      </c>
      <c r="W476" s="31"/>
      <c r="X476" s="31"/>
    </row>
    <row r="477">
      <c r="B477" s="31"/>
      <c r="C477" s="31"/>
      <c r="D477" s="31"/>
      <c r="E477" s="31"/>
      <c r="F477" s="31"/>
      <c r="G477" s="31"/>
      <c r="H477" s="31"/>
      <c r="I477" s="31"/>
      <c r="J477" s="31"/>
      <c r="K477" s="31"/>
      <c r="L477" s="31"/>
      <c r="M477" s="170"/>
      <c r="N477" s="170"/>
      <c r="O477" s="214"/>
      <c r="P477" s="189"/>
      <c r="Q477" s="189"/>
      <c r="R477" s="172"/>
      <c r="S477" s="172"/>
      <c r="T477" s="31"/>
      <c r="U477" s="182"/>
      <c r="V477" s="182" t="e">
        <v>#DIV/0!</v>
      </c>
      <c r="W477" s="31"/>
      <c r="X477" s="31"/>
    </row>
    <row r="478">
      <c r="B478" s="31"/>
      <c r="C478" s="31"/>
      <c r="D478" s="31"/>
      <c r="E478" s="31"/>
      <c r="F478" s="31"/>
      <c r="G478" s="31"/>
      <c r="H478" s="31"/>
      <c r="I478" s="31"/>
      <c r="J478" s="31"/>
      <c r="K478" s="31"/>
      <c r="L478" s="31"/>
      <c r="M478" s="170"/>
      <c r="N478" s="170"/>
      <c r="O478" s="214"/>
      <c r="P478" s="189"/>
      <c r="Q478" s="189"/>
      <c r="R478" s="172"/>
      <c r="S478" s="172"/>
      <c r="T478" s="31"/>
      <c r="U478" s="182"/>
      <c r="V478" s="182" t="e">
        <v>#DIV/0!</v>
      </c>
      <c r="W478" s="31"/>
      <c r="X478" s="31"/>
    </row>
    <row r="479">
      <c r="B479" s="31"/>
      <c r="C479" s="31"/>
      <c r="D479" s="31"/>
      <c r="E479" s="31"/>
      <c r="F479" s="31"/>
      <c r="G479" s="31"/>
      <c r="H479" s="31"/>
      <c r="I479" s="31"/>
      <c r="J479" s="31"/>
      <c r="K479" s="31"/>
      <c r="L479" s="31"/>
      <c r="M479" s="170"/>
      <c r="N479" s="170"/>
      <c r="O479" s="214"/>
      <c r="P479" s="189"/>
      <c r="Q479" s="189"/>
      <c r="R479" s="172"/>
      <c r="S479" s="172"/>
      <c r="T479" s="31"/>
      <c r="U479" s="182"/>
      <c r="V479" s="182" t="e">
        <v>#DIV/0!</v>
      </c>
      <c r="W479" s="31"/>
      <c r="X479" s="31"/>
    </row>
    <row r="480">
      <c r="B480" s="31"/>
      <c r="C480" s="31"/>
      <c r="D480" s="31"/>
      <c r="E480" s="31"/>
      <c r="F480" s="31"/>
      <c r="G480" s="31"/>
      <c r="H480" s="31"/>
      <c r="I480" s="31"/>
      <c r="J480" s="31"/>
      <c r="K480" s="31"/>
      <c r="L480" s="31"/>
      <c r="M480" s="170"/>
      <c r="N480" s="170"/>
      <c r="O480" s="214"/>
      <c r="P480" s="189"/>
      <c r="Q480" s="189"/>
      <c r="R480" s="172"/>
      <c r="S480" s="172"/>
      <c r="T480" s="31"/>
      <c r="U480" s="182"/>
      <c r="V480" s="182" t="e">
        <v>#DIV/0!</v>
      </c>
      <c r="W480" s="31"/>
      <c r="X480" s="31"/>
    </row>
    <row r="481">
      <c r="B481" s="31"/>
      <c r="C481" s="31"/>
      <c r="D481" s="31"/>
      <c r="E481" s="31"/>
      <c r="F481" s="31"/>
      <c r="G481" s="31"/>
      <c r="H481" s="31"/>
      <c r="I481" s="31"/>
      <c r="J481" s="31"/>
      <c r="K481" s="31"/>
      <c r="L481" s="31"/>
      <c r="M481" s="170"/>
      <c r="N481" s="170"/>
      <c r="O481" s="214"/>
      <c r="P481" s="189"/>
      <c r="Q481" s="189"/>
      <c r="R481" s="172"/>
      <c r="S481" s="172"/>
      <c r="T481" s="31"/>
      <c r="U481" s="182"/>
      <c r="V481" s="182" t="e">
        <v>#DIV/0!</v>
      </c>
      <c r="W481" s="31"/>
      <c r="X481" s="31"/>
    </row>
    <row r="482">
      <c r="B482" s="31"/>
      <c r="C482" s="31"/>
      <c r="D482" s="31"/>
      <c r="E482" s="31"/>
      <c r="F482" s="31"/>
      <c r="G482" s="31"/>
      <c r="H482" s="31"/>
      <c r="I482" s="31"/>
      <c r="J482" s="31"/>
      <c r="K482" s="31"/>
      <c r="L482" s="31"/>
      <c r="M482" s="170"/>
      <c r="N482" s="170"/>
      <c r="O482" s="214"/>
      <c r="P482" s="189"/>
      <c r="Q482" s="189"/>
      <c r="R482" s="172"/>
      <c r="S482" s="172"/>
      <c r="T482" s="31"/>
      <c r="U482" s="182"/>
      <c r="V482" s="182" t="e">
        <v>#DIV/0!</v>
      </c>
      <c r="W482" s="31"/>
      <c r="X482" s="31"/>
    </row>
    <row r="483">
      <c r="B483" s="31"/>
      <c r="C483" s="31"/>
      <c r="D483" s="31"/>
      <c r="E483" s="31"/>
      <c r="F483" s="31"/>
      <c r="G483" s="31"/>
      <c r="H483" s="31"/>
      <c r="I483" s="31"/>
      <c r="J483" s="31"/>
      <c r="K483" s="31"/>
      <c r="L483" s="31"/>
      <c r="M483" s="170"/>
      <c r="N483" s="170"/>
      <c r="O483" s="214"/>
      <c r="P483" s="189"/>
      <c r="Q483" s="189"/>
      <c r="R483" s="172"/>
      <c r="S483" s="172"/>
      <c r="T483" s="31"/>
      <c r="U483" s="182"/>
      <c r="V483" s="182" t="e">
        <v>#DIV/0!</v>
      </c>
      <c r="W483" s="31"/>
      <c r="X483" s="31"/>
    </row>
    <row r="484">
      <c r="B484" s="31"/>
      <c r="C484" s="31"/>
      <c r="D484" s="31"/>
      <c r="E484" s="31"/>
      <c r="F484" s="31"/>
      <c r="G484" s="31"/>
      <c r="H484" s="31"/>
      <c r="I484" s="31"/>
      <c r="J484" s="31"/>
      <c r="K484" s="31"/>
      <c r="L484" s="31"/>
      <c r="M484" s="170"/>
      <c r="N484" s="170"/>
      <c r="O484" s="214"/>
      <c r="P484" s="189"/>
      <c r="Q484" s="189"/>
      <c r="R484" s="172"/>
      <c r="S484" s="172"/>
      <c r="T484" s="31"/>
      <c r="U484" s="182"/>
      <c r="V484" s="182" t="e">
        <v>#DIV/0!</v>
      </c>
      <c r="W484" s="31"/>
      <c r="X484" s="31"/>
    </row>
    <row r="485">
      <c r="B485" s="31"/>
      <c r="C485" s="31"/>
      <c r="D485" s="31"/>
      <c r="E485" s="31"/>
      <c r="F485" s="31"/>
      <c r="G485" s="31"/>
      <c r="H485" s="31"/>
      <c r="I485" s="31"/>
      <c r="J485" s="31"/>
      <c r="K485" s="31"/>
      <c r="L485" s="31"/>
      <c r="M485" s="170"/>
      <c r="N485" s="170"/>
      <c r="O485" s="214"/>
      <c r="P485" s="189"/>
      <c r="Q485" s="189"/>
      <c r="R485" s="172"/>
      <c r="S485" s="172"/>
      <c r="T485" s="31"/>
      <c r="U485" s="182"/>
      <c r="V485" s="182" t="e">
        <v>#DIV/0!</v>
      </c>
      <c r="W485" s="31"/>
      <c r="X485" s="31"/>
    </row>
    <row r="486">
      <c r="B486" s="31"/>
      <c r="C486" s="31"/>
      <c r="D486" s="31"/>
      <c r="E486" s="31"/>
      <c r="F486" s="31"/>
      <c r="G486" s="31"/>
      <c r="H486" s="31"/>
      <c r="I486" s="31"/>
      <c r="J486" s="31"/>
      <c r="K486" s="31"/>
      <c r="L486" s="31"/>
      <c r="M486" s="170"/>
      <c r="N486" s="170"/>
      <c r="O486" s="214"/>
      <c r="P486" s="189"/>
      <c r="Q486" s="189"/>
      <c r="R486" s="172"/>
      <c r="S486" s="172"/>
      <c r="T486" s="31"/>
      <c r="U486" s="182"/>
      <c r="V486" s="182" t="e">
        <v>#DIV/0!</v>
      </c>
      <c r="W486" s="31"/>
      <c r="X486" s="31"/>
    </row>
    <row r="487">
      <c r="B487" s="31"/>
      <c r="C487" s="31"/>
      <c r="D487" s="31"/>
      <c r="E487" s="31"/>
      <c r="F487" s="31"/>
      <c r="G487" s="31"/>
      <c r="H487" s="31"/>
      <c r="I487" s="31"/>
      <c r="J487" s="31"/>
      <c r="K487" s="31"/>
      <c r="L487" s="31"/>
      <c r="M487" s="170"/>
      <c r="N487" s="170"/>
      <c r="O487" s="214"/>
      <c r="P487" s="189"/>
      <c r="Q487" s="189"/>
      <c r="R487" s="172"/>
      <c r="S487" s="172"/>
      <c r="T487" s="31"/>
      <c r="U487" s="182"/>
      <c r="V487" s="182" t="e">
        <v>#DIV/0!</v>
      </c>
      <c r="W487" s="31"/>
      <c r="X487" s="31"/>
    </row>
    <row r="488">
      <c r="B488" s="31"/>
      <c r="C488" s="31"/>
      <c r="D488" s="31"/>
      <c r="E488" s="31"/>
      <c r="F488" s="31"/>
      <c r="G488" s="31"/>
      <c r="H488" s="31"/>
      <c r="I488" s="31"/>
      <c r="J488" s="31"/>
      <c r="K488" s="31"/>
      <c r="L488" s="31"/>
      <c r="M488" s="170"/>
      <c r="N488" s="170"/>
      <c r="O488" s="214"/>
      <c r="P488" s="189"/>
      <c r="Q488" s="189"/>
      <c r="R488" s="172"/>
      <c r="S488" s="172"/>
      <c r="T488" s="31"/>
      <c r="U488" s="182"/>
      <c r="V488" s="182" t="e">
        <v>#DIV/0!</v>
      </c>
      <c r="W488" s="31"/>
      <c r="X488" s="31"/>
    </row>
    <row r="489">
      <c r="B489" s="31"/>
      <c r="C489" s="31"/>
      <c r="D489" s="31"/>
      <c r="E489" s="31"/>
      <c r="F489" s="31"/>
      <c r="G489" s="31"/>
      <c r="H489" s="31"/>
      <c r="I489" s="31"/>
      <c r="J489" s="31"/>
      <c r="K489" s="31"/>
      <c r="L489" s="31"/>
      <c r="M489" s="170"/>
      <c r="N489" s="170"/>
      <c r="O489" s="214"/>
      <c r="P489" s="189"/>
      <c r="Q489" s="189"/>
      <c r="R489" s="172"/>
      <c r="S489" s="172"/>
      <c r="T489" s="31"/>
      <c r="U489" s="182"/>
      <c r="V489" s="182" t="e">
        <v>#DIV/0!</v>
      </c>
      <c r="W489" s="31"/>
      <c r="X489" s="31"/>
    </row>
    <row r="490">
      <c r="B490" s="31"/>
      <c r="C490" s="31"/>
      <c r="D490" s="31"/>
      <c r="E490" s="31"/>
      <c r="F490" s="31"/>
      <c r="G490" s="31"/>
      <c r="H490" s="31"/>
      <c r="I490" s="31"/>
      <c r="J490" s="31"/>
      <c r="K490" s="31"/>
      <c r="L490" s="31"/>
      <c r="M490" s="170"/>
      <c r="N490" s="170"/>
      <c r="O490" s="214"/>
      <c r="P490" s="189"/>
      <c r="Q490" s="189"/>
      <c r="R490" s="172"/>
      <c r="S490" s="172"/>
      <c r="T490" s="31"/>
      <c r="U490" s="182"/>
      <c r="V490" s="182" t="e">
        <v>#DIV/0!</v>
      </c>
      <c r="W490" s="31"/>
      <c r="X490" s="31"/>
    </row>
    <row r="491">
      <c r="B491" s="31"/>
      <c r="C491" s="31"/>
      <c r="D491" s="31"/>
      <c r="E491" s="31"/>
      <c r="F491" s="31"/>
      <c r="G491" s="31"/>
      <c r="H491" s="31"/>
      <c r="I491" s="31"/>
      <c r="J491" s="31"/>
      <c r="K491" s="31"/>
      <c r="L491" s="31"/>
      <c r="M491" s="170"/>
      <c r="N491" s="170"/>
      <c r="O491" s="214"/>
      <c r="P491" s="189"/>
      <c r="Q491" s="189"/>
      <c r="R491" s="172"/>
      <c r="S491" s="172"/>
      <c r="T491" s="31"/>
      <c r="U491" s="182"/>
      <c r="V491" s="182" t="e">
        <v>#DIV/0!</v>
      </c>
      <c r="W491" s="31"/>
      <c r="X491" s="31"/>
    </row>
    <row r="492">
      <c r="B492" s="31"/>
      <c r="C492" s="31"/>
      <c r="D492" s="31"/>
      <c r="E492" s="31"/>
      <c r="F492" s="31"/>
      <c r="G492" s="31"/>
      <c r="H492" s="31"/>
      <c r="I492" s="31"/>
      <c r="J492" s="31"/>
      <c r="K492" s="31"/>
      <c r="L492" s="31"/>
      <c r="M492" s="170"/>
      <c r="N492" s="170"/>
      <c r="O492" s="214"/>
      <c r="P492" s="189"/>
      <c r="Q492" s="189"/>
      <c r="R492" s="172"/>
      <c r="S492" s="172"/>
      <c r="T492" s="31"/>
      <c r="U492" s="182"/>
      <c r="V492" s="182" t="e">
        <v>#DIV/0!</v>
      </c>
      <c r="W492" s="31"/>
      <c r="X492" s="31"/>
    </row>
    <row r="493">
      <c r="B493" s="31"/>
      <c r="C493" s="31"/>
      <c r="D493" s="31"/>
      <c r="E493" s="31"/>
      <c r="F493" s="31"/>
      <c r="G493" s="31"/>
      <c r="H493" s="31"/>
      <c r="I493" s="31"/>
      <c r="J493" s="31"/>
      <c r="K493" s="31"/>
      <c r="L493" s="31"/>
      <c r="M493" s="170"/>
      <c r="N493" s="170"/>
      <c r="O493" s="214"/>
      <c r="P493" s="189"/>
      <c r="Q493" s="189"/>
      <c r="R493" s="172"/>
      <c r="S493" s="172"/>
      <c r="T493" s="31"/>
      <c r="U493" s="182"/>
      <c r="V493" s="182" t="e">
        <v>#DIV/0!</v>
      </c>
      <c r="W493" s="31"/>
      <c r="X493" s="31"/>
    </row>
    <row r="494">
      <c r="B494" s="31"/>
      <c r="C494" s="31"/>
      <c r="D494" s="31"/>
      <c r="E494" s="31"/>
      <c r="F494" s="31"/>
      <c r="G494" s="31"/>
      <c r="H494" s="31"/>
      <c r="I494" s="31"/>
      <c r="J494" s="31"/>
      <c r="K494" s="31"/>
      <c r="L494" s="31"/>
      <c r="M494" s="170"/>
      <c r="N494" s="170"/>
      <c r="O494" s="214"/>
      <c r="P494" s="189"/>
      <c r="Q494" s="189"/>
      <c r="R494" s="172"/>
      <c r="S494" s="172"/>
      <c r="T494" s="31"/>
      <c r="U494" s="182"/>
      <c r="V494" s="182" t="e">
        <v>#DIV/0!</v>
      </c>
      <c r="W494" s="31"/>
      <c r="X494" s="31"/>
    </row>
    <row r="495">
      <c r="B495" s="31"/>
      <c r="C495" s="31"/>
      <c r="D495" s="31"/>
      <c r="E495" s="31"/>
      <c r="F495" s="31"/>
      <c r="G495" s="31"/>
      <c r="H495" s="31"/>
      <c r="I495" s="31"/>
      <c r="J495" s="31"/>
      <c r="K495" s="31"/>
      <c r="L495" s="31"/>
      <c r="M495" s="170"/>
      <c r="N495" s="170"/>
      <c r="O495" s="214"/>
      <c r="P495" s="189"/>
      <c r="Q495" s="189"/>
      <c r="R495" s="172"/>
      <c r="S495" s="172"/>
      <c r="T495" s="31"/>
      <c r="U495" s="182"/>
      <c r="V495" s="182" t="e">
        <v>#DIV/0!</v>
      </c>
      <c r="W495" s="31"/>
      <c r="X495" s="31"/>
    </row>
    <row r="496">
      <c r="B496" s="31"/>
      <c r="C496" s="31"/>
      <c r="D496" s="31"/>
      <c r="E496" s="31"/>
      <c r="F496" s="31"/>
      <c r="G496" s="31"/>
      <c r="H496" s="31"/>
      <c r="I496" s="31"/>
      <c r="J496" s="31"/>
      <c r="K496" s="31"/>
      <c r="L496" s="31"/>
      <c r="M496" s="170"/>
      <c r="N496" s="170"/>
      <c r="O496" s="214"/>
      <c r="P496" s="189"/>
      <c r="Q496" s="189"/>
      <c r="R496" s="172"/>
      <c r="S496" s="172"/>
      <c r="T496" s="31"/>
      <c r="U496" s="182"/>
      <c r="V496" s="182" t="e">
        <v>#DIV/0!</v>
      </c>
      <c r="W496" s="31"/>
      <c r="X496" s="31"/>
    </row>
    <row r="497">
      <c r="B497" s="31"/>
      <c r="C497" s="31"/>
      <c r="D497" s="31"/>
      <c r="E497" s="31"/>
      <c r="F497" s="31"/>
      <c r="G497" s="31"/>
      <c r="H497" s="31"/>
      <c r="I497" s="31"/>
      <c r="J497" s="31"/>
      <c r="K497" s="31"/>
      <c r="L497" s="31"/>
      <c r="M497" s="170"/>
      <c r="N497" s="170"/>
      <c r="O497" s="214"/>
      <c r="P497" s="189"/>
      <c r="Q497" s="189"/>
      <c r="R497" s="172"/>
      <c r="S497" s="172"/>
      <c r="T497" s="31"/>
      <c r="U497" s="182"/>
      <c r="V497" s="182" t="e">
        <v>#DIV/0!</v>
      </c>
      <c r="W497" s="31"/>
      <c r="X497" s="31"/>
    </row>
    <row r="498">
      <c r="B498" s="31"/>
      <c r="C498" s="31"/>
      <c r="D498" s="31"/>
      <c r="E498" s="31"/>
      <c r="F498" s="31"/>
      <c r="G498" s="31"/>
      <c r="H498" s="31"/>
      <c r="I498" s="31"/>
      <c r="J498" s="31"/>
      <c r="K498" s="31"/>
      <c r="L498" s="31"/>
      <c r="M498" s="170"/>
      <c r="N498" s="170"/>
      <c r="O498" s="214"/>
      <c r="P498" s="189"/>
      <c r="Q498" s="189"/>
      <c r="R498" s="172"/>
      <c r="S498" s="172"/>
      <c r="T498" s="31"/>
      <c r="U498" s="182"/>
      <c r="V498" s="182" t="e">
        <v>#DIV/0!</v>
      </c>
      <c r="W498" s="31"/>
      <c r="X498" s="31"/>
    </row>
    <row r="499">
      <c r="B499" s="31"/>
      <c r="C499" s="31"/>
      <c r="D499" s="31"/>
      <c r="E499" s="31"/>
      <c r="F499" s="31"/>
      <c r="G499" s="31"/>
      <c r="H499" s="31"/>
      <c r="I499" s="31"/>
      <c r="J499" s="31"/>
      <c r="K499" s="31"/>
      <c r="L499" s="31"/>
      <c r="M499" s="170"/>
      <c r="N499" s="170"/>
      <c r="O499" s="214"/>
      <c r="P499" s="189"/>
      <c r="Q499" s="189"/>
      <c r="R499" s="172"/>
      <c r="S499" s="172"/>
      <c r="T499" s="31"/>
      <c r="U499" s="182"/>
      <c r="V499" s="182" t="e">
        <v>#DIV/0!</v>
      </c>
      <c r="W499" s="31"/>
      <c r="X499" s="31"/>
    </row>
    <row r="500">
      <c r="B500" s="31"/>
      <c r="C500" s="31"/>
      <c r="D500" s="31"/>
      <c r="E500" s="31"/>
      <c r="F500" s="31"/>
      <c r="G500" s="31"/>
      <c r="H500" s="31"/>
      <c r="I500" s="31"/>
      <c r="J500" s="31"/>
      <c r="K500" s="31"/>
      <c r="L500" s="31"/>
      <c r="M500" s="170"/>
      <c r="N500" s="170"/>
      <c r="O500" s="214"/>
      <c r="P500" s="189"/>
      <c r="Q500" s="189"/>
      <c r="R500" s="172"/>
      <c r="S500" s="172"/>
      <c r="T500" s="31"/>
      <c r="U500" s="182"/>
      <c r="V500" s="182" t="e">
        <v>#DIV/0!</v>
      </c>
      <c r="W500" s="31"/>
      <c r="X500" s="31"/>
    </row>
    <row r="501">
      <c r="B501" s="31"/>
      <c r="C501" s="31"/>
      <c r="D501" s="31"/>
      <c r="E501" s="31"/>
      <c r="F501" s="31"/>
      <c r="G501" s="31"/>
      <c r="H501" s="31"/>
      <c r="I501" s="31"/>
      <c r="J501" s="31"/>
      <c r="K501" s="31"/>
      <c r="L501" s="31"/>
      <c r="M501" s="170"/>
      <c r="N501" s="170"/>
      <c r="O501" s="214"/>
      <c r="P501" s="189"/>
      <c r="Q501" s="189"/>
      <c r="R501" s="172"/>
      <c r="S501" s="172"/>
      <c r="T501" s="31"/>
      <c r="U501" s="182"/>
      <c r="V501" s="182" t="e">
        <v>#DIV/0!</v>
      </c>
      <c r="W501" s="31"/>
      <c r="X501" s="31"/>
    </row>
    <row r="502">
      <c r="B502" s="31"/>
      <c r="C502" s="31"/>
      <c r="D502" s="31"/>
      <c r="E502" s="31"/>
      <c r="F502" s="31"/>
      <c r="G502" s="31"/>
      <c r="H502" s="31"/>
      <c r="I502" s="31"/>
      <c r="J502" s="31"/>
      <c r="K502" s="31"/>
      <c r="L502" s="31"/>
      <c r="M502" s="170"/>
      <c r="N502" s="170"/>
      <c r="O502" s="214"/>
      <c r="P502" s="189"/>
      <c r="Q502" s="189"/>
      <c r="R502" s="172"/>
      <c r="S502" s="172"/>
      <c r="T502" s="31"/>
      <c r="U502" s="182"/>
      <c r="V502" s="182" t="e">
        <v>#DIV/0!</v>
      </c>
      <c r="W502" s="31"/>
      <c r="X502" s="31"/>
    </row>
    <row r="503">
      <c r="B503" s="31"/>
      <c r="C503" s="31"/>
      <c r="D503" s="31"/>
      <c r="E503" s="31"/>
      <c r="F503" s="31"/>
      <c r="G503" s="31"/>
      <c r="H503" s="31"/>
      <c r="I503" s="31"/>
      <c r="J503" s="31"/>
      <c r="K503" s="31"/>
      <c r="L503" s="31"/>
      <c r="M503" s="170"/>
      <c r="N503" s="170"/>
      <c r="O503" s="214"/>
      <c r="P503" s="189"/>
      <c r="Q503" s="189"/>
      <c r="R503" s="172"/>
      <c r="S503" s="172"/>
      <c r="T503" s="31"/>
      <c r="U503" s="182"/>
      <c r="V503" s="182" t="e">
        <v>#DIV/0!</v>
      </c>
      <c r="W503" s="31"/>
      <c r="X503" s="31"/>
    </row>
    <row r="504">
      <c r="B504" s="31"/>
      <c r="C504" s="31"/>
      <c r="D504" s="31"/>
      <c r="E504" s="31"/>
      <c r="F504" s="31"/>
      <c r="G504" s="31"/>
      <c r="H504" s="31"/>
      <c r="I504" s="31"/>
      <c r="J504" s="31"/>
      <c r="K504" s="31"/>
      <c r="L504" s="31"/>
      <c r="M504" s="170"/>
      <c r="N504" s="170"/>
      <c r="O504" s="214"/>
      <c r="P504" s="189"/>
      <c r="Q504" s="189"/>
      <c r="R504" s="172"/>
      <c r="S504" s="172"/>
      <c r="T504" s="31"/>
      <c r="U504" s="182"/>
      <c r="V504" s="182" t="e">
        <v>#DIV/0!</v>
      </c>
      <c r="W504" s="31"/>
      <c r="X504" s="31"/>
    </row>
    <row r="505">
      <c r="B505" s="31"/>
      <c r="C505" s="31"/>
      <c r="D505" s="31"/>
      <c r="E505" s="31"/>
      <c r="F505" s="31"/>
      <c r="G505" s="31"/>
      <c r="H505" s="31"/>
      <c r="I505" s="31"/>
      <c r="J505" s="31"/>
      <c r="K505" s="31"/>
      <c r="L505" s="31"/>
      <c r="M505" s="170"/>
      <c r="N505" s="170"/>
      <c r="O505" s="214"/>
      <c r="P505" s="189"/>
      <c r="Q505" s="189"/>
      <c r="R505" s="172"/>
      <c r="S505" s="172"/>
      <c r="T505" s="31"/>
      <c r="U505" s="182"/>
      <c r="V505" s="182" t="e">
        <v>#DIV/0!</v>
      </c>
      <c r="W505" s="31"/>
      <c r="X505" s="31"/>
    </row>
    <row r="506">
      <c r="B506" s="31"/>
      <c r="C506" s="31"/>
      <c r="D506" s="31"/>
      <c r="E506" s="31"/>
      <c r="F506" s="31"/>
      <c r="G506" s="31"/>
      <c r="H506" s="31"/>
      <c r="I506" s="31"/>
      <c r="J506" s="31"/>
      <c r="K506" s="31"/>
      <c r="L506" s="31"/>
      <c r="M506" s="170"/>
      <c r="N506" s="170"/>
      <c r="O506" s="214"/>
      <c r="P506" s="189"/>
      <c r="Q506" s="189"/>
      <c r="R506" s="172"/>
      <c r="S506" s="172"/>
      <c r="T506" s="31"/>
      <c r="U506" s="182"/>
      <c r="V506" s="182" t="e">
        <v>#DIV/0!</v>
      </c>
      <c r="W506" s="31"/>
      <c r="X506" s="31"/>
    </row>
    <row r="507">
      <c r="B507" s="31"/>
      <c r="C507" s="31"/>
      <c r="D507" s="31"/>
      <c r="E507" s="31"/>
      <c r="F507" s="31"/>
      <c r="G507" s="31"/>
      <c r="H507" s="31"/>
      <c r="I507" s="31"/>
      <c r="J507" s="31"/>
      <c r="K507" s="31"/>
      <c r="L507" s="31"/>
      <c r="M507" s="170"/>
      <c r="N507" s="170"/>
      <c r="O507" s="214"/>
      <c r="P507" s="189"/>
      <c r="Q507" s="189"/>
      <c r="R507" s="172"/>
      <c r="S507" s="172"/>
      <c r="T507" s="31"/>
      <c r="U507" s="182"/>
      <c r="V507" s="182" t="e">
        <v>#DIV/0!</v>
      </c>
      <c r="W507" s="31"/>
      <c r="X507" s="31"/>
    </row>
    <row r="508">
      <c r="B508" s="31"/>
      <c r="C508" s="31"/>
      <c r="D508" s="31"/>
      <c r="E508" s="31"/>
      <c r="F508" s="31"/>
      <c r="G508" s="31"/>
      <c r="H508" s="31"/>
      <c r="I508" s="31"/>
      <c r="J508" s="31"/>
      <c r="K508" s="31"/>
      <c r="L508" s="31"/>
      <c r="M508" s="170"/>
      <c r="N508" s="170"/>
      <c r="O508" s="214"/>
      <c r="P508" s="189"/>
      <c r="Q508" s="189"/>
      <c r="R508" s="172"/>
      <c r="S508" s="172"/>
      <c r="T508" s="31"/>
      <c r="U508" s="182"/>
      <c r="V508" s="182" t="e">
        <v>#DIV/0!</v>
      </c>
      <c r="W508" s="31"/>
      <c r="X508" s="31"/>
    </row>
    <row r="509">
      <c r="B509" s="31"/>
      <c r="C509" s="31"/>
      <c r="D509" s="31"/>
      <c r="E509" s="31"/>
      <c r="F509" s="31"/>
      <c r="G509" s="31"/>
      <c r="H509" s="31"/>
      <c r="I509" s="31"/>
      <c r="J509" s="31"/>
      <c r="K509" s="31"/>
      <c r="L509" s="31"/>
      <c r="M509" s="170"/>
      <c r="N509" s="170"/>
      <c r="O509" s="214"/>
      <c r="P509" s="189"/>
      <c r="Q509" s="189"/>
      <c r="R509" s="172"/>
      <c r="S509" s="172"/>
      <c r="T509" s="31"/>
      <c r="U509" s="182"/>
      <c r="V509" s="182" t="e">
        <v>#DIV/0!</v>
      </c>
      <c r="W509" s="31"/>
      <c r="X509" s="31"/>
    </row>
    <row r="510">
      <c r="B510" s="31"/>
      <c r="C510" s="31"/>
      <c r="D510" s="31"/>
      <c r="E510" s="31"/>
      <c r="F510" s="31"/>
      <c r="G510" s="31"/>
      <c r="H510" s="31"/>
      <c r="I510" s="31"/>
      <c r="J510" s="31"/>
      <c r="K510" s="31"/>
      <c r="L510" s="31"/>
      <c r="M510" s="170"/>
      <c r="N510" s="170"/>
      <c r="O510" s="214"/>
      <c r="P510" s="189"/>
      <c r="Q510" s="189"/>
      <c r="R510" s="172"/>
      <c r="S510" s="172"/>
      <c r="T510" s="31"/>
      <c r="U510" s="182"/>
      <c r="V510" s="182" t="e">
        <v>#DIV/0!</v>
      </c>
      <c r="W510" s="31"/>
      <c r="X510" s="31"/>
    </row>
    <row r="511">
      <c r="B511" s="31"/>
      <c r="C511" s="31"/>
      <c r="D511" s="31"/>
      <c r="E511" s="31"/>
      <c r="F511" s="31"/>
      <c r="G511" s="31"/>
      <c r="H511" s="31"/>
      <c r="I511" s="31"/>
      <c r="J511" s="31"/>
      <c r="K511" s="31"/>
      <c r="L511" s="31"/>
      <c r="M511" s="170"/>
      <c r="N511" s="170"/>
      <c r="O511" s="214"/>
      <c r="P511" s="189"/>
      <c r="Q511" s="189"/>
      <c r="R511" s="172"/>
      <c r="S511" s="172"/>
      <c r="T511" s="31"/>
      <c r="U511" s="182"/>
      <c r="V511" s="182" t="e">
        <v>#DIV/0!</v>
      </c>
      <c r="W511" s="31"/>
      <c r="X511" s="31"/>
    </row>
    <row r="512">
      <c r="B512" s="31"/>
      <c r="C512" s="31"/>
      <c r="D512" s="31"/>
      <c r="E512" s="31"/>
      <c r="F512" s="31"/>
      <c r="G512" s="31"/>
      <c r="H512" s="31"/>
      <c r="I512" s="31"/>
      <c r="J512" s="31"/>
      <c r="K512" s="31"/>
      <c r="L512" s="31"/>
      <c r="M512" s="170"/>
      <c r="N512" s="170"/>
      <c r="O512" s="214"/>
      <c r="P512" s="189"/>
      <c r="Q512" s="189"/>
      <c r="R512" s="172"/>
      <c r="S512" s="172"/>
      <c r="T512" s="31"/>
      <c r="U512" s="182"/>
      <c r="V512" s="182" t="e">
        <v>#DIV/0!</v>
      </c>
      <c r="W512" s="31"/>
      <c r="X512" s="31"/>
    </row>
    <row r="513">
      <c r="B513" s="31"/>
      <c r="C513" s="31"/>
      <c r="D513" s="31"/>
      <c r="E513" s="31"/>
      <c r="F513" s="31"/>
      <c r="G513" s="31"/>
      <c r="H513" s="31"/>
      <c r="I513" s="31"/>
      <c r="J513" s="31"/>
      <c r="K513" s="31"/>
      <c r="L513" s="31"/>
      <c r="M513" s="170"/>
      <c r="N513" s="170"/>
      <c r="O513" s="214"/>
      <c r="P513" s="189"/>
      <c r="Q513" s="189"/>
      <c r="R513" s="172"/>
      <c r="S513" s="172"/>
      <c r="T513" s="31"/>
      <c r="U513" s="182"/>
      <c r="V513" s="182" t="e">
        <v>#DIV/0!</v>
      </c>
      <c r="W513" s="31"/>
      <c r="X513" s="31"/>
    </row>
    <row r="514">
      <c r="B514" s="31"/>
      <c r="C514" s="31"/>
      <c r="D514" s="31"/>
      <c r="E514" s="31"/>
      <c r="F514" s="31"/>
      <c r="G514" s="31"/>
      <c r="H514" s="31"/>
      <c r="I514" s="31"/>
      <c r="J514" s="31"/>
      <c r="K514" s="31"/>
      <c r="L514" s="31"/>
      <c r="M514" s="170"/>
      <c r="N514" s="170"/>
      <c r="O514" s="214"/>
      <c r="P514" s="189"/>
      <c r="Q514" s="189"/>
      <c r="R514" s="172"/>
      <c r="S514" s="172"/>
      <c r="T514" s="31"/>
      <c r="U514" s="182"/>
      <c r="V514" s="182" t="e">
        <v>#DIV/0!</v>
      </c>
      <c r="W514" s="31"/>
      <c r="X514" s="31"/>
    </row>
    <row r="515">
      <c r="B515" s="31"/>
      <c r="C515" s="31"/>
      <c r="D515" s="31"/>
      <c r="E515" s="31"/>
      <c r="F515" s="31"/>
      <c r="G515" s="31"/>
      <c r="H515" s="31"/>
      <c r="I515" s="31"/>
      <c r="J515" s="31"/>
      <c r="K515" s="31"/>
      <c r="L515" s="31"/>
      <c r="M515" s="170"/>
      <c r="N515" s="170"/>
      <c r="O515" s="214"/>
      <c r="P515" s="189"/>
      <c r="Q515" s="189"/>
      <c r="R515" s="172"/>
      <c r="S515" s="172"/>
      <c r="T515" s="31"/>
      <c r="U515" s="182"/>
      <c r="V515" s="182" t="e">
        <v>#DIV/0!</v>
      </c>
      <c r="W515" s="31"/>
      <c r="X515" s="31"/>
    </row>
    <row r="516">
      <c r="B516" s="31"/>
      <c r="C516" s="31"/>
      <c r="D516" s="31"/>
      <c r="E516" s="31"/>
      <c r="F516" s="31"/>
      <c r="G516" s="31"/>
      <c r="H516" s="31"/>
      <c r="I516" s="31"/>
      <c r="J516" s="31"/>
      <c r="K516" s="31"/>
      <c r="L516" s="31"/>
      <c r="M516" s="170"/>
      <c r="N516" s="170"/>
      <c r="O516" s="214"/>
      <c r="P516" s="189"/>
      <c r="Q516" s="189"/>
      <c r="R516" s="172"/>
      <c r="S516" s="172"/>
      <c r="T516" s="31"/>
      <c r="U516" s="182"/>
      <c r="V516" s="182" t="e">
        <v>#DIV/0!</v>
      </c>
      <c r="W516" s="31"/>
      <c r="X516" s="31"/>
    </row>
    <row r="517">
      <c r="B517" s="31"/>
      <c r="C517" s="31"/>
      <c r="D517" s="31"/>
      <c r="E517" s="31"/>
      <c r="F517" s="31"/>
      <c r="G517" s="31"/>
      <c r="H517" s="31"/>
      <c r="I517" s="31"/>
      <c r="J517" s="31"/>
      <c r="K517" s="31"/>
      <c r="L517" s="31"/>
      <c r="M517" s="170"/>
      <c r="N517" s="170"/>
      <c r="O517" s="214"/>
      <c r="P517" s="189"/>
      <c r="Q517" s="189"/>
      <c r="R517" s="172"/>
      <c r="S517" s="172"/>
      <c r="T517" s="31"/>
      <c r="U517" s="182"/>
      <c r="V517" s="182" t="e">
        <v>#DIV/0!</v>
      </c>
      <c r="W517" s="31"/>
      <c r="X517" s="31"/>
    </row>
    <row r="518">
      <c r="B518" s="31"/>
      <c r="C518" s="31"/>
      <c r="D518" s="31"/>
      <c r="E518" s="31"/>
      <c r="F518" s="31"/>
      <c r="G518" s="31"/>
      <c r="H518" s="31"/>
      <c r="I518" s="31"/>
      <c r="J518" s="31"/>
      <c r="K518" s="31"/>
      <c r="L518" s="31"/>
      <c r="M518" s="170"/>
      <c r="N518" s="170"/>
      <c r="O518" s="214"/>
      <c r="P518" s="189"/>
      <c r="Q518" s="189"/>
      <c r="R518" s="172"/>
      <c r="S518" s="172"/>
      <c r="T518" s="31"/>
      <c r="U518" s="182"/>
      <c r="V518" s="182" t="e">
        <v>#DIV/0!</v>
      </c>
      <c r="W518" s="31"/>
      <c r="X518" s="31"/>
    </row>
    <row r="519">
      <c r="B519" s="31"/>
      <c r="C519" s="31"/>
      <c r="D519" s="31"/>
      <c r="E519" s="31"/>
      <c r="F519" s="31"/>
      <c r="G519" s="31"/>
      <c r="H519" s="31"/>
      <c r="I519" s="31"/>
      <c r="J519" s="31"/>
      <c r="K519" s="31"/>
      <c r="L519" s="31"/>
      <c r="M519" s="170"/>
      <c r="N519" s="170"/>
      <c r="O519" s="214"/>
      <c r="P519" s="189"/>
      <c r="Q519" s="189"/>
      <c r="R519" s="172"/>
      <c r="S519" s="172"/>
      <c r="T519" s="31"/>
      <c r="U519" s="182"/>
      <c r="V519" s="182" t="e">
        <v>#DIV/0!</v>
      </c>
      <c r="W519" s="31"/>
      <c r="X519" s="31"/>
    </row>
    <row r="520">
      <c r="B520" s="31"/>
      <c r="C520" s="31"/>
      <c r="D520" s="31"/>
      <c r="E520" s="31"/>
      <c r="F520" s="31"/>
      <c r="G520" s="31"/>
      <c r="H520" s="31"/>
      <c r="I520" s="31"/>
      <c r="J520" s="31"/>
      <c r="K520" s="31"/>
      <c r="L520" s="31"/>
      <c r="M520" s="170"/>
      <c r="N520" s="170"/>
      <c r="O520" s="214"/>
      <c r="P520" s="189"/>
      <c r="Q520" s="189"/>
      <c r="R520" s="172"/>
      <c r="S520" s="172"/>
      <c r="T520" s="31"/>
      <c r="U520" s="182"/>
      <c r="V520" s="182" t="e">
        <v>#DIV/0!</v>
      </c>
      <c r="W520" s="31"/>
      <c r="X520" s="31"/>
    </row>
    <row r="521">
      <c r="B521" s="31"/>
      <c r="C521" s="31"/>
      <c r="D521" s="31"/>
      <c r="E521" s="31"/>
      <c r="F521" s="31"/>
      <c r="G521" s="31"/>
      <c r="H521" s="31"/>
      <c r="I521" s="31"/>
      <c r="J521" s="31"/>
      <c r="K521" s="31"/>
      <c r="L521" s="31"/>
      <c r="M521" s="170"/>
      <c r="N521" s="170"/>
      <c r="O521" s="214"/>
      <c r="P521" s="189"/>
      <c r="Q521" s="189"/>
      <c r="R521" s="172"/>
      <c r="S521" s="172"/>
      <c r="T521" s="31"/>
      <c r="U521" s="182"/>
      <c r="V521" s="182" t="e">
        <v>#DIV/0!</v>
      </c>
      <c r="W521" s="31"/>
      <c r="X521" s="31"/>
    </row>
    <row r="522">
      <c r="B522" s="31"/>
      <c r="C522" s="31"/>
      <c r="D522" s="31"/>
      <c r="E522" s="31"/>
      <c r="F522" s="31"/>
      <c r="G522" s="31"/>
      <c r="H522" s="31"/>
      <c r="I522" s="31"/>
      <c r="J522" s="31"/>
      <c r="K522" s="31"/>
      <c r="L522" s="31"/>
      <c r="M522" s="170"/>
      <c r="N522" s="170"/>
      <c r="O522" s="214"/>
      <c r="P522" s="189"/>
      <c r="Q522" s="189"/>
      <c r="R522" s="172"/>
      <c r="S522" s="172"/>
      <c r="T522" s="31"/>
      <c r="U522" s="182"/>
      <c r="V522" s="182" t="e">
        <v>#DIV/0!</v>
      </c>
      <c r="W522" s="31"/>
      <c r="X522" s="31"/>
    </row>
    <row r="523">
      <c r="B523" s="31"/>
      <c r="C523" s="31"/>
      <c r="D523" s="31"/>
      <c r="E523" s="31"/>
      <c r="F523" s="31"/>
      <c r="G523" s="31"/>
      <c r="H523" s="31"/>
      <c r="I523" s="31"/>
      <c r="J523" s="31"/>
      <c r="K523" s="31"/>
      <c r="L523" s="31"/>
      <c r="M523" s="170"/>
      <c r="N523" s="170"/>
      <c r="O523" s="214"/>
      <c r="P523" s="189"/>
      <c r="Q523" s="189"/>
      <c r="R523" s="172"/>
      <c r="S523" s="172"/>
      <c r="T523" s="31"/>
      <c r="U523" s="182"/>
      <c r="V523" s="182" t="e">
        <v>#DIV/0!</v>
      </c>
      <c r="W523" s="31"/>
      <c r="X523" s="31"/>
    </row>
    <row r="524">
      <c r="B524" s="31"/>
      <c r="C524" s="31"/>
      <c r="D524" s="31"/>
      <c r="E524" s="31"/>
      <c r="F524" s="31"/>
      <c r="G524" s="31"/>
      <c r="H524" s="31"/>
      <c r="I524" s="31"/>
      <c r="J524" s="31"/>
      <c r="K524" s="31"/>
      <c r="L524" s="31"/>
      <c r="M524" s="170"/>
      <c r="N524" s="170"/>
      <c r="O524" s="214"/>
      <c r="P524" s="189"/>
      <c r="Q524" s="189"/>
      <c r="R524" s="172"/>
      <c r="S524" s="172"/>
      <c r="T524" s="31"/>
      <c r="U524" s="182"/>
      <c r="V524" s="182" t="e">
        <v>#DIV/0!</v>
      </c>
      <c r="W524" s="31"/>
      <c r="X524" s="31"/>
    </row>
    <row r="525">
      <c r="B525" s="31"/>
      <c r="C525" s="31"/>
      <c r="D525" s="31"/>
      <c r="E525" s="31"/>
      <c r="F525" s="31"/>
      <c r="G525" s="31"/>
      <c r="H525" s="31"/>
      <c r="I525" s="31"/>
      <c r="J525" s="31"/>
      <c r="K525" s="31"/>
      <c r="L525" s="31"/>
      <c r="M525" s="170"/>
      <c r="N525" s="170"/>
      <c r="O525" s="214"/>
      <c r="P525" s="189"/>
      <c r="Q525" s="189"/>
      <c r="R525" s="172"/>
      <c r="S525" s="172"/>
      <c r="T525" s="31"/>
      <c r="U525" s="182"/>
      <c r="V525" s="182" t="e">
        <v>#DIV/0!</v>
      </c>
      <c r="W525" s="31"/>
      <c r="X525" s="31"/>
    </row>
    <row r="526">
      <c r="B526" s="31"/>
      <c r="C526" s="31"/>
      <c r="D526" s="31"/>
      <c r="E526" s="31"/>
      <c r="F526" s="31"/>
      <c r="G526" s="31"/>
      <c r="H526" s="31"/>
      <c r="I526" s="31"/>
      <c r="J526" s="31"/>
      <c r="K526" s="31"/>
      <c r="L526" s="31"/>
      <c r="M526" s="170"/>
      <c r="N526" s="170"/>
      <c r="O526" s="214"/>
      <c r="P526" s="189"/>
      <c r="Q526" s="189"/>
      <c r="R526" s="172"/>
      <c r="S526" s="172"/>
      <c r="T526" s="31"/>
      <c r="U526" s="182"/>
      <c r="V526" s="182" t="e">
        <v>#DIV/0!</v>
      </c>
      <c r="W526" s="31"/>
      <c r="X526" s="31"/>
    </row>
    <row r="527">
      <c r="B527" s="31"/>
      <c r="C527" s="31"/>
      <c r="D527" s="31"/>
      <c r="E527" s="31"/>
      <c r="F527" s="31"/>
      <c r="G527" s="31"/>
      <c r="H527" s="31"/>
      <c r="I527" s="31"/>
      <c r="J527" s="31"/>
      <c r="K527" s="31"/>
      <c r="L527" s="31"/>
      <c r="M527" s="170"/>
      <c r="N527" s="170"/>
      <c r="O527" s="214"/>
      <c r="P527" s="189"/>
      <c r="Q527" s="189"/>
      <c r="R527" s="172"/>
      <c r="S527" s="172"/>
      <c r="T527" s="31"/>
      <c r="U527" s="182"/>
      <c r="V527" s="182" t="e">
        <v>#DIV/0!</v>
      </c>
      <c r="W527" s="31"/>
      <c r="X527" s="31"/>
    </row>
    <row r="528">
      <c r="B528" s="31"/>
      <c r="C528" s="31"/>
      <c r="D528" s="31"/>
      <c r="E528" s="31"/>
      <c r="F528" s="31"/>
      <c r="G528" s="31"/>
      <c r="H528" s="31"/>
      <c r="I528" s="31"/>
      <c r="J528" s="31"/>
      <c r="K528" s="31"/>
      <c r="L528" s="31"/>
      <c r="M528" s="170"/>
      <c r="N528" s="170"/>
      <c r="O528" s="214"/>
      <c r="P528" s="189"/>
      <c r="Q528" s="189"/>
      <c r="R528" s="172"/>
      <c r="S528" s="172"/>
      <c r="T528" s="31"/>
      <c r="U528" s="182"/>
      <c r="V528" s="182" t="e">
        <v>#DIV/0!</v>
      </c>
      <c r="W528" s="31"/>
      <c r="X528" s="31"/>
    </row>
    <row r="529">
      <c r="B529" s="31"/>
      <c r="C529" s="31"/>
      <c r="D529" s="31"/>
      <c r="E529" s="31"/>
      <c r="F529" s="31"/>
      <c r="G529" s="31"/>
      <c r="H529" s="31"/>
      <c r="I529" s="31"/>
      <c r="J529" s="31"/>
      <c r="K529" s="31"/>
      <c r="L529" s="31"/>
      <c r="M529" s="170"/>
      <c r="N529" s="170"/>
      <c r="O529" s="214"/>
      <c r="P529" s="189"/>
      <c r="Q529" s="189"/>
      <c r="R529" s="172"/>
      <c r="S529" s="172"/>
      <c r="T529" s="31"/>
      <c r="U529" s="182"/>
      <c r="V529" s="182" t="e">
        <v>#DIV/0!</v>
      </c>
      <c r="W529" s="31"/>
      <c r="X529" s="31"/>
    </row>
    <row r="530">
      <c r="B530" s="31"/>
      <c r="C530" s="31"/>
      <c r="D530" s="31"/>
      <c r="E530" s="31"/>
      <c r="F530" s="31"/>
      <c r="G530" s="31"/>
      <c r="H530" s="31"/>
      <c r="I530" s="31"/>
      <c r="J530" s="31"/>
      <c r="K530" s="31"/>
      <c r="L530" s="31"/>
      <c r="M530" s="170"/>
      <c r="N530" s="170"/>
      <c r="O530" s="214"/>
      <c r="P530" s="189"/>
      <c r="Q530" s="189"/>
      <c r="R530" s="172"/>
      <c r="S530" s="172"/>
      <c r="T530" s="31"/>
      <c r="U530" s="182"/>
      <c r="V530" s="182" t="e">
        <v>#DIV/0!</v>
      </c>
      <c r="W530" s="31"/>
      <c r="X530" s="31"/>
    </row>
    <row r="531">
      <c r="B531" s="31"/>
      <c r="C531" s="31"/>
      <c r="D531" s="31"/>
      <c r="E531" s="31"/>
      <c r="F531" s="31"/>
      <c r="G531" s="31"/>
      <c r="H531" s="31"/>
      <c r="I531" s="31"/>
      <c r="J531" s="31"/>
      <c r="K531" s="31"/>
      <c r="L531" s="31"/>
      <c r="M531" s="170"/>
      <c r="N531" s="170"/>
      <c r="O531" s="214"/>
      <c r="P531" s="189"/>
      <c r="Q531" s="189"/>
      <c r="R531" s="172"/>
      <c r="S531" s="172"/>
      <c r="T531" s="31"/>
      <c r="U531" s="182"/>
      <c r="V531" s="182" t="e">
        <v>#DIV/0!</v>
      </c>
      <c r="W531" s="31"/>
      <c r="X531" s="31"/>
    </row>
    <row r="532">
      <c r="B532" s="31"/>
      <c r="C532" s="31"/>
      <c r="D532" s="31"/>
      <c r="E532" s="31"/>
      <c r="F532" s="31"/>
      <c r="G532" s="31"/>
      <c r="H532" s="31"/>
      <c r="I532" s="31"/>
      <c r="J532" s="31"/>
      <c r="K532" s="31"/>
      <c r="L532" s="31"/>
      <c r="M532" s="170"/>
      <c r="N532" s="170"/>
      <c r="O532" s="214"/>
      <c r="P532" s="189"/>
      <c r="Q532" s="189"/>
      <c r="R532" s="172"/>
      <c r="S532" s="172"/>
      <c r="T532" s="31"/>
      <c r="U532" s="182"/>
      <c r="V532" s="182" t="e">
        <v>#DIV/0!</v>
      </c>
      <c r="W532" s="31"/>
      <c r="X532" s="31"/>
    </row>
    <row r="533">
      <c r="B533" s="31"/>
      <c r="C533" s="31"/>
      <c r="D533" s="31"/>
      <c r="E533" s="31"/>
      <c r="F533" s="31"/>
      <c r="G533" s="31"/>
      <c r="H533" s="31"/>
      <c r="I533" s="31"/>
      <c r="J533" s="31"/>
      <c r="K533" s="31"/>
      <c r="L533" s="31"/>
      <c r="M533" s="170"/>
      <c r="N533" s="170"/>
      <c r="O533" s="214"/>
      <c r="P533" s="189"/>
      <c r="Q533" s="189"/>
      <c r="R533" s="172"/>
      <c r="S533" s="172"/>
      <c r="T533" s="31"/>
      <c r="U533" s="182"/>
      <c r="V533" s="182" t="e">
        <v>#DIV/0!</v>
      </c>
      <c r="W533" s="31"/>
      <c r="X533" s="31"/>
    </row>
    <row r="534">
      <c r="B534" s="31"/>
      <c r="C534" s="31"/>
      <c r="D534" s="31"/>
      <c r="E534" s="31"/>
      <c r="F534" s="31"/>
      <c r="G534" s="31"/>
      <c r="H534" s="31"/>
      <c r="I534" s="31"/>
      <c r="J534" s="31"/>
      <c r="K534" s="31"/>
      <c r="L534" s="31"/>
      <c r="M534" s="170"/>
      <c r="N534" s="170"/>
      <c r="O534" s="214"/>
      <c r="P534" s="189"/>
      <c r="Q534" s="189"/>
      <c r="R534" s="172"/>
      <c r="S534" s="172"/>
      <c r="T534" s="31"/>
      <c r="U534" s="182"/>
      <c r="V534" s="182" t="e">
        <v>#DIV/0!</v>
      </c>
      <c r="W534" s="31"/>
      <c r="X534" s="31"/>
    </row>
    <row r="535">
      <c r="B535" s="31"/>
      <c r="C535" s="31"/>
      <c r="D535" s="31"/>
      <c r="E535" s="31"/>
      <c r="F535" s="31"/>
      <c r="G535" s="31"/>
      <c r="H535" s="31"/>
      <c r="I535" s="31"/>
      <c r="J535" s="31"/>
      <c r="K535" s="31"/>
      <c r="L535" s="31"/>
      <c r="M535" s="170"/>
      <c r="N535" s="170"/>
      <c r="O535" s="214"/>
      <c r="P535" s="189"/>
      <c r="Q535" s="189"/>
      <c r="R535" s="172"/>
      <c r="S535" s="172"/>
      <c r="T535" s="31"/>
      <c r="U535" s="182"/>
      <c r="V535" s="182" t="e">
        <v>#DIV/0!</v>
      </c>
      <c r="W535" s="31"/>
      <c r="X535" s="31"/>
    </row>
    <row r="536">
      <c r="B536" s="31"/>
      <c r="C536" s="31"/>
      <c r="D536" s="31"/>
      <c r="E536" s="31"/>
      <c r="F536" s="31"/>
      <c r="G536" s="31"/>
      <c r="H536" s="31"/>
      <c r="I536" s="31"/>
      <c r="J536" s="31"/>
      <c r="K536" s="31"/>
      <c r="L536" s="31"/>
      <c r="M536" s="170"/>
      <c r="N536" s="170"/>
      <c r="O536" s="214"/>
      <c r="P536" s="189"/>
      <c r="Q536" s="189"/>
      <c r="R536" s="172"/>
      <c r="S536" s="172"/>
      <c r="T536" s="31"/>
      <c r="U536" s="182"/>
      <c r="V536" s="182" t="e">
        <v>#DIV/0!</v>
      </c>
      <c r="W536" s="31"/>
      <c r="X536" s="31"/>
    </row>
    <row r="537">
      <c r="B537" s="31"/>
      <c r="C537" s="31"/>
      <c r="D537" s="31"/>
      <c r="E537" s="31"/>
      <c r="F537" s="31"/>
      <c r="G537" s="31"/>
      <c r="H537" s="31"/>
      <c r="I537" s="31"/>
      <c r="J537" s="31"/>
      <c r="K537" s="31"/>
      <c r="L537" s="31"/>
      <c r="M537" s="170"/>
      <c r="N537" s="170"/>
      <c r="O537" s="214"/>
      <c r="P537" s="189"/>
      <c r="Q537" s="189"/>
      <c r="R537" s="172"/>
      <c r="S537" s="172"/>
      <c r="T537" s="31"/>
      <c r="U537" s="182"/>
      <c r="V537" s="182" t="e">
        <v>#DIV/0!</v>
      </c>
      <c r="W537" s="31"/>
      <c r="X537" s="31"/>
    </row>
    <row r="538">
      <c r="B538" s="31"/>
      <c r="C538" s="31"/>
      <c r="D538" s="31"/>
      <c r="E538" s="31"/>
      <c r="F538" s="31"/>
      <c r="G538" s="31"/>
      <c r="H538" s="31"/>
      <c r="I538" s="31"/>
      <c r="J538" s="31"/>
      <c r="K538" s="31"/>
      <c r="L538" s="31"/>
      <c r="M538" s="170"/>
      <c r="N538" s="170"/>
      <c r="O538" s="214"/>
      <c r="P538" s="189"/>
      <c r="Q538" s="189"/>
      <c r="R538" s="172"/>
      <c r="S538" s="172"/>
      <c r="T538" s="31"/>
      <c r="U538" s="182"/>
      <c r="V538" s="182" t="e">
        <v>#DIV/0!</v>
      </c>
      <c r="W538" s="31"/>
      <c r="X538" s="31"/>
    </row>
    <row r="539">
      <c r="B539" s="31"/>
      <c r="C539" s="31"/>
      <c r="D539" s="31"/>
      <c r="E539" s="31"/>
      <c r="F539" s="31"/>
      <c r="G539" s="31"/>
      <c r="H539" s="31"/>
      <c r="I539" s="31"/>
      <c r="J539" s="31"/>
      <c r="K539" s="31"/>
      <c r="L539" s="31"/>
      <c r="M539" s="170"/>
      <c r="N539" s="170"/>
      <c r="O539" s="214"/>
      <c r="P539" s="189"/>
      <c r="Q539" s="189"/>
      <c r="R539" s="172"/>
      <c r="S539" s="172"/>
      <c r="T539" s="31"/>
      <c r="U539" s="182"/>
      <c r="V539" s="182" t="e">
        <v>#DIV/0!</v>
      </c>
      <c r="W539" s="31"/>
      <c r="X539" s="31"/>
    </row>
    <row r="540">
      <c r="B540" s="31"/>
      <c r="C540" s="31"/>
      <c r="D540" s="31"/>
      <c r="E540" s="31"/>
      <c r="F540" s="31"/>
      <c r="G540" s="31"/>
      <c r="H540" s="31"/>
      <c r="I540" s="31"/>
      <c r="J540" s="31"/>
      <c r="K540" s="31"/>
      <c r="L540" s="31"/>
      <c r="M540" s="170"/>
      <c r="N540" s="170"/>
      <c r="O540" s="214"/>
      <c r="P540" s="189"/>
      <c r="Q540" s="189"/>
      <c r="R540" s="172"/>
      <c r="S540" s="172"/>
      <c r="T540" s="31"/>
      <c r="U540" s="182"/>
      <c r="V540" s="182" t="e">
        <v>#DIV/0!</v>
      </c>
      <c r="W540" s="31"/>
      <c r="X540" s="31"/>
    </row>
    <row r="541">
      <c r="B541" s="31"/>
      <c r="C541" s="31"/>
      <c r="D541" s="31"/>
      <c r="E541" s="31"/>
      <c r="F541" s="31"/>
      <c r="G541" s="31"/>
      <c r="H541" s="31"/>
      <c r="I541" s="31"/>
      <c r="J541" s="31"/>
      <c r="K541" s="31"/>
      <c r="L541" s="31"/>
      <c r="M541" s="170"/>
      <c r="N541" s="170"/>
      <c r="O541" s="214"/>
      <c r="P541" s="189"/>
      <c r="Q541" s="189"/>
      <c r="R541" s="172"/>
      <c r="S541" s="172"/>
      <c r="T541" s="31"/>
      <c r="U541" s="182"/>
      <c r="V541" s="182" t="e">
        <v>#DIV/0!</v>
      </c>
      <c r="W541" s="31"/>
      <c r="X541" s="31"/>
    </row>
    <row r="542">
      <c r="B542" s="31"/>
      <c r="C542" s="31"/>
      <c r="D542" s="31"/>
      <c r="E542" s="31"/>
      <c r="F542" s="31"/>
      <c r="G542" s="31"/>
      <c r="H542" s="31"/>
      <c r="I542" s="31"/>
      <c r="J542" s="31"/>
      <c r="K542" s="31"/>
      <c r="L542" s="31"/>
      <c r="M542" s="170"/>
      <c r="N542" s="170"/>
      <c r="O542" s="214"/>
      <c r="P542" s="189"/>
      <c r="Q542" s="189"/>
      <c r="R542" s="172"/>
      <c r="S542" s="172"/>
      <c r="T542" s="31"/>
      <c r="U542" s="182"/>
      <c r="V542" s="182" t="e">
        <v>#DIV/0!</v>
      </c>
      <c r="W542" s="31"/>
      <c r="X542" s="31"/>
    </row>
    <row r="543">
      <c r="B543" s="31"/>
      <c r="C543" s="31"/>
      <c r="D543" s="31"/>
      <c r="E543" s="31"/>
      <c r="F543" s="31"/>
      <c r="G543" s="31"/>
      <c r="H543" s="31"/>
      <c r="I543" s="31"/>
      <c r="J543" s="31"/>
      <c r="K543" s="31"/>
      <c r="L543" s="31"/>
      <c r="M543" s="170"/>
      <c r="N543" s="170"/>
      <c r="O543" s="214"/>
      <c r="P543" s="189"/>
      <c r="Q543" s="189"/>
      <c r="R543" s="172"/>
      <c r="S543" s="172"/>
      <c r="T543" s="31"/>
      <c r="U543" s="182"/>
      <c r="V543" s="182" t="e">
        <v>#DIV/0!</v>
      </c>
      <c r="W543" s="31"/>
      <c r="X543" s="31"/>
    </row>
    <row r="544">
      <c r="B544" s="31"/>
      <c r="C544" s="31"/>
      <c r="D544" s="31"/>
      <c r="E544" s="31"/>
      <c r="F544" s="31"/>
      <c r="G544" s="31"/>
      <c r="H544" s="31"/>
      <c r="I544" s="31"/>
      <c r="J544" s="31"/>
      <c r="K544" s="31"/>
      <c r="L544" s="31"/>
      <c r="M544" s="170"/>
      <c r="N544" s="170"/>
      <c r="O544" s="214"/>
      <c r="P544" s="189"/>
      <c r="Q544" s="189"/>
      <c r="R544" s="172"/>
      <c r="S544" s="172"/>
      <c r="T544" s="31"/>
      <c r="U544" s="182"/>
      <c r="V544" s="182" t="e">
        <v>#DIV/0!</v>
      </c>
      <c r="W544" s="31"/>
      <c r="X544" s="31"/>
    </row>
    <row r="545">
      <c r="B545" s="31"/>
      <c r="C545" s="31"/>
      <c r="D545" s="31"/>
      <c r="E545" s="31"/>
      <c r="F545" s="31"/>
      <c r="G545" s="31"/>
      <c r="H545" s="31"/>
      <c r="I545" s="31"/>
      <c r="J545" s="31"/>
      <c r="K545" s="31"/>
      <c r="L545" s="31"/>
      <c r="M545" s="170"/>
      <c r="N545" s="170"/>
      <c r="O545" s="214"/>
      <c r="P545" s="189"/>
      <c r="Q545" s="189"/>
      <c r="R545" s="172"/>
      <c r="S545" s="172"/>
      <c r="T545" s="31"/>
      <c r="U545" s="182"/>
      <c r="V545" s="182" t="e">
        <v>#DIV/0!</v>
      </c>
      <c r="W545" s="31"/>
      <c r="X545" s="31"/>
    </row>
    <row r="546">
      <c r="B546" s="31"/>
      <c r="C546" s="31"/>
      <c r="D546" s="31"/>
      <c r="E546" s="31"/>
      <c r="F546" s="31"/>
      <c r="G546" s="31"/>
      <c r="H546" s="31"/>
      <c r="I546" s="31"/>
      <c r="J546" s="31"/>
      <c r="K546" s="31"/>
      <c r="L546" s="31"/>
      <c r="M546" s="170"/>
      <c r="N546" s="170"/>
      <c r="O546" s="214"/>
      <c r="P546" s="189"/>
      <c r="Q546" s="189"/>
      <c r="R546" s="172"/>
      <c r="S546" s="172"/>
      <c r="T546" s="31"/>
      <c r="U546" s="182"/>
      <c r="V546" s="182" t="e">
        <v>#DIV/0!</v>
      </c>
      <c r="W546" s="31"/>
      <c r="X546" s="31"/>
    </row>
    <row r="547">
      <c r="B547" s="31"/>
      <c r="C547" s="31"/>
      <c r="D547" s="31"/>
      <c r="E547" s="31"/>
      <c r="F547" s="31"/>
      <c r="G547" s="31"/>
      <c r="H547" s="31"/>
      <c r="I547" s="31"/>
      <c r="J547" s="31"/>
      <c r="K547" s="31"/>
      <c r="L547" s="31"/>
      <c r="M547" s="170"/>
      <c r="N547" s="170"/>
      <c r="O547" s="214"/>
      <c r="P547" s="189"/>
      <c r="Q547" s="189"/>
      <c r="R547" s="172"/>
      <c r="S547" s="172"/>
      <c r="T547" s="31"/>
      <c r="U547" s="182"/>
      <c r="V547" s="182" t="e">
        <v>#DIV/0!</v>
      </c>
      <c r="W547" s="31"/>
      <c r="X547" s="31"/>
    </row>
    <row r="548">
      <c r="B548" s="31"/>
      <c r="C548" s="31"/>
      <c r="D548" s="31"/>
      <c r="E548" s="31"/>
      <c r="F548" s="31"/>
      <c r="G548" s="31"/>
      <c r="H548" s="31"/>
      <c r="I548" s="31"/>
      <c r="J548" s="31"/>
      <c r="K548" s="31"/>
      <c r="L548" s="31"/>
      <c r="M548" s="170"/>
      <c r="N548" s="170"/>
      <c r="O548" s="214"/>
      <c r="P548" s="189"/>
      <c r="Q548" s="189"/>
      <c r="R548" s="172"/>
      <c r="S548" s="172"/>
      <c r="T548" s="31"/>
      <c r="U548" s="182"/>
      <c r="V548" s="182" t="e">
        <v>#DIV/0!</v>
      </c>
      <c r="W548" s="31"/>
      <c r="X548" s="31"/>
    </row>
    <row r="549">
      <c r="B549" s="31"/>
      <c r="C549" s="31"/>
      <c r="D549" s="31"/>
      <c r="E549" s="31"/>
      <c r="F549" s="31"/>
      <c r="G549" s="31"/>
      <c r="H549" s="31"/>
      <c r="I549" s="31"/>
      <c r="J549" s="31"/>
      <c r="K549" s="31"/>
      <c r="L549" s="31"/>
      <c r="M549" s="170"/>
      <c r="N549" s="170"/>
      <c r="O549" s="214"/>
      <c r="P549" s="189"/>
      <c r="Q549" s="189"/>
      <c r="R549" s="172"/>
      <c r="S549" s="172"/>
      <c r="T549" s="31"/>
      <c r="U549" s="182"/>
      <c r="V549" s="182" t="e">
        <v>#DIV/0!</v>
      </c>
      <c r="W549" s="31"/>
      <c r="X549" s="31"/>
    </row>
    <row r="550">
      <c r="B550" s="31"/>
      <c r="C550" s="31"/>
      <c r="D550" s="31"/>
      <c r="E550" s="31"/>
      <c r="F550" s="31"/>
      <c r="G550" s="31"/>
      <c r="H550" s="31"/>
      <c r="I550" s="31"/>
      <c r="J550" s="31"/>
      <c r="K550" s="31"/>
      <c r="L550" s="31"/>
      <c r="M550" s="170"/>
      <c r="N550" s="170"/>
      <c r="O550" s="214"/>
      <c r="P550" s="189"/>
      <c r="Q550" s="189"/>
      <c r="R550" s="172"/>
      <c r="S550" s="172"/>
      <c r="T550" s="31"/>
      <c r="U550" s="182"/>
      <c r="V550" s="182" t="e">
        <v>#DIV/0!</v>
      </c>
      <c r="W550" s="31"/>
      <c r="X550" s="31"/>
    </row>
    <row r="551">
      <c r="B551" s="31"/>
      <c r="C551" s="31"/>
      <c r="D551" s="31"/>
      <c r="E551" s="31"/>
      <c r="F551" s="31"/>
      <c r="G551" s="31"/>
      <c r="H551" s="31"/>
      <c r="I551" s="31"/>
      <c r="J551" s="31"/>
      <c r="K551" s="31"/>
      <c r="L551" s="31"/>
      <c r="M551" s="170"/>
      <c r="N551" s="170"/>
      <c r="O551" s="214"/>
      <c r="P551" s="189"/>
      <c r="Q551" s="189"/>
      <c r="R551" s="172"/>
      <c r="S551" s="172"/>
      <c r="T551" s="31"/>
      <c r="U551" s="182"/>
      <c r="V551" s="182" t="e">
        <v>#DIV/0!</v>
      </c>
      <c r="W551" s="31"/>
      <c r="X551" s="31"/>
    </row>
    <row r="552">
      <c r="B552" s="31"/>
      <c r="C552" s="31"/>
      <c r="D552" s="31"/>
      <c r="E552" s="31"/>
      <c r="F552" s="31"/>
      <c r="G552" s="31"/>
      <c r="H552" s="31"/>
      <c r="I552" s="31"/>
      <c r="J552" s="31"/>
      <c r="K552" s="31"/>
      <c r="L552" s="31"/>
      <c r="M552" s="170"/>
      <c r="N552" s="170"/>
      <c r="O552" s="214"/>
      <c r="P552" s="189"/>
      <c r="Q552" s="189"/>
      <c r="R552" s="172"/>
      <c r="S552" s="172"/>
      <c r="T552" s="31"/>
      <c r="U552" s="182"/>
      <c r="V552" s="182" t="e">
        <v>#DIV/0!</v>
      </c>
      <c r="W552" s="31"/>
      <c r="X552" s="31"/>
    </row>
    <row r="553">
      <c r="B553" s="31"/>
      <c r="C553" s="31"/>
      <c r="D553" s="31"/>
      <c r="E553" s="31"/>
      <c r="F553" s="31"/>
      <c r="G553" s="31"/>
      <c r="H553" s="31"/>
      <c r="I553" s="31"/>
      <c r="J553" s="31"/>
      <c r="K553" s="31"/>
      <c r="L553" s="31"/>
      <c r="M553" s="170"/>
      <c r="N553" s="170"/>
      <c r="O553" s="214"/>
      <c r="P553" s="189"/>
      <c r="Q553" s="189"/>
      <c r="R553" s="172"/>
      <c r="S553" s="172"/>
      <c r="T553" s="31"/>
      <c r="U553" s="182"/>
      <c r="V553" s="182" t="e">
        <v>#DIV/0!</v>
      </c>
      <c r="W553" s="31"/>
      <c r="X553" s="31"/>
    </row>
    <row r="554">
      <c r="B554" s="31"/>
      <c r="C554" s="31"/>
      <c r="D554" s="31"/>
      <c r="E554" s="31"/>
      <c r="F554" s="31"/>
      <c r="G554" s="31"/>
      <c r="H554" s="31"/>
      <c r="I554" s="31"/>
      <c r="J554" s="31"/>
      <c r="K554" s="31"/>
      <c r="L554" s="31"/>
      <c r="M554" s="170"/>
      <c r="N554" s="170"/>
      <c r="O554" s="214"/>
      <c r="P554" s="189"/>
      <c r="Q554" s="189"/>
      <c r="R554" s="172"/>
      <c r="S554" s="172"/>
      <c r="T554" s="31"/>
      <c r="U554" s="182"/>
      <c r="V554" s="182" t="e">
        <v>#DIV/0!</v>
      </c>
      <c r="W554" s="31"/>
      <c r="X554" s="31"/>
    </row>
    <row r="555">
      <c r="B555" s="31"/>
      <c r="C555" s="31"/>
      <c r="D555" s="31"/>
      <c r="E555" s="31"/>
      <c r="F555" s="31"/>
      <c r="G555" s="31"/>
      <c r="H555" s="31"/>
      <c r="I555" s="31"/>
      <c r="J555" s="31"/>
      <c r="K555" s="31"/>
      <c r="L555" s="31"/>
      <c r="M555" s="170"/>
      <c r="N555" s="170"/>
      <c r="O555" s="214"/>
      <c r="P555" s="189"/>
      <c r="Q555" s="189"/>
      <c r="R555" s="172"/>
      <c r="S555" s="172"/>
      <c r="T555" s="31"/>
      <c r="U555" s="182"/>
      <c r="V555" s="182" t="e">
        <v>#DIV/0!</v>
      </c>
      <c r="W555" s="31"/>
      <c r="X555" s="31"/>
    </row>
    <row r="556">
      <c r="B556" s="31"/>
      <c r="C556" s="31"/>
      <c r="D556" s="31"/>
      <c r="E556" s="31"/>
      <c r="F556" s="31"/>
      <c r="G556" s="31"/>
      <c r="H556" s="31"/>
      <c r="I556" s="31"/>
      <c r="J556" s="31"/>
      <c r="K556" s="31"/>
      <c r="L556" s="31"/>
      <c r="M556" s="170"/>
      <c r="N556" s="170"/>
      <c r="O556" s="214"/>
      <c r="P556" s="189"/>
      <c r="Q556" s="189"/>
      <c r="R556" s="172"/>
      <c r="S556" s="172"/>
      <c r="T556" s="31"/>
      <c r="U556" s="182"/>
      <c r="V556" s="182" t="e">
        <v>#DIV/0!</v>
      </c>
      <c r="W556" s="31"/>
      <c r="X556" s="31"/>
    </row>
    <row r="557">
      <c r="B557" s="31"/>
      <c r="C557" s="31"/>
      <c r="D557" s="31"/>
      <c r="E557" s="31"/>
      <c r="F557" s="31"/>
      <c r="G557" s="31"/>
      <c r="H557" s="31"/>
      <c r="I557" s="31"/>
      <c r="J557" s="31"/>
      <c r="K557" s="31"/>
      <c r="L557" s="31"/>
      <c r="M557" s="170"/>
      <c r="N557" s="170"/>
      <c r="O557" s="214"/>
      <c r="P557" s="189"/>
      <c r="Q557" s="189"/>
      <c r="R557" s="172"/>
      <c r="S557" s="172"/>
      <c r="T557" s="31"/>
      <c r="U557" s="182"/>
      <c r="V557" s="182" t="e">
        <v>#DIV/0!</v>
      </c>
      <c r="W557" s="31"/>
      <c r="X557" s="31"/>
    </row>
    <row r="558">
      <c r="B558" s="31"/>
      <c r="C558" s="31"/>
      <c r="D558" s="31"/>
      <c r="E558" s="31"/>
      <c r="F558" s="31"/>
      <c r="G558" s="31"/>
      <c r="H558" s="31"/>
      <c r="I558" s="31"/>
      <c r="J558" s="31"/>
      <c r="K558" s="31"/>
      <c r="L558" s="31"/>
      <c r="M558" s="170"/>
      <c r="N558" s="170"/>
      <c r="O558" s="214"/>
      <c r="P558" s="189"/>
      <c r="Q558" s="189"/>
      <c r="R558" s="172"/>
      <c r="S558" s="172"/>
      <c r="T558" s="31"/>
      <c r="U558" s="182"/>
      <c r="V558" s="182" t="e">
        <v>#DIV/0!</v>
      </c>
      <c r="W558" s="31"/>
      <c r="X558" s="31"/>
    </row>
    <row r="559">
      <c r="B559" s="31"/>
      <c r="C559" s="31"/>
      <c r="D559" s="31"/>
      <c r="E559" s="31"/>
      <c r="F559" s="31"/>
      <c r="G559" s="31"/>
      <c r="H559" s="31"/>
      <c r="I559" s="31"/>
      <c r="J559" s="31"/>
      <c r="K559" s="31"/>
      <c r="L559" s="31"/>
      <c r="M559" s="170"/>
      <c r="N559" s="170"/>
      <c r="O559" s="214"/>
      <c r="P559" s="189"/>
      <c r="Q559" s="189"/>
      <c r="R559" s="172"/>
      <c r="S559" s="172"/>
      <c r="T559" s="31"/>
      <c r="U559" s="182"/>
      <c r="V559" s="182" t="e">
        <v>#DIV/0!</v>
      </c>
      <c r="W559" s="31"/>
      <c r="X559" s="31"/>
    </row>
    <row r="560">
      <c r="B560" s="31"/>
      <c r="C560" s="31"/>
      <c r="D560" s="31"/>
      <c r="E560" s="31"/>
      <c r="F560" s="31"/>
      <c r="G560" s="31"/>
      <c r="H560" s="31"/>
      <c r="I560" s="31"/>
      <c r="J560" s="31"/>
      <c r="K560" s="31"/>
      <c r="L560" s="31"/>
      <c r="M560" s="170"/>
      <c r="N560" s="170"/>
      <c r="O560" s="214"/>
      <c r="P560" s="189"/>
      <c r="Q560" s="189"/>
      <c r="R560" s="172"/>
      <c r="S560" s="172"/>
      <c r="T560" s="31"/>
      <c r="U560" s="182"/>
      <c r="V560" s="182" t="e">
        <v>#DIV/0!</v>
      </c>
      <c r="W560" s="31"/>
      <c r="X560" s="31"/>
    </row>
    <row r="561">
      <c r="B561" s="31"/>
      <c r="C561" s="31"/>
      <c r="D561" s="31"/>
      <c r="E561" s="31"/>
      <c r="F561" s="31"/>
      <c r="G561" s="31"/>
      <c r="H561" s="31"/>
      <c r="I561" s="31"/>
      <c r="J561" s="31"/>
      <c r="K561" s="31"/>
      <c r="L561" s="31"/>
      <c r="M561" s="170"/>
      <c r="N561" s="170"/>
      <c r="O561" s="214"/>
      <c r="P561" s="189"/>
      <c r="Q561" s="189"/>
      <c r="R561" s="172"/>
      <c r="S561" s="172"/>
      <c r="T561" s="31"/>
      <c r="U561" s="182"/>
      <c r="V561" s="182" t="e">
        <v>#DIV/0!</v>
      </c>
      <c r="W561" s="31"/>
      <c r="X561" s="31"/>
    </row>
    <row r="562">
      <c r="B562" s="31"/>
      <c r="C562" s="31"/>
      <c r="D562" s="31"/>
      <c r="E562" s="31"/>
      <c r="F562" s="31"/>
      <c r="G562" s="31"/>
      <c r="H562" s="31"/>
      <c r="I562" s="31"/>
      <c r="J562" s="31"/>
      <c r="K562" s="31"/>
      <c r="L562" s="31"/>
      <c r="M562" s="170"/>
      <c r="N562" s="170"/>
      <c r="O562" s="214"/>
      <c r="P562" s="189"/>
      <c r="Q562" s="189"/>
      <c r="R562" s="172"/>
      <c r="S562" s="172"/>
      <c r="T562" s="31"/>
      <c r="U562" s="182"/>
      <c r="V562" s="182" t="e">
        <v>#DIV/0!</v>
      </c>
      <c r="W562" s="31"/>
      <c r="X562" s="31"/>
    </row>
    <row r="563">
      <c r="B563" s="31"/>
      <c r="C563" s="31"/>
      <c r="D563" s="31"/>
      <c r="E563" s="31"/>
      <c r="F563" s="31"/>
      <c r="G563" s="31"/>
      <c r="H563" s="31"/>
      <c r="I563" s="31"/>
      <c r="J563" s="31"/>
      <c r="K563" s="31"/>
      <c r="L563" s="31"/>
      <c r="M563" s="170"/>
      <c r="N563" s="170"/>
      <c r="O563" s="214"/>
      <c r="P563" s="189"/>
      <c r="Q563" s="189"/>
      <c r="R563" s="172"/>
      <c r="S563" s="172"/>
      <c r="T563" s="31"/>
      <c r="U563" s="182"/>
      <c r="V563" s="182" t="e">
        <v>#DIV/0!</v>
      </c>
      <c r="W563" s="31"/>
      <c r="X563" s="31"/>
    </row>
    <row r="564">
      <c r="B564" s="31"/>
      <c r="C564" s="31"/>
      <c r="D564" s="31"/>
      <c r="E564" s="31"/>
      <c r="F564" s="31"/>
      <c r="G564" s="31"/>
      <c r="H564" s="31"/>
      <c r="I564" s="31"/>
      <c r="J564" s="31"/>
      <c r="K564" s="31"/>
      <c r="L564" s="31"/>
      <c r="M564" s="170"/>
      <c r="N564" s="170"/>
      <c r="O564" s="214"/>
      <c r="P564" s="189"/>
      <c r="Q564" s="189"/>
      <c r="R564" s="172"/>
      <c r="S564" s="172"/>
      <c r="T564" s="31"/>
      <c r="U564" s="182"/>
      <c r="V564" s="182" t="e">
        <v>#DIV/0!</v>
      </c>
      <c r="W564" s="31"/>
      <c r="X564" s="31"/>
    </row>
    <row r="565">
      <c r="B565" s="31"/>
      <c r="C565" s="31"/>
      <c r="D565" s="31"/>
      <c r="E565" s="31"/>
      <c r="F565" s="31"/>
      <c r="G565" s="31"/>
      <c r="H565" s="31"/>
      <c r="I565" s="31"/>
      <c r="J565" s="31"/>
      <c r="K565" s="31"/>
      <c r="L565" s="31"/>
      <c r="M565" s="170"/>
      <c r="N565" s="170"/>
      <c r="O565" s="214"/>
      <c r="P565" s="189"/>
      <c r="Q565" s="189"/>
      <c r="R565" s="172"/>
      <c r="S565" s="172"/>
      <c r="T565" s="31"/>
      <c r="U565" s="182"/>
      <c r="V565" s="182" t="e">
        <v>#DIV/0!</v>
      </c>
      <c r="W565" s="31"/>
      <c r="X565" s="31"/>
    </row>
    <row r="566">
      <c r="B566" s="31"/>
      <c r="C566" s="31"/>
      <c r="D566" s="31"/>
      <c r="E566" s="31"/>
      <c r="F566" s="31"/>
      <c r="G566" s="31"/>
      <c r="H566" s="31"/>
      <c r="I566" s="31"/>
      <c r="J566" s="31"/>
      <c r="K566" s="31"/>
      <c r="L566" s="31"/>
      <c r="M566" s="170"/>
      <c r="N566" s="170"/>
      <c r="O566" s="214"/>
      <c r="P566" s="189"/>
      <c r="Q566" s="189"/>
      <c r="R566" s="172"/>
      <c r="S566" s="172"/>
      <c r="T566" s="31"/>
      <c r="U566" s="182"/>
      <c r="V566" s="182" t="e">
        <v>#DIV/0!</v>
      </c>
      <c r="W566" s="31"/>
      <c r="X566" s="31"/>
    </row>
    <row r="567">
      <c r="B567" s="31"/>
      <c r="C567" s="31"/>
      <c r="D567" s="31"/>
      <c r="E567" s="31"/>
      <c r="F567" s="31"/>
      <c r="G567" s="31"/>
      <c r="H567" s="31"/>
      <c r="I567" s="31"/>
      <c r="J567" s="31"/>
      <c r="K567" s="31"/>
      <c r="L567" s="31"/>
      <c r="M567" s="170"/>
      <c r="N567" s="170"/>
      <c r="O567" s="214"/>
      <c r="P567" s="189"/>
      <c r="Q567" s="189"/>
      <c r="R567" s="172"/>
      <c r="S567" s="172"/>
      <c r="T567" s="31"/>
      <c r="U567" s="182"/>
      <c r="V567" s="182" t="e">
        <v>#DIV/0!</v>
      </c>
      <c r="W567" s="31"/>
      <c r="X567" s="31"/>
    </row>
    <row r="568">
      <c r="B568" s="31"/>
      <c r="C568" s="31"/>
      <c r="D568" s="31"/>
      <c r="E568" s="31"/>
      <c r="F568" s="31"/>
      <c r="G568" s="31"/>
      <c r="H568" s="31"/>
      <c r="I568" s="31"/>
      <c r="J568" s="31"/>
      <c r="K568" s="31"/>
      <c r="L568" s="31"/>
      <c r="M568" s="170"/>
      <c r="N568" s="170"/>
      <c r="O568" s="214"/>
      <c r="P568" s="189"/>
      <c r="Q568" s="189"/>
      <c r="R568" s="172"/>
      <c r="S568" s="172"/>
      <c r="T568" s="31"/>
      <c r="U568" s="182"/>
      <c r="V568" s="182" t="e">
        <v>#DIV/0!</v>
      </c>
      <c r="W568" s="31"/>
      <c r="X568" s="31"/>
    </row>
    <row r="569">
      <c r="B569" s="31"/>
      <c r="C569" s="31"/>
      <c r="D569" s="31"/>
      <c r="E569" s="31"/>
      <c r="F569" s="31"/>
      <c r="G569" s="31"/>
      <c r="H569" s="31"/>
      <c r="I569" s="31"/>
      <c r="J569" s="31"/>
      <c r="K569" s="31"/>
      <c r="L569" s="31"/>
      <c r="M569" s="170"/>
      <c r="N569" s="170"/>
      <c r="O569" s="214"/>
      <c r="P569" s="189"/>
      <c r="Q569" s="189"/>
      <c r="R569" s="172"/>
      <c r="S569" s="172"/>
      <c r="T569" s="31"/>
      <c r="U569" s="182"/>
      <c r="V569" s="182" t="e">
        <v>#DIV/0!</v>
      </c>
      <c r="W569" s="31"/>
      <c r="X569" s="31"/>
    </row>
    <row r="570">
      <c r="B570" s="31"/>
      <c r="C570" s="31"/>
      <c r="D570" s="31"/>
      <c r="E570" s="31"/>
      <c r="F570" s="31"/>
      <c r="G570" s="31"/>
      <c r="H570" s="31"/>
      <c r="I570" s="31"/>
      <c r="J570" s="31"/>
      <c r="K570" s="31"/>
      <c r="L570" s="31"/>
      <c r="M570" s="170"/>
      <c r="N570" s="170"/>
      <c r="O570" s="214"/>
      <c r="P570" s="189"/>
      <c r="Q570" s="189"/>
      <c r="R570" s="172"/>
      <c r="S570" s="172"/>
      <c r="T570" s="31"/>
      <c r="U570" s="182"/>
      <c r="V570" s="182" t="e">
        <v>#DIV/0!</v>
      </c>
      <c r="W570" s="31"/>
      <c r="X570" s="31"/>
    </row>
    <row r="571">
      <c r="B571" s="31"/>
      <c r="C571" s="31"/>
      <c r="D571" s="31"/>
      <c r="E571" s="31"/>
      <c r="F571" s="31"/>
      <c r="G571" s="31"/>
      <c r="H571" s="31"/>
      <c r="I571" s="31"/>
      <c r="J571" s="31"/>
      <c r="K571" s="31"/>
      <c r="L571" s="31"/>
      <c r="M571" s="170"/>
      <c r="N571" s="170"/>
      <c r="O571" s="214"/>
      <c r="P571" s="189"/>
      <c r="Q571" s="189"/>
      <c r="R571" s="172"/>
      <c r="S571" s="172"/>
      <c r="T571" s="31"/>
      <c r="U571" s="182"/>
      <c r="V571" s="182" t="e">
        <v>#DIV/0!</v>
      </c>
      <c r="W571" s="31"/>
      <c r="X571" s="31"/>
    </row>
    <row r="572">
      <c r="B572" s="31"/>
      <c r="C572" s="31"/>
      <c r="D572" s="31"/>
      <c r="E572" s="31"/>
      <c r="F572" s="31"/>
      <c r="G572" s="31"/>
      <c r="H572" s="31"/>
      <c r="I572" s="31"/>
      <c r="J572" s="31"/>
      <c r="K572" s="31"/>
      <c r="L572" s="31"/>
      <c r="M572" s="170"/>
      <c r="N572" s="170"/>
      <c r="O572" s="214"/>
      <c r="P572" s="189"/>
      <c r="Q572" s="189"/>
      <c r="R572" s="172"/>
      <c r="S572" s="172"/>
      <c r="T572" s="31"/>
      <c r="U572" s="182"/>
      <c r="V572" s="182" t="e">
        <v>#DIV/0!</v>
      </c>
      <c r="W572" s="31"/>
      <c r="X572" s="31"/>
    </row>
    <row r="573">
      <c r="B573" s="31"/>
      <c r="C573" s="31"/>
      <c r="D573" s="31"/>
      <c r="E573" s="31"/>
      <c r="F573" s="31"/>
      <c r="G573" s="31"/>
      <c r="H573" s="31"/>
      <c r="I573" s="31"/>
      <c r="J573" s="31"/>
      <c r="K573" s="31"/>
      <c r="L573" s="31"/>
      <c r="M573" s="170"/>
      <c r="N573" s="170"/>
      <c r="O573" s="214"/>
      <c r="P573" s="189"/>
      <c r="Q573" s="189"/>
      <c r="R573" s="172"/>
      <c r="S573" s="172"/>
      <c r="T573" s="31"/>
      <c r="U573" s="182"/>
      <c r="V573" s="182" t="e">
        <v>#DIV/0!</v>
      </c>
      <c r="W573" s="31"/>
      <c r="X573" s="31"/>
    </row>
    <row r="574">
      <c r="B574" s="31"/>
      <c r="C574" s="31"/>
      <c r="D574" s="31"/>
      <c r="E574" s="31"/>
      <c r="F574" s="31"/>
      <c r="G574" s="31"/>
      <c r="H574" s="31"/>
      <c r="I574" s="31"/>
      <c r="J574" s="31"/>
      <c r="K574" s="31"/>
      <c r="L574" s="31"/>
      <c r="M574" s="170"/>
      <c r="N574" s="170"/>
      <c r="O574" s="214"/>
      <c r="P574" s="189"/>
      <c r="Q574" s="189"/>
      <c r="R574" s="172"/>
      <c r="S574" s="172"/>
      <c r="T574" s="31"/>
      <c r="U574" s="182"/>
      <c r="V574" s="182" t="e">
        <v>#DIV/0!</v>
      </c>
      <c r="W574" s="31"/>
      <c r="X574" s="31"/>
    </row>
    <row r="575">
      <c r="B575" s="31"/>
      <c r="C575" s="31"/>
      <c r="D575" s="31"/>
      <c r="E575" s="31"/>
      <c r="F575" s="31"/>
      <c r="G575" s="31"/>
      <c r="H575" s="31"/>
      <c r="I575" s="31"/>
      <c r="J575" s="31"/>
      <c r="K575" s="31"/>
      <c r="L575" s="31"/>
      <c r="M575" s="170"/>
      <c r="N575" s="170"/>
      <c r="O575" s="214"/>
      <c r="P575" s="189"/>
      <c r="Q575" s="189"/>
      <c r="R575" s="172"/>
      <c r="S575" s="172"/>
      <c r="T575" s="31"/>
      <c r="U575" s="182"/>
      <c r="V575" s="182" t="e">
        <v>#DIV/0!</v>
      </c>
      <c r="W575" s="31"/>
      <c r="X575" s="31"/>
    </row>
    <row r="576">
      <c r="B576" s="31"/>
      <c r="C576" s="31"/>
      <c r="D576" s="31"/>
      <c r="E576" s="31"/>
      <c r="F576" s="31"/>
      <c r="G576" s="31"/>
      <c r="H576" s="31"/>
      <c r="I576" s="31"/>
      <c r="J576" s="31"/>
      <c r="K576" s="31"/>
      <c r="L576" s="31"/>
      <c r="M576" s="170"/>
      <c r="N576" s="170"/>
      <c r="O576" s="214"/>
      <c r="P576" s="189"/>
      <c r="Q576" s="189"/>
      <c r="R576" s="172"/>
      <c r="S576" s="172"/>
      <c r="T576" s="31"/>
      <c r="U576" s="182"/>
      <c r="V576" s="182" t="e">
        <v>#DIV/0!</v>
      </c>
      <c r="W576" s="31"/>
      <c r="X576" s="31"/>
    </row>
    <row r="577">
      <c r="B577" s="31"/>
      <c r="C577" s="31"/>
      <c r="D577" s="31"/>
      <c r="E577" s="31"/>
      <c r="F577" s="31"/>
      <c r="G577" s="31"/>
      <c r="H577" s="31"/>
      <c r="I577" s="31"/>
      <c r="J577" s="31"/>
      <c r="K577" s="31"/>
      <c r="L577" s="31"/>
      <c r="M577" s="170"/>
      <c r="N577" s="170"/>
      <c r="O577" s="214"/>
      <c r="P577" s="189"/>
      <c r="Q577" s="189"/>
      <c r="R577" s="172"/>
      <c r="S577" s="172"/>
      <c r="T577" s="31"/>
      <c r="U577" s="182"/>
      <c r="V577" s="182" t="e">
        <v>#DIV/0!</v>
      </c>
      <c r="W577" s="31"/>
      <c r="X577" s="31"/>
    </row>
    <row r="578">
      <c r="B578" s="31"/>
      <c r="C578" s="31"/>
      <c r="D578" s="31"/>
      <c r="E578" s="31"/>
      <c r="F578" s="31"/>
      <c r="G578" s="31"/>
      <c r="H578" s="31"/>
      <c r="I578" s="31"/>
      <c r="J578" s="31"/>
      <c r="K578" s="31"/>
      <c r="L578" s="31"/>
      <c r="M578" s="170"/>
      <c r="N578" s="170"/>
      <c r="O578" s="214"/>
      <c r="P578" s="189"/>
      <c r="Q578" s="189"/>
      <c r="R578" s="172"/>
      <c r="S578" s="172"/>
      <c r="T578" s="31"/>
      <c r="U578" s="182"/>
      <c r="V578" s="182" t="e">
        <v>#DIV/0!</v>
      </c>
      <c r="W578" s="31"/>
      <c r="X578" s="31"/>
    </row>
    <row r="579">
      <c r="B579" s="31"/>
      <c r="C579" s="31"/>
      <c r="D579" s="31"/>
      <c r="E579" s="31"/>
      <c r="F579" s="31"/>
      <c r="G579" s="31"/>
      <c r="H579" s="31"/>
      <c r="I579" s="31"/>
      <c r="J579" s="31"/>
      <c r="K579" s="31"/>
      <c r="L579" s="31"/>
      <c r="M579" s="170"/>
      <c r="N579" s="170"/>
      <c r="O579" s="214"/>
      <c r="P579" s="189"/>
      <c r="Q579" s="189"/>
      <c r="R579" s="172"/>
      <c r="S579" s="172"/>
      <c r="T579" s="31"/>
      <c r="U579" s="182"/>
      <c r="V579" s="182" t="e">
        <v>#DIV/0!</v>
      </c>
      <c r="W579" s="31"/>
      <c r="X579" s="31"/>
    </row>
    <row r="580">
      <c r="B580" s="31"/>
      <c r="C580" s="31"/>
      <c r="D580" s="31"/>
      <c r="E580" s="31"/>
      <c r="F580" s="31"/>
      <c r="G580" s="31"/>
      <c r="H580" s="31"/>
      <c r="I580" s="31"/>
      <c r="J580" s="31"/>
      <c r="K580" s="31"/>
      <c r="L580" s="31"/>
      <c r="M580" s="170"/>
      <c r="N580" s="170"/>
      <c r="O580" s="214"/>
      <c r="P580" s="189"/>
      <c r="Q580" s="189"/>
      <c r="R580" s="172"/>
      <c r="S580" s="172"/>
      <c r="T580" s="31"/>
      <c r="U580" s="182"/>
      <c r="V580" s="182" t="e">
        <v>#DIV/0!</v>
      </c>
      <c r="W580" s="31"/>
      <c r="X580" s="31"/>
    </row>
    <row r="581">
      <c r="B581" s="31"/>
      <c r="C581" s="31"/>
      <c r="D581" s="31"/>
      <c r="E581" s="31"/>
      <c r="F581" s="31"/>
      <c r="G581" s="31"/>
      <c r="H581" s="31"/>
      <c r="I581" s="31"/>
      <c r="J581" s="31"/>
      <c r="K581" s="31"/>
      <c r="L581" s="31"/>
      <c r="M581" s="170"/>
      <c r="N581" s="170"/>
      <c r="O581" s="214"/>
      <c r="P581" s="189"/>
      <c r="Q581" s="189"/>
      <c r="R581" s="172"/>
      <c r="S581" s="172"/>
      <c r="T581" s="31"/>
      <c r="U581" s="182"/>
      <c r="V581" s="182" t="e">
        <v>#DIV/0!</v>
      </c>
      <c r="W581" s="31"/>
      <c r="X581" s="31"/>
    </row>
    <row r="582">
      <c r="B582" s="31"/>
      <c r="C582" s="31"/>
      <c r="D582" s="31"/>
      <c r="E582" s="31"/>
      <c r="F582" s="31"/>
      <c r="G582" s="31"/>
      <c r="H582" s="31"/>
      <c r="I582" s="31"/>
      <c r="J582" s="31"/>
      <c r="K582" s="31"/>
      <c r="L582" s="31"/>
      <c r="M582" s="170"/>
      <c r="N582" s="170"/>
      <c r="O582" s="214"/>
      <c r="P582" s="189"/>
      <c r="Q582" s="189"/>
      <c r="R582" s="172"/>
      <c r="S582" s="172"/>
      <c r="T582" s="31"/>
      <c r="U582" s="182"/>
      <c r="V582" s="182" t="e">
        <v>#DIV/0!</v>
      </c>
      <c r="W582" s="31"/>
      <c r="X582" s="31"/>
    </row>
    <row r="583">
      <c r="B583" s="31"/>
      <c r="C583" s="31"/>
      <c r="D583" s="31"/>
      <c r="E583" s="31"/>
      <c r="F583" s="31"/>
      <c r="G583" s="31"/>
      <c r="H583" s="31"/>
      <c r="I583" s="31"/>
      <c r="J583" s="31"/>
      <c r="K583" s="31"/>
      <c r="L583" s="31"/>
      <c r="M583" s="170"/>
      <c r="N583" s="170"/>
      <c r="O583" s="214"/>
      <c r="P583" s="189"/>
      <c r="Q583" s="189"/>
      <c r="R583" s="172"/>
      <c r="S583" s="172"/>
      <c r="T583" s="31"/>
      <c r="U583" s="182"/>
      <c r="V583" s="182" t="e">
        <v>#DIV/0!</v>
      </c>
      <c r="W583" s="31"/>
      <c r="X583" s="31"/>
    </row>
    <row r="584">
      <c r="B584" s="31"/>
      <c r="C584" s="31"/>
      <c r="D584" s="31"/>
      <c r="E584" s="31"/>
      <c r="F584" s="31"/>
      <c r="G584" s="31"/>
      <c r="H584" s="31"/>
      <c r="I584" s="31"/>
      <c r="J584" s="31"/>
      <c r="K584" s="31"/>
      <c r="L584" s="31"/>
      <c r="M584" s="170"/>
      <c r="N584" s="170"/>
      <c r="O584" s="214"/>
      <c r="P584" s="189"/>
      <c r="Q584" s="189"/>
      <c r="R584" s="172"/>
      <c r="S584" s="172"/>
      <c r="T584" s="31"/>
      <c r="U584" s="182"/>
      <c r="V584" s="182" t="e">
        <v>#DIV/0!</v>
      </c>
      <c r="W584" s="31"/>
      <c r="X584" s="31"/>
    </row>
    <row r="585">
      <c r="B585" s="31"/>
      <c r="C585" s="31"/>
      <c r="D585" s="31"/>
      <c r="E585" s="31"/>
      <c r="F585" s="31"/>
      <c r="G585" s="31"/>
      <c r="H585" s="31"/>
      <c r="I585" s="31"/>
      <c r="J585" s="31"/>
      <c r="K585" s="31"/>
      <c r="L585" s="31"/>
      <c r="M585" s="170"/>
      <c r="N585" s="170"/>
      <c r="O585" s="214"/>
      <c r="P585" s="189"/>
      <c r="Q585" s="189"/>
      <c r="R585" s="172"/>
      <c r="S585" s="172"/>
      <c r="T585" s="31"/>
      <c r="U585" s="182"/>
      <c r="V585" s="182" t="e">
        <v>#DIV/0!</v>
      </c>
      <c r="W585" s="31"/>
      <c r="X585" s="31"/>
    </row>
    <row r="586">
      <c r="B586" s="31"/>
      <c r="C586" s="31"/>
      <c r="D586" s="31"/>
      <c r="E586" s="31"/>
      <c r="F586" s="31"/>
      <c r="G586" s="31"/>
      <c r="H586" s="31"/>
      <c r="I586" s="31"/>
      <c r="J586" s="31"/>
      <c r="K586" s="31"/>
      <c r="L586" s="31"/>
      <c r="M586" s="170"/>
      <c r="N586" s="170"/>
      <c r="O586" s="214"/>
      <c r="P586" s="189"/>
      <c r="Q586" s="189"/>
      <c r="R586" s="172"/>
      <c r="S586" s="172"/>
      <c r="T586" s="31"/>
      <c r="U586" s="182"/>
      <c r="V586" s="182" t="e">
        <v>#DIV/0!</v>
      </c>
      <c r="W586" s="31"/>
      <c r="X586" s="31"/>
    </row>
    <row r="587">
      <c r="B587" s="31"/>
      <c r="C587" s="31"/>
      <c r="D587" s="31"/>
      <c r="E587" s="31"/>
      <c r="F587" s="31"/>
      <c r="G587" s="31"/>
      <c r="H587" s="31"/>
      <c r="I587" s="31"/>
      <c r="J587" s="31"/>
      <c r="K587" s="31"/>
      <c r="L587" s="31"/>
      <c r="M587" s="170"/>
      <c r="N587" s="170"/>
      <c r="O587" s="214"/>
      <c r="P587" s="189"/>
      <c r="Q587" s="189"/>
      <c r="R587" s="172"/>
      <c r="S587" s="172"/>
      <c r="T587" s="31"/>
      <c r="U587" s="182"/>
      <c r="V587" s="182" t="e">
        <v>#DIV/0!</v>
      </c>
      <c r="W587" s="31"/>
      <c r="X587" s="31"/>
    </row>
    <row r="588">
      <c r="B588" s="31"/>
      <c r="C588" s="31"/>
      <c r="D588" s="31"/>
      <c r="E588" s="31"/>
      <c r="F588" s="31"/>
      <c r="G588" s="31"/>
      <c r="H588" s="31"/>
      <c r="I588" s="31"/>
      <c r="J588" s="31"/>
      <c r="K588" s="31"/>
      <c r="L588" s="31"/>
      <c r="M588" s="170"/>
      <c r="N588" s="170"/>
      <c r="O588" s="214"/>
      <c r="P588" s="189"/>
      <c r="Q588" s="189"/>
      <c r="R588" s="172"/>
      <c r="S588" s="172"/>
      <c r="T588" s="31"/>
      <c r="U588" s="182"/>
      <c r="V588" s="182" t="e">
        <v>#DIV/0!</v>
      </c>
      <c r="W588" s="31"/>
      <c r="X588" s="31"/>
    </row>
    <row r="589">
      <c r="B589" s="31"/>
      <c r="C589" s="31"/>
      <c r="D589" s="31"/>
      <c r="E589" s="31"/>
      <c r="F589" s="31"/>
      <c r="G589" s="31"/>
      <c r="H589" s="31"/>
      <c r="I589" s="31"/>
      <c r="J589" s="31"/>
      <c r="K589" s="31"/>
      <c r="L589" s="31"/>
      <c r="M589" s="170"/>
      <c r="N589" s="170"/>
      <c r="O589" s="214"/>
      <c r="P589" s="189"/>
      <c r="Q589" s="189"/>
      <c r="R589" s="172"/>
      <c r="S589" s="172"/>
      <c r="T589" s="31"/>
      <c r="U589" s="182"/>
      <c r="V589" s="182" t="e">
        <v>#DIV/0!</v>
      </c>
      <c r="W589" s="31"/>
      <c r="X589" s="31"/>
    </row>
    <row r="590">
      <c r="B590" s="31"/>
      <c r="C590" s="31"/>
      <c r="D590" s="31"/>
      <c r="E590" s="31"/>
      <c r="F590" s="31"/>
      <c r="G590" s="31"/>
      <c r="H590" s="31"/>
      <c r="I590" s="31"/>
      <c r="J590" s="31"/>
      <c r="K590" s="31"/>
      <c r="L590" s="31"/>
      <c r="M590" s="170"/>
      <c r="N590" s="170"/>
      <c r="O590" s="214"/>
      <c r="P590" s="189"/>
      <c r="Q590" s="189"/>
      <c r="R590" s="172"/>
      <c r="S590" s="172"/>
      <c r="T590" s="31"/>
      <c r="U590" s="182"/>
      <c r="V590" s="182" t="e">
        <v>#DIV/0!</v>
      </c>
      <c r="W590" s="31"/>
      <c r="X590" s="31"/>
    </row>
    <row r="591">
      <c r="B591" s="31"/>
      <c r="C591" s="31"/>
      <c r="D591" s="31"/>
      <c r="E591" s="31"/>
      <c r="F591" s="31"/>
      <c r="G591" s="31"/>
      <c r="H591" s="31"/>
      <c r="I591" s="31"/>
      <c r="J591" s="31"/>
      <c r="K591" s="31"/>
      <c r="L591" s="31"/>
      <c r="M591" s="170"/>
      <c r="N591" s="170"/>
      <c r="O591" s="214"/>
      <c r="P591" s="189"/>
      <c r="Q591" s="189"/>
      <c r="R591" s="172"/>
      <c r="S591" s="172"/>
      <c r="T591" s="31"/>
      <c r="U591" s="182"/>
      <c r="V591" s="182" t="e">
        <v>#DIV/0!</v>
      </c>
      <c r="W591" s="31"/>
      <c r="X591" s="31"/>
    </row>
    <row r="592">
      <c r="B592" s="31"/>
      <c r="C592" s="31"/>
      <c r="D592" s="31"/>
      <c r="E592" s="31"/>
      <c r="F592" s="31"/>
      <c r="G592" s="31"/>
      <c r="H592" s="31"/>
      <c r="I592" s="31"/>
      <c r="J592" s="31"/>
      <c r="K592" s="31"/>
      <c r="L592" s="31"/>
      <c r="M592" s="170"/>
      <c r="N592" s="170"/>
      <c r="O592" s="214"/>
      <c r="P592" s="189"/>
      <c r="Q592" s="189"/>
      <c r="R592" s="172"/>
      <c r="S592" s="172"/>
      <c r="T592" s="31"/>
      <c r="U592" s="182"/>
      <c r="V592" s="182" t="e">
        <v>#DIV/0!</v>
      </c>
      <c r="W592" s="31"/>
      <c r="X592" s="31"/>
    </row>
    <row r="593">
      <c r="B593" s="31"/>
      <c r="C593" s="31"/>
      <c r="D593" s="31"/>
      <c r="E593" s="31"/>
      <c r="F593" s="31"/>
      <c r="G593" s="31"/>
      <c r="H593" s="31"/>
      <c r="I593" s="31"/>
      <c r="J593" s="31"/>
      <c r="K593" s="31"/>
      <c r="L593" s="31"/>
      <c r="M593" s="170"/>
      <c r="N593" s="170"/>
      <c r="O593" s="214"/>
      <c r="P593" s="189"/>
      <c r="Q593" s="189"/>
      <c r="R593" s="172"/>
      <c r="S593" s="172"/>
      <c r="T593" s="31"/>
      <c r="U593" s="182"/>
      <c r="V593" s="182" t="e">
        <v>#DIV/0!</v>
      </c>
      <c r="W593" s="31"/>
      <c r="X593" s="31"/>
    </row>
    <row r="594">
      <c r="B594" s="31"/>
      <c r="C594" s="31"/>
      <c r="D594" s="31"/>
      <c r="E594" s="31"/>
      <c r="F594" s="31"/>
      <c r="G594" s="31"/>
      <c r="H594" s="31"/>
      <c r="I594" s="31"/>
      <c r="J594" s="31"/>
      <c r="K594" s="31"/>
      <c r="L594" s="31"/>
      <c r="M594" s="170"/>
      <c r="N594" s="170"/>
      <c r="O594" s="214"/>
      <c r="P594" s="189"/>
      <c r="Q594" s="189"/>
      <c r="R594" s="172"/>
      <c r="S594" s="172"/>
      <c r="T594" s="31"/>
      <c r="U594" s="182"/>
      <c r="V594" s="182" t="e">
        <v>#DIV/0!</v>
      </c>
      <c r="W594" s="31"/>
      <c r="X594" s="31"/>
    </row>
    <row r="595">
      <c r="B595" s="31"/>
      <c r="C595" s="31"/>
      <c r="D595" s="31"/>
      <c r="E595" s="31"/>
      <c r="F595" s="31"/>
      <c r="G595" s="31"/>
      <c r="H595" s="31"/>
      <c r="I595" s="31"/>
      <c r="J595" s="31"/>
      <c r="K595" s="31"/>
      <c r="L595" s="31"/>
      <c r="M595" s="170"/>
      <c r="N595" s="170"/>
      <c r="O595" s="214"/>
      <c r="P595" s="189"/>
      <c r="Q595" s="189"/>
      <c r="R595" s="172"/>
      <c r="S595" s="172"/>
      <c r="T595" s="31"/>
      <c r="U595" s="182"/>
      <c r="V595" s="182" t="e">
        <v>#DIV/0!</v>
      </c>
      <c r="W595" s="31"/>
      <c r="X595" s="31"/>
    </row>
    <row r="596">
      <c r="B596" s="31"/>
      <c r="C596" s="31"/>
      <c r="D596" s="31"/>
      <c r="E596" s="31"/>
      <c r="F596" s="31"/>
      <c r="G596" s="31"/>
      <c r="H596" s="31"/>
      <c r="I596" s="31"/>
      <c r="J596" s="31"/>
      <c r="K596" s="31"/>
      <c r="L596" s="31"/>
      <c r="M596" s="170"/>
      <c r="N596" s="170"/>
      <c r="O596" s="214"/>
      <c r="P596" s="189"/>
      <c r="Q596" s="189"/>
      <c r="R596" s="172"/>
      <c r="S596" s="172"/>
      <c r="T596" s="31"/>
      <c r="U596" s="182"/>
      <c r="V596" s="182" t="e">
        <v>#DIV/0!</v>
      </c>
      <c r="W596" s="31"/>
      <c r="X596" s="31"/>
    </row>
    <row r="597">
      <c r="B597" s="31"/>
      <c r="C597" s="31"/>
      <c r="D597" s="31"/>
      <c r="E597" s="31"/>
      <c r="F597" s="31"/>
      <c r="G597" s="31"/>
      <c r="H597" s="31"/>
      <c r="I597" s="31"/>
      <c r="J597" s="31"/>
      <c r="K597" s="31"/>
      <c r="L597" s="31"/>
      <c r="M597" s="170"/>
      <c r="N597" s="170"/>
      <c r="O597" s="214"/>
      <c r="P597" s="189"/>
      <c r="Q597" s="189"/>
      <c r="R597" s="172"/>
      <c r="S597" s="172"/>
      <c r="T597" s="31"/>
      <c r="U597" s="182"/>
      <c r="V597" s="182" t="e">
        <v>#DIV/0!</v>
      </c>
      <c r="W597" s="31"/>
      <c r="X597" s="31"/>
    </row>
    <row r="598">
      <c r="B598" s="31"/>
      <c r="C598" s="31"/>
      <c r="D598" s="31"/>
      <c r="E598" s="31"/>
      <c r="F598" s="31"/>
      <c r="G598" s="31"/>
      <c r="H598" s="31"/>
      <c r="I598" s="31"/>
      <c r="J598" s="31"/>
      <c r="K598" s="31"/>
      <c r="L598" s="31"/>
      <c r="M598" s="170"/>
      <c r="N598" s="170"/>
      <c r="O598" s="214"/>
      <c r="P598" s="189"/>
      <c r="Q598" s="189"/>
      <c r="R598" s="172"/>
      <c r="S598" s="172"/>
      <c r="T598" s="31"/>
      <c r="U598" s="182"/>
      <c r="V598" s="182" t="e">
        <v>#DIV/0!</v>
      </c>
      <c r="W598" s="31"/>
      <c r="X598" s="31"/>
    </row>
    <row r="599">
      <c r="B599" s="31"/>
      <c r="C599" s="31"/>
      <c r="D599" s="31"/>
      <c r="E599" s="31"/>
      <c r="F599" s="31"/>
      <c r="G599" s="31"/>
      <c r="H599" s="31"/>
      <c r="I599" s="31"/>
      <c r="J599" s="31"/>
      <c r="K599" s="31"/>
      <c r="L599" s="31"/>
      <c r="M599" s="170"/>
      <c r="N599" s="170"/>
      <c r="O599" s="214"/>
      <c r="P599" s="189"/>
      <c r="Q599" s="189"/>
      <c r="R599" s="172"/>
      <c r="S599" s="172"/>
      <c r="T599" s="31"/>
      <c r="U599" s="182"/>
      <c r="V599" s="182" t="e">
        <v>#DIV/0!</v>
      </c>
      <c r="W599" s="31"/>
      <c r="X599" s="31"/>
    </row>
    <row r="600">
      <c r="B600" s="31"/>
      <c r="C600" s="31"/>
      <c r="D600" s="31"/>
      <c r="E600" s="31"/>
      <c r="F600" s="31"/>
      <c r="G600" s="31"/>
      <c r="H600" s="31"/>
      <c r="I600" s="31"/>
      <c r="J600" s="31"/>
      <c r="K600" s="31"/>
      <c r="L600" s="31"/>
      <c r="M600" s="170"/>
      <c r="N600" s="170"/>
      <c r="O600" s="214"/>
      <c r="P600" s="189"/>
      <c r="Q600" s="189"/>
      <c r="R600" s="172"/>
      <c r="S600" s="172"/>
      <c r="T600" s="31"/>
      <c r="U600" s="182"/>
      <c r="V600" s="182" t="e">
        <v>#DIV/0!</v>
      </c>
      <c r="W600" s="31"/>
      <c r="X600" s="31"/>
    </row>
    <row r="601">
      <c r="B601" s="31"/>
      <c r="C601" s="31"/>
      <c r="D601" s="31"/>
      <c r="E601" s="31"/>
      <c r="F601" s="31"/>
      <c r="G601" s="31"/>
      <c r="H601" s="31"/>
      <c r="I601" s="31"/>
      <c r="J601" s="31"/>
      <c r="K601" s="31"/>
      <c r="L601" s="31"/>
      <c r="M601" s="170"/>
      <c r="N601" s="170"/>
      <c r="O601" s="214"/>
      <c r="P601" s="189"/>
      <c r="Q601" s="189"/>
      <c r="R601" s="172"/>
      <c r="S601" s="172"/>
      <c r="T601" s="31"/>
      <c r="U601" s="182"/>
      <c r="V601" s="182" t="e">
        <v>#DIV/0!</v>
      </c>
      <c r="W601" s="31"/>
      <c r="X601" s="31"/>
    </row>
    <row r="602">
      <c r="B602" s="31"/>
      <c r="C602" s="31"/>
      <c r="D602" s="31"/>
      <c r="E602" s="31"/>
      <c r="F602" s="31"/>
      <c r="G602" s="31"/>
      <c r="H602" s="31"/>
      <c r="I602" s="31"/>
      <c r="J602" s="31"/>
      <c r="K602" s="31"/>
      <c r="L602" s="31"/>
      <c r="M602" s="170"/>
      <c r="N602" s="170"/>
      <c r="O602" s="214"/>
      <c r="P602" s="189"/>
      <c r="Q602" s="189"/>
      <c r="R602" s="172"/>
      <c r="S602" s="172"/>
      <c r="T602" s="31"/>
      <c r="U602" s="182"/>
      <c r="V602" s="182" t="e">
        <v>#DIV/0!</v>
      </c>
      <c r="W602" s="31"/>
      <c r="X602" s="31"/>
    </row>
    <row r="603">
      <c r="B603" s="31"/>
      <c r="C603" s="31"/>
      <c r="D603" s="31"/>
      <c r="E603" s="31"/>
      <c r="F603" s="31"/>
      <c r="G603" s="31"/>
      <c r="H603" s="31"/>
      <c r="I603" s="31"/>
      <c r="J603" s="31"/>
      <c r="K603" s="31"/>
      <c r="L603" s="31"/>
      <c r="M603" s="170"/>
      <c r="N603" s="170"/>
      <c r="O603" s="214"/>
      <c r="P603" s="189"/>
      <c r="Q603" s="189"/>
      <c r="R603" s="172"/>
      <c r="S603" s="172"/>
      <c r="T603" s="31"/>
      <c r="U603" s="182"/>
      <c r="V603" s="182" t="e">
        <v>#DIV/0!</v>
      </c>
      <c r="W603" s="31"/>
      <c r="X603" s="31"/>
    </row>
    <row r="604">
      <c r="B604" s="31"/>
      <c r="C604" s="31"/>
      <c r="D604" s="31"/>
      <c r="E604" s="31"/>
      <c r="F604" s="31"/>
      <c r="G604" s="31"/>
      <c r="H604" s="31"/>
      <c r="I604" s="31"/>
      <c r="J604" s="31"/>
      <c r="K604" s="31"/>
      <c r="L604" s="31"/>
      <c r="M604" s="170"/>
      <c r="N604" s="170"/>
      <c r="O604" s="214"/>
      <c r="P604" s="189"/>
      <c r="Q604" s="189"/>
      <c r="R604" s="172"/>
      <c r="S604" s="172"/>
      <c r="T604" s="31"/>
      <c r="U604" s="182"/>
      <c r="V604" s="182" t="e">
        <v>#DIV/0!</v>
      </c>
      <c r="W604" s="31"/>
      <c r="X604" s="31"/>
    </row>
    <row r="605">
      <c r="B605" s="31"/>
      <c r="C605" s="31"/>
      <c r="D605" s="31"/>
      <c r="E605" s="31"/>
      <c r="F605" s="31"/>
      <c r="G605" s="31"/>
      <c r="H605" s="31"/>
      <c r="I605" s="31"/>
      <c r="J605" s="31"/>
      <c r="K605" s="31"/>
      <c r="L605" s="31"/>
      <c r="M605" s="170"/>
      <c r="N605" s="170"/>
      <c r="O605" s="214"/>
      <c r="P605" s="189"/>
      <c r="Q605" s="189"/>
      <c r="R605" s="172"/>
      <c r="S605" s="172"/>
      <c r="T605" s="31"/>
      <c r="U605" s="182"/>
      <c r="V605" s="182" t="e">
        <v>#DIV/0!</v>
      </c>
      <c r="W605" s="31"/>
      <c r="X605" s="31"/>
    </row>
    <row r="606">
      <c r="B606" s="31"/>
      <c r="C606" s="31"/>
      <c r="D606" s="31"/>
      <c r="E606" s="31"/>
      <c r="F606" s="31"/>
      <c r="G606" s="31"/>
      <c r="H606" s="31"/>
      <c r="I606" s="31"/>
      <c r="J606" s="31"/>
      <c r="K606" s="31"/>
      <c r="L606" s="31"/>
      <c r="M606" s="170"/>
      <c r="N606" s="170"/>
      <c r="O606" s="214"/>
      <c r="P606" s="189"/>
      <c r="Q606" s="189"/>
      <c r="R606" s="172"/>
      <c r="S606" s="172"/>
      <c r="T606" s="31"/>
      <c r="U606" s="182"/>
      <c r="V606" s="182" t="e">
        <v>#DIV/0!</v>
      </c>
      <c r="W606" s="31"/>
      <c r="X606" s="31"/>
    </row>
    <row r="607">
      <c r="B607" s="31"/>
      <c r="C607" s="31"/>
      <c r="D607" s="31"/>
      <c r="E607" s="31"/>
      <c r="F607" s="31"/>
      <c r="G607" s="31"/>
      <c r="H607" s="31"/>
      <c r="I607" s="31"/>
      <c r="J607" s="31"/>
      <c r="K607" s="31"/>
      <c r="L607" s="31"/>
      <c r="M607" s="170"/>
      <c r="N607" s="170"/>
      <c r="O607" s="214"/>
      <c r="P607" s="189"/>
      <c r="Q607" s="189"/>
      <c r="R607" s="172"/>
      <c r="S607" s="172"/>
      <c r="T607" s="31"/>
      <c r="U607" s="182"/>
      <c r="V607" s="182" t="e">
        <v>#DIV/0!</v>
      </c>
      <c r="W607" s="31"/>
      <c r="X607" s="31"/>
    </row>
    <row r="608">
      <c r="B608" s="31"/>
      <c r="C608" s="31"/>
      <c r="D608" s="31"/>
      <c r="E608" s="31"/>
      <c r="F608" s="31"/>
      <c r="G608" s="31"/>
      <c r="H608" s="31"/>
      <c r="I608" s="31"/>
      <c r="J608" s="31"/>
      <c r="K608" s="31"/>
      <c r="L608" s="31"/>
      <c r="M608" s="170"/>
      <c r="N608" s="170"/>
      <c r="O608" s="214"/>
      <c r="P608" s="189"/>
      <c r="Q608" s="189"/>
      <c r="R608" s="172"/>
      <c r="S608" s="172"/>
      <c r="T608" s="31"/>
      <c r="U608" s="182"/>
      <c r="V608" s="182" t="e">
        <v>#DIV/0!</v>
      </c>
      <c r="W608" s="31"/>
      <c r="X608" s="31"/>
    </row>
    <row r="609">
      <c r="B609" s="31"/>
      <c r="C609" s="31"/>
      <c r="D609" s="31"/>
      <c r="E609" s="31"/>
      <c r="F609" s="31"/>
      <c r="G609" s="31"/>
      <c r="H609" s="31"/>
      <c r="I609" s="31"/>
      <c r="J609" s="31"/>
      <c r="K609" s="31"/>
      <c r="L609" s="31"/>
      <c r="M609" s="170"/>
      <c r="N609" s="170"/>
      <c r="O609" s="214"/>
      <c r="P609" s="189"/>
      <c r="Q609" s="189"/>
      <c r="R609" s="172"/>
      <c r="S609" s="172"/>
      <c r="T609" s="31"/>
      <c r="U609" s="182"/>
      <c r="V609" s="182" t="e">
        <v>#DIV/0!</v>
      </c>
      <c r="W609" s="31"/>
      <c r="X609" s="31"/>
    </row>
    <row r="610">
      <c r="B610" s="31"/>
      <c r="C610" s="31"/>
      <c r="D610" s="31"/>
      <c r="E610" s="31"/>
      <c r="F610" s="31"/>
      <c r="G610" s="31"/>
      <c r="H610" s="31"/>
      <c r="I610" s="31"/>
      <c r="J610" s="31"/>
      <c r="K610" s="31"/>
      <c r="L610" s="31"/>
      <c r="M610" s="170"/>
      <c r="N610" s="170"/>
      <c r="O610" s="214"/>
      <c r="P610" s="189"/>
      <c r="Q610" s="189"/>
      <c r="R610" s="172"/>
      <c r="S610" s="172"/>
      <c r="T610" s="31"/>
      <c r="U610" s="182"/>
      <c r="V610" s="182" t="e">
        <v>#DIV/0!</v>
      </c>
      <c r="W610" s="31"/>
      <c r="X610" s="31"/>
    </row>
    <row r="611">
      <c r="B611" s="31"/>
      <c r="C611" s="31"/>
      <c r="D611" s="31"/>
      <c r="E611" s="31"/>
      <c r="F611" s="31"/>
      <c r="G611" s="31"/>
      <c r="H611" s="31"/>
      <c r="I611" s="31"/>
      <c r="J611" s="31"/>
      <c r="K611" s="31"/>
      <c r="L611" s="31"/>
      <c r="M611" s="170"/>
      <c r="N611" s="170"/>
      <c r="O611" s="214"/>
      <c r="P611" s="189"/>
      <c r="Q611" s="189"/>
      <c r="R611" s="172"/>
      <c r="S611" s="172"/>
      <c r="T611" s="31"/>
      <c r="U611" s="182"/>
      <c r="V611" s="182" t="e">
        <v>#DIV/0!</v>
      </c>
      <c r="W611" s="31"/>
      <c r="X611" s="31"/>
    </row>
    <row r="612">
      <c r="B612" s="31"/>
      <c r="C612" s="31"/>
      <c r="D612" s="31"/>
      <c r="E612" s="31"/>
      <c r="F612" s="31"/>
      <c r="G612" s="31"/>
      <c r="H612" s="31"/>
      <c r="I612" s="31"/>
      <c r="J612" s="31"/>
      <c r="K612" s="31"/>
      <c r="L612" s="31"/>
      <c r="M612" s="170"/>
      <c r="N612" s="170"/>
      <c r="O612" s="214"/>
      <c r="P612" s="189"/>
      <c r="Q612" s="189"/>
      <c r="R612" s="172"/>
      <c r="S612" s="172"/>
      <c r="T612" s="31"/>
      <c r="U612" s="182"/>
      <c r="V612" s="182" t="e">
        <v>#DIV/0!</v>
      </c>
      <c r="W612" s="31"/>
      <c r="X612" s="31"/>
    </row>
    <row r="613">
      <c r="B613" s="31"/>
      <c r="C613" s="31"/>
      <c r="D613" s="31"/>
      <c r="E613" s="31"/>
      <c r="F613" s="31"/>
      <c r="G613" s="31"/>
      <c r="H613" s="31"/>
      <c r="I613" s="31"/>
      <c r="J613" s="31"/>
      <c r="K613" s="31"/>
      <c r="L613" s="31"/>
      <c r="M613" s="170"/>
      <c r="N613" s="170"/>
      <c r="O613" s="214"/>
      <c r="P613" s="189"/>
      <c r="Q613" s="189"/>
      <c r="R613" s="172"/>
      <c r="S613" s="172"/>
      <c r="T613" s="31"/>
      <c r="U613" s="182"/>
      <c r="V613" s="182" t="e">
        <v>#DIV/0!</v>
      </c>
      <c r="W613" s="31"/>
      <c r="X613" s="31"/>
    </row>
    <row r="614">
      <c r="B614" s="31"/>
      <c r="C614" s="31"/>
      <c r="D614" s="31"/>
      <c r="E614" s="31"/>
      <c r="F614" s="31"/>
      <c r="G614" s="31"/>
      <c r="H614" s="31"/>
      <c r="I614" s="31"/>
      <c r="J614" s="31"/>
      <c r="K614" s="31"/>
      <c r="L614" s="31"/>
      <c r="M614" s="170"/>
      <c r="N614" s="170"/>
      <c r="O614" s="214"/>
      <c r="P614" s="189"/>
      <c r="Q614" s="189"/>
      <c r="R614" s="172"/>
      <c r="S614" s="172"/>
      <c r="T614" s="31"/>
      <c r="U614" s="182"/>
      <c r="V614" s="182" t="e">
        <v>#DIV/0!</v>
      </c>
      <c r="W614" s="31"/>
      <c r="X614" s="31"/>
    </row>
    <row r="615">
      <c r="B615" s="31"/>
      <c r="C615" s="31"/>
      <c r="D615" s="31"/>
      <c r="E615" s="31"/>
      <c r="F615" s="31"/>
      <c r="G615" s="31"/>
      <c r="H615" s="31"/>
      <c r="I615" s="31"/>
      <c r="J615" s="31"/>
      <c r="K615" s="31"/>
      <c r="L615" s="31"/>
      <c r="M615" s="170"/>
      <c r="N615" s="170"/>
      <c r="O615" s="214"/>
      <c r="P615" s="189"/>
      <c r="Q615" s="189"/>
      <c r="R615" s="172"/>
      <c r="S615" s="172"/>
      <c r="T615" s="31"/>
      <c r="U615" s="182"/>
      <c r="V615" s="182" t="e">
        <v>#DIV/0!</v>
      </c>
      <c r="W615" s="31"/>
      <c r="X615" s="31"/>
    </row>
    <row r="616">
      <c r="B616" s="31"/>
      <c r="C616" s="31"/>
      <c r="D616" s="31"/>
      <c r="E616" s="31"/>
      <c r="F616" s="31"/>
      <c r="G616" s="31"/>
      <c r="H616" s="31"/>
      <c r="I616" s="31"/>
      <c r="J616" s="31"/>
      <c r="K616" s="31"/>
      <c r="L616" s="31"/>
      <c r="M616" s="170"/>
      <c r="N616" s="170"/>
      <c r="O616" s="214"/>
      <c r="P616" s="189"/>
      <c r="Q616" s="189"/>
      <c r="R616" s="172"/>
      <c r="S616" s="172"/>
      <c r="T616" s="31"/>
      <c r="U616" s="182"/>
      <c r="V616" s="182" t="e">
        <v>#DIV/0!</v>
      </c>
      <c r="W616" s="31"/>
      <c r="X616" s="31"/>
    </row>
    <row r="617">
      <c r="B617" s="31"/>
      <c r="C617" s="31"/>
      <c r="D617" s="31"/>
      <c r="E617" s="31"/>
      <c r="F617" s="31"/>
      <c r="G617" s="31"/>
      <c r="H617" s="31"/>
      <c r="I617" s="31"/>
      <c r="J617" s="31"/>
      <c r="K617" s="31"/>
      <c r="L617" s="31"/>
      <c r="M617" s="170"/>
      <c r="N617" s="170"/>
      <c r="O617" s="214"/>
      <c r="P617" s="189"/>
      <c r="Q617" s="189"/>
      <c r="R617" s="172"/>
      <c r="S617" s="172"/>
      <c r="T617" s="31"/>
      <c r="U617" s="182"/>
      <c r="V617" s="182" t="e">
        <v>#DIV/0!</v>
      </c>
      <c r="W617" s="31"/>
      <c r="X617" s="31"/>
    </row>
    <row r="618">
      <c r="B618" s="31"/>
      <c r="C618" s="31"/>
      <c r="D618" s="31"/>
      <c r="E618" s="31"/>
      <c r="F618" s="31"/>
      <c r="G618" s="31"/>
      <c r="H618" s="31"/>
      <c r="I618" s="31"/>
      <c r="J618" s="31"/>
      <c r="K618" s="31"/>
      <c r="L618" s="31"/>
      <c r="M618" s="170"/>
      <c r="N618" s="170"/>
      <c r="O618" s="214"/>
      <c r="P618" s="189"/>
      <c r="Q618" s="189"/>
      <c r="R618" s="172"/>
      <c r="S618" s="172"/>
      <c r="T618" s="31"/>
      <c r="U618" s="182"/>
      <c r="V618" s="182" t="e">
        <v>#DIV/0!</v>
      </c>
      <c r="W618" s="31"/>
      <c r="X618" s="31"/>
    </row>
    <row r="619">
      <c r="B619" s="31"/>
      <c r="C619" s="31"/>
      <c r="D619" s="31"/>
      <c r="E619" s="31"/>
      <c r="F619" s="31"/>
      <c r="G619" s="31"/>
      <c r="H619" s="31"/>
      <c r="I619" s="31"/>
      <c r="J619" s="31"/>
      <c r="K619" s="31"/>
      <c r="L619" s="31"/>
      <c r="M619" s="170"/>
      <c r="N619" s="170"/>
      <c r="O619" s="214"/>
      <c r="P619" s="189"/>
      <c r="Q619" s="189"/>
      <c r="R619" s="172"/>
      <c r="S619" s="172"/>
      <c r="T619" s="31"/>
      <c r="U619" s="182"/>
      <c r="V619" s="182" t="e">
        <v>#DIV/0!</v>
      </c>
      <c r="W619" s="31"/>
      <c r="X619" s="31"/>
    </row>
    <row r="620">
      <c r="B620" s="31"/>
      <c r="C620" s="31"/>
      <c r="D620" s="31"/>
      <c r="E620" s="31"/>
      <c r="F620" s="31"/>
      <c r="G620" s="31"/>
      <c r="H620" s="31"/>
      <c r="I620" s="31"/>
      <c r="J620" s="31"/>
      <c r="K620" s="31"/>
      <c r="L620" s="31"/>
      <c r="M620" s="170"/>
      <c r="N620" s="170"/>
      <c r="O620" s="214"/>
      <c r="P620" s="189"/>
      <c r="Q620" s="189"/>
      <c r="R620" s="172"/>
      <c r="S620" s="172"/>
      <c r="T620" s="31"/>
      <c r="U620" s="182"/>
      <c r="V620" s="182" t="e">
        <v>#DIV/0!</v>
      </c>
      <c r="W620" s="31"/>
      <c r="X620" s="31"/>
    </row>
    <row r="621">
      <c r="B621" s="31"/>
      <c r="C621" s="31"/>
      <c r="D621" s="31"/>
      <c r="E621" s="31"/>
      <c r="F621" s="31"/>
      <c r="G621" s="31"/>
      <c r="H621" s="31"/>
      <c r="I621" s="31"/>
      <c r="J621" s="31"/>
      <c r="K621" s="31"/>
      <c r="L621" s="31"/>
      <c r="M621" s="170"/>
      <c r="N621" s="170"/>
      <c r="O621" s="214"/>
      <c r="P621" s="189"/>
      <c r="Q621" s="189"/>
      <c r="R621" s="172"/>
      <c r="S621" s="172"/>
      <c r="T621" s="31"/>
      <c r="U621" s="182"/>
      <c r="V621" s="182" t="e">
        <v>#DIV/0!</v>
      </c>
      <c r="W621" s="31"/>
      <c r="X621" s="31"/>
    </row>
    <row r="622">
      <c r="B622" s="31"/>
      <c r="C622" s="31"/>
      <c r="D622" s="31"/>
      <c r="E622" s="31"/>
      <c r="F622" s="31"/>
      <c r="G622" s="31"/>
      <c r="H622" s="31"/>
      <c r="I622" s="31"/>
      <c r="J622" s="31"/>
      <c r="K622" s="31"/>
      <c r="L622" s="31"/>
      <c r="M622" s="170"/>
      <c r="N622" s="170"/>
      <c r="O622" s="214"/>
      <c r="P622" s="189"/>
      <c r="Q622" s="189"/>
      <c r="R622" s="172"/>
      <c r="S622" s="172"/>
      <c r="T622" s="31"/>
      <c r="U622" s="182"/>
      <c r="V622" s="182" t="e">
        <v>#DIV/0!</v>
      </c>
      <c r="W622" s="31"/>
      <c r="X622" s="31"/>
    </row>
    <row r="623">
      <c r="B623" s="31"/>
      <c r="C623" s="31"/>
      <c r="D623" s="31"/>
      <c r="E623" s="31"/>
      <c r="F623" s="31"/>
      <c r="G623" s="31"/>
      <c r="H623" s="31"/>
      <c r="I623" s="31"/>
      <c r="J623" s="31"/>
      <c r="K623" s="31"/>
      <c r="L623" s="31"/>
      <c r="M623" s="170"/>
      <c r="N623" s="170"/>
      <c r="O623" s="214"/>
      <c r="P623" s="189"/>
      <c r="Q623" s="189"/>
      <c r="R623" s="172"/>
      <c r="S623" s="172"/>
      <c r="T623" s="31"/>
      <c r="U623" s="182"/>
      <c r="V623" s="182" t="e">
        <v>#DIV/0!</v>
      </c>
      <c r="W623" s="31"/>
      <c r="X623" s="31"/>
    </row>
    <row r="624">
      <c r="B624" s="31"/>
      <c r="C624" s="31"/>
      <c r="D624" s="31"/>
      <c r="E624" s="31"/>
      <c r="F624" s="31"/>
      <c r="G624" s="31"/>
      <c r="H624" s="31"/>
      <c r="I624" s="31"/>
      <c r="J624" s="31"/>
      <c r="K624" s="31"/>
      <c r="L624" s="31"/>
      <c r="M624" s="170"/>
      <c r="N624" s="170"/>
      <c r="O624" s="214"/>
      <c r="P624" s="189"/>
      <c r="Q624" s="189"/>
      <c r="R624" s="172"/>
      <c r="S624" s="172"/>
      <c r="T624" s="31"/>
      <c r="U624" s="182"/>
      <c r="V624" s="182" t="e">
        <v>#DIV/0!</v>
      </c>
      <c r="W624" s="31"/>
      <c r="X624" s="31"/>
    </row>
    <row r="625">
      <c r="B625" s="31"/>
      <c r="C625" s="31"/>
      <c r="D625" s="31"/>
      <c r="E625" s="31"/>
      <c r="F625" s="31"/>
      <c r="G625" s="31"/>
      <c r="H625" s="31"/>
      <c r="I625" s="31"/>
      <c r="J625" s="31"/>
      <c r="K625" s="31"/>
      <c r="L625" s="31"/>
      <c r="M625" s="170"/>
      <c r="N625" s="170"/>
      <c r="O625" s="214"/>
      <c r="P625" s="189"/>
      <c r="Q625" s="189"/>
      <c r="R625" s="172"/>
      <c r="S625" s="172"/>
      <c r="T625" s="31"/>
      <c r="U625" s="182"/>
      <c r="V625" s="182" t="e">
        <v>#DIV/0!</v>
      </c>
      <c r="W625" s="31"/>
      <c r="X625" s="31"/>
    </row>
    <row r="626">
      <c r="B626" s="31"/>
      <c r="C626" s="31"/>
      <c r="D626" s="31"/>
      <c r="E626" s="31"/>
      <c r="F626" s="31"/>
      <c r="G626" s="31"/>
      <c r="H626" s="31"/>
      <c r="I626" s="31"/>
      <c r="J626" s="31"/>
      <c r="K626" s="31"/>
      <c r="L626" s="31"/>
      <c r="M626" s="170"/>
      <c r="N626" s="170"/>
      <c r="O626" s="214"/>
      <c r="P626" s="189"/>
      <c r="Q626" s="189"/>
      <c r="R626" s="172"/>
      <c r="S626" s="172"/>
      <c r="T626" s="31"/>
      <c r="U626" s="182"/>
      <c r="V626" s="182" t="e">
        <v>#DIV/0!</v>
      </c>
      <c r="W626" s="31"/>
      <c r="X626" s="31"/>
    </row>
    <row r="627">
      <c r="B627" s="31"/>
      <c r="C627" s="31"/>
      <c r="D627" s="31"/>
      <c r="E627" s="31"/>
      <c r="F627" s="31"/>
      <c r="G627" s="31"/>
      <c r="H627" s="31"/>
      <c r="I627" s="31"/>
      <c r="J627" s="31"/>
      <c r="K627" s="31"/>
      <c r="L627" s="31"/>
      <c r="M627" s="170"/>
      <c r="N627" s="170"/>
      <c r="O627" s="214"/>
      <c r="P627" s="189"/>
      <c r="Q627" s="189"/>
      <c r="R627" s="172"/>
      <c r="S627" s="172"/>
      <c r="T627" s="31"/>
      <c r="U627" s="182"/>
      <c r="V627" s="182" t="e">
        <v>#DIV/0!</v>
      </c>
      <c r="W627" s="31"/>
      <c r="X627" s="31"/>
    </row>
    <row r="628">
      <c r="B628" s="31"/>
      <c r="C628" s="31"/>
      <c r="D628" s="31"/>
      <c r="E628" s="31"/>
      <c r="F628" s="31"/>
      <c r="G628" s="31"/>
      <c r="H628" s="31"/>
      <c r="I628" s="31"/>
      <c r="J628" s="31"/>
      <c r="K628" s="31"/>
      <c r="L628" s="31"/>
      <c r="M628" s="170"/>
      <c r="N628" s="170"/>
      <c r="O628" s="214"/>
      <c r="P628" s="189"/>
      <c r="Q628" s="189"/>
      <c r="R628" s="172"/>
      <c r="S628" s="172"/>
      <c r="T628" s="31"/>
      <c r="U628" s="182"/>
      <c r="V628" s="182" t="e">
        <v>#DIV/0!</v>
      </c>
      <c r="W628" s="31"/>
      <c r="X628" s="31"/>
    </row>
    <row r="629">
      <c r="B629" s="31"/>
      <c r="C629" s="31"/>
      <c r="D629" s="31"/>
      <c r="E629" s="31"/>
      <c r="F629" s="31"/>
      <c r="G629" s="31"/>
      <c r="H629" s="31"/>
      <c r="I629" s="31"/>
      <c r="J629" s="31"/>
      <c r="K629" s="31"/>
      <c r="L629" s="31"/>
      <c r="M629" s="170"/>
      <c r="N629" s="170"/>
      <c r="O629" s="214"/>
      <c r="P629" s="189"/>
      <c r="Q629" s="189"/>
      <c r="R629" s="172"/>
      <c r="S629" s="172"/>
      <c r="T629" s="31"/>
      <c r="U629" s="182"/>
      <c r="V629" s="182" t="e">
        <v>#DIV/0!</v>
      </c>
      <c r="W629" s="31"/>
      <c r="X629" s="31"/>
    </row>
    <row r="630">
      <c r="B630" s="31"/>
      <c r="C630" s="31"/>
      <c r="D630" s="31"/>
      <c r="E630" s="31"/>
      <c r="F630" s="31"/>
      <c r="G630" s="31"/>
      <c r="H630" s="31"/>
      <c r="I630" s="31"/>
      <c r="J630" s="31"/>
      <c r="K630" s="31"/>
      <c r="L630" s="31"/>
      <c r="M630" s="170"/>
      <c r="N630" s="170"/>
      <c r="O630" s="214"/>
      <c r="P630" s="189"/>
      <c r="Q630" s="189"/>
      <c r="R630" s="172"/>
      <c r="S630" s="172"/>
      <c r="T630" s="31"/>
      <c r="U630" s="182"/>
      <c r="V630" s="182" t="e">
        <v>#DIV/0!</v>
      </c>
      <c r="W630" s="31"/>
      <c r="X630" s="31"/>
    </row>
    <row r="631">
      <c r="B631" s="31"/>
      <c r="C631" s="31"/>
      <c r="D631" s="31"/>
      <c r="E631" s="31"/>
      <c r="F631" s="31"/>
      <c r="G631" s="31"/>
      <c r="H631" s="31"/>
      <c r="I631" s="31"/>
      <c r="J631" s="31"/>
      <c r="K631" s="31"/>
      <c r="L631" s="31"/>
      <c r="M631" s="170"/>
      <c r="N631" s="170"/>
      <c r="O631" s="214"/>
      <c r="P631" s="189"/>
      <c r="Q631" s="189"/>
      <c r="R631" s="172"/>
      <c r="S631" s="172"/>
      <c r="T631" s="31"/>
      <c r="U631" s="182"/>
      <c r="V631" s="182" t="e">
        <v>#DIV/0!</v>
      </c>
      <c r="W631" s="31"/>
      <c r="X631" s="31"/>
    </row>
    <row r="632">
      <c r="B632" s="31"/>
      <c r="C632" s="31"/>
      <c r="D632" s="31"/>
      <c r="E632" s="31"/>
      <c r="F632" s="31"/>
      <c r="G632" s="31"/>
      <c r="H632" s="31"/>
      <c r="I632" s="31"/>
      <c r="J632" s="31"/>
      <c r="K632" s="31"/>
      <c r="L632" s="31"/>
      <c r="M632" s="170"/>
      <c r="N632" s="170"/>
      <c r="O632" s="214"/>
      <c r="P632" s="189"/>
      <c r="Q632" s="189"/>
      <c r="R632" s="172"/>
      <c r="S632" s="172"/>
      <c r="T632" s="31"/>
      <c r="U632" s="182"/>
      <c r="V632" s="182" t="e">
        <v>#DIV/0!</v>
      </c>
      <c r="W632" s="31"/>
      <c r="X632" s="31"/>
    </row>
    <row r="633">
      <c r="B633" s="31"/>
      <c r="C633" s="31"/>
      <c r="D633" s="31"/>
      <c r="E633" s="31"/>
      <c r="F633" s="31"/>
      <c r="G633" s="31"/>
      <c r="H633" s="31"/>
      <c r="I633" s="31"/>
      <c r="J633" s="31"/>
      <c r="K633" s="31"/>
      <c r="L633" s="31"/>
      <c r="M633" s="170"/>
      <c r="N633" s="170"/>
      <c r="O633" s="214"/>
      <c r="P633" s="189"/>
      <c r="Q633" s="189"/>
      <c r="R633" s="172"/>
      <c r="S633" s="172"/>
      <c r="T633" s="31"/>
      <c r="U633" s="182"/>
      <c r="V633" s="182" t="e">
        <v>#DIV/0!</v>
      </c>
      <c r="W633" s="31"/>
      <c r="X633" s="31"/>
    </row>
    <row r="634">
      <c r="B634" s="31"/>
      <c r="C634" s="31"/>
      <c r="D634" s="31"/>
      <c r="E634" s="31"/>
      <c r="F634" s="31"/>
      <c r="G634" s="31"/>
      <c r="H634" s="31"/>
      <c r="I634" s="31"/>
      <c r="J634" s="31"/>
      <c r="K634" s="31"/>
      <c r="L634" s="31"/>
      <c r="M634" s="170"/>
      <c r="N634" s="170"/>
      <c r="O634" s="214"/>
      <c r="P634" s="189"/>
      <c r="Q634" s="189"/>
      <c r="R634" s="172"/>
      <c r="S634" s="172"/>
      <c r="T634" s="31"/>
      <c r="U634" s="182"/>
      <c r="V634" s="182" t="e">
        <v>#DIV/0!</v>
      </c>
      <c r="W634" s="31"/>
      <c r="X634" s="31"/>
    </row>
    <row r="635">
      <c r="B635" s="31"/>
      <c r="C635" s="31"/>
      <c r="D635" s="31"/>
      <c r="E635" s="31"/>
      <c r="F635" s="31"/>
      <c r="G635" s="31"/>
      <c r="H635" s="31"/>
      <c r="I635" s="31"/>
      <c r="J635" s="31"/>
      <c r="K635" s="31"/>
      <c r="L635" s="31"/>
      <c r="M635" s="170"/>
      <c r="N635" s="170"/>
      <c r="O635" s="214"/>
      <c r="P635" s="189"/>
      <c r="Q635" s="189"/>
      <c r="R635" s="172"/>
      <c r="S635" s="172"/>
      <c r="T635" s="31"/>
      <c r="U635" s="182"/>
      <c r="V635" s="182" t="e">
        <v>#DIV/0!</v>
      </c>
      <c r="W635" s="31"/>
      <c r="X635" s="31"/>
    </row>
    <row r="636">
      <c r="B636" s="31"/>
      <c r="C636" s="31"/>
      <c r="D636" s="31"/>
      <c r="E636" s="31"/>
      <c r="F636" s="31"/>
      <c r="G636" s="31"/>
      <c r="H636" s="31"/>
      <c r="I636" s="31"/>
      <c r="J636" s="31"/>
      <c r="K636" s="31"/>
      <c r="L636" s="31"/>
      <c r="M636" s="170"/>
      <c r="N636" s="170"/>
      <c r="O636" s="214"/>
      <c r="P636" s="189"/>
      <c r="Q636" s="189"/>
      <c r="R636" s="172"/>
      <c r="S636" s="172"/>
      <c r="T636" s="31"/>
      <c r="U636" s="182"/>
      <c r="V636" s="182" t="e">
        <v>#DIV/0!</v>
      </c>
      <c r="W636" s="31"/>
      <c r="X636" s="31"/>
    </row>
    <row r="637">
      <c r="B637" s="31"/>
      <c r="C637" s="31"/>
      <c r="D637" s="31"/>
      <c r="E637" s="31"/>
      <c r="F637" s="31"/>
      <c r="G637" s="31"/>
      <c r="H637" s="31"/>
      <c r="I637" s="31"/>
      <c r="J637" s="31"/>
      <c r="K637" s="31"/>
      <c r="L637" s="31"/>
      <c r="M637" s="170"/>
      <c r="N637" s="170"/>
      <c r="O637" s="214"/>
      <c r="P637" s="189"/>
      <c r="Q637" s="189"/>
      <c r="R637" s="172"/>
      <c r="S637" s="172"/>
      <c r="T637" s="31"/>
      <c r="U637" s="182"/>
      <c r="V637" s="182" t="e">
        <v>#DIV/0!</v>
      </c>
      <c r="W637" s="31"/>
      <c r="X637" s="31"/>
    </row>
    <row r="638">
      <c r="B638" s="31"/>
      <c r="C638" s="31"/>
      <c r="D638" s="31"/>
      <c r="E638" s="31"/>
      <c r="F638" s="31"/>
      <c r="G638" s="31"/>
      <c r="H638" s="31"/>
      <c r="I638" s="31"/>
      <c r="J638" s="31"/>
      <c r="K638" s="31"/>
      <c r="L638" s="31"/>
      <c r="M638" s="170"/>
      <c r="N638" s="170"/>
      <c r="O638" s="214"/>
      <c r="P638" s="189"/>
      <c r="Q638" s="189"/>
      <c r="R638" s="172"/>
      <c r="S638" s="172"/>
      <c r="T638" s="31"/>
      <c r="U638" s="182"/>
      <c r="V638" s="182" t="e">
        <v>#DIV/0!</v>
      </c>
      <c r="W638" s="31"/>
      <c r="X638" s="31"/>
    </row>
    <row r="639">
      <c r="B639" s="31"/>
      <c r="C639" s="31"/>
      <c r="D639" s="31"/>
      <c r="E639" s="31"/>
      <c r="F639" s="31"/>
      <c r="G639" s="31"/>
      <c r="H639" s="31"/>
      <c r="I639" s="31"/>
      <c r="J639" s="31"/>
      <c r="K639" s="31"/>
      <c r="L639" s="31"/>
      <c r="M639" s="170"/>
      <c r="N639" s="170"/>
      <c r="O639" s="214"/>
      <c r="P639" s="189"/>
      <c r="Q639" s="189"/>
      <c r="R639" s="172"/>
      <c r="S639" s="172"/>
      <c r="T639" s="31"/>
      <c r="U639" s="182"/>
      <c r="V639" s="182" t="e">
        <v>#DIV/0!</v>
      </c>
      <c r="W639" s="31"/>
      <c r="X639" s="31"/>
    </row>
    <row r="640">
      <c r="B640" s="31"/>
      <c r="C640" s="31"/>
      <c r="D640" s="31"/>
      <c r="E640" s="31"/>
      <c r="F640" s="31"/>
      <c r="G640" s="31"/>
      <c r="H640" s="31"/>
      <c r="I640" s="31"/>
      <c r="J640" s="31"/>
      <c r="K640" s="31"/>
      <c r="L640" s="31"/>
      <c r="M640" s="170"/>
      <c r="N640" s="170"/>
      <c r="O640" s="214"/>
      <c r="P640" s="189"/>
      <c r="Q640" s="189"/>
      <c r="R640" s="172"/>
      <c r="S640" s="172"/>
      <c r="T640" s="31"/>
      <c r="U640" s="182"/>
      <c r="V640" s="182" t="e">
        <v>#DIV/0!</v>
      </c>
      <c r="W640" s="31"/>
      <c r="X640" s="31"/>
    </row>
    <row r="641">
      <c r="B641" s="31"/>
      <c r="C641" s="31"/>
      <c r="D641" s="31"/>
      <c r="E641" s="31"/>
      <c r="F641" s="31"/>
      <c r="G641" s="31"/>
      <c r="H641" s="31"/>
      <c r="I641" s="31"/>
      <c r="J641" s="31"/>
      <c r="K641" s="31"/>
      <c r="L641" s="31"/>
      <c r="M641" s="170"/>
      <c r="N641" s="170"/>
      <c r="O641" s="214"/>
      <c r="P641" s="189"/>
      <c r="Q641" s="189"/>
      <c r="R641" s="172"/>
      <c r="S641" s="172"/>
      <c r="T641" s="31"/>
      <c r="U641" s="182"/>
      <c r="V641" s="182" t="e">
        <v>#DIV/0!</v>
      </c>
      <c r="W641" s="31"/>
      <c r="X641" s="31"/>
    </row>
    <row r="642">
      <c r="B642" s="31"/>
      <c r="C642" s="31"/>
      <c r="D642" s="31"/>
      <c r="E642" s="31"/>
      <c r="F642" s="31"/>
      <c r="G642" s="31"/>
      <c r="H642" s="31"/>
      <c r="I642" s="31"/>
      <c r="J642" s="31"/>
      <c r="K642" s="31"/>
      <c r="L642" s="31"/>
      <c r="M642" s="170"/>
      <c r="N642" s="170"/>
      <c r="O642" s="214"/>
      <c r="P642" s="189"/>
      <c r="Q642" s="189"/>
      <c r="R642" s="172"/>
      <c r="S642" s="172"/>
      <c r="T642" s="31"/>
      <c r="U642" s="182"/>
      <c r="V642" s="182" t="e">
        <v>#DIV/0!</v>
      </c>
      <c r="W642" s="31"/>
      <c r="X642" s="31"/>
    </row>
    <row r="643">
      <c r="B643" s="31"/>
      <c r="C643" s="31"/>
      <c r="D643" s="31"/>
      <c r="E643" s="31"/>
      <c r="F643" s="31"/>
      <c r="G643" s="31"/>
      <c r="H643" s="31"/>
      <c r="I643" s="31"/>
      <c r="J643" s="31"/>
      <c r="K643" s="31"/>
      <c r="L643" s="31"/>
      <c r="M643" s="170"/>
      <c r="N643" s="170"/>
      <c r="O643" s="214"/>
      <c r="P643" s="189"/>
      <c r="Q643" s="189"/>
      <c r="R643" s="172"/>
      <c r="S643" s="172"/>
      <c r="T643" s="31"/>
      <c r="U643" s="182"/>
      <c r="V643" s="182" t="e">
        <v>#DIV/0!</v>
      </c>
      <c r="W643" s="31"/>
      <c r="X643" s="31"/>
    </row>
    <row r="644">
      <c r="B644" s="31"/>
      <c r="C644" s="31"/>
      <c r="D644" s="31"/>
      <c r="E644" s="31"/>
      <c r="F644" s="31"/>
      <c r="G644" s="31"/>
      <c r="H644" s="31"/>
      <c r="I644" s="31"/>
      <c r="J644" s="31"/>
      <c r="K644" s="31"/>
      <c r="L644" s="31"/>
      <c r="M644" s="170"/>
      <c r="N644" s="170"/>
      <c r="O644" s="214"/>
      <c r="P644" s="189"/>
      <c r="Q644" s="189"/>
      <c r="R644" s="172"/>
      <c r="S644" s="172"/>
      <c r="T644" s="31"/>
      <c r="U644" s="182"/>
      <c r="V644" s="182" t="e">
        <v>#DIV/0!</v>
      </c>
      <c r="W644" s="31"/>
      <c r="X644" s="31"/>
    </row>
    <row r="645">
      <c r="B645" s="31"/>
      <c r="C645" s="31"/>
      <c r="D645" s="31"/>
      <c r="E645" s="31"/>
      <c r="F645" s="31"/>
      <c r="G645" s="31"/>
      <c r="H645" s="31"/>
      <c r="I645" s="31"/>
      <c r="J645" s="31"/>
      <c r="K645" s="31"/>
      <c r="L645" s="31"/>
      <c r="M645" s="170"/>
      <c r="N645" s="170"/>
      <c r="O645" s="214"/>
      <c r="P645" s="189"/>
      <c r="Q645" s="189"/>
      <c r="R645" s="172"/>
      <c r="S645" s="172"/>
      <c r="T645" s="31"/>
      <c r="U645" s="182"/>
      <c r="V645" s="182" t="e">
        <v>#DIV/0!</v>
      </c>
      <c r="W645" s="31"/>
      <c r="X645" s="31"/>
    </row>
    <row r="646">
      <c r="B646" s="31"/>
      <c r="C646" s="31"/>
      <c r="D646" s="31"/>
      <c r="E646" s="31"/>
      <c r="F646" s="31"/>
      <c r="G646" s="31"/>
      <c r="H646" s="31"/>
      <c r="I646" s="31"/>
      <c r="J646" s="31"/>
      <c r="K646" s="31"/>
      <c r="L646" s="31"/>
      <c r="M646" s="170"/>
      <c r="N646" s="170"/>
      <c r="O646" s="214"/>
      <c r="P646" s="189"/>
      <c r="Q646" s="189"/>
      <c r="R646" s="172"/>
      <c r="S646" s="172"/>
      <c r="T646" s="31"/>
      <c r="U646" s="182"/>
      <c r="V646" s="182" t="e">
        <v>#DIV/0!</v>
      </c>
      <c r="W646" s="31"/>
      <c r="X646" s="31"/>
    </row>
    <row r="647">
      <c r="B647" s="31"/>
      <c r="C647" s="31"/>
      <c r="D647" s="31"/>
      <c r="E647" s="31"/>
      <c r="F647" s="31"/>
      <c r="G647" s="31"/>
      <c r="H647" s="31"/>
      <c r="I647" s="31"/>
      <c r="J647" s="31"/>
      <c r="K647" s="31"/>
      <c r="L647" s="31"/>
      <c r="M647" s="170"/>
      <c r="N647" s="170"/>
      <c r="O647" s="214"/>
      <c r="P647" s="189"/>
      <c r="Q647" s="189"/>
      <c r="R647" s="172"/>
      <c r="S647" s="172"/>
      <c r="T647" s="31"/>
      <c r="U647" s="182"/>
      <c r="V647" s="182" t="e">
        <v>#DIV/0!</v>
      </c>
      <c r="W647" s="31"/>
      <c r="X647" s="31"/>
    </row>
    <row r="648">
      <c r="B648" s="31"/>
      <c r="C648" s="31"/>
      <c r="D648" s="31"/>
      <c r="E648" s="31"/>
      <c r="F648" s="31"/>
      <c r="G648" s="31"/>
      <c r="H648" s="31"/>
      <c r="I648" s="31"/>
      <c r="J648" s="31"/>
      <c r="K648" s="31"/>
      <c r="L648" s="31"/>
      <c r="M648" s="170"/>
      <c r="N648" s="170"/>
      <c r="O648" s="214"/>
      <c r="P648" s="189"/>
      <c r="Q648" s="189"/>
      <c r="R648" s="172"/>
      <c r="S648" s="172"/>
      <c r="T648" s="31"/>
      <c r="U648" s="182"/>
      <c r="V648" s="182" t="e">
        <v>#DIV/0!</v>
      </c>
      <c r="W648" s="31"/>
      <c r="X648" s="31"/>
    </row>
    <row r="649">
      <c r="B649" s="31"/>
      <c r="C649" s="31"/>
      <c r="D649" s="31"/>
      <c r="E649" s="31"/>
      <c r="F649" s="31"/>
      <c r="G649" s="31"/>
      <c r="H649" s="31"/>
      <c r="I649" s="31"/>
      <c r="J649" s="31"/>
      <c r="K649" s="31"/>
      <c r="L649" s="31"/>
      <c r="M649" s="170"/>
      <c r="N649" s="170"/>
      <c r="O649" s="214"/>
      <c r="P649" s="189"/>
      <c r="Q649" s="189"/>
      <c r="R649" s="172"/>
      <c r="S649" s="172"/>
      <c r="T649" s="31"/>
      <c r="U649" s="182"/>
      <c r="V649" s="182" t="e">
        <v>#DIV/0!</v>
      </c>
      <c r="W649" s="31"/>
      <c r="X649" s="31"/>
    </row>
    <row r="650">
      <c r="B650" s="31"/>
      <c r="C650" s="31"/>
      <c r="D650" s="31"/>
      <c r="E650" s="31"/>
      <c r="F650" s="31"/>
      <c r="G650" s="31"/>
      <c r="H650" s="31"/>
      <c r="I650" s="31"/>
      <c r="J650" s="31"/>
      <c r="K650" s="31"/>
      <c r="L650" s="31"/>
      <c r="M650" s="170"/>
      <c r="N650" s="170"/>
      <c r="O650" s="214"/>
      <c r="P650" s="189"/>
      <c r="Q650" s="189"/>
      <c r="R650" s="172"/>
      <c r="S650" s="172"/>
      <c r="T650" s="31"/>
      <c r="U650" s="182"/>
      <c r="V650" s="182" t="e">
        <v>#DIV/0!</v>
      </c>
      <c r="W650" s="31"/>
      <c r="X650" s="31"/>
    </row>
    <row r="651">
      <c r="B651" s="31"/>
      <c r="C651" s="31"/>
      <c r="D651" s="31"/>
      <c r="E651" s="31"/>
      <c r="F651" s="31"/>
      <c r="G651" s="31"/>
      <c r="H651" s="31"/>
      <c r="I651" s="31"/>
      <c r="J651" s="31"/>
      <c r="K651" s="31"/>
      <c r="L651" s="31"/>
      <c r="M651" s="170"/>
      <c r="N651" s="170"/>
      <c r="O651" s="214"/>
      <c r="P651" s="189"/>
      <c r="Q651" s="189"/>
      <c r="R651" s="172"/>
      <c r="S651" s="172"/>
      <c r="T651" s="31"/>
      <c r="U651" s="182"/>
      <c r="V651" s="182" t="e">
        <v>#DIV/0!</v>
      </c>
      <c r="W651" s="31"/>
      <c r="X651" s="31"/>
    </row>
    <row r="652">
      <c r="B652" s="31"/>
      <c r="C652" s="31"/>
      <c r="D652" s="31"/>
      <c r="E652" s="31"/>
      <c r="F652" s="31"/>
      <c r="G652" s="31"/>
      <c r="H652" s="31"/>
      <c r="I652" s="31"/>
      <c r="J652" s="31"/>
      <c r="K652" s="31"/>
      <c r="L652" s="31"/>
      <c r="M652" s="170"/>
      <c r="N652" s="170"/>
      <c r="O652" s="214"/>
      <c r="P652" s="189"/>
      <c r="Q652" s="189"/>
      <c r="R652" s="172"/>
      <c r="S652" s="172"/>
      <c r="T652" s="31"/>
      <c r="U652" s="182"/>
      <c r="V652" s="182" t="e">
        <v>#DIV/0!</v>
      </c>
      <c r="W652" s="31"/>
      <c r="X652" s="31"/>
    </row>
    <row r="653">
      <c r="B653" s="31"/>
      <c r="C653" s="31"/>
      <c r="D653" s="31"/>
      <c r="E653" s="31"/>
      <c r="F653" s="31"/>
      <c r="G653" s="31"/>
      <c r="H653" s="31"/>
      <c r="I653" s="31"/>
      <c r="J653" s="31"/>
      <c r="K653" s="31"/>
      <c r="L653" s="31"/>
      <c r="M653" s="170"/>
      <c r="N653" s="170"/>
      <c r="O653" s="214"/>
      <c r="P653" s="189"/>
      <c r="Q653" s="189"/>
      <c r="R653" s="172"/>
      <c r="S653" s="172"/>
      <c r="T653" s="31"/>
      <c r="U653" s="182"/>
      <c r="V653" s="182" t="e">
        <v>#DIV/0!</v>
      </c>
      <c r="W653" s="31"/>
      <c r="X653" s="31"/>
    </row>
    <row r="654">
      <c r="B654" s="31"/>
      <c r="C654" s="31"/>
      <c r="D654" s="31"/>
      <c r="E654" s="31"/>
      <c r="F654" s="31"/>
      <c r="G654" s="31"/>
      <c r="H654" s="31"/>
      <c r="I654" s="31"/>
      <c r="J654" s="31"/>
      <c r="K654" s="31"/>
      <c r="L654" s="31"/>
      <c r="M654" s="170"/>
      <c r="N654" s="170"/>
      <c r="O654" s="214"/>
      <c r="P654" s="189"/>
      <c r="Q654" s="189"/>
      <c r="R654" s="172"/>
      <c r="S654" s="172"/>
      <c r="T654" s="31"/>
      <c r="U654" s="182"/>
      <c r="V654" s="182" t="e">
        <v>#DIV/0!</v>
      </c>
      <c r="W654" s="31"/>
      <c r="X654" s="31"/>
    </row>
    <row r="655">
      <c r="B655" s="31"/>
      <c r="C655" s="31"/>
      <c r="D655" s="31"/>
      <c r="E655" s="31"/>
      <c r="F655" s="31"/>
      <c r="G655" s="31"/>
      <c r="H655" s="31"/>
      <c r="I655" s="31"/>
      <c r="J655" s="31"/>
      <c r="K655" s="31"/>
      <c r="L655" s="31"/>
      <c r="M655" s="170"/>
      <c r="N655" s="170"/>
      <c r="O655" s="214"/>
      <c r="P655" s="189"/>
      <c r="Q655" s="189"/>
      <c r="R655" s="172"/>
      <c r="S655" s="172"/>
      <c r="T655" s="31"/>
      <c r="U655" s="182"/>
      <c r="V655" s="182" t="e">
        <v>#DIV/0!</v>
      </c>
      <c r="W655" s="31"/>
      <c r="X655" s="31"/>
    </row>
    <row r="656">
      <c r="B656" s="31"/>
      <c r="C656" s="31"/>
      <c r="D656" s="31"/>
      <c r="E656" s="31"/>
      <c r="F656" s="31"/>
      <c r="G656" s="31"/>
      <c r="H656" s="31"/>
      <c r="I656" s="31"/>
      <c r="J656" s="31"/>
      <c r="K656" s="31"/>
      <c r="L656" s="31"/>
      <c r="M656" s="170"/>
      <c r="N656" s="170"/>
      <c r="O656" s="214"/>
      <c r="P656" s="189"/>
      <c r="Q656" s="189"/>
      <c r="R656" s="172"/>
      <c r="S656" s="172"/>
      <c r="T656" s="31"/>
      <c r="U656" s="182"/>
      <c r="V656" s="182" t="e">
        <v>#DIV/0!</v>
      </c>
      <c r="W656" s="31"/>
      <c r="X656" s="31"/>
    </row>
    <row r="657">
      <c r="B657" s="31"/>
      <c r="C657" s="31"/>
      <c r="D657" s="31"/>
      <c r="E657" s="31"/>
      <c r="F657" s="31"/>
      <c r="G657" s="31"/>
      <c r="H657" s="31"/>
      <c r="I657" s="31"/>
      <c r="J657" s="31"/>
      <c r="K657" s="31"/>
      <c r="L657" s="31"/>
      <c r="M657" s="170"/>
      <c r="N657" s="170"/>
      <c r="O657" s="214"/>
      <c r="P657" s="189"/>
      <c r="Q657" s="189"/>
      <c r="R657" s="172"/>
      <c r="S657" s="172"/>
      <c r="T657" s="31"/>
      <c r="U657" s="182"/>
      <c r="V657" s="182" t="e">
        <v>#DIV/0!</v>
      </c>
      <c r="W657" s="31"/>
      <c r="X657" s="31"/>
    </row>
    <row r="658">
      <c r="B658" s="31"/>
      <c r="C658" s="31"/>
      <c r="D658" s="31"/>
      <c r="E658" s="31"/>
      <c r="F658" s="31"/>
      <c r="G658" s="31"/>
      <c r="H658" s="31"/>
      <c r="I658" s="31"/>
      <c r="J658" s="31"/>
      <c r="K658" s="31"/>
      <c r="L658" s="31"/>
      <c r="M658" s="170"/>
      <c r="N658" s="170"/>
      <c r="O658" s="214"/>
      <c r="P658" s="189"/>
      <c r="Q658" s="189"/>
      <c r="R658" s="172"/>
      <c r="S658" s="172"/>
      <c r="T658" s="31"/>
      <c r="U658" s="182"/>
      <c r="V658" s="182" t="e">
        <v>#DIV/0!</v>
      </c>
      <c r="W658" s="31"/>
      <c r="X658" s="31"/>
    </row>
    <row r="659">
      <c r="B659" s="31"/>
      <c r="C659" s="31"/>
      <c r="D659" s="31"/>
      <c r="E659" s="31"/>
      <c r="F659" s="31"/>
      <c r="G659" s="31"/>
      <c r="H659" s="31"/>
      <c r="I659" s="31"/>
      <c r="J659" s="31"/>
      <c r="K659" s="31"/>
      <c r="L659" s="31"/>
      <c r="M659" s="170"/>
      <c r="N659" s="170"/>
      <c r="O659" s="214"/>
      <c r="P659" s="189"/>
      <c r="Q659" s="189"/>
      <c r="R659" s="172"/>
      <c r="S659" s="172"/>
      <c r="T659" s="31"/>
      <c r="U659" s="182"/>
      <c r="V659" s="182" t="e">
        <v>#DIV/0!</v>
      </c>
      <c r="W659" s="31"/>
      <c r="X659" s="31"/>
    </row>
    <row r="660">
      <c r="B660" s="31"/>
      <c r="C660" s="31"/>
      <c r="D660" s="31"/>
      <c r="E660" s="31"/>
      <c r="F660" s="31"/>
      <c r="G660" s="31"/>
      <c r="H660" s="31"/>
      <c r="I660" s="31"/>
      <c r="J660" s="31"/>
      <c r="K660" s="31"/>
      <c r="L660" s="31"/>
      <c r="M660" s="170"/>
      <c r="N660" s="170"/>
      <c r="O660" s="214"/>
      <c r="P660" s="189"/>
      <c r="Q660" s="189"/>
      <c r="R660" s="172"/>
      <c r="S660" s="172"/>
      <c r="T660" s="31"/>
      <c r="U660" s="182"/>
      <c r="V660" s="182" t="e">
        <v>#DIV/0!</v>
      </c>
      <c r="W660" s="31"/>
      <c r="X660" s="31"/>
    </row>
    <row r="661">
      <c r="B661" s="31"/>
      <c r="C661" s="31"/>
      <c r="D661" s="31"/>
      <c r="E661" s="31"/>
      <c r="F661" s="31"/>
      <c r="G661" s="31"/>
      <c r="H661" s="31"/>
      <c r="I661" s="31"/>
      <c r="J661" s="31"/>
      <c r="K661" s="31"/>
      <c r="L661" s="31"/>
      <c r="M661" s="170"/>
      <c r="N661" s="170"/>
      <c r="O661" s="214"/>
      <c r="P661" s="189"/>
      <c r="Q661" s="189"/>
      <c r="R661" s="172"/>
      <c r="S661" s="172"/>
      <c r="T661" s="31"/>
      <c r="U661" s="182"/>
      <c r="V661" s="182" t="e">
        <v>#DIV/0!</v>
      </c>
      <c r="W661" s="31"/>
      <c r="X661" s="31"/>
    </row>
    <row r="662">
      <c r="B662" s="31"/>
      <c r="C662" s="31"/>
      <c r="D662" s="31"/>
      <c r="E662" s="31"/>
      <c r="F662" s="31"/>
      <c r="G662" s="31"/>
      <c r="H662" s="31"/>
      <c r="I662" s="31"/>
      <c r="J662" s="31"/>
      <c r="K662" s="31"/>
      <c r="L662" s="31"/>
      <c r="M662" s="170"/>
      <c r="N662" s="170"/>
      <c r="O662" s="214"/>
      <c r="P662" s="189"/>
      <c r="Q662" s="189"/>
      <c r="R662" s="172"/>
      <c r="S662" s="172"/>
      <c r="T662" s="31"/>
      <c r="U662" s="182"/>
      <c r="V662" s="182" t="e">
        <v>#DIV/0!</v>
      </c>
      <c r="W662" s="31"/>
      <c r="X662" s="31"/>
    </row>
    <row r="663">
      <c r="B663" s="31"/>
      <c r="C663" s="31"/>
      <c r="D663" s="31"/>
      <c r="E663" s="31"/>
      <c r="F663" s="31"/>
      <c r="G663" s="31"/>
      <c r="H663" s="31"/>
      <c r="I663" s="31"/>
      <c r="J663" s="31"/>
      <c r="K663" s="31"/>
      <c r="L663" s="31"/>
      <c r="M663" s="170"/>
      <c r="N663" s="170"/>
      <c r="O663" s="214"/>
      <c r="P663" s="189"/>
      <c r="Q663" s="189"/>
      <c r="R663" s="172"/>
      <c r="S663" s="172"/>
      <c r="T663" s="31"/>
      <c r="U663" s="182"/>
      <c r="V663" s="182" t="e">
        <v>#DIV/0!</v>
      </c>
      <c r="W663" s="31"/>
      <c r="X663" s="31"/>
    </row>
    <row r="664">
      <c r="B664" s="31"/>
      <c r="C664" s="31"/>
      <c r="D664" s="31"/>
      <c r="E664" s="31"/>
      <c r="F664" s="31"/>
      <c r="G664" s="31"/>
      <c r="H664" s="31"/>
      <c r="I664" s="31"/>
      <c r="J664" s="31"/>
      <c r="K664" s="31"/>
      <c r="L664" s="31"/>
      <c r="M664" s="170"/>
      <c r="N664" s="170"/>
      <c r="O664" s="214"/>
      <c r="P664" s="189"/>
      <c r="Q664" s="189"/>
      <c r="R664" s="172"/>
      <c r="S664" s="172"/>
      <c r="T664" s="31"/>
      <c r="U664" s="182"/>
      <c r="V664" s="182" t="e">
        <v>#DIV/0!</v>
      </c>
      <c r="W664" s="31"/>
      <c r="X664" s="31"/>
    </row>
    <row r="665">
      <c r="B665" s="31"/>
      <c r="C665" s="31"/>
      <c r="D665" s="31"/>
      <c r="E665" s="31"/>
      <c r="F665" s="31"/>
      <c r="G665" s="31"/>
      <c r="H665" s="31"/>
      <c r="I665" s="31"/>
      <c r="J665" s="31"/>
      <c r="K665" s="31"/>
      <c r="L665" s="31"/>
      <c r="M665" s="170"/>
      <c r="N665" s="170"/>
      <c r="O665" s="214"/>
      <c r="P665" s="189"/>
      <c r="Q665" s="189"/>
      <c r="R665" s="172"/>
      <c r="S665" s="172"/>
      <c r="T665" s="31"/>
      <c r="U665" s="182"/>
      <c r="V665" s="182" t="e">
        <v>#DIV/0!</v>
      </c>
      <c r="W665" s="31"/>
      <c r="X665" s="31"/>
    </row>
    <row r="666">
      <c r="B666" s="31"/>
      <c r="C666" s="31"/>
      <c r="D666" s="31"/>
      <c r="E666" s="31"/>
      <c r="F666" s="31"/>
      <c r="G666" s="31"/>
      <c r="H666" s="31"/>
      <c r="I666" s="31"/>
      <c r="J666" s="31"/>
      <c r="K666" s="31"/>
      <c r="L666" s="31"/>
      <c r="M666" s="170"/>
      <c r="N666" s="170"/>
      <c r="O666" s="214"/>
      <c r="P666" s="189"/>
      <c r="Q666" s="189"/>
      <c r="R666" s="172"/>
      <c r="S666" s="172"/>
      <c r="T666" s="31"/>
      <c r="U666" s="182"/>
      <c r="V666" s="182" t="e">
        <v>#DIV/0!</v>
      </c>
      <c r="W666" s="31"/>
      <c r="X666" s="31"/>
    </row>
    <row r="667">
      <c r="B667" s="31"/>
      <c r="C667" s="31"/>
      <c r="D667" s="31"/>
      <c r="E667" s="31"/>
      <c r="F667" s="31"/>
      <c r="G667" s="31"/>
      <c r="H667" s="31"/>
      <c r="I667" s="31"/>
      <c r="J667" s="31"/>
      <c r="K667" s="31"/>
      <c r="L667" s="31"/>
      <c r="M667" s="170"/>
      <c r="N667" s="170"/>
      <c r="O667" s="214"/>
      <c r="P667" s="189"/>
      <c r="Q667" s="189"/>
      <c r="R667" s="172"/>
      <c r="S667" s="172"/>
      <c r="T667" s="31"/>
      <c r="U667" s="182"/>
      <c r="V667" s="182" t="e">
        <v>#DIV/0!</v>
      </c>
      <c r="W667" s="31"/>
      <c r="X667" s="31"/>
    </row>
    <row r="668">
      <c r="B668" s="31"/>
      <c r="C668" s="31"/>
      <c r="D668" s="31"/>
      <c r="E668" s="31"/>
      <c r="F668" s="31"/>
      <c r="G668" s="31"/>
      <c r="H668" s="31"/>
      <c r="I668" s="31"/>
      <c r="J668" s="31"/>
      <c r="K668" s="31"/>
      <c r="L668" s="31"/>
      <c r="M668" s="170"/>
      <c r="N668" s="170"/>
      <c r="O668" s="214"/>
      <c r="P668" s="189"/>
      <c r="Q668" s="189"/>
      <c r="R668" s="172"/>
      <c r="S668" s="172"/>
      <c r="T668" s="31"/>
      <c r="U668" s="182"/>
      <c r="V668" s="182" t="e">
        <v>#DIV/0!</v>
      </c>
      <c r="W668" s="31"/>
      <c r="X668" s="31"/>
    </row>
    <row r="669">
      <c r="B669" s="31"/>
      <c r="C669" s="31"/>
      <c r="D669" s="31"/>
      <c r="E669" s="31"/>
      <c r="F669" s="31"/>
      <c r="G669" s="31"/>
      <c r="H669" s="31"/>
      <c r="I669" s="31"/>
      <c r="J669" s="31"/>
      <c r="K669" s="31"/>
      <c r="L669" s="31"/>
      <c r="M669" s="170"/>
      <c r="N669" s="170"/>
      <c r="O669" s="214"/>
      <c r="P669" s="189"/>
      <c r="Q669" s="189"/>
      <c r="R669" s="172"/>
      <c r="S669" s="172"/>
      <c r="T669" s="31"/>
      <c r="U669" s="182"/>
      <c r="V669" s="182" t="e">
        <v>#DIV/0!</v>
      </c>
      <c r="W669" s="31"/>
      <c r="X669" s="31"/>
    </row>
    <row r="670">
      <c r="B670" s="31"/>
      <c r="C670" s="31"/>
      <c r="D670" s="31"/>
      <c r="E670" s="31"/>
      <c r="F670" s="31"/>
      <c r="G670" s="31"/>
      <c r="H670" s="31"/>
      <c r="I670" s="31"/>
      <c r="J670" s="31"/>
      <c r="K670" s="31"/>
      <c r="L670" s="31"/>
      <c r="M670" s="170"/>
      <c r="N670" s="170"/>
      <c r="O670" s="214"/>
      <c r="P670" s="189"/>
      <c r="Q670" s="189"/>
      <c r="R670" s="172"/>
      <c r="S670" s="172"/>
      <c r="T670" s="31"/>
      <c r="U670" s="182"/>
      <c r="V670" s="182" t="e">
        <v>#DIV/0!</v>
      </c>
      <c r="W670" s="31"/>
      <c r="X670" s="31"/>
    </row>
    <row r="671">
      <c r="B671" s="31"/>
      <c r="C671" s="31"/>
      <c r="D671" s="31"/>
      <c r="E671" s="31"/>
      <c r="F671" s="31"/>
      <c r="G671" s="31"/>
      <c r="H671" s="31"/>
      <c r="I671" s="31"/>
      <c r="J671" s="31"/>
      <c r="K671" s="31"/>
      <c r="L671" s="31"/>
      <c r="M671" s="170"/>
      <c r="N671" s="170"/>
      <c r="O671" s="214"/>
      <c r="P671" s="189"/>
      <c r="Q671" s="189"/>
      <c r="R671" s="172"/>
      <c r="S671" s="172"/>
      <c r="T671" s="31"/>
      <c r="U671" s="182"/>
      <c r="V671" s="182" t="e">
        <v>#DIV/0!</v>
      </c>
      <c r="W671" s="31"/>
      <c r="X671" s="31"/>
    </row>
    <row r="672">
      <c r="B672" s="31"/>
      <c r="C672" s="31"/>
      <c r="D672" s="31"/>
      <c r="E672" s="31"/>
      <c r="F672" s="31"/>
      <c r="G672" s="31"/>
      <c r="H672" s="31"/>
      <c r="I672" s="31"/>
      <c r="J672" s="31"/>
      <c r="K672" s="31"/>
      <c r="L672" s="31"/>
      <c r="M672" s="170"/>
      <c r="N672" s="170"/>
      <c r="O672" s="214"/>
      <c r="P672" s="189"/>
      <c r="Q672" s="189"/>
      <c r="R672" s="172"/>
      <c r="S672" s="172"/>
      <c r="T672" s="31"/>
      <c r="U672" s="182"/>
      <c r="V672" s="182" t="e">
        <v>#DIV/0!</v>
      </c>
      <c r="W672" s="31"/>
      <c r="X672" s="31"/>
    </row>
    <row r="673">
      <c r="B673" s="31"/>
      <c r="C673" s="31"/>
      <c r="D673" s="31"/>
      <c r="E673" s="31"/>
      <c r="F673" s="31"/>
      <c r="G673" s="31"/>
      <c r="H673" s="31"/>
      <c r="I673" s="31"/>
      <c r="J673" s="31"/>
      <c r="K673" s="31"/>
      <c r="L673" s="31"/>
      <c r="M673" s="170"/>
      <c r="N673" s="170"/>
      <c r="O673" s="214"/>
      <c r="P673" s="189"/>
      <c r="Q673" s="189"/>
      <c r="R673" s="172"/>
      <c r="S673" s="172"/>
      <c r="T673" s="31"/>
      <c r="U673" s="182"/>
      <c r="V673" s="182" t="e">
        <v>#DIV/0!</v>
      </c>
      <c r="W673" s="31"/>
      <c r="X673" s="31"/>
    </row>
    <row r="674">
      <c r="B674" s="31"/>
      <c r="C674" s="31"/>
      <c r="D674" s="31"/>
      <c r="E674" s="31"/>
      <c r="F674" s="31"/>
      <c r="G674" s="31"/>
      <c r="H674" s="31"/>
      <c r="I674" s="31"/>
      <c r="J674" s="31"/>
      <c r="K674" s="31"/>
      <c r="L674" s="31"/>
      <c r="M674" s="170"/>
      <c r="N674" s="170"/>
      <c r="O674" s="214"/>
      <c r="P674" s="189"/>
      <c r="Q674" s="189"/>
      <c r="R674" s="172"/>
      <c r="S674" s="172"/>
      <c r="T674" s="31"/>
      <c r="U674" s="182"/>
      <c r="V674" s="182" t="e">
        <v>#DIV/0!</v>
      </c>
      <c r="W674" s="31"/>
      <c r="X674" s="31"/>
    </row>
    <row r="675">
      <c r="B675" s="31"/>
      <c r="C675" s="31"/>
      <c r="D675" s="31"/>
      <c r="E675" s="31"/>
      <c r="F675" s="31"/>
      <c r="G675" s="31"/>
      <c r="H675" s="31"/>
      <c r="I675" s="31"/>
      <c r="J675" s="31"/>
      <c r="K675" s="31"/>
      <c r="L675" s="31"/>
      <c r="M675" s="170"/>
      <c r="N675" s="170"/>
      <c r="O675" s="214"/>
      <c r="P675" s="189"/>
      <c r="Q675" s="189"/>
      <c r="R675" s="172"/>
      <c r="S675" s="172"/>
      <c r="T675" s="31"/>
      <c r="U675" s="182"/>
      <c r="V675" s="182" t="e">
        <v>#DIV/0!</v>
      </c>
      <c r="W675" s="31"/>
      <c r="X675" s="31"/>
    </row>
    <row r="676">
      <c r="B676" s="31"/>
      <c r="C676" s="31"/>
      <c r="D676" s="31"/>
      <c r="E676" s="31"/>
      <c r="F676" s="31"/>
      <c r="G676" s="31"/>
      <c r="H676" s="31"/>
      <c r="I676" s="31"/>
      <c r="J676" s="31"/>
      <c r="K676" s="31"/>
      <c r="L676" s="31"/>
      <c r="M676" s="170"/>
      <c r="N676" s="170"/>
      <c r="O676" s="214"/>
      <c r="P676" s="189"/>
      <c r="Q676" s="189"/>
      <c r="R676" s="172"/>
      <c r="S676" s="172"/>
      <c r="T676" s="31"/>
      <c r="U676" s="182"/>
      <c r="V676" s="182" t="e">
        <v>#DIV/0!</v>
      </c>
      <c r="W676" s="31"/>
      <c r="X676" s="31"/>
    </row>
    <row r="677">
      <c r="B677" s="31"/>
      <c r="C677" s="31"/>
      <c r="D677" s="31"/>
      <c r="E677" s="31"/>
      <c r="F677" s="31"/>
      <c r="G677" s="31"/>
      <c r="H677" s="31"/>
      <c r="I677" s="31"/>
      <c r="J677" s="31"/>
      <c r="K677" s="31"/>
      <c r="L677" s="31"/>
      <c r="M677" s="170"/>
      <c r="N677" s="170"/>
      <c r="O677" s="214"/>
      <c r="P677" s="189"/>
      <c r="Q677" s="189"/>
      <c r="R677" s="172"/>
      <c r="S677" s="172"/>
      <c r="T677" s="31"/>
      <c r="U677" s="182"/>
      <c r="V677" s="182" t="e">
        <v>#DIV/0!</v>
      </c>
      <c r="W677" s="31"/>
      <c r="X677" s="31"/>
    </row>
    <row r="678">
      <c r="B678" s="31"/>
      <c r="C678" s="31"/>
      <c r="D678" s="31"/>
      <c r="E678" s="31"/>
      <c r="F678" s="31"/>
      <c r="G678" s="31"/>
      <c r="H678" s="31"/>
      <c r="I678" s="31"/>
      <c r="J678" s="31"/>
      <c r="K678" s="31"/>
      <c r="L678" s="31"/>
      <c r="M678" s="170"/>
      <c r="N678" s="170"/>
      <c r="O678" s="214"/>
      <c r="P678" s="189"/>
      <c r="Q678" s="189"/>
      <c r="R678" s="172"/>
      <c r="S678" s="172"/>
      <c r="T678" s="31"/>
      <c r="U678" s="182"/>
      <c r="V678" s="182" t="e">
        <v>#DIV/0!</v>
      </c>
      <c r="W678" s="31"/>
      <c r="X678" s="31"/>
    </row>
    <row r="679">
      <c r="B679" s="31"/>
      <c r="C679" s="31"/>
      <c r="D679" s="31"/>
      <c r="E679" s="31"/>
      <c r="F679" s="31"/>
      <c r="G679" s="31"/>
      <c r="H679" s="31"/>
      <c r="I679" s="31"/>
      <c r="J679" s="31"/>
      <c r="K679" s="31"/>
      <c r="L679" s="31"/>
      <c r="M679" s="170"/>
      <c r="N679" s="170"/>
      <c r="O679" s="214"/>
      <c r="P679" s="189"/>
      <c r="Q679" s="189"/>
      <c r="R679" s="172"/>
      <c r="S679" s="172"/>
      <c r="T679" s="31"/>
      <c r="U679" s="182"/>
      <c r="V679" s="182" t="e">
        <v>#DIV/0!</v>
      </c>
      <c r="W679" s="31"/>
      <c r="X679" s="31"/>
    </row>
    <row r="680">
      <c r="B680" s="31"/>
      <c r="C680" s="31"/>
      <c r="D680" s="31"/>
      <c r="E680" s="31"/>
      <c r="F680" s="31"/>
      <c r="G680" s="31"/>
      <c r="H680" s="31"/>
      <c r="I680" s="31"/>
      <c r="J680" s="31"/>
      <c r="K680" s="31"/>
      <c r="L680" s="31"/>
      <c r="M680" s="170"/>
      <c r="N680" s="170"/>
      <c r="O680" s="214"/>
      <c r="P680" s="189"/>
      <c r="Q680" s="189"/>
      <c r="R680" s="172"/>
      <c r="S680" s="172"/>
      <c r="T680" s="31"/>
      <c r="U680" s="182"/>
      <c r="V680" s="182" t="e">
        <v>#DIV/0!</v>
      </c>
      <c r="W680" s="31"/>
      <c r="X680" s="31"/>
    </row>
    <row r="681">
      <c r="B681" s="31"/>
      <c r="C681" s="31"/>
      <c r="D681" s="31"/>
      <c r="E681" s="31"/>
      <c r="F681" s="31"/>
      <c r="G681" s="31"/>
      <c r="H681" s="31"/>
      <c r="I681" s="31"/>
      <c r="J681" s="31"/>
      <c r="K681" s="31"/>
      <c r="L681" s="31"/>
      <c r="M681" s="170"/>
      <c r="N681" s="170"/>
      <c r="O681" s="214"/>
      <c r="P681" s="189"/>
      <c r="Q681" s="189"/>
      <c r="R681" s="172"/>
      <c r="S681" s="172"/>
      <c r="T681" s="31"/>
      <c r="U681" s="182"/>
      <c r="V681" s="182" t="e">
        <v>#DIV/0!</v>
      </c>
      <c r="W681" s="31"/>
      <c r="X681" s="31"/>
    </row>
    <row r="682">
      <c r="B682" s="31"/>
      <c r="C682" s="31"/>
      <c r="D682" s="31"/>
      <c r="E682" s="31"/>
      <c r="F682" s="31"/>
      <c r="G682" s="31"/>
      <c r="H682" s="31"/>
      <c r="I682" s="31"/>
      <c r="J682" s="31"/>
      <c r="K682" s="31"/>
      <c r="L682" s="31"/>
      <c r="M682" s="170"/>
      <c r="N682" s="170"/>
      <c r="O682" s="214"/>
      <c r="P682" s="189"/>
      <c r="Q682" s="189"/>
      <c r="R682" s="172"/>
      <c r="S682" s="172"/>
      <c r="T682" s="31"/>
      <c r="U682" s="182"/>
      <c r="V682" s="182" t="e">
        <v>#DIV/0!</v>
      </c>
      <c r="W682" s="31"/>
      <c r="X682" s="31"/>
    </row>
    <row r="683">
      <c r="B683" s="31"/>
      <c r="C683" s="31"/>
      <c r="D683" s="31"/>
      <c r="E683" s="31"/>
      <c r="F683" s="31"/>
      <c r="G683" s="31"/>
      <c r="H683" s="31"/>
      <c r="I683" s="31"/>
      <c r="J683" s="31"/>
      <c r="K683" s="31"/>
      <c r="L683" s="31"/>
      <c r="M683" s="170"/>
      <c r="N683" s="170"/>
      <c r="O683" s="214"/>
      <c r="P683" s="189"/>
      <c r="Q683" s="189"/>
      <c r="R683" s="172"/>
      <c r="S683" s="172"/>
      <c r="T683" s="31"/>
      <c r="U683" s="182"/>
      <c r="V683" s="182" t="e">
        <v>#DIV/0!</v>
      </c>
      <c r="W683" s="31"/>
      <c r="X683" s="31"/>
    </row>
    <row r="684">
      <c r="B684" s="31"/>
      <c r="C684" s="31"/>
      <c r="D684" s="31"/>
      <c r="E684" s="31"/>
      <c r="F684" s="31"/>
      <c r="G684" s="31"/>
      <c r="H684" s="31"/>
      <c r="I684" s="31"/>
      <c r="J684" s="31"/>
      <c r="K684" s="31"/>
      <c r="L684" s="31"/>
      <c r="M684" s="170"/>
      <c r="N684" s="170"/>
      <c r="O684" s="214"/>
      <c r="P684" s="189"/>
      <c r="Q684" s="189"/>
      <c r="R684" s="172"/>
      <c r="S684" s="172"/>
      <c r="T684" s="31"/>
      <c r="U684" s="182"/>
      <c r="V684" s="182" t="e">
        <v>#DIV/0!</v>
      </c>
      <c r="W684" s="31"/>
      <c r="X684" s="31"/>
    </row>
    <row r="685">
      <c r="B685" s="31"/>
      <c r="C685" s="31"/>
      <c r="D685" s="31"/>
      <c r="E685" s="31"/>
      <c r="F685" s="31"/>
      <c r="G685" s="31"/>
      <c r="H685" s="31"/>
      <c r="I685" s="31"/>
      <c r="J685" s="31"/>
      <c r="K685" s="31"/>
      <c r="L685" s="31"/>
      <c r="M685" s="170"/>
      <c r="N685" s="170"/>
      <c r="O685" s="214"/>
      <c r="P685" s="189"/>
      <c r="Q685" s="189"/>
      <c r="R685" s="172"/>
      <c r="S685" s="172"/>
      <c r="T685" s="31"/>
      <c r="U685" s="182"/>
      <c r="V685" s="182" t="e">
        <v>#DIV/0!</v>
      </c>
      <c r="W685" s="31"/>
      <c r="X685" s="31"/>
    </row>
    <row r="686">
      <c r="B686" s="31"/>
      <c r="C686" s="31"/>
      <c r="D686" s="31"/>
      <c r="E686" s="31"/>
      <c r="F686" s="31"/>
      <c r="G686" s="31"/>
      <c r="H686" s="31"/>
      <c r="I686" s="31"/>
      <c r="J686" s="31"/>
      <c r="K686" s="31"/>
      <c r="L686" s="31"/>
      <c r="M686" s="170"/>
      <c r="N686" s="170"/>
      <c r="O686" s="214"/>
      <c r="P686" s="189"/>
      <c r="Q686" s="189"/>
      <c r="R686" s="172"/>
      <c r="S686" s="172"/>
      <c r="T686" s="31"/>
      <c r="U686" s="182"/>
      <c r="V686" s="182" t="e">
        <v>#DIV/0!</v>
      </c>
      <c r="W686" s="31"/>
      <c r="X686" s="31"/>
    </row>
    <row r="687">
      <c r="B687" s="31"/>
      <c r="C687" s="31"/>
      <c r="D687" s="31"/>
      <c r="E687" s="31"/>
      <c r="F687" s="31"/>
      <c r="G687" s="31"/>
      <c r="H687" s="31"/>
      <c r="I687" s="31"/>
      <c r="J687" s="31"/>
      <c r="K687" s="31"/>
      <c r="L687" s="31"/>
      <c r="M687" s="170"/>
      <c r="N687" s="170"/>
      <c r="O687" s="214"/>
      <c r="P687" s="189"/>
      <c r="Q687" s="189"/>
      <c r="R687" s="172"/>
      <c r="S687" s="172"/>
      <c r="T687" s="31"/>
      <c r="U687" s="182"/>
      <c r="V687" s="182" t="e">
        <v>#DIV/0!</v>
      </c>
      <c r="W687" s="31"/>
      <c r="X687" s="31"/>
    </row>
    <row r="688">
      <c r="B688" s="31"/>
      <c r="C688" s="31"/>
      <c r="D688" s="31"/>
      <c r="E688" s="31"/>
      <c r="F688" s="31"/>
      <c r="G688" s="31"/>
      <c r="H688" s="31"/>
      <c r="I688" s="31"/>
      <c r="J688" s="31"/>
      <c r="K688" s="31"/>
      <c r="L688" s="31"/>
      <c r="M688" s="170"/>
      <c r="N688" s="170"/>
      <c r="O688" s="214"/>
      <c r="P688" s="189"/>
      <c r="Q688" s="189"/>
      <c r="R688" s="172"/>
      <c r="S688" s="172"/>
      <c r="T688" s="31"/>
      <c r="U688" s="182"/>
      <c r="V688" s="182" t="e">
        <v>#DIV/0!</v>
      </c>
      <c r="W688" s="31"/>
      <c r="X688" s="31"/>
    </row>
    <row r="689">
      <c r="B689" s="31"/>
      <c r="C689" s="31"/>
      <c r="D689" s="31"/>
      <c r="E689" s="31"/>
      <c r="F689" s="31"/>
      <c r="G689" s="31"/>
      <c r="H689" s="31"/>
      <c r="I689" s="31"/>
      <c r="J689" s="31"/>
      <c r="K689" s="31"/>
      <c r="L689" s="31"/>
      <c r="M689" s="170"/>
      <c r="N689" s="170"/>
      <c r="O689" s="214"/>
      <c r="P689" s="189"/>
      <c r="Q689" s="189"/>
      <c r="R689" s="172"/>
      <c r="S689" s="172"/>
      <c r="T689" s="31"/>
      <c r="U689" s="182"/>
      <c r="V689" s="182" t="e">
        <v>#DIV/0!</v>
      </c>
      <c r="W689" s="31"/>
      <c r="X689" s="31"/>
    </row>
    <row r="690">
      <c r="B690" s="31"/>
      <c r="C690" s="31"/>
      <c r="D690" s="31"/>
      <c r="E690" s="31"/>
      <c r="F690" s="31"/>
      <c r="G690" s="31"/>
      <c r="H690" s="31"/>
      <c r="I690" s="31"/>
      <c r="J690" s="31"/>
      <c r="K690" s="31"/>
      <c r="L690" s="31"/>
      <c r="M690" s="170"/>
      <c r="N690" s="170"/>
      <c r="O690" s="214"/>
      <c r="P690" s="189"/>
      <c r="Q690" s="189"/>
      <c r="R690" s="172"/>
      <c r="S690" s="172"/>
      <c r="T690" s="31"/>
      <c r="U690" s="182"/>
      <c r="V690" s="182" t="e">
        <v>#DIV/0!</v>
      </c>
      <c r="W690" s="31"/>
      <c r="X690" s="31"/>
    </row>
    <row r="691">
      <c r="B691" s="31"/>
      <c r="C691" s="31"/>
      <c r="D691" s="31"/>
      <c r="E691" s="31"/>
      <c r="F691" s="31"/>
      <c r="G691" s="31"/>
      <c r="H691" s="31"/>
      <c r="I691" s="31"/>
      <c r="J691" s="31"/>
      <c r="K691" s="31"/>
      <c r="L691" s="31"/>
      <c r="M691" s="170"/>
      <c r="N691" s="170"/>
      <c r="O691" s="214"/>
      <c r="P691" s="189"/>
      <c r="Q691" s="189"/>
      <c r="R691" s="172"/>
      <c r="S691" s="172"/>
      <c r="T691" s="31"/>
      <c r="U691" s="182"/>
      <c r="V691" s="182" t="e">
        <v>#DIV/0!</v>
      </c>
      <c r="W691" s="31"/>
      <c r="X691" s="31"/>
    </row>
    <row r="692">
      <c r="B692" s="31"/>
      <c r="C692" s="31"/>
      <c r="D692" s="31"/>
      <c r="E692" s="31"/>
      <c r="F692" s="31"/>
      <c r="G692" s="31"/>
      <c r="H692" s="31"/>
      <c r="I692" s="31"/>
      <c r="J692" s="31"/>
      <c r="K692" s="31"/>
      <c r="L692" s="31"/>
      <c r="M692" s="170"/>
      <c r="N692" s="170"/>
      <c r="O692" s="214"/>
      <c r="P692" s="189"/>
      <c r="Q692" s="189"/>
      <c r="R692" s="172"/>
      <c r="S692" s="172"/>
      <c r="T692" s="31"/>
      <c r="U692" s="182"/>
      <c r="V692" s="182" t="e">
        <v>#DIV/0!</v>
      </c>
      <c r="W692" s="31"/>
      <c r="X692" s="31"/>
    </row>
    <row r="693">
      <c r="B693" s="31"/>
      <c r="C693" s="31"/>
      <c r="D693" s="31"/>
      <c r="E693" s="31"/>
      <c r="F693" s="31"/>
      <c r="G693" s="31"/>
      <c r="H693" s="31"/>
      <c r="I693" s="31"/>
      <c r="J693" s="31"/>
      <c r="K693" s="31"/>
      <c r="L693" s="31"/>
      <c r="M693" s="170"/>
      <c r="N693" s="170"/>
      <c r="O693" s="214"/>
      <c r="P693" s="189"/>
      <c r="Q693" s="189"/>
      <c r="R693" s="172"/>
      <c r="S693" s="172"/>
      <c r="T693" s="31"/>
      <c r="U693" s="182"/>
      <c r="V693" s="182" t="e">
        <v>#DIV/0!</v>
      </c>
      <c r="W693" s="31"/>
      <c r="X693" s="31"/>
    </row>
    <row r="694">
      <c r="B694" s="31"/>
      <c r="C694" s="31"/>
      <c r="D694" s="31"/>
      <c r="E694" s="31"/>
      <c r="F694" s="31"/>
      <c r="G694" s="31"/>
      <c r="H694" s="31"/>
      <c r="I694" s="31"/>
      <c r="J694" s="31"/>
      <c r="K694" s="31"/>
      <c r="L694" s="31"/>
      <c r="M694" s="170"/>
      <c r="N694" s="170"/>
      <c r="O694" s="214"/>
      <c r="P694" s="189"/>
      <c r="Q694" s="189"/>
      <c r="R694" s="172"/>
      <c r="S694" s="172"/>
      <c r="T694" s="31"/>
      <c r="U694" s="182"/>
      <c r="V694" s="182" t="e">
        <v>#DIV/0!</v>
      </c>
      <c r="W694" s="31"/>
      <c r="X694" s="31"/>
    </row>
    <row r="695">
      <c r="B695" s="31"/>
      <c r="C695" s="31"/>
      <c r="D695" s="31"/>
      <c r="E695" s="31"/>
      <c r="F695" s="31"/>
      <c r="G695" s="31"/>
      <c r="H695" s="31"/>
      <c r="I695" s="31"/>
      <c r="J695" s="31"/>
      <c r="K695" s="31"/>
      <c r="L695" s="31"/>
      <c r="M695" s="170"/>
      <c r="N695" s="170"/>
      <c r="O695" s="214"/>
      <c r="P695" s="189"/>
      <c r="Q695" s="189"/>
      <c r="R695" s="172"/>
      <c r="S695" s="172"/>
      <c r="T695" s="31"/>
      <c r="U695" s="182"/>
      <c r="V695" s="182" t="e">
        <v>#DIV/0!</v>
      </c>
      <c r="W695" s="31"/>
      <c r="X695" s="31"/>
    </row>
    <row r="696">
      <c r="B696" s="31"/>
      <c r="C696" s="31"/>
      <c r="D696" s="31"/>
      <c r="E696" s="31"/>
      <c r="F696" s="31"/>
      <c r="G696" s="31"/>
      <c r="H696" s="31"/>
      <c r="I696" s="31"/>
      <c r="J696" s="31"/>
      <c r="K696" s="31"/>
      <c r="L696" s="31"/>
      <c r="M696" s="170"/>
      <c r="N696" s="170"/>
      <c r="O696" s="214"/>
      <c r="P696" s="189"/>
      <c r="Q696" s="189"/>
      <c r="R696" s="172"/>
      <c r="S696" s="172"/>
      <c r="T696" s="31"/>
      <c r="U696" s="182"/>
      <c r="V696" s="182" t="e">
        <v>#DIV/0!</v>
      </c>
      <c r="W696" s="31"/>
      <c r="X696" s="31"/>
    </row>
    <row r="697">
      <c r="B697" s="31"/>
      <c r="C697" s="31"/>
      <c r="D697" s="31"/>
      <c r="E697" s="31"/>
      <c r="F697" s="31"/>
      <c r="G697" s="31"/>
      <c r="H697" s="31"/>
      <c r="I697" s="31"/>
      <c r="J697" s="31"/>
      <c r="K697" s="31"/>
      <c r="L697" s="31"/>
      <c r="M697" s="170"/>
      <c r="N697" s="170"/>
      <c r="O697" s="214"/>
      <c r="P697" s="189"/>
      <c r="Q697" s="189"/>
      <c r="R697" s="172"/>
      <c r="S697" s="172"/>
      <c r="T697" s="31"/>
      <c r="U697" s="182"/>
      <c r="V697" s="182" t="e">
        <v>#DIV/0!</v>
      </c>
      <c r="W697" s="31"/>
      <c r="X697" s="31"/>
    </row>
    <row r="698">
      <c r="B698" s="31"/>
      <c r="C698" s="31"/>
      <c r="D698" s="31"/>
      <c r="E698" s="31"/>
      <c r="F698" s="31"/>
      <c r="G698" s="31"/>
      <c r="H698" s="31"/>
      <c r="I698" s="31"/>
      <c r="J698" s="31"/>
      <c r="K698" s="31"/>
      <c r="L698" s="31"/>
      <c r="M698" s="170"/>
      <c r="N698" s="170"/>
      <c r="O698" s="214"/>
      <c r="P698" s="189"/>
      <c r="Q698" s="189"/>
      <c r="R698" s="172"/>
      <c r="S698" s="172"/>
      <c r="T698" s="31"/>
      <c r="U698" s="182"/>
      <c r="V698" s="182" t="e">
        <v>#DIV/0!</v>
      </c>
      <c r="W698" s="31"/>
      <c r="X698" s="31"/>
    </row>
    <row r="699">
      <c r="B699" s="31"/>
      <c r="C699" s="31"/>
      <c r="D699" s="31"/>
      <c r="E699" s="31"/>
      <c r="F699" s="31"/>
      <c r="G699" s="31"/>
      <c r="H699" s="31"/>
      <c r="I699" s="31"/>
      <c r="J699" s="31"/>
      <c r="K699" s="31"/>
      <c r="L699" s="31"/>
      <c r="M699" s="170"/>
      <c r="N699" s="170"/>
      <c r="O699" s="214"/>
      <c r="P699" s="189"/>
      <c r="Q699" s="189"/>
      <c r="R699" s="172"/>
      <c r="S699" s="172"/>
      <c r="T699" s="31"/>
      <c r="U699" s="182"/>
      <c r="V699" s="182" t="e">
        <v>#DIV/0!</v>
      </c>
      <c r="W699" s="31"/>
      <c r="X699" s="31"/>
    </row>
    <row r="700">
      <c r="B700" s="31"/>
      <c r="C700" s="31"/>
      <c r="D700" s="31"/>
      <c r="E700" s="31"/>
      <c r="F700" s="31"/>
      <c r="G700" s="31"/>
      <c r="H700" s="31"/>
      <c r="I700" s="31"/>
      <c r="J700" s="31"/>
      <c r="K700" s="31"/>
      <c r="L700" s="31"/>
      <c r="M700" s="170"/>
      <c r="N700" s="170"/>
      <c r="O700" s="214"/>
      <c r="P700" s="189"/>
      <c r="Q700" s="189"/>
      <c r="R700" s="172"/>
      <c r="S700" s="172"/>
      <c r="T700" s="31"/>
      <c r="U700" s="182"/>
      <c r="V700" s="182" t="e">
        <v>#DIV/0!</v>
      </c>
      <c r="W700" s="31"/>
      <c r="X700" s="31"/>
    </row>
    <row r="701">
      <c r="B701" s="31"/>
      <c r="C701" s="31"/>
      <c r="D701" s="31"/>
      <c r="E701" s="31"/>
      <c r="F701" s="31"/>
      <c r="G701" s="31"/>
      <c r="H701" s="31"/>
      <c r="I701" s="31"/>
      <c r="J701" s="31"/>
      <c r="K701" s="31"/>
      <c r="L701" s="31"/>
      <c r="M701" s="170"/>
      <c r="N701" s="170"/>
      <c r="O701" s="214"/>
      <c r="P701" s="189"/>
      <c r="Q701" s="189"/>
      <c r="R701" s="172"/>
      <c r="S701" s="172"/>
      <c r="T701" s="31"/>
      <c r="U701" s="182"/>
      <c r="V701" s="182" t="e">
        <v>#DIV/0!</v>
      </c>
      <c r="W701" s="31"/>
      <c r="X701" s="31"/>
    </row>
    <row r="702">
      <c r="B702" s="31"/>
      <c r="C702" s="31"/>
      <c r="D702" s="31"/>
      <c r="E702" s="31"/>
      <c r="F702" s="31"/>
      <c r="G702" s="31"/>
      <c r="H702" s="31"/>
      <c r="I702" s="31"/>
      <c r="J702" s="31"/>
      <c r="K702" s="31"/>
      <c r="L702" s="31"/>
      <c r="M702" s="170"/>
      <c r="N702" s="170"/>
      <c r="O702" s="214"/>
      <c r="P702" s="189"/>
      <c r="Q702" s="189"/>
      <c r="R702" s="172"/>
      <c r="S702" s="172"/>
      <c r="T702" s="31"/>
      <c r="U702" s="182"/>
      <c r="V702" s="182" t="e">
        <v>#DIV/0!</v>
      </c>
      <c r="W702" s="31"/>
      <c r="X702" s="31"/>
    </row>
    <row r="703">
      <c r="B703" s="31"/>
      <c r="C703" s="31"/>
      <c r="D703" s="31"/>
      <c r="E703" s="31"/>
      <c r="F703" s="31"/>
      <c r="G703" s="31"/>
      <c r="H703" s="31"/>
      <c r="I703" s="31"/>
      <c r="J703" s="31"/>
      <c r="K703" s="31"/>
      <c r="L703" s="31"/>
      <c r="M703" s="170"/>
      <c r="N703" s="170"/>
      <c r="O703" s="214"/>
      <c r="P703" s="189"/>
      <c r="Q703" s="189"/>
      <c r="R703" s="172"/>
      <c r="S703" s="172"/>
      <c r="T703" s="31"/>
      <c r="U703" s="182"/>
      <c r="V703" s="182" t="e">
        <v>#DIV/0!</v>
      </c>
      <c r="W703" s="31"/>
      <c r="X703" s="31"/>
    </row>
    <row r="704">
      <c r="B704" s="31"/>
      <c r="C704" s="31"/>
      <c r="D704" s="31"/>
      <c r="E704" s="31"/>
      <c r="F704" s="31"/>
      <c r="G704" s="31"/>
      <c r="H704" s="31"/>
      <c r="I704" s="31"/>
      <c r="J704" s="31"/>
      <c r="K704" s="31"/>
      <c r="L704" s="31"/>
      <c r="M704" s="170"/>
      <c r="N704" s="170"/>
      <c r="O704" s="214"/>
      <c r="P704" s="189"/>
      <c r="Q704" s="189"/>
      <c r="R704" s="172"/>
      <c r="S704" s="172"/>
      <c r="T704" s="31"/>
      <c r="U704" s="182"/>
      <c r="V704" s="182" t="e">
        <v>#DIV/0!</v>
      </c>
      <c r="W704" s="31"/>
      <c r="X704" s="31"/>
    </row>
    <row r="705">
      <c r="B705" s="31"/>
      <c r="C705" s="31"/>
      <c r="D705" s="31"/>
      <c r="E705" s="31"/>
      <c r="F705" s="31"/>
      <c r="G705" s="31"/>
      <c r="H705" s="31"/>
      <c r="I705" s="31"/>
      <c r="J705" s="31"/>
      <c r="K705" s="31"/>
      <c r="L705" s="31"/>
      <c r="M705" s="170"/>
      <c r="N705" s="170"/>
      <c r="O705" s="214"/>
      <c r="P705" s="189"/>
      <c r="Q705" s="189"/>
      <c r="R705" s="172"/>
      <c r="S705" s="172"/>
      <c r="T705" s="31"/>
      <c r="U705" s="182"/>
      <c r="V705" s="182" t="e">
        <v>#DIV/0!</v>
      </c>
      <c r="W705" s="31"/>
      <c r="X705" s="31"/>
    </row>
    <row r="706">
      <c r="B706" s="31"/>
      <c r="C706" s="31"/>
      <c r="D706" s="31"/>
      <c r="E706" s="31"/>
      <c r="F706" s="31"/>
      <c r="G706" s="31"/>
      <c r="H706" s="31"/>
      <c r="I706" s="31"/>
      <c r="J706" s="31"/>
      <c r="K706" s="31"/>
      <c r="L706" s="31"/>
      <c r="M706" s="170"/>
      <c r="N706" s="170"/>
      <c r="O706" s="214"/>
      <c r="P706" s="189"/>
      <c r="Q706" s="189"/>
      <c r="R706" s="172"/>
      <c r="S706" s="172"/>
      <c r="T706" s="31"/>
      <c r="U706" s="182"/>
      <c r="V706" s="182" t="e">
        <v>#DIV/0!</v>
      </c>
      <c r="W706" s="31"/>
      <c r="X706" s="31"/>
    </row>
    <row r="707">
      <c r="B707" s="31"/>
      <c r="C707" s="31"/>
      <c r="D707" s="31"/>
      <c r="E707" s="31"/>
      <c r="F707" s="31"/>
      <c r="G707" s="31"/>
      <c r="H707" s="31"/>
      <c r="I707" s="31"/>
      <c r="J707" s="31"/>
      <c r="K707" s="31"/>
      <c r="L707" s="31"/>
      <c r="M707" s="170"/>
      <c r="N707" s="170"/>
      <c r="O707" s="214"/>
      <c r="P707" s="189"/>
      <c r="Q707" s="189"/>
      <c r="R707" s="172"/>
      <c r="S707" s="172"/>
      <c r="T707" s="31"/>
      <c r="U707" s="182"/>
      <c r="V707" s="182" t="e">
        <v>#DIV/0!</v>
      </c>
      <c r="W707" s="31"/>
      <c r="X707" s="31"/>
    </row>
    <row r="708">
      <c r="B708" s="31"/>
      <c r="C708" s="31"/>
      <c r="D708" s="31"/>
      <c r="E708" s="31"/>
      <c r="F708" s="31"/>
      <c r="G708" s="31"/>
      <c r="H708" s="31"/>
      <c r="I708" s="31"/>
      <c r="J708" s="31"/>
      <c r="K708" s="31"/>
      <c r="L708" s="31"/>
      <c r="M708" s="170"/>
      <c r="N708" s="170"/>
      <c r="O708" s="214"/>
      <c r="P708" s="189"/>
      <c r="Q708" s="189"/>
      <c r="R708" s="172"/>
      <c r="S708" s="172"/>
      <c r="T708" s="31"/>
      <c r="U708" s="182"/>
      <c r="V708" s="182" t="e">
        <v>#DIV/0!</v>
      </c>
      <c r="W708" s="31"/>
      <c r="X708" s="31"/>
    </row>
    <row r="709">
      <c r="B709" s="31"/>
      <c r="C709" s="31"/>
      <c r="D709" s="31"/>
      <c r="E709" s="31"/>
      <c r="F709" s="31"/>
      <c r="G709" s="31"/>
      <c r="H709" s="31"/>
      <c r="I709" s="31"/>
      <c r="J709" s="31"/>
      <c r="K709" s="31"/>
      <c r="L709" s="31"/>
      <c r="M709" s="170"/>
      <c r="N709" s="170"/>
      <c r="O709" s="214"/>
      <c r="P709" s="189"/>
      <c r="Q709" s="189"/>
      <c r="R709" s="172"/>
      <c r="S709" s="172"/>
      <c r="T709" s="31"/>
      <c r="U709" s="182"/>
      <c r="V709" s="182" t="e">
        <v>#DIV/0!</v>
      </c>
      <c r="W709" s="31"/>
      <c r="X709" s="31"/>
    </row>
    <row r="710">
      <c r="B710" s="31"/>
      <c r="C710" s="31"/>
      <c r="D710" s="31"/>
      <c r="E710" s="31"/>
      <c r="F710" s="31"/>
      <c r="G710" s="31"/>
      <c r="H710" s="31"/>
      <c r="I710" s="31"/>
      <c r="J710" s="31"/>
      <c r="K710" s="31"/>
      <c r="L710" s="31"/>
      <c r="M710" s="170"/>
      <c r="N710" s="170"/>
      <c r="O710" s="214"/>
      <c r="P710" s="189"/>
      <c r="Q710" s="189"/>
      <c r="R710" s="172"/>
      <c r="S710" s="172"/>
      <c r="T710" s="31"/>
      <c r="U710" s="182"/>
      <c r="V710" s="182" t="e">
        <v>#DIV/0!</v>
      </c>
      <c r="W710" s="31"/>
      <c r="X710" s="31"/>
    </row>
    <row r="711">
      <c r="B711" s="31"/>
      <c r="C711" s="31"/>
      <c r="D711" s="31"/>
      <c r="E711" s="31"/>
      <c r="F711" s="31"/>
      <c r="G711" s="31"/>
      <c r="H711" s="31"/>
      <c r="I711" s="31"/>
      <c r="J711" s="31"/>
      <c r="K711" s="31"/>
      <c r="L711" s="31"/>
      <c r="M711" s="170"/>
      <c r="N711" s="170"/>
      <c r="O711" s="214"/>
      <c r="P711" s="189"/>
      <c r="Q711" s="189"/>
      <c r="R711" s="172"/>
      <c r="S711" s="172"/>
      <c r="T711" s="31"/>
      <c r="U711" s="182"/>
      <c r="V711" s="182" t="e">
        <v>#DIV/0!</v>
      </c>
      <c r="W711" s="31"/>
      <c r="X711" s="31"/>
    </row>
    <row r="712">
      <c r="B712" s="31"/>
      <c r="C712" s="31"/>
      <c r="D712" s="31"/>
      <c r="E712" s="31"/>
      <c r="F712" s="31"/>
      <c r="G712" s="31"/>
      <c r="H712" s="31"/>
      <c r="I712" s="31"/>
      <c r="J712" s="31"/>
      <c r="K712" s="31"/>
      <c r="L712" s="31"/>
      <c r="M712" s="170"/>
      <c r="N712" s="170"/>
      <c r="O712" s="214"/>
      <c r="P712" s="189"/>
      <c r="Q712" s="189"/>
      <c r="R712" s="172"/>
      <c r="S712" s="172"/>
      <c r="T712" s="31"/>
      <c r="U712" s="182"/>
      <c r="V712" s="182" t="e">
        <v>#DIV/0!</v>
      </c>
      <c r="W712" s="31"/>
      <c r="X712" s="31"/>
    </row>
    <row r="713">
      <c r="B713" s="31"/>
      <c r="C713" s="31"/>
      <c r="D713" s="31"/>
      <c r="E713" s="31"/>
      <c r="F713" s="31"/>
      <c r="G713" s="31"/>
      <c r="H713" s="31"/>
      <c r="I713" s="31"/>
      <c r="J713" s="31"/>
      <c r="K713" s="31"/>
      <c r="L713" s="31"/>
      <c r="M713" s="170"/>
      <c r="N713" s="170"/>
      <c r="O713" s="214"/>
      <c r="P713" s="189"/>
      <c r="Q713" s="189"/>
      <c r="R713" s="172"/>
      <c r="S713" s="172"/>
      <c r="T713" s="31"/>
      <c r="U713" s="182"/>
      <c r="V713" s="182" t="e">
        <v>#DIV/0!</v>
      </c>
      <c r="W713" s="31"/>
      <c r="X713" s="31"/>
    </row>
    <row r="714">
      <c r="B714" s="31"/>
      <c r="C714" s="31"/>
      <c r="D714" s="31"/>
      <c r="E714" s="31"/>
      <c r="F714" s="31"/>
      <c r="G714" s="31"/>
      <c r="H714" s="31"/>
      <c r="I714" s="31"/>
      <c r="J714" s="31"/>
      <c r="K714" s="31"/>
      <c r="L714" s="31"/>
      <c r="M714" s="170"/>
      <c r="N714" s="170"/>
      <c r="O714" s="214"/>
      <c r="P714" s="189"/>
      <c r="Q714" s="189"/>
      <c r="R714" s="172"/>
      <c r="S714" s="172"/>
      <c r="T714" s="31"/>
      <c r="U714" s="182"/>
      <c r="V714" s="182" t="e">
        <v>#DIV/0!</v>
      </c>
      <c r="W714" s="31"/>
      <c r="X714" s="31"/>
    </row>
    <row r="715">
      <c r="B715" s="31"/>
      <c r="C715" s="31"/>
      <c r="D715" s="31"/>
      <c r="E715" s="31"/>
      <c r="F715" s="31"/>
      <c r="G715" s="31"/>
      <c r="H715" s="31"/>
      <c r="I715" s="31"/>
      <c r="J715" s="31"/>
      <c r="K715" s="31"/>
      <c r="L715" s="31"/>
      <c r="M715" s="170"/>
      <c r="N715" s="170"/>
      <c r="O715" s="214"/>
      <c r="P715" s="189"/>
      <c r="Q715" s="189"/>
      <c r="R715" s="172"/>
      <c r="S715" s="172"/>
      <c r="T715" s="31"/>
      <c r="U715" s="182"/>
      <c r="V715" s="182" t="e">
        <v>#DIV/0!</v>
      </c>
      <c r="W715" s="31"/>
      <c r="X715" s="31"/>
    </row>
    <row r="716">
      <c r="B716" s="31"/>
      <c r="C716" s="31"/>
      <c r="D716" s="31"/>
      <c r="E716" s="31"/>
      <c r="F716" s="31"/>
      <c r="G716" s="31"/>
      <c r="H716" s="31"/>
      <c r="I716" s="31"/>
      <c r="J716" s="31"/>
      <c r="K716" s="31"/>
      <c r="L716" s="31"/>
      <c r="M716" s="170"/>
      <c r="N716" s="170"/>
      <c r="O716" s="214"/>
      <c r="P716" s="189"/>
      <c r="Q716" s="189"/>
      <c r="R716" s="172"/>
      <c r="S716" s="172"/>
      <c r="T716" s="31"/>
      <c r="U716" s="182"/>
      <c r="V716" s="182" t="e">
        <v>#DIV/0!</v>
      </c>
      <c r="W716" s="31"/>
      <c r="X716" s="31"/>
    </row>
    <row r="717">
      <c r="B717" s="31"/>
      <c r="C717" s="31"/>
      <c r="D717" s="31"/>
      <c r="E717" s="31"/>
      <c r="F717" s="31"/>
      <c r="G717" s="31"/>
      <c r="H717" s="31"/>
      <c r="I717" s="31"/>
      <c r="J717" s="31"/>
      <c r="K717" s="31"/>
      <c r="L717" s="31"/>
      <c r="M717" s="170"/>
      <c r="N717" s="170"/>
      <c r="O717" s="214"/>
      <c r="P717" s="189"/>
      <c r="Q717" s="189"/>
      <c r="R717" s="172"/>
      <c r="S717" s="172"/>
      <c r="T717" s="31"/>
      <c r="U717" s="182"/>
      <c r="V717" s="182" t="e">
        <v>#DIV/0!</v>
      </c>
      <c r="W717" s="31"/>
      <c r="X717" s="31"/>
    </row>
    <row r="718">
      <c r="B718" s="31"/>
      <c r="C718" s="31"/>
      <c r="D718" s="31"/>
      <c r="E718" s="31"/>
      <c r="F718" s="31"/>
      <c r="G718" s="31"/>
      <c r="H718" s="31"/>
      <c r="I718" s="31"/>
      <c r="J718" s="31"/>
      <c r="K718" s="31"/>
      <c r="L718" s="31"/>
      <c r="M718" s="170"/>
      <c r="N718" s="170"/>
      <c r="O718" s="214"/>
      <c r="P718" s="189"/>
      <c r="Q718" s="189"/>
      <c r="R718" s="172"/>
      <c r="S718" s="172"/>
      <c r="T718" s="31"/>
      <c r="U718" s="182"/>
      <c r="V718" s="182" t="e">
        <v>#DIV/0!</v>
      </c>
      <c r="W718" s="31"/>
      <c r="X718" s="31"/>
    </row>
    <row r="719">
      <c r="B719" s="31"/>
      <c r="C719" s="31"/>
      <c r="D719" s="31"/>
      <c r="E719" s="31"/>
      <c r="F719" s="31"/>
      <c r="G719" s="31"/>
      <c r="H719" s="31"/>
      <c r="I719" s="31"/>
      <c r="J719" s="31"/>
      <c r="K719" s="31"/>
      <c r="L719" s="31"/>
      <c r="M719" s="170"/>
      <c r="N719" s="170"/>
      <c r="O719" s="214"/>
      <c r="P719" s="189"/>
      <c r="Q719" s="189"/>
      <c r="R719" s="172"/>
      <c r="S719" s="172"/>
      <c r="T719" s="31"/>
      <c r="U719" s="182"/>
      <c r="V719" s="182" t="e">
        <v>#DIV/0!</v>
      </c>
      <c r="W719" s="31"/>
      <c r="X719" s="31"/>
    </row>
    <row r="720">
      <c r="B720" s="31"/>
      <c r="C720" s="31"/>
      <c r="D720" s="31"/>
      <c r="E720" s="31"/>
      <c r="F720" s="31"/>
      <c r="G720" s="31"/>
      <c r="H720" s="31"/>
      <c r="I720" s="31"/>
      <c r="J720" s="31"/>
      <c r="K720" s="31"/>
      <c r="L720" s="31"/>
      <c r="M720" s="170"/>
      <c r="N720" s="170"/>
      <c r="O720" s="214"/>
      <c r="P720" s="189"/>
      <c r="Q720" s="189"/>
      <c r="R720" s="172"/>
      <c r="S720" s="172"/>
      <c r="T720" s="31"/>
      <c r="U720" s="182"/>
      <c r="V720" s="182" t="e">
        <v>#DIV/0!</v>
      </c>
      <c r="W720" s="31"/>
      <c r="X720" s="31"/>
    </row>
    <row r="721">
      <c r="B721" s="31"/>
      <c r="C721" s="31"/>
      <c r="D721" s="31"/>
      <c r="E721" s="31"/>
      <c r="F721" s="31"/>
      <c r="G721" s="31"/>
      <c r="H721" s="31"/>
      <c r="I721" s="31"/>
      <c r="J721" s="31"/>
      <c r="K721" s="31"/>
      <c r="L721" s="31"/>
      <c r="M721" s="170"/>
      <c r="N721" s="170"/>
      <c r="O721" s="214"/>
      <c r="P721" s="189"/>
      <c r="Q721" s="189"/>
      <c r="R721" s="172"/>
      <c r="S721" s="172"/>
      <c r="T721" s="31"/>
      <c r="U721" s="182"/>
      <c r="V721" s="182" t="e">
        <v>#DIV/0!</v>
      </c>
      <c r="W721" s="31"/>
      <c r="X721" s="31"/>
    </row>
    <row r="722">
      <c r="B722" s="31"/>
      <c r="C722" s="31"/>
      <c r="D722" s="31"/>
      <c r="E722" s="31"/>
      <c r="F722" s="31"/>
      <c r="G722" s="31"/>
      <c r="H722" s="31"/>
      <c r="I722" s="31"/>
      <c r="J722" s="31"/>
      <c r="K722" s="31"/>
      <c r="L722" s="31"/>
      <c r="M722" s="170"/>
      <c r="N722" s="170"/>
      <c r="O722" s="214"/>
      <c r="P722" s="189"/>
      <c r="Q722" s="189"/>
      <c r="R722" s="172"/>
      <c r="S722" s="172"/>
      <c r="T722" s="31"/>
      <c r="U722" s="182"/>
      <c r="V722" s="182" t="e">
        <v>#DIV/0!</v>
      </c>
      <c r="W722" s="31"/>
      <c r="X722" s="31"/>
    </row>
    <row r="723">
      <c r="B723" s="31"/>
      <c r="C723" s="31"/>
      <c r="D723" s="31"/>
      <c r="E723" s="31"/>
      <c r="F723" s="31"/>
      <c r="G723" s="31"/>
      <c r="H723" s="31"/>
      <c r="I723" s="31"/>
      <c r="J723" s="31"/>
      <c r="K723" s="31"/>
      <c r="L723" s="31"/>
      <c r="M723" s="170"/>
      <c r="N723" s="170"/>
      <c r="O723" s="214"/>
      <c r="P723" s="189"/>
      <c r="Q723" s="189"/>
      <c r="R723" s="172"/>
      <c r="S723" s="172"/>
      <c r="T723" s="31"/>
      <c r="U723" s="182"/>
      <c r="V723" s="182" t="e">
        <v>#DIV/0!</v>
      </c>
      <c r="W723" s="31"/>
      <c r="X723" s="31"/>
    </row>
    <row r="724">
      <c r="B724" s="31"/>
      <c r="C724" s="31"/>
      <c r="D724" s="31"/>
      <c r="E724" s="31"/>
      <c r="F724" s="31"/>
      <c r="G724" s="31"/>
      <c r="H724" s="31"/>
      <c r="I724" s="31"/>
      <c r="J724" s="31"/>
      <c r="K724" s="31"/>
      <c r="L724" s="31"/>
      <c r="M724" s="170"/>
      <c r="N724" s="170"/>
      <c r="O724" s="214"/>
      <c r="P724" s="189"/>
      <c r="Q724" s="189"/>
      <c r="R724" s="172"/>
      <c r="S724" s="172"/>
      <c r="T724" s="31"/>
      <c r="U724" s="182"/>
      <c r="V724" s="182" t="e">
        <v>#DIV/0!</v>
      </c>
      <c r="W724" s="31"/>
      <c r="X724" s="31"/>
    </row>
    <row r="725">
      <c r="B725" s="31"/>
      <c r="C725" s="31"/>
      <c r="D725" s="31"/>
      <c r="E725" s="31"/>
      <c r="F725" s="31"/>
      <c r="G725" s="31"/>
      <c r="H725" s="31"/>
      <c r="I725" s="31"/>
      <c r="J725" s="31"/>
      <c r="K725" s="31"/>
      <c r="L725" s="31"/>
      <c r="M725" s="170"/>
      <c r="N725" s="170"/>
      <c r="O725" s="214"/>
      <c r="P725" s="189"/>
      <c r="Q725" s="189"/>
      <c r="R725" s="172"/>
      <c r="S725" s="172"/>
      <c r="T725" s="31"/>
      <c r="U725" s="182"/>
      <c r="V725" s="182" t="e">
        <v>#DIV/0!</v>
      </c>
      <c r="W725" s="31"/>
      <c r="X725" s="31"/>
    </row>
    <row r="726">
      <c r="B726" s="31"/>
      <c r="C726" s="31"/>
      <c r="D726" s="31"/>
      <c r="E726" s="31"/>
      <c r="F726" s="31"/>
      <c r="G726" s="31"/>
      <c r="H726" s="31"/>
      <c r="I726" s="31"/>
      <c r="J726" s="31"/>
      <c r="K726" s="31"/>
      <c r="L726" s="31"/>
      <c r="M726" s="170"/>
      <c r="N726" s="170"/>
      <c r="O726" s="214"/>
      <c r="P726" s="189"/>
      <c r="Q726" s="189"/>
      <c r="R726" s="172"/>
      <c r="S726" s="172"/>
      <c r="T726" s="31"/>
      <c r="U726" s="182"/>
      <c r="V726" s="182" t="e">
        <v>#DIV/0!</v>
      </c>
      <c r="W726" s="31"/>
      <c r="X726" s="31"/>
    </row>
    <row r="727">
      <c r="B727" s="31"/>
      <c r="C727" s="31"/>
      <c r="D727" s="31"/>
      <c r="E727" s="31"/>
      <c r="F727" s="31"/>
      <c r="G727" s="31"/>
      <c r="H727" s="31"/>
      <c r="I727" s="31"/>
      <c r="J727" s="31"/>
      <c r="K727" s="31"/>
      <c r="L727" s="31"/>
      <c r="M727" s="170"/>
      <c r="N727" s="170"/>
      <c r="O727" s="214"/>
      <c r="P727" s="189"/>
      <c r="Q727" s="189"/>
      <c r="R727" s="172"/>
      <c r="S727" s="172"/>
      <c r="T727" s="31"/>
      <c r="U727" s="182"/>
      <c r="V727" s="182" t="e">
        <v>#DIV/0!</v>
      </c>
      <c r="W727" s="31"/>
      <c r="X727" s="31"/>
    </row>
    <row r="728">
      <c r="B728" s="31"/>
      <c r="C728" s="31"/>
      <c r="D728" s="31"/>
      <c r="E728" s="31"/>
      <c r="F728" s="31"/>
      <c r="G728" s="31"/>
      <c r="H728" s="31"/>
      <c r="I728" s="31"/>
      <c r="J728" s="31"/>
      <c r="K728" s="31"/>
      <c r="L728" s="31"/>
      <c r="M728" s="170"/>
      <c r="N728" s="170"/>
      <c r="O728" s="214"/>
      <c r="P728" s="189"/>
      <c r="Q728" s="189"/>
      <c r="R728" s="172"/>
      <c r="S728" s="172"/>
      <c r="T728" s="31"/>
      <c r="U728" s="182"/>
      <c r="V728" s="182" t="e">
        <v>#DIV/0!</v>
      </c>
      <c r="W728" s="31"/>
      <c r="X728" s="31"/>
    </row>
    <row r="729">
      <c r="B729" s="31"/>
      <c r="C729" s="31"/>
      <c r="D729" s="31"/>
      <c r="E729" s="31"/>
      <c r="F729" s="31"/>
      <c r="G729" s="31"/>
      <c r="H729" s="31"/>
      <c r="I729" s="31"/>
      <c r="J729" s="31"/>
      <c r="K729" s="31"/>
      <c r="L729" s="31"/>
      <c r="M729" s="170"/>
      <c r="N729" s="170"/>
      <c r="O729" s="214"/>
      <c r="P729" s="189"/>
      <c r="Q729" s="189"/>
      <c r="R729" s="172"/>
      <c r="S729" s="172"/>
      <c r="T729" s="31"/>
      <c r="U729" s="182"/>
      <c r="V729" s="182" t="e">
        <v>#DIV/0!</v>
      </c>
      <c r="W729" s="31"/>
      <c r="X729" s="31"/>
    </row>
    <row r="730">
      <c r="B730" s="31"/>
      <c r="C730" s="31"/>
      <c r="D730" s="31"/>
      <c r="E730" s="31"/>
      <c r="F730" s="31"/>
      <c r="G730" s="31"/>
      <c r="H730" s="31"/>
      <c r="I730" s="31"/>
      <c r="J730" s="31"/>
      <c r="K730" s="31"/>
      <c r="L730" s="31"/>
      <c r="M730" s="170"/>
      <c r="N730" s="170"/>
      <c r="O730" s="214"/>
      <c r="P730" s="189"/>
      <c r="Q730" s="189"/>
      <c r="R730" s="172"/>
      <c r="S730" s="172"/>
      <c r="T730" s="31"/>
      <c r="U730" s="182"/>
      <c r="V730" s="182" t="e">
        <v>#DIV/0!</v>
      </c>
      <c r="W730" s="31"/>
      <c r="X730" s="31"/>
    </row>
    <row r="731">
      <c r="B731" s="31"/>
      <c r="C731" s="31"/>
      <c r="D731" s="31"/>
      <c r="E731" s="31"/>
      <c r="F731" s="31"/>
      <c r="G731" s="31"/>
      <c r="H731" s="31"/>
      <c r="I731" s="31"/>
      <c r="J731" s="31"/>
      <c r="K731" s="31"/>
      <c r="L731" s="31"/>
      <c r="M731" s="170"/>
      <c r="N731" s="170"/>
      <c r="O731" s="214"/>
      <c r="P731" s="189"/>
      <c r="Q731" s="189"/>
      <c r="R731" s="172"/>
      <c r="S731" s="172"/>
      <c r="T731" s="31"/>
      <c r="U731" s="182"/>
      <c r="V731" s="182" t="e">
        <v>#DIV/0!</v>
      </c>
      <c r="W731" s="31"/>
      <c r="X731" s="31"/>
    </row>
    <row r="732">
      <c r="B732" s="31"/>
      <c r="C732" s="31"/>
      <c r="D732" s="31"/>
      <c r="E732" s="31"/>
      <c r="F732" s="31"/>
      <c r="G732" s="31"/>
      <c r="H732" s="31"/>
      <c r="I732" s="31"/>
      <c r="J732" s="31"/>
      <c r="K732" s="31"/>
      <c r="L732" s="31"/>
      <c r="M732" s="170"/>
      <c r="N732" s="170"/>
      <c r="O732" s="214"/>
      <c r="P732" s="189"/>
      <c r="Q732" s="189"/>
      <c r="R732" s="172"/>
      <c r="S732" s="172"/>
      <c r="T732" s="31"/>
      <c r="U732" s="182"/>
      <c r="V732" s="182" t="e">
        <v>#DIV/0!</v>
      </c>
      <c r="W732" s="31"/>
      <c r="X732" s="31"/>
    </row>
    <row r="733">
      <c r="B733" s="31"/>
      <c r="C733" s="31"/>
      <c r="D733" s="31"/>
      <c r="E733" s="31"/>
      <c r="F733" s="31"/>
      <c r="G733" s="31"/>
      <c r="H733" s="31"/>
      <c r="I733" s="31"/>
      <c r="J733" s="31"/>
      <c r="K733" s="31"/>
      <c r="L733" s="31"/>
      <c r="M733" s="170"/>
      <c r="N733" s="170"/>
      <c r="O733" s="214"/>
      <c r="P733" s="189"/>
      <c r="Q733" s="189"/>
      <c r="R733" s="172"/>
      <c r="S733" s="172"/>
      <c r="T733" s="31"/>
      <c r="U733" s="182"/>
      <c r="V733" s="182" t="e">
        <v>#DIV/0!</v>
      </c>
      <c r="W733" s="31"/>
      <c r="X733" s="31"/>
    </row>
    <row r="734">
      <c r="B734" s="31"/>
      <c r="C734" s="31"/>
      <c r="D734" s="31"/>
      <c r="E734" s="31"/>
      <c r="F734" s="31"/>
      <c r="G734" s="31"/>
      <c r="H734" s="31"/>
      <c r="I734" s="31"/>
      <c r="J734" s="31"/>
      <c r="K734" s="31"/>
      <c r="L734" s="31"/>
      <c r="M734" s="170"/>
      <c r="N734" s="170"/>
      <c r="O734" s="214"/>
      <c r="P734" s="189"/>
      <c r="Q734" s="189"/>
      <c r="R734" s="172"/>
      <c r="S734" s="172"/>
      <c r="T734" s="31"/>
      <c r="U734" s="182"/>
      <c r="V734" s="182" t="e">
        <v>#DIV/0!</v>
      </c>
      <c r="W734" s="31"/>
      <c r="X734" s="31"/>
    </row>
    <row r="735">
      <c r="B735" s="31"/>
      <c r="C735" s="31"/>
      <c r="D735" s="31"/>
      <c r="E735" s="31"/>
      <c r="F735" s="31"/>
      <c r="G735" s="31"/>
      <c r="H735" s="31"/>
      <c r="I735" s="31"/>
      <c r="J735" s="31"/>
      <c r="K735" s="31"/>
      <c r="L735" s="31"/>
      <c r="M735" s="170"/>
      <c r="N735" s="170"/>
      <c r="O735" s="214"/>
      <c r="P735" s="189"/>
      <c r="Q735" s="189"/>
      <c r="R735" s="172"/>
      <c r="S735" s="172"/>
      <c r="T735" s="31"/>
      <c r="U735" s="182"/>
      <c r="V735" s="182" t="e">
        <v>#DIV/0!</v>
      </c>
      <c r="W735" s="31"/>
      <c r="X735" s="31"/>
    </row>
    <row r="736">
      <c r="B736" s="31"/>
      <c r="C736" s="31"/>
      <c r="D736" s="31"/>
      <c r="E736" s="31"/>
      <c r="F736" s="31"/>
      <c r="G736" s="31"/>
      <c r="H736" s="31"/>
      <c r="I736" s="31"/>
      <c r="J736" s="31"/>
      <c r="K736" s="31"/>
      <c r="L736" s="31"/>
      <c r="M736" s="170"/>
      <c r="N736" s="170"/>
      <c r="O736" s="214"/>
      <c r="P736" s="189"/>
      <c r="Q736" s="189"/>
      <c r="R736" s="172"/>
      <c r="S736" s="172"/>
      <c r="T736" s="31"/>
      <c r="U736" s="182"/>
      <c r="V736" s="182" t="e">
        <v>#DIV/0!</v>
      </c>
      <c r="W736" s="31"/>
      <c r="X736" s="31"/>
    </row>
    <row r="737">
      <c r="B737" s="31"/>
      <c r="C737" s="31"/>
      <c r="D737" s="31"/>
      <c r="E737" s="31"/>
      <c r="F737" s="31"/>
      <c r="G737" s="31"/>
      <c r="H737" s="31"/>
      <c r="I737" s="31"/>
      <c r="J737" s="31"/>
      <c r="K737" s="31"/>
      <c r="L737" s="31"/>
      <c r="M737" s="170"/>
      <c r="N737" s="170"/>
      <c r="O737" s="214"/>
      <c r="P737" s="189"/>
      <c r="Q737" s="189"/>
      <c r="R737" s="172"/>
      <c r="S737" s="172"/>
      <c r="T737" s="31"/>
      <c r="U737" s="182"/>
      <c r="V737" s="182" t="e">
        <v>#DIV/0!</v>
      </c>
      <c r="W737" s="31"/>
      <c r="X737" s="31"/>
    </row>
    <row r="738">
      <c r="B738" s="31"/>
      <c r="C738" s="31"/>
      <c r="D738" s="31"/>
      <c r="E738" s="31"/>
      <c r="F738" s="31"/>
      <c r="G738" s="31"/>
      <c r="H738" s="31"/>
      <c r="I738" s="31"/>
      <c r="J738" s="31"/>
      <c r="K738" s="31"/>
      <c r="L738" s="31"/>
      <c r="M738" s="170"/>
      <c r="N738" s="170"/>
      <c r="O738" s="214"/>
      <c r="P738" s="189"/>
      <c r="Q738" s="189"/>
      <c r="R738" s="172"/>
      <c r="S738" s="172"/>
      <c r="T738" s="31"/>
      <c r="U738" s="182"/>
      <c r="V738" s="182" t="e">
        <v>#DIV/0!</v>
      </c>
      <c r="W738" s="31"/>
      <c r="X738" s="31"/>
    </row>
    <row r="739">
      <c r="B739" s="31"/>
      <c r="C739" s="31"/>
      <c r="D739" s="31"/>
      <c r="E739" s="31"/>
      <c r="F739" s="31"/>
      <c r="G739" s="31"/>
      <c r="H739" s="31"/>
      <c r="I739" s="31"/>
      <c r="J739" s="31"/>
      <c r="K739" s="31"/>
      <c r="L739" s="31"/>
      <c r="M739" s="170"/>
      <c r="N739" s="170"/>
      <c r="O739" s="214"/>
      <c r="P739" s="189"/>
      <c r="Q739" s="189"/>
      <c r="R739" s="172"/>
      <c r="S739" s="172"/>
      <c r="T739" s="31"/>
      <c r="U739" s="182"/>
      <c r="V739" s="182" t="e">
        <v>#DIV/0!</v>
      </c>
      <c r="W739" s="31"/>
      <c r="X739" s="31"/>
    </row>
    <row r="740">
      <c r="B740" s="31"/>
      <c r="C740" s="31"/>
      <c r="D740" s="31"/>
      <c r="E740" s="31"/>
      <c r="F740" s="31"/>
      <c r="G740" s="31"/>
      <c r="H740" s="31"/>
      <c r="I740" s="31"/>
      <c r="J740" s="31"/>
      <c r="K740" s="31"/>
      <c r="L740" s="31"/>
      <c r="M740" s="170"/>
      <c r="N740" s="170"/>
      <c r="O740" s="214"/>
      <c r="P740" s="189"/>
      <c r="Q740" s="189"/>
      <c r="R740" s="172"/>
      <c r="S740" s="172"/>
      <c r="T740" s="31"/>
      <c r="U740" s="182"/>
      <c r="V740" s="182" t="e">
        <v>#DIV/0!</v>
      </c>
      <c r="W740" s="31"/>
      <c r="X740" s="31"/>
    </row>
    <row r="741">
      <c r="B741" s="31"/>
      <c r="C741" s="31"/>
      <c r="D741" s="31"/>
      <c r="E741" s="31"/>
      <c r="F741" s="31"/>
      <c r="G741" s="31"/>
      <c r="H741" s="31"/>
      <c r="I741" s="31"/>
      <c r="J741" s="31"/>
      <c r="K741" s="31"/>
      <c r="L741" s="31"/>
      <c r="M741" s="170"/>
      <c r="N741" s="170"/>
      <c r="O741" s="214"/>
      <c r="P741" s="189"/>
      <c r="Q741" s="189"/>
      <c r="R741" s="172"/>
      <c r="S741" s="172"/>
      <c r="T741" s="31"/>
      <c r="U741" s="182"/>
      <c r="V741" s="182" t="e">
        <v>#DIV/0!</v>
      </c>
      <c r="W741" s="31"/>
      <c r="X741" s="31"/>
    </row>
    <row r="742">
      <c r="B742" s="31"/>
      <c r="C742" s="31"/>
      <c r="D742" s="31"/>
      <c r="E742" s="31"/>
      <c r="F742" s="31"/>
      <c r="G742" s="31"/>
      <c r="H742" s="31"/>
      <c r="I742" s="31"/>
      <c r="J742" s="31"/>
      <c r="K742" s="31"/>
      <c r="L742" s="31"/>
      <c r="M742" s="170"/>
      <c r="N742" s="170"/>
      <c r="O742" s="214"/>
      <c r="P742" s="189"/>
      <c r="Q742" s="189"/>
      <c r="R742" s="172"/>
      <c r="S742" s="172"/>
      <c r="T742" s="31"/>
      <c r="U742" s="182"/>
      <c r="V742" s="182" t="e">
        <v>#DIV/0!</v>
      </c>
      <c r="W742" s="31"/>
      <c r="X742" s="31"/>
    </row>
    <row r="743">
      <c r="B743" s="31"/>
      <c r="C743" s="31"/>
      <c r="D743" s="31"/>
      <c r="E743" s="31"/>
      <c r="F743" s="31"/>
      <c r="G743" s="31"/>
      <c r="H743" s="31"/>
      <c r="I743" s="31"/>
      <c r="J743" s="31"/>
      <c r="K743" s="31"/>
      <c r="L743" s="31"/>
      <c r="M743" s="170"/>
      <c r="N743" s="170"/>
      <c r="O743" s="214"/>
      <c r="P743" s="189"/>
      <c r="Q743" s="189"/>
      <c r="R743" s="172"/>
      <c r="S743" s="172"/>
      <c r="T743" s="31"/>
      <c r="U743" s="182"/>
      <c r="V743" s="182" t="e">
        <v>#DIV/0!</v>
      </c>
      <c r="W743" s="31"/>
      <c r="X743" s="31"/>
    </row>
    <row r="744">
      <c r="B744" s="31"/>
      <c r="C744" s="31"/>
      <c r="D744" s="31"/>
      <c r="E744" s="31"/>
      <c r="F744" s="31"/>
      <c r="G744" s="31"/>
      <c r="H744" s="31"/>
      <c r="I744" s="31"/>
      <c r="J744" s="31"/>
      <c r="K744" s="31"/>
      <c r="L744" s="31"/>
      <c r="M744" s="170"/>
      <c r="N744" s="170"/>
      <c r="O744" s="214"/>
      <c r="P744" s="189"/>
      <c r="Q744" s="189"/>
      <c r="R744" s="172"/>
      <c r="S744" s="172"/>
      <c r="T744" s="31"/>
      <c r="U744" s="182"/>
      <c r="V744" s="182" t="e">
        <v>#DIV/0!</v>
      </c>
      <c r="W744" s="31"/>
      <c r="X744" s="31"/>
    </row>
    <row r="745">
      <c r="B745" s="31"/>
      <c r="C745" s="31"/>
      <c r="D745" s="31"/>
      <c r="E745" s="31"/>
      <c r="F745" s="31"/>
      <c r="G745" s="31"/>
      <c r="H745" s="31"/>
      <c r="I745" s="31"/>
      <c r="J745" s="31"/>
      <c r="K745" s="31"/>
      <c r="L745" s="31"/>
      <c r="M745" s="170"/>
      <c r="N745" s="170"/>
      <c r="O745" s="214"/>
      <c r="P745" s="189"/>
      <c r="Q745" s="189"/>
      <c r="R745" s="172"/>
      <c r="S745" s="172"/>
      <c r="T745" s="31"/>
      <c r="U745" s="182"/>
      <c r="V745" s="182" t="e">
        <v>#DIV/0!</v>
      </c>
      <c r="W745" s="31"/>
      <c r="X745" s="31"/>
    </row>
    <row r="746">
      <c r="B746" s="31"/>
      <c r="C746" s="31"/>
      <c r="D746" s="31"/>
      <c r="E746" s="31"/>
      <c r="F746" s="31"/>
      <c r="G746" s="31"/>
      <c r="H746" s="31"/>
      <c r="I746" s="31"/>
      <c r="J746" s="31"/>
      <c r="K746" s="31"/>
      <c r="L746" s="31"/>
      <c r="M746" s="170"/>
      <c r="N746" s="170"/>
      <c r="O746" s="214"/>
      <c r="P746" s="189"/>
      <c r="Q746" s="189"/>
      <c r="R746" s="172"/>
      <c r="S746" s="172"/>
      <c r="T746" s="31"/>
      <c r="U746" s="182"/>
      <c r="V746" s="182" t="e">
        <v>#DIV/0!</v>
      </c>
      <c r="W746" s="31"/>
      <c r="X746" s="31"/>
    </row>
    <row r="747">
      <c r="B747" s="31"/>
      <c r="C747" s="31"/>
      <c r="D747" s="31"/>
      <c r="E747" s="31"/>
      <c r="F747" s="31"/>
      <c r="G747" s="31"/>
      <c r="H747" s="31"/>
      <c r="I747" s="31"/>
      <c r="J747" s="31"/>
      <c r="K747" s="31"/>
      <c r="L747" s="31"/>
      <c r="M747" s="170"/>
      <c r="N747" s="170"/>
      <c r="O747" s="214"/>
      <c r="P747" s="189"/>
      <c r="Q747" s="189"/>
      <c r="R747" s="172"/>
      <c r="S747" s="172"/>
      <c r="T747" s="31"/>
      <c r="U747" s="182"/>
      <c r="V747" s="182" t="e">
        <v>#DIV/0!</v>
      </c>
      <c r="W747" s="31"/>
      <c r="X747" s="31"/>
    </row>
    <row r="748">
      <c r="B748" s="31"/>
      <c r="C748" s="31"/>
      <c r="D748" s="31"/>
      <c r="E748" s="31"/>
      <c r="F748" s="31"/>
      <c r="G748" s="31"/>
      <c r="H748" s="31"/>
      <c r="I748" s="31"/>
      <c r="J748" s="31"/>
      <c r="K748" s="31"/>
      <c r="L748" s="31"/>
      <c r="M748" s="170"/>
      <c r="N748" s="170"/>
      <c r="O748" s="214"/>
      <c r="P748" s="189"/>
      <c r="Q748" s="189"/>
      <c r="R748" s="172"/>
      <c r="S748" s="172"/>
      <c r="T748" s="31"/>
      <c r="U748" s="182"/>
      <c r="V748" s="182" t="e">
        <v>#DIV/0!</v>
      </c>
      <c r="W748" s="31"/>
      <c r="X748" s="31"/>
    </row>
    <row r="749">
      <c r="B749" s="31"/>
      <c r="C749" s="31"/>
      <c r="D749" s="31"/>
      <c r="E749" s="31"/>
      <c r="F749" s="31"/>
      <c r="G749" s="31"/>
      <c r="H749" s="31"/>
      <c r="I749" s="31"/>
      <c r="J749" s="31"/>
      <c r="K749" s="31"/>
      <c r="L749" s="31"/>
      <c r="M749" s="170"/>
      <c r="N749" s="170"/>
      <c r="O749" s="214"/>
      <c r="P749" s="189"/>
      <c r="Q749" s="189"/>
      <c r="R749" s="172"/>
      <c r="S749" s="172"/>
      <c r="T749" s="31"/>
      <c r="U749" s="182"/>
      <c r="V749" s="182" t="e">
        <v>#DIV/0!</v>
      </c>
      <c r="W749" s="31"/>
      <c r="X749" s="31"/>
    </row>
    <row r="750">
      <c r="B750" s="31"/>
      <c r="C750" s="31"/>
      <c r="D750" s="31"/>
      <c r="E750" s="31"/>
      <c r="F750" s="31"/>
      <c r="G750" s="31"/>
      <c r="H750" s="31"/>
      <c r="I750" s="31"/>
      <c r="J750" s="31"/>
      <c r="K750" s="31"/>
      <c r="L750" s="31"/>
      <c r="M750" s="170"/>
      <c r="N750" s="170"/>
      <c r="O750" s="214"/>
      <c r="P750" s="189"/>
      <c r="Q750" s="189"/>
      <c r="R750" s="172"/>
      <c r="S750" s="172"/>
      <c r="T750" s="31"/>
      <c r="U750" s="182"/>
      <c r="V750" s="182" t="e">
        <v>#DIV/0!</v>
      </c>
      <c r="W750" s="31"/>
      <c r="X750" s="31"/>
    </row>
    <row r="751">
      <c r="B751" s="31"/>
      <c r="C751" s="31"/>
      <c r="D751" s="31"/>
      <c r="E751" s="31"/>
      <c r="F751" s="31"/>
      <c r="G751" s="31"/>
      <c r="H751" s="31"/>
      <c r="I751" s="31"/>
      <c r="J751" s="31"/>
      <c r="K751" s="31"/>
      <c r="L751" s="31"/>
      <c r="M751" s="170"/>
      <c r="N751" s="170"/>
      <c r="O751" s="214"/>
      <c r="P751" s="189"/>
      <c r="Q751" s="189"/>
      <c r="R751" s="172"/>
      <c r="S751" s="172"/>
      <c r="T751" s="31"/>
      <c r="U751" s="182"/>
      <c r="V751" s="182" t="e">
        <v>#DIV/0!</v>
      </c>
      <c r="W751" s="31"/>
      <c r="X751" s="31"/>
    </row>
    <row r="752">
      <c r="B752" s="31"/>
      <c r="C752" s="31"/>
      <c r="D752" s="31"/>
      <c r="E752" s="31"/>
      <c r="F752" s="31"/>
      <c r="G752" s="31"/>
      <c r="H752" s="31"/>
      <c r="I752" s="31"/>
      <c r="J752" s="31"/>
      <c r="K752" s="31"/>
      <c r="L752" s="31"/>
      <c r="M752" s="170"/>
      <c r="N752" s="170"/>
      <c r="O752" s="214"/>
      <c r="P752" s="189"/>
      <c r="Q752" s="189"/>
      <c r="R752" s="172"/>
      <c r="S752" s="172"/>
      <c r="T752" s="31"/>
      <c r="U752" s="182"/>
      <c r="V752" s="182" t="e">
        <v>#DIV/0!</v>
      </c>
      <c r="W752" s="31"/>
      <c r="X752" s="31"/>
    </row>
    <row r="753">
      <c r="B753" s="31"/>
      <c r="C753" s="31"/>
      <c r="D753" s="31"/>
      <c r="E753" s="31"/>
      <c r="F753" s="31"/>
      <c r="G753" s="31"/>
      <c r="H753" s="31"/>
      <c r="I753" s="31"/>
      <c r="J753" s="31"/>
      <c r="K753" s="31"/>
      <c r="L753" s="31"/>
      <c r="M753" s="170"/>
      <c r="N753" s="170"/>
      <c r="O753" s="214"/>
      <c r="P753" s="189"/>
      <c r="Q753" s="189"/>
      <c r="R753" s="172"/>
      <c r="S753" s="172"/>
      <c r="T753" s="31"/>
      <c r="U753" s="182"/>
      <c r="V753" s="182" t="e">
        <v>#DIV/0!</v>
      </c>
      <c r="W753" s="31"/>
      <c r="X753" s="31"/>
    </row>
    <row r="754">
      <c r="B754" s="31"/>
      <c r="C754" s="31"/>
      <c r="D754" s="31"/>
      <c r="E754" s="31"/>
      <c r="F754" s="31"/>
      <c r="G754" s="31"/>
      <c r="H754" s="31"/>
      <c r="I754" s="31"/>
      <c r="J754" s="31"/>
      <c r="K754" s="31"/>
      <c r="L754" s="31"/>
      <c r="M754" s="170"/>
      <c r="N754" s="170"/>
      <c r="O754" s="214"/>
      <c r="P754" s="189"/>
      <c r="Q754" s="189"/>
      <c r="R754" s="172"/>
      <c r="S754" s="172"/>
      <c r="T754" s="31"/>
      <c r="U754" s="182"/>
      <c r="V754" s="182" t="e">
        <v>#DIV/0!</v>
      </c>
      <c r="W754" s="31"/>
      <c r="X754" s="31"/>
    </row>
    <row r="755">
      <c r="B755" s="31"/>
      <c r="C755" s="31"/>
      <c r="D755" s="31"/>
      <c r="E755" s="31"/>
      <c r="F755" s="31"/>
      <c r="G755" s="31"/>
      <c r="H755" s="31"/>
      <c r="I755" s="31"/>
      <c r="J755" s="31"/>
      <c r="K755" s="31"/>
      <c r="L755" s="31"/>
      <c r="M755" s="170"/>
      <c r="N755" s="170"/>
      <c r="O755" s="214"/>
      <c r="P755" s="189"/>
      <c r="Q755" s="189"/>
      <c r="R755" s="172"/>
      <c r="S755" s="172"/>
      <c r="T755" s="31"/>
      <c r="U755" s="182"/>
      <c r="V755" s="182" t="e">
        <v>#DIV/0!</v>
      </c>
      <c r="W755" s="31"/>
      <c r="X755" s="31"/>
    </row>
    <row r="756">
      <c r="B756" s="31"/>
      <c r="C756" s="31"/>
      <c r="D756" s="31"/>
      <c r="E756" s="31"/>
      <c r="F756" s="31"/>
      <c r="G756" s="31"/>
      <c r="H756" s="31"/>
      <c r="I756" s="31"/>
      <c r="J756" s="31"/>
      <c r="K756" s="31"/>
      <c r="L756" s="31"/>
      <c r="M756" s="170"/>
      <c r="N756" s="170"/>
      <c r="O756" s="214"/>
      <c r="P756" s="189"/>
      <c r="Q756" s="189"/>
      <c r="R756" s="172"/>
      <c r="S756" s="172"/>
      <c r="T756" s="31"/>
      <c r="U756" s="182"/>
      <c r="V756" s="182" t="e">
        <v>#DIV/0!</v>
      </c>
      <c r="W756" s="31"/>
      <c r="X756" s="31"/>
    </row>
    <row r="757">
      <c r="B757" s="31"/>
      <c r="C757" s="31"/>
      <c r="D757" s="31"/>
      <c r="E757" s="31"/>
      <c r="F757" s="31"/>
      <c r="G757" s="31"/>
      <c r="H757" s="31"/>
      <c r="I757" s="31"/>
      <c r="J757" s="31"/>
      <c r="K757" s="31"/>
      <c r="L757" s="31"/>
      <c r="M757" s="170"/>
      <c r="N757" s="170"/>
      <c r="O757" s="214"/>
      <c r="P757" s="189"/>
      <c r="Q757" s="189"/>
      <c r="R757" s="172"/>
      <c r="S757" s="172"/>
      <c r="T757" s="31"/>
      <c r="U757" s="182"/>
      <c r="V757" s="182" t="e">
        <v>#DIV/0!</v>
      </c>
      <c r="W757" s="31"/>
      <c r="X757" s="31"/>
    </row>
    <row r="758">
      <c r="B758" s="31"/>
      <c r="C758" s="31"/>
      <c r="D758" s="31"/>
      <c r="E758" s="31"/>
      <c r="F758" s="31"/>
      <c r="G758" s="31"/>
      <c r="H758" s="31"/>
      <c r="I758" s="31"/>
      <c r="J758" s="31"/>
      <c r="K758" s="31"/>
      <c r="L758" s="31"/>
      <c r="M758" s="170"/>
      <c r="N758" s="170"/>
      <c r="O758" s="214"/>
      <c r="P758" s="189"/>
      <c r="Q758" s="189"/>
      <c r="R758" s="172"/>
      <c r="S758" s="172"/>
      <c r="T758" s="31"/>
      <c r="U758" s="182"/>
      <c r="V758" s="182" t="e">
        <v>#DIV/0!</v>
      </c>
      <c r="W758" s="31"/>
      <c r="X758" s="31"/>
    </row>
    <row r="759">
      <c r="B759" s="31"/>
      <c r="C759" s="31"/>
      <c r="D759" s="31"/>
      <c r="E759" s="31"/>
      <c r="F759" s="31"/>
      <c r="G759" s="31"/>
      <c r="H759" s="31"/>
      <c r="I759" s="31"/>
      <c r="J759" s="31"/>
      <c r="K759" s="31"/>
      <c r="L759" s="31"/>
      <c r="M759" s="170"/>
      <c r="N759" s="170"/>
      <c r="O759" s="214"/>
      <c r="P759" s="189"/>
      <c r="Q759" s="189"/>
      <c r="R759" s="172"/>
      <c r="S759" s="172"/>
      <c r="T759" s="31"/>
      <c r="U759" s="182"/>
      <c r="V759" s="182" t="e">
        <v>#DIV/0!</v>
      </c>
      <c r="W759" s="31"/>
      <c r="X759" s="31"/>
    </row>
    <row r="760">
      <c r="B760" s="31"/>
      <c r="C760" s="31"/>
      <c r="D760" s="31"/>
      <c r="E760" s="31"/>
      <c r="F760" s="31"/>
      <c r="G760" s="31"/>
      <c r="H760" s="31"/>
      <c r="I760" s="31"/>
      <c r="J760" s="31"/>
      <c r="K760" s="31"/>
      <c r="L760" s="31"/>
      <c r="M760" s="170"/>
      <c r="N760" s="170"/>
      <c r="O760" s="214"/>
      <c r="P760" s="189"/>
      <c r="Q760" s="189"/>
      <c r="R760" s="172"/>
      <c r="S760" s="172"/>
      <c r="T760" s="31"/>
      <c r="U760" s="182"/>
      <c r="V760" s="182" t="e">
        <v>#DIV/0!</v>
      </c>
      <c r="W760" s="31"/>
      <c r="X760" s="31"/>
    </row>
    <row r="761">
      <c r="B761" s="31"/>
      <c r="C761" s="31"/>
      <c r="D761" s="31"/>
      <c r="E761" s="31"/>
      <c r="F761" s="31"/>
      <c r="G761" s="31"/>
      <c r="H761" s="31"/>
      <c r="I761" s="31"/>
      <c r="J761" s="31"/>
      <c r="K761" s="31"/>
      <c r="L761" s="31"/>
      <c r="M761" s="170"/>
      <c r="N761" s="170"/>
      <c r="O761" s="214"/>
      <c r="P761" s="189"/>
      <c r="Q761" s="189"/>
      <c r="R761" s="172"/>
      <c r="S761" s="172"/>
      <c r="T761" s="31"/>
      <c r="U761" s="182"/>
      <c r="V761" s="182" t="e">
        <v>#DIV/0!</v>
      </c>
      <c r="W761" s="31"/>
      <c r="X761" s="31"/>
    </row>
    <row r="762">
      <c r="B762" s="31"/>
      <c r="C762" s="31"/>
      <c r="D762" s="31"/>
      <c r="E762" s="31"/>
      <c r="F762" s="31"/>
      <c r="G762" s="31"/>
      <c r="H762" s="31"/>
      <c r="I762" s="31"/>
      <c r="J762" s="31"/>
      <c r="K762" s="31"/>
      <c r="L762" s="31"/>
      <c r="M762" s="170"/>
      <c r="N762" s="170"/>
      <c r="O762" s="214"/>
      <c r="P762" s="189"/>
      <c r="Q762" s="189"/>
      <c r="R762" s="172"/>
      <c r="S762" s="172"/>
      <c r="T762" s="31"/>
      <c r="U762" s="182"/>
      <c r="V762" s="182" t="e">
        <v>#DIV/0!</v>
      </c>
      <c r="W762" s="31"/>
      <c r="X762" s="31"/>
    </row>
    <row r="763">
      <c r="B763" s="31"/>
      <c r="C763" s="31"/>
      <c r="D763" s="31"/>
      <c r="E763" s="31"/>
      <c r="F763" s="31"/>
      <c r="G763" s="31"/>
      <c r="H763" s="31"/>
      <c r="I763" s="31"/>
      <c r="J763" s="31"/>
      <c r="K763" s="31"/>
      <c r="L763" s="31"/>
      <c r="M763" s="170"/>
      <c r="N763" s="170"/>
      <c r="O763" s="214"/>
      <c r="P763" s="189"/>
      <c r="Q763" s="189"/>
      <c r="R763" s="172"/>
      <c r="S763" s="172"/>
      <c r="T763" s="31"/>
      <c r="U763" s="182"/>
      <c r="V763" s="182" t="e">
        <v>#DIV/0!</v>
      </c>
      <c r="W763" s="31"/>
      <c r="X763" s="31"/>
    </row>
    <row r="764">
      <c r="B764" s="31"/>
      <c r="C764" s="31"/>
      <c r="D764" s="31"/>
      <c r="E764" s="31"/>
      <c r="F764" s="31"/>
      <c r="G764" s="31"/>
      <c r="H764" s="31"/>
      <c r="I764" s="31"/>
      <c r="J764" s="31"/>
      <c r="K764" s="31"/>
      <c r="L764" s="31"/>
      <c r="M764" s="170"/>
      <c r="N764" s="170"/>
      <c r="O764" s="214"/>
      <c r="P764" s="189"/>
      <c r="Q764" s="189"/>
      <c r="R764" s="172"/>
      <c r="S764" s="172"/>
      <c r="T764" s="31"/>
      <c r="U764" s="182"/>
      <c r="V764" s="182" t="e">
        <v>#DIV/0!</v>
      </c>
      <c r="W764" s="31"/>
      <c r="X764" s="31"/>
    </row>
    <row r="765">
      <c r="B765" s="31"/>
      <c r="C765" s="31"/>
      <c r="D765" s="31"/>
      <c r="E765" s="31"/>
      <c r="F765" s="31"/>
      <c r="G765" s="31"/>
      <c r="H765" s="31"/>
      <c r="I765" s="31"/>
      <c r="J765" s="31"/>
      <c r="K765" s="31"/>
      <c r="L765" s="31"/>
      <c r="M765" s="170"/>
      <c r="N765" s="170"/>
      <c r="O765" s="214"/>
      <c r="P765" s="189"/>
      <c r="Q765" s="189"/>
      <c r="R765" s="172"/>
      <c r="S765" s="172"/>
      <c r="T765" s="31"/>
      <c r="U765" s="182"/>
      <c r="V765" s="182" t="e">
        <v>#DIV/0!</v>
      </c>
      <c r="W765" s="31"/>
      <c r="X765" s="31"/>
    </row>
    <row r="766">
      <c r="B766" s="31"/>
      <c r="C766" s="31"/>
      <c r="D766" s="31"/>
      <c r="E766" s="31"/>
      <c r="F766" s="31"/>
      <c r="G766" s="31"/>
      <c r="H766" s="31"/>
      <c r="I766" s="31"/>
      <c r="J766" s="31"/>
      <c r="K766" s="31"/>
      <c r="L766" s="31"/>
      <c r="M766" s="170"/>
      <c r="N766" s="170"/>
      <c r="O766" s="214"/>
      <c r="P766" s="189"/>
      <c r="Q766" s="189"/>
      <c r="R766" s="172"/>
      <c r="S766" s="172"/>
      <c r="T766" s="31"/>
      <c r="U766" s="182"/>
      <c r="V766" s="182" t="e">
        <v>#DIV/0!</v>
      </c>
      <c r="W766" s="31"/>
      <c r="X766" s="31"/>
    </row>
    <row r="767">
      <c r="B767" s="31"/>
      <c r="C767" s="31"/>
      <c r="D767" s="31"/>
      <c r="E767" s="31"/>
      <c r="F767" s="31"/>
      <c r="G767" s="31"/>
      <c r="H767" s="31"/>
      <c r="I767" s="31"/>
      <c r="J767" s="31"/>
      <c r="K767" s="31"/>
      <c r="L767" s="31"/>
      <c r="M767" s="170"/>
      <c r="N767" s="170"/>
      <c r="O767" s="214"/>
      <c r="P767" s="189"/>
      <c r="Q767" s="189"/>
      <c r="R767" s="172"/>
      <c r="S767" s="172"/>
      <c r="T767" s="31"/>
      <c r="U767" s="182"/>
      <c r="V767" s="182" t="e">
        <v>#DIV/0!</v>
      </c>
      <c r="W767" s="31"/>
      <c r="X767" s="31"/>
    </row>
    <row r="768">
      <c r="B768" s="31"/>
      <c r="C768" s="31"/>
      <c r="D768" s="31"/>
      <c r="E768" s="31"/>
      <c r="F768" s="31"/>
      <c r="G768" s="31"/>
      <c r="H768" s="31"/>
      <c r="I768" s="31"/>
      <c r="J768" s="31"/>
      <c r="K768" s="31"/>
      <c r="L768" s="31"/>
      <c r="M768" s="170"/>
      <c r="N768" s="170"/>
      <c r="O768" s="214"/>
      <c r="P768" s="189"/>
      <c r="Q768" s="189"/>
      <c r="R768" s="172"/>
      <c r="S768" s="172"/>
      <c r="T768" s="31"/>
      <c r="U768" s="182"/>
      <c r="V768" s="182" t="e">
        <v>#DIV/0!</v>
      </c>
      <c r="W768" s="31"/>
      <c r="X768" s="31"/>
    </row>
    <row r="769">
      <c r="B769" s="31"/>
      <c r="C769" s="31"/>
      <c r="D769" s="31"/>
      <c r="E769" s="31"/>
      <c r="F769" s="31"/>
      <c r="G769" s="31"/>
      <c r="H769" s="31"/>
      <c r="I769" s="31"/>
      <c r="J769" s="31"/>
      <c r="K769" s="31"/>
      <c r="L769" s="31"/>
      <c r="M769" s="170"/>
      <c r="N769" s="170"/>
      <c r="O769" s="214"/>
      <c r="P769" s="189"/>
      <c r="Q769" s="189"/>
      <c r="R769" s="172"/>
      <c r="S769" s="172"/>
      <c r="T769" s="31"/>
      <c r="U769" s="182"/>
      <c r="V769" s="182" t="e">
        <v>#DIV/0!</v>
      </c>
      <c r="W769" s="31"/>
      <c r="X769" s="31"/>
    </row>
    <row r="770">
      <c r="B770" s="31"/>
      <c r="C770" s="31"/>
      <c r="D770" s="31"/>
      <c r="E770" s="31"/>
      <c r="F770" s="31"/>
      <c r="G770" s="31"/>
      <c r="H770" s="31"/>
      <c r="I770" s="31"/>
      <c r="J770" s="31"/>
      <c r="K770" s="31"/>
      <c r="L770" s="31"/>
      <c r="M770" s="170"/>
      <c r="N770" s="170"/>
      <c r="O770" s="214"/>
      <c r="P770" s="189"/>
      <c r="Q770" s="189"/>
      <c r="R770" s="172"/>
      <c r="S770" s="172"/>
      <c r="T770" s="31"/>
      <c r="U770" s="182"/>
      <c r="V770" s="182" t="e">
        <v>#DIV/0!</v>
      </c>
      <c r="W770" s="31"/>
      <c r="X770" s="31"/>
    </row>
    <row r="771">
      <c r="B771" s="31"/>
      <c r="C771" s="31"/>
      <c r="D771" s="31"/>
      <c r="E771" s="31"/>
      <c r="F771" s="31"/>
      <c r="G771" s="31"/>
      <c r="H771" s="31"/>
      <c r="I771" s="31"/>
      <c r="J771" s="31"/>
      <c r="K771" s="31"/>
      <c r="L771" s="31"/>
      <c r="M771" s="170"/>
      <c r="N771" s="170"/>
      <c r="O771" s="214"/>
      <c r="P771" s="189"/>
      <c r="Q771" s="189"/>
      <c r="R771" s="172"/>
      <c r="S771" s="172"/>
      <c r="T771" s="31"/>
      <c r="U771" s="182"/>
      <c r="V771" s="182" t="e">
        <v>#DIV/0!</v>
      </c>
      <c r="W771" s="31"/>
      <c r="X771" s="31"/>
    </row>
    <row r="772">
      <c r="B772" s="31"/>
      <c r="C772" s="31"/>
      <c r="D772" s="31"/>
      <c r="E772" s="31"/>
      <c r="F772" s="31"/>
      <c r="G772" s="31"/>
      <c r="H772" s="31"/>
      <c r="I772" s="31"/>
      <c r="J772" s="31"/>
      <c r="K772" s="31"/>
      <c r="L772" s="31"/>
      <c r="M772" s="170"/>
      <c r="N772" s="170"/>
      <c r="O772" s="214"/>
      <c r="P772" s="189"/>
      <c r="Q772" s="189"/>
      <c r="R772" s="172"/>
      <c r="S772" s="172"/>
      <c r="T772" s="31"/>
      <c r="U772" s="182"/>
      <c r="V772" s="182" t="e">
        <v>#DIV/0!</v>
      </c>
      <c r="W772" s="31"/>
      <c r="X772" s="31"/>
    </row>
    <row r="773">
      <c r="B773" s="31"/>
      <c r="C773" s="31"/>
      <c r="D773" s="31"/>
      <c r="E773" s="31"/>
      <c r="F773" s="31"/>
      <c r="G773" s="31"/>
      <c r="H773" s="31"/>
      <c r="I773" s="31"/>
      <c r="J773" s="31"/>
      <c r="K773" s="31"/>
      <c r="L773" s="31"/>
      <c r="M773" s="170"/>
      <c r="N773" s="170"/>
      <c r="O773" s="214"/>
      <c r="P773" s="189"/>
      <c r="Q773" s="189"/>
      <c r="R773" s="172"/>
      <c r="S773" s="172"/>
      <c r="T773" s="31"/>
      <c r="U773" s="182"/>
      <c r="V773" s="182" t="e">
        <v>#DIV/0!</v>
      </c>
      <c r="W773" s="31"/>
      <c r="X773" s="31"/>
    </row>
    <row r="774">
      <c r="B774" s="31"/>
      <c r="C774" s="31"/>
      <c r="D774" s="31"/>
      <c r="E774" s="31"/>
      <c r="F774" s="31"/>
      <c r="G774" s="31"/>
      <c r="H774" s="31"/>
      <c r="I774" s="31"/>
      <c r="J774" s="31"/>
      <c r="K774" s="31"/>
      <c r="L774" s="31"/>
      <c r="M774" s="170"/>
      <c r="N774" s="170"/>
      <c r="O774" s="214"/>
      <c r="P774" s="189"/>
      <c r="Q774" s="189"/>
      <c r="R774" s="172"/>
      <c r="S774" s="172"/>
      <c r="T774" s="31"/>
      <c r="U774" s="182"/>
      <c r="V774" s="182" t="e">
        <v>#DIV/0!</v>
      </c>
      <c r="W774" s="31"/>
      <c r="X774" s="31"/>
    </row>
    <row r="775">
      <c r="B775" s="31"/>
      <c r="C775" s="31"/>
      <c r="D775" s="31"/>
      <c r="E775" s="31"/>
      <c r="F775" s="31"/>
      <c r="G775" s="31"/>
      <c r="H775" s="31"/>
      <c r="I775" s="31"/>
      <c r="J775" s="31"/>
      <c r="K775" s="31"/>
      <c r="L775" s="31"/>
      <c r="M775" s="170"/>
      <c r="N775" s="170"/>
      <c r="O775" s="214"/>
      <c r="P775" s="189"/>
      <c r="Q775" s="189"/>
      <c r="R775" s="172"/>
      <c r="S775" s="172"/>
      <c r="T775" s="31"/>
      <c r="U775" s="182"/>
      <c r="V775" s="182" t="e">
        <v>#DIV/0!</v>
      </c>
      <c r="W775" s="31"/>
      <c r="X775" s="31"/>
    </row>
    <row r="776">
      <c r="B776" s="31"/>
      <c r="C776" s="31"/>
      <c r="D776" s="31"/>
      <c r="E776" s="31"/>
      <c r="F776" s="31"/>
      <c r="G776" s="31"/>
      <c r="H776" s="31"/>
      <c r="I776" s="31"/>
      <c r="J776" s="31"/>
      <c r="K776" s="31"/>
      <c r="L776" s="31"/>
      <c r="M776" s="170"/>
      <c r="N776" s="170"/>
      <c r="O776" s="214"/>
      <c r="P776" s="189"/>
      <c r="Q776" s="189"/>
      <c r="R776" s="172"/>
      <c r="S776" s="172"/>
      <c r="T776" s="31"/>
      <c r="U776" s="182"/>
      <c r="V776" s="182" t="e">
        <v>#DIV/0!</v>
      </c>
      <c r="W776" s="31"/>
      <c r="X776" s="31"/>
    </row>
    <row r="777">
      <c r="B777" s="31"/>
      <c r="C777" s="31"/>
      <c r="D777" s="31"/>
      <c r="E777" s="31"/>
      <c r="F777" s="31"/>
      <c r="G777" s="31"/>
      <c r="H777" s="31"/>
      <c r="I777" s="31"/>
      <c r="J777" s="31"/>
      <c r="K777" s="31"/>
      <c r="L777" s="31"/>
      <c r="M777" s="170"/>
      <c r="N777" s="170"/>
      <c r="O777" s="214"/>
      <c r="P777" s="189"/>
      <c r="Q777" s="189"/>
      <c r="R777" s="172"/>
      <c r="S777" s="172"/>
      <c r="T777" s="31"/>
      <c r="U777" s="182"/>
      <c r="V777" s="182" t="e">
        <v>#DIV/0!</v>
      </c>
      <c r="W777" s="31"/>
      <c r="X777" s="31"/>
    </row>
    <row r="778">
      <c r="B778" s="31"/>
      <c r="C778" s="31"/>
      <c r="D778" s="31"/>
      <c r="E778" s="31"/>
      <c r="F778" s="31"/>
      <c r="G778" s="31"/>
      <c r="H778" s="31"/>
      <c r="I778" s="31"/>
      <c r="J778" s="31"/>
      <c r="K778" s="31"/>
      <c r="L778" s="31"/>
      <c r="M778" s="170"/>
      <c r="N778" s="170"/>
      <c r="O778" s="214"/>
      <c r="P778" s="189"/>
      <c r="Q778" s="189"/>
      <c r="R778" s="172"/>
      <c r="S778" s="172"/>
      <c r="T778" s="31"/>
      <c r="U778" s="182"/>
      <c r="V778" s="182" t="e">
        <v>#DIV/0!</v>
      </c>
      <c r="W778" s="31"/>
      <c r="X778" s="31"/>
    </row>
    <row r="779">
      <c r="B779" s="31"/>
      <c r="C779" s="31"/>
      <c r="D779" s="31"/>
      <c r="E779" s="31"/>
      <c r="F779" s="31"/>
      <c r="G779" s="31"/>
      <c r="H779" s="31"/>
      <c r="I779" s="31"/>
      <c r="J779" s="31"/>
      <c r="K779" s="31"/>
      <c r="L779" s="31"/>
      <c r="M779" s="170"/>
      <c r="N779" s="170"/>
      <c r="O779" s="214"/>
      <c r="P779" s="189"/>
      <c r="Q779" s="189"/>
      <c r="R779" s="172"/>
      <c r="S779" s="172"/>
      <c r="T779" s="31"/>
      <c r="U779" s="182"/>
      <c r="V779" s="182" t="e">
        <v>#DIV/0!</v>
      </c>
      <c r="W779" s="31"/>
      <c r="X779" s="31"/>
    </row>
    <row r="780">
      <c r="B780" s="31"/>
      <c r="C780" s="31"/>
      <c r="D780" s="31"/>
      <c r="E780" s="31"/>
      <c r="F780" s="31"/>
      <c r="G780" s="31"/>
      <c r="H780" s="31"/>
      <c r="I780" s="31"/>
      <c r="J780" s="31"/>
      <c r="K780" s="31"/>
      <c r="L780" s="31"/>
      <c r="M780" s="170"/>
      <c r="N780" s="170"/>
      <c r="O780" s="214"/>
      <c r="P780" s="189"/>
      <c r="Q780" s="189"/>
      <c r="R780" s="172"/>
      <c r="S780" s="172"/>
      <c r="T780" s="31"/>
      <c r="U780" s="182"/>
      <c r="V780" s="182" t="e">
        <v>#DIV/0!</v>
      </c>
      <c r="W780" s="31"/>
      <c r="X780" s="31"/>
    </row>
    <row r="781">
      <c r="B781" s="31"/>
      <c r="C781" s="31"/>
      <c r="D781" s="31"/>
      <c r="E781" s="31"/>
      <c r="F781" s="31"/>
      <c r="G781" s="31"/>
      <c r="H781" s="31"/>
      <c r="I781" s="31"/>
      <c r="J781" s="31"/>
      <c r="K781" s="31"/>
      <c r="L781" s="31"/>
      <c r="M781" s="170"/>
      <c r="N781" s="170"/>
      <c r="O781" s="214"/>
      <c r="P781" s="189"/>
      <c r="Q781" s="189"/>
      <c r="R781" s="172"/>
      <c r="S781" s="172"/>
      <c r="T781" s="31"/>
      <c r="U781" s="182"/>
      <c r="V781" s="182" t="e">
        <v>#DIV/0!</v>
      </c>
      <c r="W781" s="31"/>
      <c r="X781" s="31"/>
    </row>
    <row r="782">
      <c r="B782" s="31"/>
      <c r="C782" s="31"/>
      <c r="D782" s="31"/>
      <c r="E782" s="31"/>
      <c r="F782" s="31"/>
      <c r="G782" s="31"/>
      <c r="H782" s="31"/>
      <c r="I782" s="31"/>
      <c r="J782" s="31"/>
      <c r="K782" s="31"/>
      <c r="L782" s="31"/>
      <c r="M782" s="170"/>
      <c r="N782" s="170"/>
      <c r="O782" s="214"/>
      <c r="P782" s="189"/>
      <c r="Q782" s="189"/>
      <c r="R782" s="172"/>
      <c r="S782" s="172"/>
      <c r="T782" s="31"/>
      <c r="U782" s="182"/>
      <c r="V782" s="182" t="e">
        <v>#DIV/0!</v>
      </c>
      <c r="W782" s="31"/>
      <c r="X782" s="31"/>
    </row>
    <row r="783">
      <c r="B783" s="31"/>
      <c r="C783" s="31"/>
      <c r="D783" s="31"/>
      <c r="E783" s="31"/>
      <c r="F783" s="31"/>
      <c r="G783" s="31"/>
      <c r="H783" s="31"/>
      <c r="I783" s="31"/>
      <c r="J783" s="31"/>
      <c r="K783" s="31"/>
      <c r="L783" s="31"/>
      <c r="M783" s="170"/>
      <c r="N783" s="170"/>
      <c r="O783" s="214"/>
      <c r="P783" s="189"/>
      <c r="Q783" s="189"/>
      <c r="R783" s="172"/>
      <c r="S783" s="172"/>
      <c r="T783" s="31"/>
      <c r="U783" s="182"/>
      <c r="V783" s="182" t="e">
        <v>#DIV/0!</v>
      </c>
      <c r="W783" s="31"/>
      <c r="X783" s="31"/>
    </row>
    <row r="784">
      <c r="B784" s="31"/>
      <c r="C784" s="31"/>
      <c r="D784" s="31"/>
      <c r="E784" s="31"/>
      <c r="F784" s="31"/>
      <c r="G784" s="31"/>
      <c r="H784" s="31"/>
      <c r="I784" s="31"/>
      <c r="J784" s="31"/>
      <c r="K784" s="31"/>
      <c r="L784" s="31"/>
      <c r="M784" s="170"/>
      <c r="N784" s="170"/>
      <c r="O784" s="214"/>
      <c r="P784" s="189"/>
      <c r="Q784" s="189"/>
      <c r="R784" s="172"/>
      <c r="S784" s="172"/>
      <c r="T784" s="31"/>
      <c r="U784" s="182"/>
      <c r="V784" s="182" t="e">
        <v>#DIV/0!</v>
      </c>
      <c r="W784" s="31"/>
      <c r="X784" s="31"/>
    </row>
    <row r="785">
      <c r="B785" s="31"/>
      <c r="C785" s="31"/>
      <c r="D785" s="31"/>
      <c r="E785" s="31"/>
      <c r="F785" s="31"/>
      <c r="G785" s="31"/>
      <c r="H785" s="31"/>
      <c r="I785" s="31"/>
      <c r="J785" s="31"/>
      <c r="K785" s="31"/>
      <c r="L785" s="31"/>
      <c r="M785" s="170"/>
      <c r="N785" s="170"/>
      <c r="O785" s="214"/>
      <c r="P785" s="189"/>
      <c r="Q785" s="189"/>
      <c r="R785" s="172"/>
      <c r="S785" s="172"/>
      <c r="T785" s="31"/>
      <c r="U785" s="182"/>
      <c r="V785" s="182" t="e">
        <v>#DIV/0!</v>
      </c>
      <c r="W785" s="31"/>
      <c r="X785" s="31"/>
    </row>
    <row r="786">
      <c r="B786" s="31"/>
      <c r="C786" s="31"/>
      <c r="D786" s="31"/>
      <c r="E786" s="31"/>
      <c r="F786" s="31"/>
      <c r="G786" s="31"/>
      <c r="H786" s="31"/>
      <c r="I786" s="31"/>
      <c r="J786" s="31"/>
      <c r="K786" s="31"/>
      <c r="L786" s="31"/>
      <c r="M786" s="170"/>
      <c r="N786" s="170"/>
      <c r="O786" s="214"/>
      <c r="P786" s="189"/>
      <c r="Q786" s="189"/>
      <c r="R786" s="172"/>
      <c r="S786" s="172"/>
      <c r="T786" s="31"/>
      <c r="U786" s="182"/>
      <c r="V786" s="182" t="e">
        <v>#DIV/0!</v>
      </c>
      <c r="W786" s="31"/>
      <c r="X786" s="31"/>
    </row>
    <row r="787">
      <c r="B787" s="31"/>
      <c r="C787" s="31"/>
      <c r="D787" s="31"/>
      <c r="E787" s="31"/>
      <c r="F787" s="31"/>
      <c r="G787" s="31"/>
      <c r="H787" s="31"/>
      <c r="I787" s="31"/>
      <c r="J787" s="31"/>
      <c r="K787" s="31"/>
      <c r="L787" s="31"/>
      <c r="M787" s="170"/>
      <c r="N787" s="170"/>
      <c r="O787" s="214"/>
      <c r="P787" s="189"/>
      <c r="Q787" s="189"/>
      <c r="R787" s="172"/>
      <c r="S787" s="172"/>
      <c r="T787" s="31"/>
      <c r="U787" s="182"/>
      <c r="V787" s="182" t="e">
        <v>#DIV/0!</v>
      </c>
      <c r="W787" s="31"/>
      <c r="X787" s="31"/>
    </row>
    <row r="788">
      <c r="B788" s="31"/>
      <c r="C788" s="31"/>
      <c r="D788" s="31"/>
      <c r="E788" s="31"/>
      <c r="F788" s="31"/>
      <c r="G788" s="31"/>
      <c r="H788" s="31"/>
      <c r="I788" s="31"/>
      <c r="J788" s="31"/>
      <c r="K788" s="31"/>
      <c r="L788" s="31"/>
      <c r="M788" s="170"/>
      <c r="N788" s="170"/>
      <c r="O788" s="214"/>
      <c r="P788" s="189"/>
      <c r="Q788" s="189"/>
      <c r="R788" s="172"/>
      <c r="S788" s="172"/>
      <c r="T788" s="31"/>
      <c r="U788" s="182"/>
      <c r="V788" s="182" t="e">
        <v>#DIV/0!</v>
      </c>
      <c r="W788" s="31"/>
      <c r="X788" s="31"/>
    </row>
    <row r="789">
      <c r="B789" s="31"/>
      <c r="C789" s="31"/>
      <c r="D789" s="31"/>
      <c r="E789" s="31"/>
      <c r="F789" s="31"/>
      <c r="G789" s="31"/>
      <c r="H789" s="31"/>
      <c r="I789" s="31"/>
      <c r="J789" s="31"/>
      <c r="K789" s="31"/>
      <c r="L789" s="31"/>
      <c r="M789" s="170"/>
      <c r="N789" s="170"/>
      <c r="O789" s="214"/>
      <c r="P789" s="189"/>
      <c r="Q789" s="189"/>
      <c r="R789" s="172"/>
      <c r="S789" s="172"/>
      <c r="T789" s="31"/>
      <c r="U789" s="182"/>
      <c r="V789" s="182" t="e">
        <v>#DIV/0!</v>
      </c>
      <c r="W789" s="31"/>
      <c r="X789" s="31"/>
    </row>
    <row r="790">
      <c r="B790" s="31"/>
      <c r="C790" s="31"/>
      <c r="D790" s="31"/>
      <c r="E790" s="31"/>
      <c r="F790" s="31"/>
      <c r="G790" s="31"/>
      <c r="H790" s="31"/>
      <c r="I790" s="31"/>
      <c r="J790" s="31"/>
      <c r="K790" s="31"/>
      <c r="L790" s="31"/>
      <c r="M790" s="170"/>
      <c r="N790" s="170"/>
      <c r="O790" s="214"/>
      <c r="P790" s="189"/>
      <c r="Q790" s="189"/>
      <c r="R790" s="172"/>
      <c r="S790" s="172"/>
      <c r="T790" s="31"/>
      <c r="U790" s="182"/>
      <c r="V790" s="182" t="e">
        <v>#DIV/0!</v>
      </c>
      <c r="W790" s="31"/>
      <c r="X790" s="31"/>
    </row>
    <row r="791">
      <c r="B791" s="31"/>
      <c r="C791" s="31"/>
      <c r="D791" s="31"/>
      <c r="E791" s="31"/>
      <c r="F791" s="31"/>
      <c r="G791" s="31"/>
      <c r="H791" s="31"/>
      <c r="I791" s="31"/>
      <c r="J791" s="31"/>
      <c r="K791" s="31"/>
      <c r="L791" s="31"/>
      <c r="M791" s="170"/>
      <c r="N791" s="170"/>
      <c r="O791" s="214"/>
      <c r="P791" s="189"/>
      <c r="Q791" s="189"/>
      <c r="R791" s="172"/>
      <c r="S791" s="172"/>
      <c r="T791" s="31"/>
      <c r="U791" s="182"/>
      <c r="V791" s="182" t="e">
        <v>#DIV/0!</v>
      </c>
      <c r="W791" s="31"/>
      <c r="X791" s="31"/>
    </row>
    <row r="792">
      <c r="B792" s="31"/>
      <c r="C792" s="31"/>
      <c r="D792" s="31"/>
      <c r="E792" s="31"/>
      <c r="F792" s="31"/>
      <c r="G792" s="31"/>
      <c r="H792" s="31"/>
      <c r="I792" s="31"/>
      <c r="J792" s="31"/>
      <c r="K792" s="31"/>
      <c r="L792" s="31"/>
      <c r="M792" s="170"/>
      <c r="N792" s="170"/>
      <c r="O792" s="214"/>
      <c r="P792" s="189"/>
      <c r="Q792" s="189"/>
      <c r="R792" s="172"/>
      <c r="S792" s="172"/>
      <c r="T792" s="31"/>
      <c r="U792" s="182"/>
      <c r="V792" s="182" t="e">
        <v>#DIV/0!</v>
      </c>
      <c r="W792" s="31"/>
      <c r="X792" s="31"/>
    </row>
    <row r="793">
      <c r="B793" s="31"/>
      <c r="C793" s="31"/>
      <c r="D793" s="31"/>
      <c r="E793" s="31"/>
      <c r="F793" s="31"/>
      <c r="G793" s="31"/>
      <c r="H793" s="31"/>
      <c r="I793" s="31"/>
      <c r="J793" s="31"/>
      <c r="K793" s="31"/>
      <c r="L793" s="31"/>
      <c r="M793" s="170"/>
      <c r="N793" s="170"/>
      <c r="O793" s="214"/>
      <c r="P793" s="189"/>
      <c r="Q793" s="189"/>
      <c r="R793" s="172"/>
      <c r="S793" s="172"/>
      <c r="T793" s="31"/>
      <c r="U793" s="182"/>
      <c r="V793" s="182" t="e">
        <v>#DIV/0!</v>
      </c>
      <c r="W793" s="31"/>
      <c r="X793" s="31"/>
    </row>
    <row r="794">
      <c r="B794" s="31"/>
      <c r="C794" s="31"/>
      <c r="D794" s="31"/>
      <c r="E794" s="31"/>
      <c r="F794" s="31"/>
      <c r="G794" s="31"/>
      <c r="H794" s="31"/>
      <c r="I794" s="31"/>
      <c r="J794" s="31"/>
      <c r="K794" s="31"/>
      <c r="L794" s="31"/>
      <c r="M794" s="170"/>
      <c r="N794" s="170"/>
      <c r="O794" s="214"/>
      <c r="P794" s="189"/>
      <c r="Q794" s="189"/>
      <c r="R794" s="172"/>
      <c r="S794" s="172"/>
      <c r="T794" s="31"/>
      <c r="U794" s="182"/>
      <c r="V794" s="182" t="e">
        <v>#DIV/0!</v>
      </c>
      <c r="W794" s="31"/>
      <c r="X794" s="31"/>
    </row>
    <row r="795">
      <c r="B795" s="31"/>
      <c r="C795" s="31"/>
      <c r="D795" s="31"/>
      <c r="E795" s="31"/>
      <c r="F795" s="31"/>
      <c r="G795" s="31"/>
      <c r="H795" s="31"/>
      <c r="I795" s="31"/>
      <c r="J795" s="31"/>
      <c r="K795" s="31"/>
      <c r="L795" s="31"/>
      <c r="M795" s="170"/>
      <c r="N795" s="170"/>
      <c r="O795" s="214"/>
      <c r="P795" s="189"/>
      <c r="Q795" s="189"/>
      <c r="R795" s="172"/>
      <c r="S795" s="172"/>
      <c r="T795" s="31"/>
      <c r="U795" s="182"/>
      <c r="V795" s="182" t="e">
        <v>#DIV/0!</v>
      </c>
      <c r="W795" s="31"/>
      <c r="X795" s="31"/>
    </row>
    <row r="796">
      <c r="B796" s="31"/>
      <c r="C796" s="31"/>
      <c r="D796" s="31"/>
      <c r="E796" s="31"/>
      <c r="F796" s="31"/>
      <c r="G796" s="31"/>
      <c r="H796" s="31"/>
      <c r="I796" s="31"/>
      <c r="J796" s="31"/>
      <c r="K796" s="31"/>
      <c r="L796" s="31"/>
      <c r="M796" s="170"/>
      <c r="N796" s="170"/>
      <c r="O796" s="214"/>
      <c r="P796" s="189"/>
      <c r="Q796" s="189"/>
      <c r="R796" s="172"/>
      <c r="S796" s="172"/>
      <c r="T796" s="31"/>
      <c r="U796" s="182"/>
      <c r="V796" s="182" t="e">
        <v>#DIV/0!</v>
      </c>
      <c r="W796" s="31"/>
      <c r="X796" s="31"/>
    </row>
    <row r="797">
      <c r="B797" s="31"/>
      <c r="C797" s="31"/>
      <c r="D797" s="31"/>
      <c r="E797" s="31"/>
      <c r="F797" s="31"/>
      <c r="G797" s="31"/>
      <c r="H797" s="31"/>
      <c r="I797" s="31"/>
      <c r="J797" s="31"/>
      <c r="K797" s="31"/>
      <c r="L797" s="31"/>
      <c r="M797" s="170"/>
      <c r="N797" s="170"/>
      <c r="O797" s="214"/>
      <c r="P797" s="189"/>
      <c r="Q797" s="189"/>
      <c r="R797" s="172"/>
      <c r="S797" s="172"/>
      <c r="T797" s="31"/>
      <c r="U797" s="182"/>
      <c r="V797" s="182" t="e">
        <v>#DIV/0!</v>
      </c>
      <c r="W797" s="31"/>
      <c r="X797" s="31"/>
    </row>
    <row r="798">
      <c r="B798" s="31"/>
      <c r="C798" s="31"/>
      <c r="D798" s="31"/>
      <c r="E798" s="31"/>
      <c r="F798" s="31"/>
      <c r="G798" s="31"/>
      <c r="H798" s="31"/>
      <c r="I798" s="31"/>
      <c r="J798" s="31"/>
      <c r="K798" s="31"/>
      <c r="L798" s="31"/>
      <c r="M798" s="170"/>
      <c r="N798" s="170"/>
      <c r="O798" s="214"/>
      <c r="P798" s="189"/>
      <c r="Q798" s="189"/>
      <c r="R798" s="172"/>
      <c r="S798" s="172"/>
      <c r="T798" s="31"/>
      <c r="U798" s="182"/>
      <c r="V798" s="182" t="e">
        <v>#DIV/0!</v>
      </c>
      <c r="W798" s="31"/>
      <c r="X798" s="31"/>
    </row>
    <row r="799">
      <c r="B799" s="31"/>
      <c r="C799" s="31"/>
      <c r="D799" s="31"/>
      <c r="E799" s="31"/>
      <c r="F799" s="31"/>
      <c r="G799" s="31"/>
      <c r="H799" s="31"/>
      <c r="I799" s="31"/>
      <c r="J799" s="31"/>
      <c r="K799" s="31"/>
      <c r="L799" s="31"/>
      <c r="M799" s="170"/>
      <c r="N799" s="170"/>
      <c r="O799" s="214"/>
      <c r="P799" s="189"/>
      <c r="Q799" s="189"/>
      <c r="R799" s="172"/>
      <c r="S799" s="172"/>
      <c r="T799" s="31"/>
      <c r="U799" s="182"/>
      <c r="V799" s="182" t="e">
        <v>#DIV/0!</v>
      </c>
      <c r="W799" s="31"/>
      <c r="X799" s="31"/>
    </row>
    <row r="800">
      <c r="B800" s="31"/>
      <c r="C800" s="31"/>
      <c r="D800" s="31"/>
      <c r="E800" s="31"/>
      <c r="F800" s="31"/>
      <c r="G800" s="31"/>
      <c r="H800" s="31"/>
      <c r="I800" s="31"/>
      <c r="J800" s="31"/>
      <c r="K800" s="31"/>
      <c r="L800" s="31"/>
      <c r="M800" s="170"/>
      <c r="N800" s="170"/>
      <c r="O800" s="214"/>
      <c r="P800" s="189"/>
      <c r="Q800" s="189"/>
      <c r="R800" s="172"/>
      <c r="S800" s="172"/>
      <c r="T800" s="31"/>
      <c r="U800" s="182"/>
      <c r="V800" s="182" t="e">
        <v>#DIV/0!</v>
      </c>
      <c r="W800" s="31"/>
      <c r="X800" s="31"/>
    </row>
    <row r="801">
      <c r="B801" s="31"/>
      <c r="C801" s="31"/>
      <c r="D801" s="31"/>
      <c r="E801" s="31"/>
      <c r="F801" s="31"/>
      <c r="G801" s="31"/>
      <c r="H801" s="31"/>
      <c r="I801" s="31"/>
      <c r="J801" s="31"/>
      <c r="K801" s="31"/>
      <c r="L801" s="31"/>
      <c r="M801" s="170"/>
      <c r="N801" s="170"/>
      <c r="O801" s="214"/>
      <c r="P801" s="189"/>
      <c r="Q801" s="189"/>
      <c r="R801" s="172"/>
      <c r="S801" s="172"/>
      <c r="T801" s="31"/>
      <c r="U801" s="182"/>
      <c r="V801" s="182" t="e">
        <v>#DIV/0!</v>
      </c>
      <c r="W801" s="31"/>
      <c r="X801" s="31"/>
    </row>
    <row r="802">
      <c r="B802" s="31"/>
      <c r="C802" s="31"/>
      <c r="D802" s="31"/>
      <c r="E802" s="31"/>
      <c r="F802" s="31"/>
      <c r="G802" s="31"/>
      <c r="H802" s="31"/>
      <c r="I802" s="31"/>
      <c r="J802" s="31"/>
      <c r="K802" s="31"/>
      <c r="L802" s="31"/>
      <c r="M802" s="170"/>
      <c r="N802" s="170"/>
      <c r="O802" s="214"/>
      <c r="P802" s="189"/>
      <c r="Q802" s="189"/>
      <c r="R802" s="172"/>
      <c r="S802" s="172"/>
      <c r="T802" s="31"/>
      <c r="U802" s="182"/>
      <c r="V802" s="182" t="e">
        <v>#DIV/0!</v>
      </c>
      <c r="W802" s="31"/>
      <c r="X802" s="31"/>
    </row>
    <row r="803">
      <c r="B803" s="31"/>
      <c r="C803" s="31"/>
      <c r="D803" s="31"/>
      <c r="E803" s="31"/>
      <c r="F803" s="31"/>
      <c r="G803" s="31"/>
      <c r="H803" s="31"/>
      <c r="I803" s="31"/>
      <c r="J803" s="31"/>
      <c r="K803" s="31"/>
      <c r="L803" s="31"/>
      <c r="M803" s="170"/>
      <c r="N803" s="170"/>
      <c r="O803" s="214"/>
      <c r="P803" s="189"/>
      <c r="Q803" s="189"/>
      <c r="R803" s="172"/>
      <c r="S803" s="172"/>
      <c r="T803" s="31"/>
      <c r="U803" s="182"/>
      <c r="V803" s="182" t="e">
        <v>#DIV/0!</v>
      </c>
      <c r="W803" s="31"/>
      <c r="X803" s="31"/>
    </row>
    <row r="804">
      <c r="B804" s="31"/>
      <c r="C804" s="31"/>
      <c r="D804" s="31"/>
      <c r="E804" s="31"/>
      <c r="F804" s="31"/>
      <c r="G804" s="31"/>
      <c r="H804" s="31"/>
      <c r="I804" s="31"/>
      <c r="J804" s="31"/>
      <c r="K804" s="31"/>
      <c r="L804" s="31"/>
      <c r="M804" s="170"/>
      <c r="N804" s="170"/>
      <c r="O804" s="214"/>
      <c r="P804" s="189"/>
      <c r="Q804" s="189"/>
      <c r="R804" s="172"/>
      <c r="S804" s="172"/>
      <c r="T804" s="31"/>
      <c r="U804" s="182"/>
      <c r="V804" s="182" t="e">
        <v>#DIV/0!</v>
      </c>
      <c r="W804" s="31"/>
      <c r="X804" s="31"/>
    </row>
    <row r="805">
      <c r="B805" s="31"/>
      <c r="C805" s="31"/>
      <c r="D805" s="31"/>
      <c r="E805" s="31"/>
      <c r="F805" s="31"/>
      <c r="G805" s="31"/>
      <c r="H805" s="31"/>
      <c r="I805" s="31"/>
      <c r="J805" s="31"/>
      <c r="K805" s="31"/>
      <c r="L805" s="31"/>
      <c r="M805" s="170"/>
      <c r="N805" s="170"/>
      <c r="O805" s="214"/>
      <c r="P805" s="189"/>
      <c r="Q805" s="189"/>
      <c r="R805" s="172"/>
      <c r="S805" s="172"/>
      <c r="T805" s="31"/>
      <c r="U805" s="182"/>
      <c r="V805" s="182" t="e">
        <v>#DIV/0!</v>
      </c>
      <c r="W805" s="31"/>
      <c r="X805" s="31"/>
    </row>
    <row r="806">
      <c r="B806" s="31"/>
      <c r="C806" s="31"/>
      <c r="D806" s="31"/>
      <c r="E806" s="31"/>
      <c r="F806" s="31"/>
      <c r="G806" s="31"/>
      <c r="H806" s="31"/>
      <c r="I806" s="31"/>
      <c r="J806" s="31"/>
      <c r="K806" s="31"/>
      <c r="L806" s="31"/>
      <c r="M806" s="170"/>
      <c r="N806" s="170"/>
      <c r="O806" s="214"/>
      <c r="P806" s="189"/>
      <c r="Q806" s="189"/>
      <c r="R806" s="172"/>
      <c r="S806" s="172"/>
      <c r="T806" s="31"/>
      <c r="U806" s="182"/>
      <c r="V806" s="182" t="e">
        <v>#DIV/0!</v>
      </c>
      <c r="W806" s="31"/>
      <c r="X806" s="31"/>
    </row>
    <row r="807">
      <c r="B807" s="31"/>
      <c r="C807" s="31"/>
      <c r="D807" s="31"/>
      <c r="E807" s="31"/>
      <c r="F807" s="31"/>
      <c r="G807" s="31"/>
      <c r="H807" s="31"/>
      <c r="I807" s="31"/>
      <c r="J807" s="31"/>
      <c r="K807" s="31"/>
      <c r="L807" s="31"/>
      <c r="M807" s="170"/>
      <c r="N807" s="170"/>
      <c r="O807" s="214"/>
      <c r="P807" s="189"/>
      <c r="Q807" s="189"/>
      <c r="R807" s="172"/>
      <c r="S807" s="172"/>
      <c r="T807" s="31"/>
      <c r="U807" s="182"/>
      <c r="V807" s="182" t="e">
        <v>#DIV/0!</v>
      </c>
      <c r="W807" s="31"/>
      <c r="X807" s="31"/>
    </row>
    <row r="808">
      <c r="B808" s="31"/>
      <c r="C808" s="31"/>
      <c r="D808" s="31"/>
      <c r="E808" s="31"/>
      <c r="F808" s="31"/>
      <c r="G808" s="31"/>
      <c r="H808" s="31"/>
      <c r="I808" s="31"/>
      <c r="J808" s="31"/>
      <c r="K808" s="31"/>
      <c r="L808" s="31"/>
      <c r="M808" s="170"/>
      <c r="N808" s="170"/>
      <c r="O808" s="214"/>
      <c r="P808" s="189"/>
      <c r="Q808" s="189"/>
      <c r="R808" s="172"/>
      <c r="S808" s="172"/>
      <c r="T808" s="31"/>
      <c r="U808" s="182"/>
      <c r="V808" s="182" t="e">
        <v>#DIV/0!</v>
      </c>
      <c r="W808" s="31"/>
      <c r="X808" s="31"/>
    </row>
    <row r="809">
      <c r="B809" s="31"/>
      <c r="C809" s="31"/>
      <c r="D809" s="31"/>
      <c r="E809" s="31"/>
      <c r="F809" s="31"/>
      <c r="G809" s="31"/>
      <c r="H809" s="31"/>
      <c r="I809" s="31"/>
      <c r="J809" s="31"/>
      <c r="K809" s="31"/>
      <c r="L809" s="31"/>
      <c r="M809" s="170"/>
      <c r="N809" s="170"/>
      <c r="O809" s="214"/>
      <c r="P809" s="189"/>
      <c r="Q809" s="189"/>
      <c r="R809" s="172"/>
      <c r="S809" s="172"/>
      <c r="T809" s="31"/>
      <c r="U809" s="182"/>
      <c r="V809" s="182" t="e">
        <v>#DIV/0!</v>
      </c>
      <c r="W809" s="31"/>
      <c r="X809" s="31"/>
    </row>
    <row r="810">
      <c r="B810" s="31"/>
      <c r="C810" s="31"/>
      <c r="D810" s="31"/>
      <c r="E810" s="31"/>
      <c r="F810" s="31"/>
      <c r="G810" s="31"/>
      <c r="H810" s="31"/>
      <c r="I810" s="31"/>
      <c r="J810" s="31"/>
      <c r="K810" s="31"/>
      <c r="L810" s="31"/>
      <c r="M810" s="170"/>
      <c r="N810" s="170"/>
      <c r="O810" s="214"/>
      <c r="P810" s="189"/>
      <c r="Q810" s="189"/>
      <c r="R810" s="172"/>
      <c r="S810" s="172"/>
      <c r="T810" s="31"/>
      <c r="U810" s="182"/>
      <c r="V810" s="182" t="e">
        <v>#DIV/0!</v>
      </c>
      <c r="W810" s="31"/>
      <c r="X810" s="31"/>
    </row>
    <row r="811">
      <c r="B811" s="31"/>
      <c r="C811" s="31"/>
      <c r="D811" s="31"/>
      <c r="E811" s="31"/>
      <c r="F811" s="31"/>
      <c r="G811" s="31"/>
      <c r="H811" s="31"/>
      <c r="I811" s="31"/>
      <c r="J811" s="31"/>
      <c r="K811" s="31"/>
      <c r="L811" s="31"/>
      <c r="M811" s="170"/>
      <c r="N811" s="170"/>
      <c r="O811" s="214"/>
      <c r="P811" s="189"/>
      <c r="Q811" s="189"/>
      <c r="R811" s="172"/>
      <c r="S811" s="172"/>
      <c r="T811" s="31"/>
      <c r="U811" s="182"/>
      <c r="V811" s="182" t="e">
        <v>#DIV/0!</v>
      </c>
      <c r="W811" s="31"/>
      <c r="X811" s="31"/>
    </row>
    <row r="812">
      <c r="B812" s="31"/>
      <c r="C812" s="31"/>
      <c r="D812" s="31"/>
      <c r="E812" s="31"/>
      <c r="F812" s="31"/>
      <c r="G812" s="31"/>
      <c r="H812" s="31"/>
      <c r="I812" s="31"/>
      <c r="J812" s="31"/>
      <c r="K812" s="31"/>
      <c r="L812" s="31"/>
      <c r="M812" s="170"/>
      <c r="N812" s="170"/>
      <c r="O812" s="214"/>
      <c r="P812" s="189"/>
      <c r="Q812" s="189"/>
      <c r="R812" s="172"/>
      <c r="S812" s="172"/>
      <c r="T812" s="31"/>
      <c r="U812" s="182"/>
      <c r="V812" s="182" t="e">
        <v>#DIV/0!</v>
      </c>
      <c r="W812" s="31"/>
      <c r="X812" s="31"/>
    </row>
    <row r="813">
      <c r="B813" s="31"/>
      <c r="C813" s="31"/>
      <c r="D813" s="31"/>
      <c r="E813" s="31"/>
      <c r="F813" s="31"/>
      <c r="G813" s="31"/>
      <c r="H813" s="31"/>
      <c r="I813" s="31"/>
      <c r="J813" s="31"/>
      <c r="K813" s="31"/>
      <c r="L813" s="31"/>
      <c r="M813" s="170"/>
      <c r="N813" s="170"/>
      <c r="O813" s="214"/>
      <c r="P813" s="189"/>
      <c r="Q813" s="189"/>
      <c r="R813" s="172"/>
      <c r="S813" s="172"/>
      <c r="T813" s="31"/>
      <c r="U813" s="182"/>
      <c r="V813" s="182" t="e">
        <v>#DIV/0!</v>
      </c>
      <c r="W813" s="31"/>
      <c r="X813" s="31"/>
    </row>
    <row r="814">
      <c r="B814" s="31"/>
      <c r="C814" s="31"/>
      <c r="D814" s="31"/>
      <c r="E814" s="31"/>
      <c r="F814" s="31"/>
      <c r="G814" s="31"/>
      <c r="H814" s="31"/>
      <c r="I814" s="31"/>
      <c r="J814" s="31"/>
      <c r="K814" s="31"/>
      <c r="L814" s="31"/>
      <c r="M814" s="170"/>
      <c r="N814" s="170"/>
      <c r="O814" s="214"/>
      <c r="P814" s="189"/>
      <c r="Q814" s="189"/>
      <c r="R814" s="172"/>
      <c r="S814" s="172"/>
      <c r="T814" s="31"/>
      <c r="U814" s="182"/>
      <c r="V814" s="182" t="e">
        <v>#DIV/0!</v>
      </c>
      <c r="W814" s="31"/>
      <c r="X814" s="31"/>
    </row>
    <row r="815">
      <c r="B815" s="31"/>
      <c r="C815" s="31"/>
      <c r="D815" s="31"/>
      <c r="E815" s="31"/>
      <c r="F815" s="31"/>
      <c r="G815" s="31"/>
      <c r="H815" s="31"/>
      <c r="I815" s="31"/>
      <c r="J815" s="31"/>
      <c r="K815" s="31"/>
      <c r="L815" s="31"/>
      <c r="M815" s="170"/>
      <c r="N815" s="170"/>
      <c r="O815" s="214"/>
      <c r="P815" s="189"/>
      <c r="Q815" s="189"/>
      <c r="R815" s="172"/>
      <c r="S815" s="172"/>
      <c r="T815" s="31"/>
      <c r="U815" s="182"/>
      <c r="V815" s="182" t="e">
        <v>#DIV/0!</v>
      </c>
      <c r="W815" s="31"/>
      <c r="X815" s="31"/>
    </row>
    <row r="816">
      <c r="B816" s="31"/>
      <c r="C816" s="31"/>
      <c r="D816" s="31"/>
      <c r="E816" s="31"/>
      <c r="F816" s="31"/>
      <c r="G816" s="31"/>
      <c r="H816" s="31"/>
      <c r="I816" s="31"/>
      <c r="J816" s="31"/>
      <c r="K816" s="31"/>
      <c r="L816" s="31"/>
      <c r="M816" s="170"/>
      <c r="N816" s="170"/>
      <c r="O816" s="214"/>
      <c r="P816" s="189"/>
      <c r="Q816" s="189"/>
      <c r="R816" s="172"/>
      <c r="S816" s="172"/>
      <c r="T816" s="31"/>
      <c r="U816" s="182"/>
      <c r="V816" s="182" t="e">
        <v>#DIV/0!</v>
      </c>
      <c r="W816" s="31"/>
      <c r="X816" s="31"/>
    </row>
    <row r="817">
      <c r="B817" s="31"/>
      <c r="C817" s="31"/>
      <c r="D817" s="31"/>
      <c r="E817" s="31"/>
      <c r="F817" s="31"/>
      <c r="G817" s="31"/>
      <c r="H817" s="31"/>
      <c r="I817" s="31"/>
      <c r="J817" s="31"/>
      <c r="K817" s="31"/>
      <c r="L817" s="31"/>
      <c r="M817" s="170"/>
      <c r="N817" s="170"/>
      <c r="O817" s="214"/>
      <c r="P817" s="189"/>
      <c r="Q817" s="189"/>
      <c r="R817" s="172"/>
      <c r="S817" s="172"/>
      <c r="T817" s="31"/>
      <c r="U817" s="182"/>
      <c r="V817" s="182" t="e">
        <v>#DIV/0!</v>
      </c>
      <c r="W817" s="31"/>
      <c r="X817" s="31"/>
    </row>
    <row r="818">
      <c r="B818" s="31"/>
      <c r="C818" s="31"/>
      <c r="D818" s="31"/>
      <c r="E818" s="31"/>
      <c r="F818" s="31"/>
      <c r="G818" s="31"/>
      <c r="H818" s="31"/>
      <c r="I818" s="31"/>
      <c r="J818" s="31"/>
      <c r="K818" s="31"/>
      <c r="L818" s="31"/>
      <c r="M818" s="170"/>
      <c r="N818" s="170"/>
      <c r="O818" s="214"/>
      <c r="P818" s="189"/>
      <c r="Q818" s="189"/>
      <c r="R818" s="172"/>
      <c r="S818" s="172"/>
      <c r="T818" s="31"/>
      <c r="U818" s="182"/>
      <c r="V818" s="182" t="e">
        <v>#DIV/0!</v>
      </c>
      <c r="W818" s="31"/>
      <c r="X818" s="31"/>
    </row>
    <row r="819">
      <c r="B819" s="31"/>
      <c r="C819" s="31"/>
      <c r="D819" s="31"/>
      <c r="E819" s="31"/>
      <c r="F819" s="31"/>
      <c r="G819" s="31"/>
      <c r="H819" s="31"/>
      <c r="I819" s="31"/>
      <c r="J819" s="31"/>
      <c r="K819" s="31"/>
      <c r="L819" s="31"/>
      <c r="M819" s="170"/>
      <c r="N819" s="170"/>
      <c r="O819" s="214"/>
      <c r="P819" s="189"/>
      <c r="Q819" s="189"/>
      <c r="R819" s="172"/>
      <c r="S819" s="172"/>
      <c r="T819" s="31"/>
      <c r="U819" s="182"/>
      <c r="V819" s="182" t="e">
        <v>#DIV/0!</v>
      </c>
      <c r="W819" s="31"/>
      <c r="X819" s="31"/>
    </row>
    <row r="820">
      <c r="B820" s="31"/>
      <c r="C820" s="31"/>
      <c r="D820" s="31"/>
      <c r="E820" s="31"/>
      <c r="F820" s="31"/>
      <c r="G820" s="31"/>
      <c r="H820" s="31"/>
      <c r="I820" s="31"/>
      <c r="J820" s="31"/>
      <c r="K820" s="31"/>
      <c r="L820" s="31"/>
      <c r="M820" s="170"/>
      <c r="N820" s="170"/>
      <c r="O820" s="214"/>
      <c r="P820" s="189"/>
      <c r="Q820" s="189"/>
      <c r="R820" s="172"/>
      <c r="S820" s="172"/>
      <c r="T820" s="31"/>
      <c r="U820" s="182"/>
      <c r="V820" s="182" t="e">
        <v>#DIV/0!</v>
      </c>
      <c r="W820" s="31"/>
      <c r="X820" s="31"/>
    </row>
    <row r="821">
      <c r="B821" s="31"/>
      <c r="C821" s="31"/>
      <c r="D821" s="31"/>
      <c r="E821" s="31"/>
      <c r="F821" s="31"/>
      <c r="G821" s="31"/>
      <c r="H821" s="31"/>
      <c r="I821" s="31"/>
      <c r="J821" s="31"/>
      <c r="K821" s="31"/>
      <c r="L821" s="31"/>
      <c r="M821" s="170"/>
      <c r="N821" s="170"/>
      <c r="O821" s="214"/>
      <c r="P821" s="189"/>
      <c r="Q821" s="189"/>
      <c r="R821" s="172"/>
      <c r="S821" s="172"/>
      <c r="T821" s="31"/>
      <c r="U821" s="182"/>
      <c r="V821" s="182" t="e">
        <v>#DIV/0!</v>
      </c>
      <c r="W821" s="31"/>
      <c r="X821" s="31"/>
    </row>
    <row r="822">
      <c r="B822" s="31"/>
      <c r="C822" s="31"/>
      <c r="D822" s="31"/>
      <c r="E822" s="31"/>
      <c r="F822" s="31"/>
      <c r="G822" s="31"/>
      <c r="H822" s="31"/>
      <c r="I822" s="31"/>
      <c r="J822" s="31"/>
      <c r="K822" s="31"/>
      <c r="L822" s="31"/>
      <c r="M822" s="170"/>
      <c r="N822" s="170"/>
      <c r="O822" s="214"/>
      <c r="P822" s="189"/>
      <c r="Q822" s="189"/>
      <c r="R822" s="172"/>
      <c r="S822" s="172"/>
      <c r="T822" s="31"/>
      <c r="U822" s="182"/>
      <c r="V822" s="182" t="e">
        <v>#DIV/0!</v>
      </c>
      <c r="W822" s="31"/>
      <c r="X822" s="31"/>
    </row>
    <row r="823">
      <c r="B823" s="31"/>
      <c r="C823" s="31"/>
      <c r="D823" s="31"/>
      <c r="E823" s="31"/>
      <c r="F823" s="31"/>
      <c r="G823" s="31"/>
      <c r="H823" s="31"/>
      <c r="I823" s="31"/>
      <c r="J823" s="31"/>
      <c r="K823" s="31"/>
      <c r="L823" s="31"/>
      <c r="M823" s="170"/>
      <c r="N823" s="170"/>
      <c r="O823" s="214"/>
      <c r="P823" s="189"/>
      <c r="Q823" s="189"/>
      <c r="R823" s="172"/>
      <c r="S823" s="172"/>
      <c r="T823" s="31"/>
      <c r="U823" s="182"/>
      <c r="V823" s="182" t="e">
        <v>#DIV/0!</v>
      </c>
      <c r="W823" s="31"/>
      <c r="X823" s="31"/>
    </row>
    <row r="824">
      <c r="B824" s="31"/>
      <c r="C824" s="31"/>
      <c r="D824" s="31"/>
      <c r="E824" s="31"/>
      <c r="F824" s="31"/>
      <c r="G824" s="31"/>
      <c r="H824" s="31"/>
      <c r="I824" s="31"/>
      <c r="J824" s="31"/>
      <c r="K824" s="31"/>
      <c r="L824" s="31"/>
      <c r="M824" s="170"/>
      <c r="N824" s="170"/>
      <c r="O824" s="214"/>
      <c r="P824" s="189"/>
      <c r="Q824" s="189"/>
      <c r="R824" s="172"/>
      <c r="S824" s="172"/>
      <c r="T824" s="31"/>
      <c r="U824" s="182"/>
      <c r="V824" s="182" t="e">
        <v>#DIV/0!</v>
      </c>
      <c r="W824" s="31"/>
      <c r="X824" s="31"/>
    </row>
    <row r="825">
      <c r="B825" s="31"/>
      <c r="C825" s="31"/>
      <c r="D825" s="31"/>
      <c r="E825" s="31"/>
      <c r="F825" s="31"/>
      <c r="G825" s="31"/>
      <c r="H825" s="31"/>
      <c r="I825" s="31"/>
      <c r="J825" s="31"/>
      <c r="K825" s="31"/>
      <c r="L825" s="31"/>
      <c r="M825" s="170"/>
      <c r="N825" s="170"/>
      <c r="O825" s="214"/>
      <c r="P825" s="189"/>
      <c r="Q825" s="189"/>
      <c r="R825" s="172"/>
      <c r="S825" s="172"/>
      <c r="T825" s="31"/>
      <c r="U825" s="182"/>
      <c r="V825" s="182" t="e">
        <v>#DIV/0!</v>
      </c>
      <c r="W825" s="31"/>
      <c r="X825" s="31"/>
    </row>
    <row r="826">
      <c r="B826" s="31"/>
      <c r="C826" s="31"/>
      <c r="D826" s="31"/>
      <c r="E826" s="31"/>
      <c r="F826" s="31"/>
      <c r="G826" s="31"/>
      <c r="H826" s="31"/>
      <c r="I826" s="31"/>
      <c r="J826" s="31"/>
      <c r="K826" s="31"/>
      <c r="L826" s="31"/>
      <c r="M826" s="170"/>
      <c r="N826" s="170"/>
      <c r="O826" s="214"/>
      <c r="P826" s="189"/>
      <c r="Q826" s="189"/>
      <c r="R826" s="172"/>
      <c r="S826" s="172"/>
      <c r="T826" s="31"/>
      <c r="U826" s="182"/>
      <c r="V826" s="182" t="e">
        <v>#DIV/0!</v>
      </c>
      <c r="W826" s="31"/>
      <c r="X826" s="31"/>
    </row>
    <row r="827">
      <c r="B827" s="31"/>
      <c r="C827" s="31"/>
      <c r="D827" s="31"/>
      <c r="E827" s="31"/>
      <c r="F827" s="31"/>
      <c r="G827" s="31"/>
      <c r="H827" s="31"/>
      <c r="I827" s="31"/>
      <c r="J827" s="31"/>
      <c r="K827" s="31"/>
      <c r="L827" s="31"/>
      <c r="M827" s="170"/>
      <c r="N827" s="170"/>
      <c r="O827" s="214"/>
      <c r="P827" s="189"/>
      <c r="Q827" s="189"/>
      <c r="R827" s="172"/>
      <c r="S827" s="172"/>
      <c r="T827" s="31"/>
      <c r="U827" s="182"/>
      <c r="V827" s="182" t="e">
        <v>#DIV/0!</v>
      </c>
      <c r="W827" s="31"/>
      <c r="X827" s="31"/>
    </row>
    <row r="828">
      <c r="B828" s="31"/>
      <c r="C828" s="31"/>
      <c r="D828" s="31"/>
      <c r="E828" s="31"/>
      <c r="F828" s="31"/>
      <c r="G828" s="31"/>
      <c r="H828" s="31"/>
      <c r="I828" s="31"/>
      <c r="J828" s="31"/>
      <c r="K828" s="31"/>
      <c r="L828" s="31"/>
      <c r="M828" s="170"/>
      <c r="N828" s="170"/>
      <c r="O828" s="214"/>
      <c r="P828" s="189"/>
      <c r="Q828" s="189"/>
      <c r="R828" s="172"/>
      <c r="S828" s="172"/>
      <c r="T828" s="31"/>
      <c r="U828" s="182"/>
      <c r="V828" s="182" t="e">
        <v>#DIV/0!</v>
      </c>
      <c r="W828" s="31"/>
      <c r="X828" s="31"/>
    </row>
    <row r="829">
      <c r="B829" s="31"/>
      <c r="C829" s="31"/>
      <c r="D829" s="31"/>
      <c r="E829" s="31"/>
      <c r="F829" s="31"/>
      <c r="G829" s="31"/>
      <c r="H829" s="31"/>
      <c r="I829" s="31"/>
      <c r="J829" s="31"/>
      <c r="K829" s="31"/>
      <c r="L829" s="31"/>
      <c r="M829" s="170"/>
      <c r="N829" s="170"/>
      <c r="O829" s="214"/>
      <c r="P829" s="189"/>
      <c r="Q829" s="189"/>
      <c r="R829" s="172"/>
      <c r="S829" s="172"/>
      <c r="T829" s="31"/>
      <c r="U829" s="182"/>
      <c r="V829" s="182" t="e">
        <v>#DIV/0!</v>
      </c>
      <c r="W829" s="31"/>
      <c r="X829" s="31"/>
    </row>
    <row r="830">
      <c r="B830" s="31"/>
      <c r="C830" s="31"/>
      <c r="D830" s="31"/>
      <c r="E830" s="31"/>
      <c r="F830" s="31"/>
      <c r="G830" s="31"/>
      <c r="H830" s="31"/>
      <c r="I830" s="31"/>
      <c r="J830" s="31"/>
      <c r="K830" s="31"/>
      <c r="L830" s="31"/>
      <c r="M830" s="170"/>
      <c r="N830" s="170"/>
      <c r="O830" s="214"/>
      <c r="P830" s="189"/>
      <c r="Q830" s="189"/>
      <c r="R830" s="172"/>
      <c r="S830" s="172"/>
      <c r="T830" s="31"/>
      <c r="U830" s="182"/>
      <c r="V830" s="182" t="e">
        <v>#DIV/0!</v>
      </c>
      <c r="W830" s="31"/>
      <c r="X830" s="31"/>
    </row>
    <row r="831">
      <c r="B831" s="31"/>
      <c r="C831" s="31"/>
      <c r="D831" s="31"/>
      <c r="E831" s="31"/>
      <c r="F831" s="31"/>
      <c r="G831" s="31"/>
      <c r="H831" s="31"/>
      <c r="I831" s="31"/>
      <c r="J831" s="31"/>
      <c r="K831" s="31"/>
      <c r="L831" s="31"/>
      <c r="M831" s="170"/>
      <c r="N831" s="170"/>
      <c r="O831" s="214"/>
      <c r="P831" s="189"/>
      <c r="Q831" s="189"/>
      <c r="R831" s="172"/>
      <c r="S831" s="172"/>
      <c r="T831" s="31"/>
      <c r="U831" s="182"/>
      <c r="V831" s="182" t="e">
        <v>#DIV/0!</v>
      </c>
      <c r="W831" s="31"/>
      <c r="X831" s="31"/>
    </row>
    <row r="832">
      <c r="B832" s="31"/>
      <c r="C832" s="31"/>
      <c r="D832" s="31"/>
      <c r="E832" s="31"/>
      <c r="F832" s="31"/>
      <c r="G832" s="31"/>
      <c r="H832" s="31"/>
      <c r="I832" s="31"/>
      <c r="J832" s="31"/>
      <c r="K832" s="31"/>
      <c r="L832" s="31"/>
      <c r="M832" s="170"/>
      <c r="N832" s="170"/>
      <c r="O832" s="214"/>
      <c r="P832" s="189"/>
      <c r="Q832" s="189"/>
      <c r="R832" s="172"/>
      <c r="S832" s="172"/>
      <c r="T832" s="31"/>
      <c r="U832" s="182"/>
      <c r="V832" s="182" t="e">
        <v>#DIV/0!</v>
      </c>
      <c r="W832" s="31"/>
      <c r="X832" s="31"/>
    </row>
    <row r="833">
      <c r="B833" s="31"/>
      <c r="C833" s="31"/>
      <c r="D833" s="31"/>
      <c r="E833" s="31"/>
      <c r="F833" s="31"/>
      <c r="G833" s="31"/>
      <c r="H833" s="31"/>
      <c r="I833" s="31"/>
      <c r="J833" s="31"/>
      <c r="K833" s="31"/>
      <c r="L833" s="31"/>
      <c r="M833" s="170"/>
      <c r="N833" s="170"/>
      <c r="O833" s="214"/>
      <c r="P833" s="189"/>
      <c r="Q833" s="189"/>
      <c r="R833" s="172"/>
      <c r="S833" s="172"/>
      <c r="T833" s="31"/>
      <c r="U833" s="182"/>
      <c r="V833" s="182" t="e">
        <v>#DIV/0!</v>
      </c>
      <c r="W833" s="31"/>
      <c r="X833" s="31"/>
    </row>
    <row r="834">
      <c r="B834" s="31"/>
      <c r="C834" s="31"/>
      <c r="D834" s="31"/>
      <c r="E834" s="31"/>
      <c r="F834" s="31"/>
      <c r="G834" s="31"/>
      <c r="H834" s="31"/>
      <c r="I834" s="31"/>
      <c r="J834" s="31"/>
      <c r="K834" s="31"/>
      <c r="L834" s="31"/>
      <c r="M834" s="170"/>
      <c r="N834" s="170"/>
      <c r="O834" s="214"/>
      <c r="P834" s="189"/>
      <c r="Q834" s="189"/>
      <c r="R834" s="172"/>
      <c r="S834" s="172"/>
      <c r="T834" s="31"/>
      <c r="U834" s="182"/>
      <c r="V834" s="182" t="e">
        <v>#DIV/0!</v>
      </c>
      <c r="W834" s="31"/>
      <c r="X834" s="31"/>
    </row>
    <row r="835">
      <c r="B835" s="31"/>
      <c r="C835" s="31"/>
      <c r="D835" s="31"/>
      <c r="E835" s="31"/>
      <c r="F835" s="31"/>
      <c r="G835" s="31"/>
      <c r="H835" s="31"/>
      <c r="I835" s="31"/>
      <c r="J835" s="31"/>
      <c r="K835" s="31"/>
      <c r="L835" s="31"/>
      <c r="M835" s="170"/>
      <c r="N835" s="170"/>
      <c r="O835" s="214"/>
      <c r="P835" s="189"/>
      <c r="Q835" s="189"/>
      <c r="R835" s="172"/>
      <c r="S835" s="172"/>
      <c r="T835" s="31"/>
      <c r="U835" s="182"/>
      <c r="V835" s="182" t="e">
        <v>#DIV/0!</v>
      </c>
      <c r="W835" s="31"/>
      <c r="X835" s="31"/>
    </row>
    <row r="836">
      <c r="B836" s="31"/>
      <c r="C836" s="31"/>
      <c r="D836" s="31"/>
      <c r="E836" s="31"/>
      <c r="F836" s="31"/>
      <c r="G836" s="31"/>
      <c r="H836" s="31"/>
      <c r="I836" s="31"/>
      <c r="J836" s="31"/>
      <c r="K836" s="31"/>
      <c r="L836" s="31"/>
      <c r="M836" s="170"/>
      <c r="N836" s="170"/>
      <c r="O836" s="214"/>
      <c r="P836" s="189"/>
      <c r="Q836" s="189"/>
      <c r="R836" s="172"/>
      <c r="S836" s="172"/>
      <c r="T836" s="31"/>
      <c r="U836" s="182"/>
      <c r="V836" s="182" t="e">
        <v>#DIV/0!</v>
      </c>
      <c r="W836" s="31"/>
      <c r="X836" s="31"/>
    </row>
    <row r="837">
      <c r="B837" s="31"/>
      <c r="C837" s="31"/>
      <c r="D837" s="31"/>
      <c r="E837" s="31"/>
      <c r="F837" s="31"/>
      <c r="G837" s="31"/>
      <c r="H837" s="31"/>
      <c r="I837" s="31"/>
      <c r="J837" s="31"/>
      <c r="K837" s="31"/>
      <c r="L837" s="31"/>
      <c r="M837" s="170"/>
      <c r="N837" s="170"/>
      <c r="O837" s="214"/>
      <c r="P837" s="189"/>
      <c r="Q837" s="189"/>
      <c r="R837" s="172"/>
      <c r="S837" s="172"/>
      <c r="T837" s="31"/>
      <c r="U837" s="182"/>
      <c r="V837" s="182" t="e">
        <v>#DIV/0!</v>
      </c>
      <c r="W837" s="31"/>
      <c r="X837" s="31"/>
    </row>
    <row r="838">
      <c r="B838" s="31"/>
      <c r="C838" s="31"/>
      <c r="D838" s="31"/>
      <c r="E838" s="31"/>
      <c r="F838" s="31"/>
      <c r="G838" s="31"/>
      <c r="H838" s="31"/>
      <c r="I838" s="31"/>
      <c r="J838" s="31"/>
      <c r="K838" s="31"/>
      <c r="L838" s="31"/>
      <c r="M838" s="170"/>
      <c r="N838" s="170"/>
      <c r="O838" s="214"/>
      <c r="P838" s="189"/>
      <c r="Q838" s="189"/>
      <c r="R838" s="172"/>
      <c r="S838" s="172"/>
      <c r="T838" s="31"/>
      <c r="U838" s="182"/>
      <c r="V838" s="182" t="e">
        <v>#DIV/0!</v>
      </c>
      <c r="W838" s="31"/>
      <c r="X838" s="31"/>
    </row>
    <row r="839">
      <c r="B839" s="31"/>
      <c r="C839" s="31"/>
      <c r="D839" s="31"/>
      <c r="E839" s="31"/>
      <c r="F839" s="31"/>
      <c r="G839" s="31"/>
      <c r="H839" s="31"/>
      <c r="I839" s="31"/>
      <c r="J839" s="31"/>
      <c r="K839" s="31"/>
      <c r="L839" s="31"/>
      <c r="M839" s="170"/>
      <c r="N839" s="170"/>
      <c r="O839" s="214"/>
      <c r="P839" s="189"/>
      <c r="Q839" s="189"/>
      <c r="R839" s="172"/>
      <c r="S839" s="172"/>
      <c r="T839" s="31"/>
      <c r="U839" s="182"/>
      <c r="V839" s="182" t="e">
        <v>#DIV/0!</v>
      </c>
      <c r="W839" s="31"/>
      <c r="X839" s="31"/>
    </row>
    <row r="840">
      <c r="B840" s="31"/>
      <c r="C840" s="31"/>
      <c r="D840" s="31"/>
      <c r="E840" s="31"/>
      <c r="F840" s="31"/>
      <c r="G840" s="31"/>
      <c r="H840" s="31"/>
      <c r="I840" s="31"/>
      <c r="J840" s="31"/>
      <c r="K840" s="31"/>
      <c r="L840" s="31"/>
      <c r="M840" s="170"/>
      <c r="N840" s="170"/>
      <c r="O840" s="214"/>
      <c r="P840" s="189"/>
      <c r="Q840" s="189"/>
      <c r="R840" s="172"/>
      <c r="S840" s="172"/>
      <c r="T840" s="31"/>
      <c r="U840" s="182"/>
      <c r="V840" s="182" t="e">
        <v>#DIV/0!</v>
      </c>
      <c r="W840" s="31"/>
      <c r="X840" s="31"/>
    </row>
    <row r="841">
      <c r="B841" s="31"/>
      <c r="C841" s="31"/>
      <c r="D841" s="31"/>
      <c r="E841" s="31"/>
      <c r="F841" s="31"/>
      <c r="G841" s="31"/>
      <c r="H841" s="31"/>
      <c r="I841" s="31"/>
      <c r="J841" s="31"/>
      <c r="K841" s="31"/>
      <c r="L841" s="31"/>
      <c r="M841" s="170"/>
      <c r="N841" s="170"/>
      <c r="O841" s="214"/>
      <c r="P841" s="189"/>
      <c r="Q841" s="189"/>
      <c r="R841" s="172"/>
      <c r="S841" s="172"/>
      <c r="T841" s="31"/>
      <c r="U841" s="182"/>
      <c r="V841" s="182" t="e">
        <v>#DIV/0!</v>
      </c>
      <c r="W841" s="31"/>
      <c r="X841" s="31"/>
    </row>
    <row r="842">
      <c r="B842" s="31"/>
      <c r="C842" s="31"/>
      <c r="D842" s="31"/>
      <c r="E842" s="31"/>
      <c r="F842" s="31"/>
      <c r="G842" s="31"/>
      <c r="H842" s="31"/>
      <c r="I842" s="31"/>
      <c r="J842" s="31"/>
      <c r="K842" s="31"/>
      <c r="L842" s="31"/>
      <c r="M842" s="170"/>
      <c r="N842" s="170"/>
      <c r="O842" s="214"/>
      <c r="P842" s="189"/>
      <c r="Q842" s="189"/>
      <c r="R842" s="172"/>
      <c r="S842" s="172"/>
      <c r="T842" s="31"/>
      <c r="U842" s="182"/>
      <c r="V842" s="182" t="e">
        <v>#DIV/0!</v>
      </c>
      <c r="W842" s="31"/>
      <c r="X842" s="31"/>
    </row>
    <row r="843">
      <c r="B843" s="31"/>
      <c r="C843" s="31"/>
      <c r="D843" s="31"/>
      <c r="E843" s="31"/>
      <c r="F843" s="31"/>
      <c r="G843" s="31"/>
      <c r="H843" s="31"/>
      <c r="I843" s="31"/>
      <c r="J843" s="31"/>
      <c r="K843" s="31"/>
      <c r="L843" s="31"/>
      <c r="M843" s="170"/>
      <c r="N843" s="170"/>
      <c r="O843" s="214"/>
      <c r="P843" s="189"/>
      <c r="Q843" s="189"/>
      <c r="R843" s="172"/>
      <c r="S843" s="172"/>
      <c r="T843" s="31"/>
      <c r="U843" s="182"/>
      <c r="V843" s="182" t="e">
        <v>#DIV/0!</v>
      </c>
      <c r="W843" s="31"/>
      <c r="X843" s="31"/>
    </row>
    <row r="844">
      <c r="B844" s="31"/>
      <c r="C844" s="31"/>
      <c r="D844" s="31"/>
      <c r="E844" s="31"/>
      <c r="F844" s="31"/>
      <c r="G844" s="31"/>
      <c r="H844" s="31"/>
      <c r="I844" s="31"/>
      <c r="J844" s="31"/>
      <c r="K844" s="31"/>
      <c r="L844" s="31"/>
      <c r="M844" s="170"/>
      <c r="N844" s="170"/>
      <c r="O844" s="214"/>
      <c r="P844" s="189"/>
      <c r="Q844" s="189"/>
      <c r="R844" s="172"/>
      <c r="S844" s="172"/>
      <c r="T844" s="31"/>
      <c r="U844" s="182"/>
      <c r="V844" s="182" t="e">
        <v>#DIV/0!</v>
      </c>
      <c r="W844" s="31"/>
      <c r="X844" s="31"/>
    </row>
    <row r="845">
      <c r="B845" s="31"/>
      <c r="C845" s="31"/>
      <c r="D845" s="31"/>
      <c r="E845" s="31"/>
      <c r="F845" s="31"/>
      <c r="G845" s="31"/>
      <c r="H845" s="31"/>
      <c r="I845" s="31"/>
      <c r="J845" s="31"/>
      <c r="K845" s="31"/>
      <c r="L845" s="31"/>
      <c r="M845" s="170"/>
      <c r="N845" s="170"/>
      <c r="O845" s="214"/>
      <c r="P845" s="189"/>
      <c r="Q845" s="189"/>
      <c r="R845" s="172"/>
      <c r="S845" s="172"/>
      <c r="T845" s="31"/>
      <c r="U845" s="182"/>
      <c r="V845" s="182" t="e">
        <v>#DIV/0!</v>
      </c>
      <c r="W845" s="31"/>
      <c r="X845" s="31"/>
    </row>
    <row r="846">
      <c r="B846" s="31"/>
      <c r="C846" s="31"/>
      <c r="D846" s="31"/>
      <c r="E846" s="31"/>
      <c r="F846" s="31"/>
      <c r="G846" s="31"/>
      <c r="H846" s="31"/>
      <c r="I846" s="31"/>
      <c r="J846" s="31"/>
      <c r="K846" s="31"/>
      <c r="L846" s="31"/>
      <c r="M846" s="170"/>
      <c r="N846" s="170"/>
      <c r="O846" s="214"/>
      <c r="P846" s="189"/>
      <c r="Q846" s="189"/>
      <c r="R846" s="172"/>
      <c r="S846" s="172"/>
      <c r="T846" s="31"/>
      <c r="U846" s="182"/>
      <c r="V846" s="182" t="e">
        <v>#DIV/0!</v>
      </c>
      <c r="W846" s="31"/>
      <c r="X846" s="31"/>
    </row>
    <row r="847">
      <c r="B847" s="31"/>
      <c r="C847" s="31"/>
      <c r="D847" s="31"/>
      <c r="E847" s="31"/>
      <c r="F847" s="31"/>
      <c r="G847" s="31"/>
      <c r="H847" s="31"/>
      <c r="I847" s="31"/>
      <c r="J847" s="31"/>
      <c r="K847" s="31"/>
      <c r="L847" s="31"/>
      <c r="M847" s="170"/>
      <c r="N847" s="170"/>
      <c r="O847" s="214"/>
      <c r="P847" s="189"/>
      <c r="Q847" s="189"/>
      <c r="R847" s="172"/>
      <c r="S847" s="172"/>
      <c r="T847" s="31"/>
      <c r="U847" s="182"/>
      <c r="V847" s="182" t="e">
        <v>#DIV/0!</v>
      </c>
      <c r="W847" s="31"/>
      <c r="X847" s="31"/>
    </row>
    <row r="848">
      <c r="B848" s="31"/>
      <c r="C848" s="31"/>
      <c r="D848" s="31"/>
      <c r="E848" s="31"/>
      <c r="F848" s="31"/>
      <c r="G848" s="31"/>
      <c r="H848" s="31"/>
      <c r="I848" s="31"/>
      <c r="J848" s="31"/>
      <c r="K848" s="31"/>
      <c r="L848" s="31"/>
      <c r="M848" s="170"/>
      <c r="N848" s="170"/>
      <c r="O848" s="214"/>
      <c r="P848" s="189"/>
      <c r="Q848" s="189"/>
      <c r="R848" s="172"/>
      <c r="S848" s="172"/>
      <c r="T848" s="31"/>
      <c r="U848" s="182"/>
      <c r="V848" s="182" t="e">
        <v>#DIV/0!</v>
      </c>
      <c r="W848" s="31"/>
      <c r="X848" s="31"/>
    </row>
    <row r="849">
      <c r="B849" s="31"/>
      <c r="C849" s="31"/>
      <c r="D849" s="31"/>
      <c r="E849" s="31"/>
      <c r="F849" s="31"/>
      <c r="G849" s="31"/>
      <c r="H849" s="31"/>
      <c r="I849" s="31"/>
      <c r="J849" s="31"/>
      <c r="K849" s="31"/>
      <c r="L849" s="31"/>
      <c r="M849" s="170"/>
      <c r="N849" s="170"/>
      <c r="O849" s="214"/>
      <c r="P849" s="189"/>
      <c r="Q849" s="189"/>
      <c r="R849" s="172"/>
      <c r="S849" s="172"/>
      <c r="T849" s="31"/>
      <c r="U849" s="182"/>
      <c r="V849" s="182" t="e">
        <v>#DIV/0!</v>
      </c>
      <c r="W849" s="31"/>
      <c r="X849" s="31"/>
    </row>
    <row r="850">
      <c r="B850" s="31"/>
      <c r="C850" s="31"/>
      <c r="D850" s="31"/>
      <c r="E850" s="31"/>
      <c r="F850" s="31"/>
      <c r="G850" s="31"/>
      <c r="H850" s="31"/>
      <c r="I850" s="31"/>
      <c r="J850" s="31"/>
      <c r="K850" s="31"/>
      <c r="L850" s="31"/>
      <c r="M850" s="170"/>
      <c r="N850" s="170"/>
      <c r="O850" s="214"/>
      <c r="P850" s="189"/>
      <c r="Q850" s="189"/>
      <c r="R850" s="172"/>
      <c r="S850" s="172"/>
      <c r="T850" s="31"/>
      <c r="U850" s="182"/>
      <c r="V850" s="182" t="e">
        <v>#DIV/0!</v>
      </c>
      <c r="W850" s="31"/>
      <c r="X850" s="31"/>
    </row>
    <row r="851">
      <c r="B851" s="31"/>
      <c r="C851" s="31"/>
      <c r="D851" s="31"/>
      <c r="E851" s="31"/>
      <c r="F851" s="31"/>
      <c r="G851" s="31"/>
      <c r="H851" s="31"/>
      <c r="I851" s="31"/>
      <c r="J851" s="31"/>
      <c r="K851" s="31"/>
      <c r="L851" s="31"/>
      <c r="M851" s="170"/>
      <c r="N851" s="170"/>
      <c r="O851" s="214"/>
      <c r="P851" s="189"/>
      <c r="Q851" s="189"/>
      <c r="R851" s="172"/>
      <c r="S851" s="172"/>
      <c r="T851" s="31"/>
      <c r="U851" s="182"/>
      <c r="V851" s="182" t="e">
        <v>#DIV/0!</v>
      </c>
      <c r="W851" s="31"/>
      <c r="X851" s="31"/>
    </row>
    <row r="852">
      <c r="B852" s="31"/>
      <c r="C852" s="31"/>
      <c r="D852" s="31"/>
      <c r="E852" s="31"/>
      <c r="F852" s="31"/>
      <c r="G852" s="31"/>
      <c r="H852" s="31"/>
      <c r="I852" s="31"/>
      <c r="J852" s="31"/>
      <c r="K852" s="31"/>
      <c r="L852" s="31"/>
      <c r="M852" s="170"/>
      <c r="N852" s="170"/>
      <c r="O852" s="214"/>
      <c r="P852" s="189"/>
      <c r="Q852" s="189"/>
      <c r="R852" s="172"/>
      <c r="S852" s="172"/>
      <c r="T852" s="31"/>
      <c r="U852" s="182"/>
      <c r="V852" s="182" t="e">
        <v>#DIV/0!</v>
      </c>
      <c r="W852" s="31"/>
      <c r="X852" s="31"/>
    </row>
    <row r="853">
      <c r="B853" s="31"/>
      <c r="C853" s="31"/>
      <c r="D853" s="31"/>
      <c r="E853" s="31"/>
      <c r="F853" s="31"/>
      <c r="G853" s="31"/>
      <c r="H853" s="31"/>
      <c r="I853" s="31"/>
      <c r="J853" s="31"/>
      <c r="K853" s="31"/>
      <c r="L853" s="31"/>
      <c r="M853" s="170"/>
      <c r="N853" s="170"/>
      <c r="O853" s="214"/>
      <c r="P853" s="189"/>
      <c r="Q853" s="189"/>
      <c r="R853" s="172"/>
      <c r="S853" s="172"/>
      <c r="T853" s="31"/>
      <c r="U853" s="182"/>
      <c r="V853" s="182" t="e">
        <v>#DIV/0!</v>
      </c>
      <c r="W853" s="31"/>
      <c r="X853" s="31"/>
    </row>
    <row r="854">
      <c r="B854" s="31"/>
      <c r="C854" s="31"/>
      <c r="D854" s="31"/>
      <c r="E854" s="31"/>
      <c r="F854" s="31"/>
      <c r="G854" s="31"/>
      <c r="H854" s="31"/>
      <c r="I854" s="31"/>
      <c r="J854" s="31"/>
      <c r="K854" s="31"/>
      <c r="L854" s="31"/>
      <c r="M854" s="170"/>
      <c r="N854" s="170"/>
      <c r="O854" s="214"/>
      <c r="P854" s="189"/>
      <c r="Q854" s="189"/>
      <c r="R854" s="172"/>
      <c r="S854" s="172"/>
      <c r="T854" s="31"/>
      <c r="U854" s="182"/>
      <c r="V854" s="182" t="e">
        <v>#DIV/0!</v>
      </c>
      <c r="W854" s="31"/>
      <c r="X854" s="31"/>
    </row>
    <row r="855">
      <c r="B855" s="31"/>
      <c r="C855" s="31"/>
      <c r="D855" s="31"/>
      <c r="E855" s="31"/>
      <c r="F855" s="31"/>
      <c r="G855" s="31"/>
      <c r="H855" s="31"/>
      <c r="I855" s="31"/>
      <c r="J855" s="31"/>
      <c r="K855" s="31"/>
      <c r="L855" s="31"/>
      <c r="M855" s="170"/>
      <c r="N855" s="170"/>
      <c r="O855" s="214"/>
      <c r="P855" s="189"/>
      <c r="Q855" s="189"/>
      <c r="R855" s="172"/>
      <c r="S855" s="172"/>
      <c r="T855" s="31"/>
      <c r="U855" s="182"/>
      <c r="V855" s="182" t="e">
        <v>#DIV/0!</v>
      </c>
      <c r="W855" s="31"/>
      <c r="X855" s="31"/>
    </row>
    <row r="856">
      <c r="B856" s="31"/>
      <c r="C856" s="31"/>
      <c r="D856" s="31"/>
      <c r="E856" s="31"/>
      <c r="F856" s="31"/>
      <c r="G856" s="31"/>
      <c r="H856" s="31"/>
      <c r="I856" s="31"/>
      <c r="J856" s="31"/>
      <c r="K856" s="31"/>
      <c r="L856" s="31"/>
      <c r="M856" s="170"/>
      <c r="N856" s="170"/>
      <c r="O856" s="214"/>
      <c r="P856" s="189"/>
      <c r="Q856" s="189"/>
      <c r="R856" s="172"/>
      <c r="S856" s="172"/>
      <c r="T856" s="31"/>
      <c r="U856" s="182"/>
      <c r="V856" s="182" t="e">
        <v>#DIV/0!</v>
      </c>
      <c r="W856" s="31"/>
      <c r="X856" s="31"/>
    </row>
    <row r="857">
      <c r="B857" s="31"/>
      <c r="C857" s="31"/>
      <c r="D857" s="31"/>
      <c r="E857" s="31"/>
      <c r="F857" s="31"/>
      <c r="G857" s="31"/>
      <c r="H857" s="31"/>
      <c r="I857" s="31"/>
      <c r="J857" s="31"/>
      <c r="K857" s="31"/>
      <c r="L857" s="31"/>
      <c r="M857" s="170"/>
      <c r="N857" s="170"/>
      <c r="O857" s="214"/>
      <c r="P857" s="189"/>
      <c r="Q857" s="189"/>
      <c r="R857" s="172"/>
      <c r="S857" s="172"/>
      <c r="T857" s="31"/>
      <c r="U857" s="182"/>
      <c r="V857" s="182" t="e">
        <v>#DIV/0!</v>
      </c>
      <c r="W857" s="31"/>
      <c r="X857" s="31"/>
    </row>
    <row r="858">
      <c r="B858" s="31"/>
      <c r="C858" s="31"/>
      <c r="D858" s="31"/>
      <c r="E858" s="31"/>
      <c r="F858" s="31"/>
      <c r="G858" s="31"/>
      <c r="H858" s="31"/>
      <c r="I858" s="31"/>
      <c r="J858" s="31"/>
      <c r="K858" s="31"/>
      <c r="L858" s="31"/>
      <c r="M858" s="170"/>
      <c r="N858" s="170"/>
      <c r="O858" s="214"/>
      <c r="P858" s="189"/>
      <c r="Q858" s="189"/>
      <c r="R858" s="172"/>
      <c r="S858" s="172"/>
      <c r="T858" s="31"/>
      <c r="U858" s="182"/>
      <c r="V858" s="182" t="e">
        <v>#DIV/0!</v>
      </c>
      <c r="W858" s="31"/>
      <c r="X858" s="31"/>
    </row>
    <row r="859">
      <c r="B859" s="31"/>
      <c r="C859" s="31"/>
      <c r="D859" s="31"/>
      <c r="E859" s="31"/>
      <c r="F859" s="31"/>
      <c r="G859" s="31"/>
      <c r="H859" s="31"/>
      <c r="I859" s="31"/>
      <c r="J859" s="31"/>
      <c r="K859" s="31"/>
      <c r="L859" s="31"/>
      <c r="M859" s="170"/>
      <c r="N859" s="170"/>
      <c r="O859" s="214"/>
      <c r="P859" s="189"/>
      <c r="Q859" s="189"/>
      <c r="R859" s="172"/>
      <c r="S859" s="172"/>
      <c r="T859" s="31"/>
      <c r="U859" s="182"/>
      <c r="V859" s="182" t="e">
        <v>#DIV/0!</v>
      </c>
      <c r="W859" s="31"/>
      <c r="X859" s="31"/>
    </row>
    <row r="860">
      <c r="B860" s="31"/>
      <c r="C860" s="31"/>
      <c r="D860" s="31"/>
      <c r="E860" s="31"/>
      <c r="F860" s="31"/>
      <c r="G860" s="31"/>
      <c r="H860" s="31"/>
      <c r="I860" s="31"/>
      <c r="J860" s="31"/>
      <c r="K860" s="31"/>
      <c r="L860" s="31"/>
      <c r="M860" s="170"/>
      <c r="N860" s="170"/>
      <c r="O860" s="214"/>
      <c r="P860" s="189"/>
      <c r="Q860" s="189"/>
      <c r="R860" s="172"/>
      <c r="S860" s="172"/>
      <c r="T860" s="31"/>
      <c r="U860" s="182"/>
      <c r="V860" s="182" t="e">
        <v>#DIV/0!</v>
      </c>
      <c r="W860" s="31"/>
      <c r="X860" s="31"/>
    </row>
    <row r="861">
      <c r="B861" s="31"/>
      <c r="C861" s="31"/>
      <c r="D861" s="31"/>
      <c r="E861" s="31"/>
      <c r="F861" s="31"/>
      <c r="G861" s="31"/>
      <c r="H861" s="31"/>
      <c r="I861" s="31"/>
      <c r="J861" s="31"/>
      <c r="K861" s="31"/>
      <c r="L861" s="31"/>
      <c r="M861" s="170"/>
      <c r="N861" s="170"/>
      <c r="O861" s="214"/>
      <c r="P861" s="189"/>
      <c r="Q861" s="189"/>
      <c r="R861" s="172"/>
      <c r="S861" s="172"/>
      <c r="T861" s="31"/>
      <c r="U861" s="182"/>
      <c r="V861" s="182" t="e">
        <v>#DIV/0!</v>
      </c>
      <c r="W861" s="31"/>
      <c r="X861" s="31"/>
    </row>
    <row r="862">
      <c r="B862" s="31"/>
      <c r="C862" s="31"/>
      <c r="D862" s="31"/>
      <c r="E862" s="31"/>
      <c r="F862" s="31"/>
      <c r="G862" s="31"/>
      <c r="H862" s="31"/>
      <c r="I862" s="31"/>
      <c r="J862" s="31"/>
      <c r="K862" s="31"/>
      <c r="L862" s="31"/>
      <c r="M862" s="170"/>
      <c r="N862" s="170"/>
      <c r="O862" s="214"/>
      <c r="P862" s="189"/>
      <c r="Q862" s="189"/>
      <c r="R862" s="172"/>
      <c r="S862" s="172"/>
      <c r="T862" s="31"/>
      <c r="U862" s="182"/>
      <c r="V862" s="182" t="e">
        <v>#DIV/0!</v>
      </c>
      <c r="W862" s="31"/>
      <c r="X862" s="31"/>
    </row>
    <row r="863">
      <c r="B863" s="31"/>
      <c r="C863" s="31"/>
      <c r="D863" s="31"/>
      <c r="E863" s="31"/>
      <c r="F863" s="31"/>
      <c r="G863" s="31"/>
      <c r="H863" s="31"/>
      <c r="I863" s="31"/>
      <c r="J863" s="31"/>
      <c r="K863" s="31"/>
      <c r="L863" s="31"/>
      <c r="M863" s="170"/>
      <c r="N863" s="170"/>
      <c r="O863" s="214"/>
      <c r="P863" s="189"/>
      <c r="Q863" s="189"/>
      <c r="R863" s="172"/>
      <c r="S863" s="172"/>
      <c r="T863" s="31"/>
      <c r="U863" s="182"/>
      <c r="V863" s="182" t="e">
        <v>#DIV/0!</v>
      </c>
      <c r="W863" s="31"/>
      <c r="X863" s="31"/>
    </row>
    <row r="864">
      <c r="B864" s="31"/>
      <c r="C864" s="31"/>
      <c r="D864" s="31"/>
      <c r="E864" s="31"/>
      <c r="F864" s="31"/>
      <c r="G864" s="31"/>
      <c r="H864" s="31"/>
      <c r="I864" s="31"/>
      <c r="J864" s="31"/>
      <c r="K864" s="31"/>
      <c r="L864" s="31"/>
      <c r="M864" s="170"/>
      <c r="N864" s="170"/>
      <c r="O864" s="214"/>
      <c r="P864" s="189"/>
      <c r="Q864" s="189"/>
      <c r="R864" s="172"/>
      <c r="S864" s="172"/>
      <c r="T864" s="31"/>
      <c r="U864" s="182"/>
      <c r="V864" s="182" t="e">
        <v>#DIV/0!</v>
      </c>
      <c r="W864" s="31"/>
      <c r="X864" s="31"/>
    </row>
    <row r="865">
      <c r="B865" s="31"/>
      <c r="C865" s="31"/>
      <c r="D865" s="31"/>
      <c r="E865" s="31"/>
      <c r="F865" s="31"/>
      <c r="G865" s="31"/>
      <c r="H865" s="31"/>
      <c r="I865" s="31"/>
      <c r="J865" s="31"/>
      <c r="K865" s="31"/>
      <c r="L865" s="31"/>
      <c r="M865" s="170"/>
      <c r="N865" s="170"/>
      <c r="O865" s="214"/>
      <c r="P865" s="189"/>
      <c r="Q865" s="189"/>
      <c r="R865" s="172"/>
      <c r="S865" s="172"/>
      <c r="T865" s="31"/>
      <c r="U865" s="182"/>
      <c r="V865" s="182" t="e">
        <v>#DIV/0!</v>
      </c>
      <c r="W865" s="31"/>
      <c r="X865" s="31"/>
    </row>
    <row r="866">
      <c r="B866" s="31"/>
      <c r="C866" s="31"/>
      <c r="D866" s="31"/>
      <c r="E866" s="31"/>
      <c r="F866" s="31"/>
      <c r="G866" s="31"/>
      <c r="H866" s="31"/>
      <c r="I866" s="31"/>
      <c r="J866" s="31"/>
      <c r="K866" s="31"/>
      <c r="L866" s="31"/>
      <c r="M866" s="170"/>
      <c r="N866" s="170"/>
      <c r="O866" s="214"/>
      <c r="P866" s="189"/>
      <c r="Q866" s="189"/>
      <c r="R866" s="172"/>
      <c r="S866" s="172"/>
      <c r="T866" s="31"/>
      <c r="U866" s="182"/>
      <c r="V866" s="182" t="e">
        <v>#DIV/0!</v>
      </c>
      <c r="W866" s="31"/>
      <c r="X866" s="31"/>
    </row>
    <row r="867">
      <c r="B867" s="31"/>
      <c r="C867" s="31"/>
      <c r="D867" s="31"/>
      <c r="E867" s="31"/>
      <c r="F867" s="31"/>
      <c r="G867" s="31"/>
      <c r="H867" s="31"/>
      <c r="I867" s="31"/>
      <c r="J867" s="31"/>
      <c r="K867" s="31"/>
      <c r="L867" s="31"/>
      <c r="M867" s="170"/>
      <c r="N867" s="170"/>
      <c r="O867" s="214"/>
      <c r="P867" s="189"/>
      <c r="Q867" s="189"/>
      <c r="R867" s="172"/>
      <c r="S867" s="172"/>
      <c r="T867" s="31"/>
      <c r="U867" s="182"/>
      <c r="V867" s="182" t="e">
        <v>#DIV/0!</v>
      </c>
      <c r="W867" s="31"/>
      <c r="X867" s="31"/>
    </row>
    <row r="868">
      <c r="B868" s="31"/>
      <c r="C868" s="31"/>
      <c r="D868" s="31"/>
      <c r="E868" s="31"/>
      <c r="F868" s="31"/>
      <c r="G868" s="31"/>
      <c r="H868" s="31"/>
      <c r="I868" s="31"/>
      <c r="J868" s="31"/>
      <c r="K868" s="31"/>
      <c r="L868" s="31"/>
      <c r="M868" s="170"/>
      <c r="N868" s="170"/>
      <c r="O868" s="214"/>
      <c r="P868" s="189"/>
      <c r="Q868" s="189"/>
      <c r="R868" s="172"/>
      <c r="S868" s="172"/>
      <c r="T868" s="31"/>
      <c r="U868" s="182"/>
      <c r="V868" s="182" t="e">
        <v>#DIV/0!</v>
      </c>
      <c r="W868" s="31"/>
      <c r="X868" s="31"/>
    </row>
    <row r="869">
      <c r="B869" s="31"/>
      <c r="C869" s="31"/>
      <c r="D869" s="31"/>
      <c r="E869" s="31"/>
      <c r="F869" s="31"/>
      <c r="G869" s="31"/>
      <c r="H869" s="31"/>
      <c r="I869" s="31"/>
      <c r="J869" s="31"/>
      <c r="K869" s="31"/>
      <c r="L869" s="31"/>
      <c r="M869" s="170"/>
      <c r="N869" s="170"/>
      <c r="O869" s="214"/>
      <c r="P869" s="189"/>
      <c r="Q869" s="189"/>
      <c r="R869" s="172"/>
      <c r="S869" s="172"/>
      <c r="T869" s="31"/>
      <c r="U869" s="182"/>
      <c r="V869" s="182" t="e">
        <v>#DIV/0!</v>
      </c>
      <c r="W869" s="31"/>
      <c r="X869" s="31"/>
    </row>
    <row r="870">
      <c r="B870" s="31"/>
      <c r="C870" s="31"/>
      <c r="D870" s="31"/>
      <c r="E870" s="31"/>
      <c r="F870" s="31"/>
      <c r="G870" s="31"/>
      <c r="H870" s="31"/>
      <c r="I870" s="31"/>
      <c r="J870" s="31"/>
      <c r="K870" s="31"/>
      <c r="L870" s="31"/>
      <c r="M870" s="170"/>
      <c r="N870" s="170"/>
      <c r="O870" s="214"/>
      <c r="P870" s="189"/>
      <c r="Q870" s="189"/>
      <c r="R870" s="172"/>
      <c r="S870" s="172"/>
      <c r="T870" s="31"/>
      <c r="U870" s="182"/>
      <c r="V870" s="182" t="e">
        <v>#DIV/0!</v>
      </c>
      <c r="W870" s="31"/>
      <c r="X870" s="31"/>
    </row>
    <row r="871">
      <c r="B871" s="31"/>
      <c r="C871" s="31"/>
      <c r="D871" s="31"/>
      <c r="E871" s="31"/>
      <c r="F871" s="31"/>
      <c r="G871" s="31"/>
      <c r="H871" s="31"/>
      <c r="I871" s="31"/>
      <c r="J871" s="31"/>
      <c r="K871" s="31"/>
      <c r="L871" s="31"/>
      <c r="M871" s="170"/>
      <c r="N871" s="170"/>
      <c r="O871" s="214"/>
      <c r="P871" s="189"/>
      <c r="Q871" s="189"/>
      <c r="R871" s="172"/>
      <c r="S871" s="172"/>
      <c r="T871" s="31"/>
      <c r="U871" s="182"/>
      <c r="V871" s="182" t="e">
        <v>#DIV/0!</v>
      </c>
      <c r="W871" s="31"/>
      <c r="X871" s="31"/>
    </row>
    <row r="872">
      <c r="B872" s="31"/>
      <c r="C872" s="31"/>
      <c r="D872" s="31"/>
      <c r="E872" s="31"/>
      <c r="F872" s="31"/>
      <c r="G872" s="31"/>
      <c r="H872" s="31"/>
      <c r="I872" s="31"/>
      <c r="J872" s="31"/>
      <c r="K872" s="31"/>
      <c r="L872" s="31"/>
      <c r="M872" s="170"/>
      <c r="N872" s="170"/>
      <c r="O872" s="214"/>
      <c r="P872" s="189"/>
      <c r="Q872" s="189"/>
      <c r="R872" s="172"/>
      <c r="S872" s="172"/>
      <c r="T872" s="31"/>
      <c r="U872" s="182"/>
      <c r="V872" s="182" t="e">
        <v>#DIV/0!</v>
      </c>
      <c r="W872" s="31"/>
      <c r="X872" s="31"/>
    </row>
    <row r="873">
      <c r="B873" s="31"/>
      <c r="C873" s="31"/>
      <c r="D873" s="31"/>
      <c r="E873" s="31"/>
      <c r="F873" s="31"/>
      <c r="G873" s="31"/>
      <c r="H873" s="31"/>
      <c r="I873" s="31"/>
      <c r="J873" s="31"/>
      <c r="K873" s="31"/>
      <c r="L873" s="31"/>
      <c r="M873" s="170"/>
      <c r="N873" s="170"/>
      <c r="O873" s="214"/>
      <c r="P873" s="189"/>
      <c r="Q873" s="189"/>
      <c r="R873" s="172"/>
      <c r="S873" s="172"/>
      <c r="T873" s="31"/>
      <c r="U873" s="182"/>
      <c r="V873" s="182" t="e">
        <v>#DIV/0!</v>
      </c>
      <c r="W873" s="31"/>
      <c r="X873" s="31"/>
    </row>
    <row r="874">
      <c r="B874" s="31"/>
      <c r="C874" s="31"/>
      <c r="D874" s="31"/>
      <c r="E874" s="31"/>
      <c r="F874" s="31"/>
      <c r="G874" s="31"/>
      <c r="H874" s="31"/>
      <c r="I874" s="31"/>
      <c r="J874" s="31"/>
      <c r="K874" s="31"/>
      <c r="L874" s="31"/>
      <c r="M874" s="170"/>
      <c r="N874" s="170"/>
      <c r="O874" s="214"/>
      <c r="P874" s="189"/>
      <c r="Q874" s="189"/>
      <c r="R874" s="172"/>
      <c r="S874" s="172"/>
      <c r="T874" s="31"/>
      <c r="U874" s="182"/>
      <c r="V874" s="182" t="e">
        <v>#DIV/0!</v>
      </c>
      <c r="W874" s="31"/>
      <c r="X874" s="31"/>
    </row>
    <row r="875">
      <c r="B875" s="31"/>
      <c r="C875" s="31"/>
      <c r="D875" s="31"/>
      <c r="E875" s="31"/>
      <c r="F875" s="31"/>
      <c r="G875" s="31"/>
      <c r="H875" s="31"/>
      <c r="I875" s="31"/>
      <c r="J875" s="31"/>
      <c r="K875" s="31"/>
      <c r="L875" s="31"/>
      <c r="M875" s="170"/>
      <c r="N875" s="170"/>
      <c r="O875" s="214"/>
      <c r="P875" s="189"/>
      <c r="Q875" s="189"/>
      <c r="R875" s="172"/>
      <c r="S875" s="172"/>
      <c r="T875" s="31"/>
      <c r="U875" s="182"/>
      <c r="V875" s="182" t="e">
        <v>#DIV/0!</v>
      </c>
      <c r="W875" s="31"/>
      <c r="X875" s="31"/>
    </row>
    <row r="876">
      <c r="B876" s="31"/>
      <c r="C876" s="31"/>
      <c r="D876" s="31"/>
      <c r="E876" s="31"/>
      <c r="F876" s="31"/>
      <c r="G876" s="31"/>
      <c r="H876" s="31"/>
      <c r="I876" s="31"/>
      <c r="J876" s="31"/>
      <c r="K876" s="31"/>
      <c r="L876" s="31"/>
      <c r="M876" s="170"/>
      <c r="N876" s="170"/>
      <c r="O876" s="214"/>
      <c r="P876" s="189"/>
      <c r="Q876" s="189"/>
      <c r="R876" s="172"/>
      <c r="S876" s="172"/>
      <c r="T876" s="31"/>
      <c r="U876" s="182"/>
      <c r="V876" s="182" t="e">
        <v>#DIV/0!</v>
      </c>
      <c r="W876" s="31"/>
      <c r="X876" s="31"/>
    </row>
    <row r="877">
      <c r="B877" s="31"/>
      <c r="C877" s="31"/>
      <c r="D877" s="31"/>
      <c r="E877" s="31"/>
      <c r="F877" s="31"/>
      <c r="G877" s="31"/>
      <c r="H877" s="31"/>
      <c r="I877" s="31"/>
      <c r="J877" s="31"/>
      <c r="K877" s="31"/>
      <c r="L877" s="31"/>
      <c r="M877" s="170"/>
      <c r="N877" s="170"/>
      <c r="O877" s="214"/>
      <c r="P877" s="189"/>
      <c r="Q877" s="189"/>
      <c r="R877" s="172"/>
      <c r="S877" s="172"/>
      <c r="T877" s="31"/>
      <c r="U877" s="182"/>
      <c r="V877" s="182" t="e">
        <v>#DIV/0!</v>
      </c>
      <c r="W877" s="31"/>
      <c r="X877" s="31"/>
    </row>
    <row r="878">
      <c r="B878" s="31"/>
      <c r="C878" s="31"/>
      <c r="D878" s="31"/>
      <c r="E878" s="31"/>
      <c r="F878" s="31"/>
      <c r="G878" s="31"/>
      <c r="H878" s="31"/>
      <c r="I878" s="31"/>
      <c r="J878" s="31"/>
      <c r="K878" s="31"/>
      <c r="L878" s="31"/>
      <c r="M878" s="170"/>
      <c r="N878" s="170"/>
      <c r="O878" s="214"/>
      <c r="P878" s="189"/>
      <c r="Q878" s="189"/>
      <c r="R878" s="172"/>
      <c r="S878" s="172"/>
      <c r="T878" s="31"/>
      <c r="U878" s="182"/>
      <c r="V878" s="182" t="e">
        <v>#DIV/0!</v>
      </c>
      <c r="W878" s="31"/>
      <c r="X878" s="31"/>
    </row>
    <row r="879">
      <c r="B879" s="31"/>
      <c r="C879" s="31"/>
      <c r="D879" s="31"/>
      <c r="E879" s="31"/>
      <c r="F879" s="31"/>
      <c r="G879" s="31"/>
      <c r="H879" s="31"/>
      <c r="I879" s="31"/>
      <c r="J879" s="31"/>
      <c r="K879" s="31"/>
      <c r="L879" s="31"/>
      <c r="M879" s="170"/>
      <c r="N879" s="170"/>
      <c r="O879" s="214"/>
      <c r="P879" s="189"/>
      <c r="Q879" s="189"/>
      <c r="R879" s="172"/>
      <c r="S879" s="172"/>
      <c r="T879" s="31"/>
      <c r="U879" s="182"/>
      <c r="V879" s="182" t="e">
        <v>#DIV/0!</v>
      </c>
      <c r="W879" s="31"/>
      <c r="X879" s="31"/>
    </row>
    <row r="880">
      <c r="B880" s="31"/>
      <c r="C880" s="31"/>
      <c r="D880" s="31"/>
      <c r="E880" s="31"/>
      <c r="F880" s="31"/>
      <c r="G880" s="31"/>
      <c r="H880" s="31"/>
      <c r="I880" s="31"/>
      <c r="J880" s="31"/>
      <c r="K880" s="31"/>
      <c r="L880" s="31"/>
      <c r="M880" s="170"/>
      <c r="N880" s="170"/>
      <c r="O880" s="214"/>
      <c r="P880" s="189"/>
      <c r="Q880" s="189"/>
      <c r="R880" s="172"/>
      <c r="S880" s="172"/>
      <c r="T880" s="31"/>
      <c r="U880" s="182"/>
      <c r="V880" s="182" t="e">
        <v>#DIV/0!</v>
      </c>
      <c r="W880" s="31"/>
      <c r="X880" s="31"/>
    </row>
    <row r="881">
      <c r="B881" s="31"/>
      <c r="C881" s="31"/>
      <c r="D881" s="31"/>
      <c r="E881" s="31"/>
      <c r="F881" s="31"/>
      <c r="G881" s="31"/>
      <c r="H881" s="31"/>
      <c r="I881" s="31"/>
      <c r="J881" s="31"/>
      <c r="K881" s="31"/>
      <c r="L881" s="31"/>
      <c r="M881" s="170"/>
      <c r="N881" s="170"/>
      <c r="O881" s="214"/>
      <c r="P881" s="189"/>
      <c r="Q881" s="189"/>
      <c r="R881" s="172"/>
      <c r="S881" s="172"/>
      <c r="T881" s="31"/>
      <c r="U881" s="182"/>
      <c r="V881" s="182" t="e">
        <v>#DIV/0!</v>
      </c>
      <c r="W881" s="31"/>
      <c r="X881" s="31"/>
    </row>
    <row r="882">
      <c r="B882" s="31"/>
      <c r="C882" s="31"/>
      <c r="D882" s="31"/>
      <c r="E882" s="31"/>
      <c r="F882" s="31"/>
      <c r="G882" s="31"/>
      <c r="H882" s="31"/>
      <c r="I882" s="31"/>
      <c r="J882" s="31"/>
      <c r="K882" s="31"/>
      <c r="L882" s="31"/>
      <c r="M882" s="170"/>
      <c r="N882" s="170"/>
      <c r="O882" s="214"/>
      <c r="P882" s="189"/>
      <c r="Q882" s="189"/>
      <c r="R882" s="172"/>
      <c r="S882" s="172"/>
      <c r="T882" s="31"/>
      <c r="U882" s="182"/>
      <c r="V882" s="182" t="e">
        <v>#DIV/0!</v>
      </c>
      <c r="W882" s="31"/>
      <c r="X882" s="31"/>
    </row>
    <row r="883">
      <c r="B883" s="31"/>
      <c r="C883" s="31"/>
      <c r="D883" s="31"/>
      <c r="E883" s="31"/>
      <c r="F883" s="31"/>
      <c r="G883" s="31"/>
      <c r="H883" s="31"/>
      <c r="I883" s="31"/>
      <c r="J883" s="31"/>
      <c r="K883" s="31"/>
      <c r="L883" s="31"/>
      <c r="M883" s="170"/>
      <c r="N883" s="170"/>
      <c r="O883" s="214"/>
      <c r="P883" s="189"/>
      <c r="Q883" s="189"/>
      <c r="R883" s="172"/>
      <c r="S883" s="172"/>
      <c r="T883" s="31"/>
      <c r="U883" s="182"/>
      <c r="V883" s="182" t="e">
        <v>#DIV/0!</v>
      </c>
      <c r="W883" s="31"/>
      <c r="X883" s="31"/>
    </row>
    <row r="884">
      <c r="B884" s="31"/>
      <c r="C884" s="31"/>
      <c r="D884" s="31"/>
      <c r="E884" s="31"/>
      <c r="F884" s="31"/>
      <c r="G884" s="31"/>
      <c r="H884" s="31"/>
      <c r="I884" s="31"/>
      <c r="J884" s="31"/>
      <c r="K884" s="31"/>
      <c r="L884" s="31"/>
      <c r="M884" s="170"/>
      <c r="N884" s="170"/>
      <c r="O884" s="214"/>
      <c r="P884" s="189"/>
      <c r="Q884" s="189"/>
      <c r="R884" s="172"/>
      <c r="S884" s="172"/>
      <c r="T884" s="31"/>
      <c r="U884" s="182"/>
      <c r="V884" s="182" t="e">
        <v>#DIV/0!</v>
      </c>
      <c r="W884" s="31"/>
      <c r="X884" s="31"/>
    </row>
    <row r="885">
      <c r="B885" s="31"/>
      <c r="C885" s="31"/>
      <c r="D885" s="31"/>
      <c r="E885" s="31"/>
      <c r="F885" s="31"/>
      <c r="G885" s="31"/>
      <c r="H885" s="31"/>
      <c r="I885" s="31"/>
      <c r="J885" s="31"/>
      <c r="K885" s="31"/>
      <c r="L885" s="31"/>
      <c r="M885" s="170"/>
      <c r="N885" s="170"/>
      <c r="O885" s="214"/>
      <c r="P885" s="189"/>
      <c r="Q885" s="189"/>
      <c r="R885" s="172"/>
      <c r="S885" s="172"/>
      <c r="T885" s="31"/>
      <c r="U885" s="182"/>
      <c r="V885" s="182" t="e">
        <v>#DIV/0!</v>
      </c>
      <c r="W885" s="31"/>
      <c r="X885" s="31"/>
    </row>
    <row r="886">
      <c r="B886" s="31"/>
      <c r="C886" s="31"/>
      <c r="D886" s="31"/>
      <c r="E886" s="31"/>
      <c r="F886" s="31"/>
      <c r="G886" s="31"/>
      <c r="H886" s="31"/>
      <c r="I886" s="31"/>
      <c r="J886" s="31"/>
      <c r="K886" s="31"/>
      <c r="L886" s="31"/>
      <c r="M886" s="170"/>
      <c r="N886" s="170"/>
      <c r="O886" s="214"/>
      <c r="P886" s="189"/>
      <c r="Q886" s="189"/>
      <c r="R886" s="172"/>
      <c r="S886" s="172"/>
      <c r="T886" s="31"/>
      <c r="U886" s="182"/>
      <c r="V886" s="182" t="e">
        <v>#DIV/0!</v>
      </c>
      <c r="W886" s="31"/>
      <c r="X886" s="31"/>
    </row>
    <row r="887">
      <c r="B887" s="31"/>
      <c r="C887" s="31"/>
      <c r="D887" s="31"/>
      <c r="E887" s="31"/>
      <c r="F887" s="31"/>
      <c r="G887" s="31"/>
      <c r="H887" s="31"/>
      <c r="I887" s="31"/>
      <c r="J887" s="31"/>
      <c r="K887" s="31"/>
      <c r="L887" s="31"/>
      <c r="M887" s="170"/>
      <c r="N887" s="170"/>
      <c r="O887" s="214"/>
      <c r="P887" s="189"/>
      <c r="Q887" s="189"/>
      <c r="R887" s="172"/>
      <c r="S887" s="172"/>
      <c r="T887" s="31"/>
      <c r="U887" s="182"/>
      <c r="V887" s="182" t="e">
        <v>#DIV/0!</v>
      </c>
      <c r="W887" s="31"/>
      <c r="X887" s="31"/>
    </row>
    <row r="888">
      <c r="B888" s="31"/>
      <c r="C888" s="31"/>
      <c r="D888" s="31"/>
      <c r="E888" s="31"/>
      <c r="F888" s="31"/>
      <c r="G888" s="31"/>
      <c r="H888" s="31"/>
      <c r="I888" s="31"/>
      <c r="J888" s="31"/>
      <c r="K888" s="31"/>
      <c r="L888" s="31"/>
      <c r="M888" s="170"/>
      <c r="N888" s="170"/>
      <c r="O888" s="214"/>
      <c r="P888" s="189"/>
      <c r="Q888" s="189"/>
      <c r="R888" s="172"/>
      <c r="S888" s="172"/>
      <c r="T888" s="31"/>
      <c r="U888" s="182"/>
      <c r="V888" s="182" t="e">
        <v>#DIV/0!</v>
      </c>
      <c r="W888" s="31"/>
      <c r="X888" s="31"/>
    </row>
    <row r="889">
      <c r="B889" s="31"/>
      <c r="C889" s="31"/>
      <c r="D889" s="31"/>
      <c r="E889" s="31"/>
      <c r="F889" s="31"/>
      <c r="G889" s="31"/>
      <c r="H889" s="31"/>
      <c r="I889" s="31"/>
      <c r="J889" s="31"/>
      <c r="K889" s="31"/>
      <c r="L889" s="31"/>
      <c r="M889" s="170"/>
      <c r="N889" s="170"/>
      <c r="O889" s="214"/>
      <c r="P889" s="189"/>
      <c r="Q889" s="189"/>
      <c r="R889" s="172"/>
      <c r="S889" s="172"/>
      <c r="T889" s="31"/>
      <c r="U889" s="182"/>
      <c r="V889" s="182" t="e">
        <v>#DIV/0!</v>
      </c>
      <c r="W889" s="31"/>
      <c r="X889" s="31"/>
    </row>
    <row r="890">
      <c r="B890" s="31"/>
      <c r="C890" s="31"/>
      <c r="D890" s="31"/>
      <c r="E890" s="31"/>
      <c r="F890" s="31"/>
      <c r="G890" s="31"/>
      <c r="H890" s="31"/>
      <c r="I890" s="31"/>
      <c r="J890" s="31"/>
      <c r="K890" s="31"/>
      <c r="L890" s="31"/>
      <c r="M890" s="170"/>
      <c r="N890" s="170"/>
      <c r="O890" s="214"/>
      <c r="P890" s="189"/>
      <c r="Q890" s="189"/>
      <c r="R890" s="172"/>
      <c r="S890" s="172"/>
      <c r="T890" s="31"/>
      <c r="U890" s="182"/>
      <c r="V890" s="182" t="e">
        <v>#DIV/0!</v>
      </c>
      <c r="W890" s="31"/>
      <c r="X890" s="31"/>
    </row>
    <row r="891">
      <c r="B891" s="31"/>
      <c r="C891" s="31"/>
      <c r="D891" s="31"/>
      <c r="E891" s="31"/>
      <c r="F891" s="31"/>
      <c r="G891" s="31"/>
      <c r="H891" s="31"/>
      <c r="I891" s="31"/>
      <c r="J891" s="31"/>
      <c r="K891" s="31"/>
      <c r="L891" s="31"/>
      <c r="M891" s="170"/>
      <c r="N891" s="170"/>
      <c r="O891" s="214"/>
      <c r="P891" s="189"/>
      <c r="Q891" s="189"/>
      <c r="R891" s="172"/>
      <c r="S891" s="172"/>
      <c r="T891" s="31"/>
      <c r="U891" s="182"/>
      <c r="V891" s="182" t="e">
        <v>#DIV/0!</v>
      </c>
      <c r="W891" s="31"/>
      <c r="X891" s="31"/>
    </row>
    <row r="892">
      <c r="B892" s="31"/>
      <c r="C892" s="31"/>
      <c r="D892" s="31"/>
      <c r="E892" s="31"/>
      <c r="F892" s="31"/>
      <c r="G892" s="31"/>
      <c r="H892" s="31"/>
      <c r="I892" s="31"/>
      <c r="J892" s="31"/>
      <c r="K892" s="31"/>
      <c r="L892" s="31"/>
      <c r="M892" s="170"/>
      <c r="N892" s="170"/>
      <c r="O892" s="214"/>
      <c r="P892" s="189"/>
      <c r="Q892" s="189"/>
      <c r="R892" s="172"/>
      <c r="S892" s="172"/>
      <c r="T892" s="31"/>
      <c r="U892" s="182"/>
      <c r="V892" s="182" t="e">
        <v>#DIV/0!</v>
      </c>
      <c r="W892" s="31"/>
      <c r="X892" s="31"/>
    </row>
    <row r="893">
      <c r="B893" s="31"/>
      <c r="C893" s="31"/>
      <c r="D893" s="31"/>
      <c r="E893" s="31"/>
      <c r="F893" s="31"/>
      <c r="G893" s="31"/>
      <c r="H893" s="31"/>
      <c r="I893" s="31"/>
      <c r="J893" s="31"/>
      <c r="K893" s="31"/>
      <c r="L893" s="31"/>
      <c r="M893" s="170"/>
      <c r="N893" s="170"/>
      <c r="O893" s="214"/>
      <c r="P893" s="189"/>
      <c r="Q893" s="189"/>
      <c r="R893" s="172"/>
      <c r="S893" s="172"/>
      <c r="T893" s="31"/>
      <c r="U893" s="182"/>
      <c r="V893" s="182" t="e">
        <v>#DIV/0!</v>
      </c>
      <c r="W893" s="31"/>
      <c r="X893" s="31"/>
    </row>
    <row r="894">
      <c r="B894" s="31"/>
      <c r="C894" s="31"/>
      <c r="D894" s="31"/>
      <c r="E894" s="31"/>
      <c r="F894" s="31"/>
      <c r="G894" s="31"/>
      <c r="H894" s="31"/>
      <c r="I894" s="31"/>
      <c r="J894" s="31"/>
      <c r="K894" s="31"/>
      <c r="L894" s="31"/>
      <c r="M894" s="170"/>
      <c r="N894" s="170"/>
      <c r="O894" s="214"/>
      <c r="P894" s="189"/>
      <c r="Q894" s="189"/>
      <c r="R894" s="172"/>
      <c r="S894" s="172"/>
      <c r="T894" s="31"/>
      <c r="U894" s="182"/>
      <c r="V894" s="182" t="e">
        <v>#DIV/0!</v>
      </c>
      <c r="W894" s="31"/>
      <c r="X894" s="31"/>
    </row>
    <row r="895">
      <c r="B895" s="31"/>
      <c r="C895" s="31"/>
      <c r="D895" s="31"/>
      <c r="E895" s="31"/>
      <c r="F895" s="31"/>
      <c r="G895" s="31"/>
      <c r="H895" s="31"/>
      <c r="I895" s="31"/>
      <c r="J895" s="31"/>
      <c r="K895" s="31"/>
      <c r="L895" s="31"/>
      <c r="M895" s="170"/>
      <c r="N895" s="170"/>
      <c r="O895" s="214"/>
      <c r="P895" s="189"/>
      <c r="Q895" s="189"/>
      <c r="R895" s="172"/>
      <c r="S895" s="172"/>
      <c r="T895" s="31"/>
      <c r="U895" s="182"/>
      <c r="V895" s="182" t="e">
        <v>#DIV/0!</v>
      </c>
      <c r="W895" s="31"/>
      <c r="X895" s="31"/>
    </row>
    <row r="896">
      <c r="B896" s="31"/>
      <c r="C896" s="31"/>
      <c r="D896" s="31"/>
      <c r="E896" s="31"/>
      <c r="F896" s="31"/>
      <c r="G896" s="31"/>
      <c r="H896" s="31"/>
      <c r="I896" s="31"/>
      <c r="J896" s="31"/>
      <c r="K896" s="31"/>
      <c r="L896" s="31"/>
      <c r="M896" s="170"/>
      <c r="N896" s="170"/>
      <c r="O896" s="214"/>
      <c r="P896" s="189"/>
      <c r="Q896" s="189"/>
      <c r="R896" s="172"/>
      <c r="S896" s="172"/>
      <c r="T896" s="31"/>
      <c r="U896" s="182"/>
      <c r="V896" s="182" t="e">
        <v>#DIV/0!</v>
      </c>
      <c r="W896" s="31"/>
      <c r="X896" s="31"/>
    </row>
    <row r="897">
      <c r="B897" s="31"/>
      <c r="C897" s="31"/>
      <c r="D897" s="31"/>
      <c r="E897" s="31"/>
      <c r="F897" s="31"/>
      <c r="G897" s="31"/>
      <c r="H897" s="31"/>
      <c r="I897" s="31"/>
      <c r="J897" s="31"/>
      <c r="K897" s="31"/>
      <c r="L897" s="31"/>
      <c r="M897" s="170"/>
      <c r="N897" s="170"/>
      <c r="O897" s="214"/>
      <c r="P897" s="189"/>
      <c r="Q897" s="189"/>
      <c r="R897" s="172"/>
      <c r="S897" s="172"/>
      <c r="T897" s="31"/>
      <c r="U897" s="182"/>
      <c r="V897" s="182" t="e">
        <v>#DIV/0!</v>
      </c>
      <c r="W897" s="31"/>
      <c r="X897" s="31"/>
    </row>
    <row r="898">
      <c r="B898" s="31"/>
      <c r="C898" s="31"/>
      <c r="D898" s="31"/>
      <c r="E898" s="31"/>
      <c r="F898" s="31"/>
      <c r="G898" s="31"/>
      <c r="H898" s="31"/>
      <c r="I898" s="31"/>
      <c r="J898" s="31"/>
      <c r="K898" s="31"/>
      <c r="L898" s="31"/>
      <c r="M898" s="170"/>
      <c r="N898" s="170"/>
      <c r="O898" s="214"/>
      <c r="P898" s="189"/>
      <c r="Q898" s="189"/>
      <c r="R898" s="172"/>
      <c r="S898" s="172"/>
      <c r="T898" s="31"/>
      <c r="U898" s="182"/>
      <c r="V898" s="182" t="e">
        <v>#DIV/0!</v>
      </c>
      <c r="W898" s="31"/>
      <c r="X898" s="31"/>
    </row>
    <row r="899">
      <c r="B899" s="31"/>
      <c r="C899" s="31"/>
      <c r="D899" s="31"/>
      <c r="E899" s="31"/>
      <c r="F899" s="31"/>
      <c r="G899" s="31"/>
      <c r="H899" s="31"/>
      <c r="I899" s="31"/>
      <c r="J899" s="31"/>
      <c r="K899" s="31"/>
      <c r="L899" s="31"/>
      <c r="M899" s="170"/>
      <c r="N899" s="170"/>
      <c r="O899" s="214"/>
      <c r="P899" s="189"/>
      <c r="Q899" s="189"/>
      <c r="R899" s="172"/>
      <c r="S899" s="172"/>
      <c r="T899" s="31"/>
      <c r="U899" s="182"/>
      <c r="V899" s="182" t="e">
        <v>#DIV/0!</v>
      </c>
      <c r="W899" s="31"/>
      <c r="X899" s="31"/>
    </row>
    <row r="900">
      <c r="B900" s="31"/>
      <c r="C900" s="31"/>
      <c r="D900" s="31"/>
      <c r="E900" s="31"/>
      <c r="F900" s="31"/>
      <c r="G900" s="31"/>
      <c r="H900" s="31"/>
      <c r="I900" s="31"/>
      <c r="J900" s="31"/>
      <c r="K900" s="31"/>
      <c r="L900" s="31"/>
      <c r="M900" s="170"/>
      <c r="N900" s="170"/>
      <c r="O900" s="214"/>
      <c r="P900" s="189"/>
      <c r="Q900" s="189"/>
      <c r="R900" s="172"/>
      <c r="S900" s="172"/>
      <c r="T900" s="31"/>
      <c r="U900" s="182"/>
      <c r="V900" s="182" t="e">
        <v>#DIV/0!</v>
      </c>
      <c r="W900" s="31"/>
      <c r="X900" s="31"/>
    </row>
    <row r="901">
      <c r="B901" s="31"/>
      <c r="C901" s="31"/>
      <c r="D901" s="31"/>
      <c r="E901" s="31"/>
      <c r="F901" s="31"/>
      <c r="G901" s="31"/>
      <c r="H901" s="31"/>
      <c r="I901" s="31"/>
      <c r="J901" s="31"/>
      <c r="K901" s="31"/>
      <c r="L901" s="31"/>
      <c r="M901" s="170"/>
      <c r="N901" s="170"/>
      <c r="O901" s="214"/>
      <c r="P901" s="189"/>
      <c r="Q901" s="189"/>
      <c r="R901" s="172"/>
      <c r="S901" s="172"/>
      <c r="T901" s="31"/>
      <c r="U901" s="182"/>
      <c r="V901" s="182" t="e">
        <v>#DIV/0!</v>
      </c>
      <c r="W901" s="31"/>
      <c r="X901" s="31"/>
    </row>
    <row r="902">
      <c r="B902" s="31"/>
      <c r="C902" s="31"/>
      <c r="D902" s="31"/>
      <c r="E902" s="31"/>
      <c r="F902" s="31"/>
      <c r="G902" s="31"/>
      <c r="H902" s="31"/>
      <c r="I902" s="31"/>
      <c r="J902" s="31"/>
      <c r="K902" s="31"/>
      <c r="L902" s="31"/>
      <c r="M902" s="170"/>
      <c r="N902" s="170"/>
      <c r="O902" s="214"/>
      <c r="P902" s="189"/>
      <c r="Q902" s="189"/>
      <c r="R902" s="172"/>
      <c r="S902" s="172"/>
      <c r="T902" s="31"/>
      <c r="U902" s="182"/>
      <c r="V902" s="182" t="e">
        <v>#DIV/0!</v>
      </c>
      <c r="W902" s="31"/>
      <c r="X902" s="31"/>
    </row>
    <row r="903">
      <c r="B903" s="31"/>
      <c r="C903" s="31"/>
      <c r="D903" s="31"/>
      <c r="E903" s="31"/>
      <c r="F903" s="31"/>
      <c r="G903" s="31"/>
      <c r="H903" s="31"/>
      <c r="I903" s="31"/>
      <c r="J903" s="31"/>
      <c r="K903" s="31"/>
      <c r="L903" s="31"/>
      <c r="M903" s="170"/>
      <c r="N903" s="170"/>
      <c r="O903" s="214"/>
      <c r="P903" s="189"/>
      <c r="Q903" s="189"/>
      <c r="R903" s="172"/>
      <c r="S903" s="172"/>
      <c r="T903" s="31"/>
      <c r="U903" s="182"/>
      <c r="V903" s="182" t="e">
        <v>#DIV/0!</v>
      </c>
      <c r="W903" s="31"/>
      <c r="X903" s="31"/>
    </row>
    <row r="904">
      <c r="B904" s="31"/>
      <c r="C904" s="31"/>
      <c r="D904" s="31"/>
      <c r="E904" s="31"/>
      <c r="F904" s="31"/>
      <c r="G904" s="31"/>
      <c r="H904" s="31"/>
      <c r="I904" s="31"/>
      <c r="J904" s="31"/>
      <c r="K904" s="31"/>
      <c r="L904" s="31"/>
      <c r="M904" s="170"/>
      <c r="N904" s="170"/>
      <c r="O904" s="214"/>
      <c r="P904" s="189"/>
      <c r="Q904" s="189"/>
      <c r="R904" s="172"/>
      <c r="S904" s="172"/>
      <c r="T904" s="31"/>
      <c r="U904" s="182"/>
      <c r="V904" s="182" t="e">
        <v>#DIV/0!</v>
      </c>
      <c r="W904" s="31"/>
      <c r="X904" s="31"/>
    </row>
    <row r="905">
      <c r="B905" s="31"/>
      <c r="C905" s="31"/>
      <c r="D905" s="31"/>
      <c r="E905" s="31"/>
      <c r="F905" s="31"/>
      <c r="G905" s="31"/>
      <c r="H905" s="31"/>
      <c r="I905" s="31"/>
      <c r="J905" s="31"/>
      <c r="K905" s="31"/>
      <c r="L905" s="31"/>
      <c r="M905" s="170"/>
      <c r="N905" s="170"/>
      <c r="O905" s="214"/>
      <c r="P905" s="189"/>
      <c r="Q905" s="189"/>
      <c r="R905" s="172"/>
      <c r="S905" s="172"/>
      <c r="T905" s="31"/>
      <c r="U905" s="182"/>
      <c r="V905" s="182" t="e">
        <v>#DIV/0!</v>
      </c>
      <c r="W905" s="31"/>
      <c r="X905" s="31"/>
    </row>
    <row r="906">
      <c r="B906" s="31"/>
      <c r="C906" s="31"/>
      <c r="D906" s="31"/>
      <c r="E906" s="31"/>
      <c r="F906" s="31"/>
      <c r="G906" s="31"/>
      <c r="H906" s="31"/>
      <c r="I906" s="31"/>
      <c r="J906" s="31"/>
      <c r="K906" s="31"/>
      <c r="L906" s="31"/>
      <c r="M906" s="170"/>
      <c r="N906" s="170"/>
      <c r="O906" s="214"/>
      <c r="P906" s="189"/>
      <c r="Q906" s="189"/>
      <c r="R906" s="172"/>
      <c r="S906" s="172"/>
      <c r="T906" s="31"/>
      <c r="U906" s="182"/>
      <c r="V906" s="182" t="e">
        <v>#DIV/0!</v>
      </c>
      <c r="W906" s="31"/>
      <c r="X906" s="31"/>
    </row>
    <row r="907">
      <c r="B907" s="31"/>
      <c r="C907" s="31"/>
      <c r="D907" s="31"/>
      <c r="E907" s="31"/>
      <c r="F907" s="31"/>
      <c r="G907" s="31"/>
      <c r="H907" s="31"/>
      <c r="I907" s="31"/>
      <c r="J907" s="31"/>
      <c r="K907" s="31"/>
      <c r="L907" s="31"/>
      <c r="M907" s="170"/>
      <c r="N907" s="170"/>
      <c r="O907" s="214"/>
      <c r="P907" s="189"/>
      <c r="Q907" s="189"/>
      <c r="R907" s="172"/>
      <c r="S907" s="172"/>
      <c r="T907" s="31"/>
      <c r="U907" s="182"/>
      <c r="V907" s="182" t="e">
        <v>#DIV/0!</v>
      </c>
      <c r="W907" s="31"/>
      <c r="X907" s="31"/>
    </row>
    <row r="908">
      <c r="B908" s="31"/>
      <c r="C908" s="31"/>
      <c r="D908" s="31"/>
      <c r="E908" s="31"/>
      <c r="F908" s="31"/>
      <c r="G908" s="31"/>
      <c r="H908" s="31"/>
      <c r="I908" s="31"/>
      <c r="J908" s="31"/>
      <c r="K908" s="31"/>
      <c r="L908" s="31"/>
      <c r="M908" s="170"/>
      <c r="N908" s="170"/>
      <c r="O908" s="214"/>
      <c r="P908" s="189"/>
      <c r="Q908" s="189"/>
      <c r="R908" s="172"/>
      <c r="S908" s="172"/>
      <c r="T908" s="31"/>
      <c r="U908" s="182"/>
      <c r="V908" s="182" t="e">
        <v>#DIV/0!</v>
      </c>
      <c r="W908" s="31"/>
      <c r="X908" s="31"/>
    </row>
    <row r="909">
      <c r="B909" s="31"/>
      <c r="C909" s="31"/>
      <c r="D909" s="31"/>
      <c r="E909" s="31"/>
      <c r="F909" s="31"/>
      <c r="G909" s="31"/>
      <c r="H909" s="31"/>
      <c r="I909" s="31"/>
      <c r="J909" s="31"/>
      <c r="K909" s="31"/>
      <c r="L909" s="31"/>
      <c r="M909" s="170"/>
      <c r="N909" s="170"/>
      <c r="O909" s="214"/>
      <c r="P909" s="189"/>
      <c r="Q909" s="189"/>
      <c r="R909" s="172"/>
      <c r="S909" s="172"/>
      <c r="T909" s="31"/>
      <c r="U909" s="182"/>
      <c r="V909" s="182" t="e">
        <v>#DIV/0!</v>
      </c>
      <c r="W909" s="31"/>
      <c r="X909" s="31"/>
    </row>
    <row r="910">
      <c r="B910" s="31"/>
      <c r="C910" s="31"/>
      <c r="D910" s="31"/>
      <c r="E910" s="31"/>
      <c r="F910" s="31"/>
      <c r="G910" s="31"/>
      <c r="H910" s="31"/>
      <c r="I910" s="31"/>
      <c r="J910" s="31"/>
      <c r="K910" s="31"/>
      <c r="L910" s="31"/>
      <c r="M910" s="170"/>
      <c r="N910" s="170"/>
      <c r="O910" s="214"/>
      <c r="P910" s="189"/>
      <c r="Q910" s="189"/>
      <c r="R910" s="172"/>
      <c r="S910" s="172"/>
      <c r="T910" s="31"/>
      <c r="U910" s="182"/>
      <c r="V910" s="182" t="e">
        <v>#DIV/0!</v>
      </c>
      <c r="W910" s="31"/>
      <c r="X910" s="31"/>
    </row>
    <row r="911">
      <c r="B911" s="31"/>
      <c r="C911" s="31"/>
      <c r="D911" s="31"/>
      <c r="E911" s="31"/>
      <c r="F911" s="31"/>
      <c r="G911" s="31"/>
      <c r="H911" s="31"/>
      <c r="I911" s="31"/>
      <c r="J911" s="31"/>
      <c r="K911" s="31"/>
      <c r="L911" s="31"/>
      <c r="M911" s="170"/>
      <c r="N911" s="170"/>
      <c r="O911" s="214"/>
      <c r="P911" s="189"/>
      <c r="Q911" s="189"/>
      <c r="R911" s="172"/>
      <c r="S911" s="172"/>
      <c r="T911" s="31"/>
      <c r="U911" s="182"/>
      <c r="V911" s="182" t="e">
        <v>#DIV/0!</v>
      </c>
      <c r="W911" s="31"/>
      <c r="X911" s="31"/>
    </row>
    <row r="912">
      <c r="B912" s="31"/>
      <c r="C912" s="31"/>
      <c r="D912" s="31"/>
      <c r="E912" s="31"/>
      <c r="F912" s="31"/>
      <c r="G912" s="31"/>
      <c r="H912" s="31"/>
      <c r="I912" s="31"/>
      <c r="J912" s="31"/>
      <c r="K912" s="31"/>
      <c r="L912" s="31"/>
      <c r="M912" s="170"/>
      <c r="N912" s="170"/>
      <c r="O912" s="214"/>
      <c r="P912" s="189"/>
      <c r="Q912" s="189"/>
      <c r="R912" s="172"/>
      <c r="S912" s="172"/>
      <c r="T912" s="31"/>
      <c r="U912" s="182"/>
      <c r="V912" s="182" t="e">
        <v>#DIV/0!</v>
      </c>
      <c r="W912" s="31"/>
      <c r="X912" s="31"/>
    </row>
    <row r="913">
      <c r="B913" s="31"/>
      <c r="C913" s="31"/>
      <c r="D913" s="31"/>
      <c r="E913" s="31"/>
      <c r="F913" s="31"/>
      <c r="G913" s="31"/>
      <c r="H913" s="31"/>
      <c r="I913" s="31"/>
      <c r="J913" s="31"/>
      <c r="K913" s="31"/>
      <c r="L913" s="31"/>
      <c r="M913" s="170"/>
      <c r="N913" s="170"/>
      <c r="O913" s="214"/>
      <c r="P913" s="189"/>
      <c r="Q913" s="189"/>
      <c r="R913" s="172"/>
      <c r="S913" s="172"/>
      <c r="T913" s="31"/>
      <c r="U913" s="182"/>
      <c r="V913" s="182" t="e">
        <v>#DIV/0!</v>
      </c>
      <c r="W913" s="31"/>
      <c r="X913" s="31"/>
    </row>
    <row r="914">
      <c r="B914" s="31"/>
      <c r="C914" s="31"/>
      <c r="D914" s="31"/>
      <c r="E914" s="31"/>
      <c r="F914" s="31"/>
      <c r="G914" s="31"/>
      <c r="H914" s="31"/>
      <c r="I914" s="31"/>
      <c r="J914" s="31"/>
      <c r="K914" s="31"/>
      <c r="L914" s="31"/>
      <c r="M914" s="170"/>
      <c r="N914" s="170"/>
      <c r="O914" s="214"/>
      <c r="P914" s="189"/>
      <c r="Q914" s="189"/>
      <c r="R914" s="172"/>
      <c r="S914" s="172"/>
      <c r="T914" s="31"/>
      <c r="U914" s="182"/>
      <c r="V914" s="182" t="e">
        <v>#DIV/0!</v>
      </c>
      <c r="W914" s="31"/>
      <c r="X914" s="31"/>
    </row>
    <row r="915">
      <c r="B915" s="31"/>
      <c r="C915" s="31"/>
      <c r="D915" s="31"/>
      <c r="E915" s="31"/>
      <c r="F915" s="31"/>
      <c r="G915" s="31"/>
      <c r="H915" s="31"/>
      <c r="I915" s="31"/>
      <c r="J915" s="31"/>
      <c r="K915" s="31"/>
      <c r="L915" s="31"/>
      <c r="M915" s="170"/>
      <c r="N915" s="170"/>
      <c r="O915" s="214"/>
      <c r="P915" s="189"/>
      <c r="Q915" s="189"/>
      <c r="R915" s="172"/>
      <c r="S915" s="172"/>
      <c r="T915" s="31"/>
      <c r="U915" s="182"/>
      <c r="V915" s="182" t="e">
        <v>#DIV/0!</v>
      </c>
      <c r="W915" s="31"/>
      <c r="X915" s="31"/>
    </row>
    <row r="916">
      <c r="B916" s="31"/>
      <c r="C916" s="31"/>
      <c r="D916" s="31"/>
      <c r="E916" s="31"/>
      <c r="F916" s="31"/>
      <c r="G916" s="31"/>
      <c r="H916" s="31"/>
      <c r="I916" s="31"/>
      <c r="J916" s="31"/>
      <c r="K916" s="31"/>
      <c r="L916" s="31"/>
      <c r="M916" s="170"/>
      <c r="N916" s="170"/>
      <c r="O916" s="214"/>
      <c r="P916" s="189"/>
      <c r="Q916" s="189"/>
      <c r="R916" s="172"/>
      <c r="S916" s="172"/>
      <c r="T916" s="31"/>
      <c r="U916" s="182"/>
      <c r="V916" s="182" t="e">
        <v>#DIV/0!</v>
      </c>
      <c r="W916" s="31"/>
      <c r="X916" s="31"/>
    </row>
    <row r="917">
      <c r="B917" s="31"/>
      <c r="C917" s="31"/>
      <c r="D917" s="31"/>
      <c r="E917" s="31"/>
      <c r="F917" s="31"/>
      <c r="G917" s="31"/>
      <c r="H917" s="31"/>
      <c r="I917" s="31"/>
      <c r="J917" s="31"/>
      <c r="K917" s="31"/>
      <c r="L917" s="31"/>
      <c r="M917" s="170"/>
      <c r="N917" s="170"/>
      <c r="O917" s="214"/>
      <c r="P917" s="189"/>
      <c r="Q917" s="189"/>
      <c r="R917" s="172"/>
      <c r="S917" s="172"/>
      <c r="T917" s="31"/>
      <c r="U917" s="182"/>
      <c r="V917" s="182" t="e">
        <v>#DIV/0!</v>
      </c>
      <c r="W917" s="31"/>
      <c r="X917" s="31"/>
    </row>
    <row r="918">
      <c r="B918" s="31"/>
      <c r="C918" s="31"/>
      <c r="D918" s="31"/>
      <c r="E918" s="31"/>
      <c r="F918" s="31"/>
      <c r="G918" s="31"/>
      <c r="H918" s="31"/>
      <c r="I918" s="31"/>
      <c r="J918" s="31"/>
      <c r="K918" s="31"/>
      <c r="L918" s="31"/>
      <c r="M918" s="170"/>
      <c r="N918" s="170"/>
      <c r="O918" s="214"/>
      <c r="P918" s="189"/>
      <c r="Q918" s="189"/>
      <c r="R918" s="172"/>
      <c r="S918" s="172"/>
      <c r="T918" s="31"/>
      <c r="U918" s="182"/>
      <c r="V918" s="182" t="e">
        <v>#DIV/0!</v>
      </c>
      <c r="W918" s="31"/>
      <c r="X918" s="31"/>
    </row>
    <row r="919">
      <c r="B919" s="31"/>
      <c r="C919" s="31"/>
      <c r="D919" s="31"/>
      <c r="E919" s="31"/>
      <c r="F919" s="31"/>
      <c r="G919" s="31"/>
      <c r="H919" s="31"/>
      <c r="I919" s="31"/>
      <c r="J919" s="31"/>
      <c r="K919" s="31"/>
      <c r="L919" s="31"/>
      <c r="M919" s="170"/>
      <c r="N919" s="170"/>
      <c r="O919" s="214"/>
      <c r="P919" s="189"/>
      <c r="Q919" s="189"/>
      <c r="R919" s="172"/>
      <c r="S919" s="172"/>
      <c r="T919" s="31"/>
      <c r="U919" s="182"/>
      <c r="V919" s="182" t="e">
        <v>#DIV/0!</v>
      </c>
      <c r="W919" s="31"/>
      <c r="X919" s="31"/>
    </row>
    <row r="920">
      <c r="B920" s="31"/>
      <c r="C920" s="31"/>
      <c r="D920" s="31"/>
      <c r="E920" s="31"/>
      <c r="F920" s="31"/>
      <c r="G920" s="31"/>
      <c r="H920" s="31"/>
      <c r="I920" s="31"/>
      <c r="J920" s="31"/>
      <c r="K920" s="31"/>
      <c r="L920" s="31"/>
      <c r="M920" s="170"/>
      <c r="N920" s="170"/>
      <c r="O920" s="214"/>
      <c r="P920" s="189"/>
      <c r="Q920" s="189"/>
      <c r="R920" s="172"/>
      <c r="S920" s="172"/>
      <c r="T920" s="31"/>
      <c r="U920" s="182"/>
      <c r="V920" s="182" t="e">
        <v>#DIV/0!</v>
      </c>
      <c r="W920" s="31"/>
      <c r="X920" s="31"/>
    </row>
    <row r="921">
      <c r="B921" s="31"/>
      <c r="C921" s="31"/>
      <c r="D921" s="31"/>
      <c r="E921" s="31"/>
      <c r="F921" s="31"/>
      <c r="G921" s="31"/>
      <c r="H921" s="31"/>
      <c r="I921" s="31"/>
      <c r="J921" s="31"/>
      <c r="K921" s="31"/>
      <c r="L921" s="31"/>
      <c r="M921" s="170"/>
      <c r="N921" s="170"/>
      <c r="O921" s="214"/>
      <c r="P921" s="189"/>
      <c r="Q921" s="189"/>
      <c r="R921" s="172"/>
      <c r="S921" s="172"/>
      <c r="T921" s="31"/>
      <c r="U921" s="182"/>
      <c r="V921" s="182" t="e">
        <v>#DIV/0!</v>
      </c>
      <c r="W921" s="31"/>
      <c r="X921" s="31"/>
    </row>
    <row r="922">
      <c r="B922" s="31"/>
      <c r="C922" s="31"/>
      <c r="D922" s="31"/>
      <c r="E922" s="31"/>
      <c r="F922" s="31"/>
      <c r="G922" s="31"/>
      <c r="H922" s="31"/>
      <c r="I922" s="31"/>
      <c r="J922" s="31"/>
      <c r="K922" s="31"/>
      <c r="L922" s="31"/>
      <c r="M922" s="170"/>
      <c r="N922" s="170"/>
      <c r="O922" s="214"/>
      <c r="P922" s="189"/>
      <c r="Q922" s="189"/>
      <c r="R922" s="172"/>
      <c r="S922" s="172"/>
      <c r="T922" s="31"/>
      <c r="U922" s="182"/>
      <c r="V922" s="182" t="e">
        <v>#DIV/0!</v>
      </c>
      <c r="W922" s="31"/>
      <c r="X922" s="31"/>
    </row>
    <row r="923">
      <c r="B923" s="31"/>
      <c r="C923" s="31"/>
      <c r="D923" s="31"/>
      <c r="E923" s="31"/>
      <c r="F923" s="31"/>
      <c r="G923" s="31"/>
      <c r="H923" s="31"/>
      <c r="I923" s="31"/>
      <c r="J923" s="31"/>
      <c r="K923" s="31"/>
      <c r="L923" s="31"/>
      <c r="M923" s="170"/>
      <c r="N923" s="170"/>
      <c r="O923" s="214"/>
      <c r="P923" s="189"/>
      <c r="Q923" s="189"/>
      <c r="R923" s="172"/>
      <c r="S923" s="172"/>
      <c r="T923" s="31"/>
      <c r="U923" s="182"/>
      <c r="V923" s="182" t="e">
        <v>#DIV/0!</v>
      </c>
      <c r="W923" s="31"/>
      <c r="X923" s="31"/>
    </row>
    <row r="924">
      <c r="B924" s="31"/>
      <c r="C924" s="31"/>
      <c r="D924" s="31"/>
      <c r="E924" s="31"/>
      <c r="F924" s="31"/>
      <c r="G924" s="31"/>
      <c r="H924" s="31"/>
      <c r="I924" s="31"/>
      <c r="J924" s="31"/>
      <c r="K924" s="31"/>
      <c r="L924" s="31"/>
      <c r="M924" s="170"/>
      <c r="N924" s="170"/>
      <c r="O924" s="214"/>
      <c r="P924" s="189"/>
      <c r="Q924" s="189"/>
      <c r="R924" s="172"/>
      <c r="S924" s="172"/>
      <c r="T924" s="31"/>
      <c r="U924" s="182"/>
      <c r="V924" s="182" t="e">
        <v>#DIV/0!</v>
      </c>
      <c r="W924" s="31"/>
      <c r="X924" s="31"/>
    </row>
    <row r="925">
      <c r="B925" s="31"/>
      <c r="C925" s="31"/>
      <c r="D925" s="31"/>
      <c r="E925" s="31"/>
      <c r="F925" s="31"/>
      <c r="G925" s="31"/>
      <c r="H925" s="31"/>
      <c r="I925" s="31"/>
      <c r="J925" s="31"/>
      <c r="K925" s="31"/>
      <c r="L925" s="31"/>
      <c r="M925" s="170"/>
      <c r="N925" s="170"/>
      <c r="O925" s="214"/>
      <c r="P925" s="189"/>
      <c r="Q925" s="189"/>
      <c r="R925" s="172"/>
      <c r="S925" s="172"/>
      <c r="T925" s="31"/>
      <c r="U925" s="182"/>
      <c r="V925" s="182" t="e">
        <v>#DIV/0!</v>
      </c>
      <c r="W925" s="31"/>
      <c r="X925" s="31"/>
    </row>
    <row r="926">
      <c r="B926" s="31"/>
      <c r="C926" s="31"/>
      <c r="D926" s="31"/>
      <c r="E926" s="31"/>
      <c r="F926" s="31"/>
      <c r="G926" s="31"/>
      <c r="H926" s="31"/>
      <c r="I926" s="31"/>
      <c r="J926" s="31"/>
      <c r="K926" s="31"/>
      <c r="L926" s="31"/>
      <c r="M926" s="170"/>
      <c r="N926" s="170"/>
      <c r="O926" s="214"/>
      <c r="P926" s="189"/>
      <c r="Q926" s="189"/>
      <c r="R926" s="172"/>
      <c r="S926" s="172"/>
      <c r="T926" s="31"/>
      <c r="U926" s="182"/>
      <c r="V926" s="182" t="e">
        <v>#DIV/0!</v>
      </c>
      <c r="W926" s="31"/>
      <c r="X926" s="31"/>
    </row>
    <row r="927">
      <c r="B927" s="31"/>
      <c r="C927" s="31"/>
      <c r="D927" s="31"/>
      <c r="E927" s="31"/>
      <c r="F927" s="31"/>
      <c r="G927" s="31"/>
      <c r="H927" s="31"/>
      <c r="I927" s="31"/>
      <c r="J927" s="31"/>
      <c r="K927" s="31"/>
      <c r="L927" s="31"/>
      <c r="M927" s="170"/>
      <c r="N927" s="170"/>
      <c r="O927" s="214"/>
      <c r="P927" s="189"/>
      <c r="Q927" s="189"/>
      <c r="R927" s="172"/>
      <c r="S927" s="172"/>
      <c r="T927" s="31"/>
      <c r="U927" s="182"/>
      <c r="V927" s="182" t="e">
        <v>#DIV/0!</v>
      </c>
      <c r="W927" s="31"/>
      <c r="X927" s="31"/>
    </row>
    <row r="928">
      <c r="B928" s="31"/>
      <c r="C928" s="31"/>
      <c r="D928" s="31"/>
      <c r="E928" s="31"/>
      <c r="F928" s="31"/>
      <c r="G928" s="31"/>
      <c r="H928" s="31"/>
      <c r="I928" s="31"/>
      <c r="J928" s="31"/>
      <c r="K928" s="31"/>
      <c r="L928" s="31"/>
      <c r="M928" s="170"/>
      <c r="N928" s="170"/>
      <c r="O928" s="214"/>
      <c r="P928" s="189"/>
      <c r="Q928" s="189"/>
      <c r="R928" s="172"/>
      <c r="S928" s="172"/>
      <c r="T928" s="31"/>
      <c r="U928" s="182"/>
      <c r="V928" s="182" t="e">
        <v>#DIV/0!</v>
      </c>
      <c r="W928" s="31"/>
      <c r="X928" s="31"/>
    </row>
    <row r="929">
      <c r="B929" s="31"/>
      <c r="C929" s="31"/>
      <c r="D929" s="31"/>
      <c r="E929" s="31"/>
      <c r="F929" s="31"/>
      <c r="G929" s="31"/>
      <c r="H929" s="31"/>
      <c r="I929" s="31"/>
      <c r="J929" s="31"/>
      <c r="K929" s="31"/>
      <c r="L929" s="31"/>
      <c r="M929" s="170"/>
      <c r="N929" s="170"/>
      <c r="O929" s="214"/>
      <c r="P929" s="189"/>
      <c r="Q929" s="189"/>
      <c r="R929" s="172"/>
      <c r="S929" s="172"/>
      <c r="T929" s="31"/>
      <c r="U929" s="182"/>
      <c r="V929" s="182" t="e">
        <v>#DIV/0!</v>
      </c>
      <c r="W929" s="31"/>
      <c r="X929" s="31"/>
    </row>
    <row r="930">
      <c r="B930" s="31"/>
      <c r="C930" s="31"/>
      <c r="D930" s="31"/>
      <c r="E930" s="31"/>
      <c r="F930" s="31"/>
      <c r="G930" s="31"/>
      <c r="H930" s="31"/>
      <c r="I930" s="31"/>
      <c r="J930" s="31"/>
      <c r="K930" s="31"/>
      <c r="L930" s="31"/>
      <c r="M930" s="170"/>
      <c r="N930" s="170"/>
      <c r="O930" s="214"/>
      <c r="P930" s="189"/>
      <c r="Q930" s="189"/>
      <c r="R930" s="172"/>
      <c r="S930" s="172"/>
      <c r="T930" s="31"/>
      <c r="U930" s="182"/>
      <c r="V930" s="182" t="e">
        <v>#DIV/0!</v>
      </c>
      <c r="W930" s="31"/>
      <c r="X930" s="31"/>
    </row>
    <row r="931">
      <c r="B931" s="31"/>
      <c r="C931" s="31"/>
      <c r="D931" s="31"/>
      <c r="E931" s="31"/>
      <c r="F931" s="31"/>
      <c r="G931" s="31"/>
      <c r="H931" s="31"/>
      <c r="I931" s="31"/>
      <c r="J931" s="31"/>
      <c r="K931" s="31"/>
      <c r="L931" s="31"/>
      <c r="M931" s="170"/>
      <c r="N931" s="170"/>
      <c r="O931" s="214"/>
      <c r="P931" s="189"/>
      <c r="Q931" s="189"/>
      <c r="R931" s="172"/>
      <c r="S931" s="172"/>
      <c r="T931" s="31"/>
      <c r="U931" s="182"/>
      <c r="V931" s="182" t="e">
        <v>#DIV/0!</v>
      </c>
      <c r="W931" s="31"/>
      <c r="X931" s="31"/>
    </row>
    <row r="932">
      <c r="B932" s="31"/>
      <c r="C932" s="31"/>
      <c r="D932" s="31"/>
      <c r="E932" s="31"/>
      <c r="F932" s="31"/>
      <c r="G932" s="31"/>
      <c r="H932" s="31"/>
      <c r="I932" s="31"/>
      <c r="J932" s="31"/>
      <c r="K932" s="31"/>
      <c r="L932" s="31"/>
      <c r="M932" s="170"/>
      <c r="N932" s="170"/>
      <c r="O932" s="214"/>
      <c r="P932" s="189"/>
      <c r="Q932" s="189"/>
      <c r="R932" s="172"/>
      <c r="S932" s="172"/>
      <c r="T932" s="31"/>
      <c r="U932" s="182"/>
      <c r="V932" s="182" t="e">
        <v>#DIV/0!</v>
      </c>
      <c r="W932" s="31"/>
      <c r="X932" s="31"/>
    </row>
    <row r="933">
      <c r="B933" s="31"/>
      <c r="C933" s="31"/>
      <c r="D933" s="31"/>
      <c r="E933" s="31"/>
      <c r="F933" s="31"/>
      <c r="G933" s="31"/>
      <c r="H933" s="31"/>
      <c r="I933" s="31"/>
      <c r="J933" s="31"/>
      <c r="K933" s="31"/>
      <c r="L933" s="31"/>
      <c r="M933" s="170"/>
      <c r="N933" s="170"/>
      <c r="O933" s="214"/>
      <c r="P933" s="189"/>
      <c r="Q933" s="189"/>
      <c r="R933" s="172"/>
      <c r="S933" s="172"/>
      <c r="T933" s="31"/>
      <c r="U933" s="182"/>
      <c r="V933" s="182" t="e">
        <v>#DIV/0!</v>
      </c>
      <c r="W933" s="31"/>
      <c r="X933" s="31"/>
    </row>
    <row r="934">
      <c r="B934" s="31"/>
      <c r="C934" s="31"/>
      <c r="D934" s="31"/>
      <c r="E934" s="31"/>
      <c r="F934" s="31"/>
      <c r="G934" s="31"/>
      <c r="H934" s="31"/>
      <c r="I934" s="31"/>
      <c r="J934" s="31"/>
      <c r="K934" s="31"/>
      <c r="L934" s="31"/>
      <c r="M934" s="170"/>
      <c r="N934" s="170"/>
      <c r="O934" s="214"/>
      <c r="P934" s="189"/>
      <c r="Q934" s="189"/>
      <c r="R934" s="172"/>
      <c r="S934" s="172"/>
      <c r="T934" s="31"/>
      <c r="U934" s="182"/>
      <c r="V934" s="182" t="e">
        <v>#DIV/0!</v>
      </c>
      <c r="W934" s="31"/>
      <c r="X934" s="31"/>
    </row>
    <row r="935">
      <c r="B935" s="31"/>
      <c r="C935" s="31"/>
      <c r="D935" s="31"/>
      <c r="E935" s="31"/>
      <c r="F935" s="31"/>
      <c r="G935" s="31"/>
      <c r="H935" s="31"/>
      <c r="I935" s="31"/>
      <c r="J935" s="31"/>
      <c r="K935" s="31"/>
      <c r="L935" s="31"/>
      <c r="M935" s="170"/>
      <c r="N935" s="170"/>
      <c r="O935" s="214"/>
      <c r="P935" s="189"/>
      <c r="Q935" s="189"/>
      <c r="R935" s="172"/>
      <c r="S935" s="172"/>
      <c r="T935" s="31"/>
      <c r="U935" s="182"/>
      <c r="V935" s="182" t="e">
        <v>#DIV/0!</v>
      </c>
      <c r="W935" s="31"/>
      <c r="X935" s="31"/>
    </row>
    <row r="936">
      <c r="B936" s="31"/>
      <c r="C936" s="31"/>
      <c r="D936" s="31"/>
      <c r="E936" s="31"/>
      <c r="F936" s="31"/>
      <c r="G936" s="31"/>
      <c r="H936" s="31"/>
      <c r="I936" s="31"/>
      <c r="J936" s="31"/>
      <c r="K936" s="31"/>
      <c r="L936" s="31"/>
      <c r="M936" s="170"/>
      <c r="N936" s="170"/>
      <c r="O936" s="214"/>
      <c r="P936" s="189"/>
      <c r="Q936" s="189"/>
      <c r="R936" s="172"/>
      <c r="S936" s="172"/>
      <c r="T936" s="31"/>
      <c r="U936" s="182"/>
      <c r="V936" s="182" t="e">
        <v>#DIV/0!</v>
      </c>
      <c r="W936" s="31"/>
      <c r="X936" s="31"/>
    </row>
    <row r="937">
      <c r="B937" s="31"/>
      <c r="C937" s="31"/>
      <c r="D937" s="31"/>
      <c r="E937" s="31"/>
      <c r="F937" s="31"/>
      <c r="G937" s="31"/>
      <c r="H937" s="31"/>
      <c r="I937" s="31"/>
      <c r="J937" s="31"/>
      <c r="K937" s="31"/>
      <c r="L937" s="31"/>
      <c r="M937" s="170"/>
      <c r="N937" s="170"/>
      <c r="O937" s="214"/>
      <c r="P937" s="189"/>
      <c r="Q937" s="189"/>
      <c r="R937" s="172"/>
      <c r="S937" s="172"/>
      <c r="T937" s="31"/>
      <c r="U937" s="182"/>
      <c r="V937" s="182" t="e">
        <v>#DIV/0!</v>
      </c>
      <c r="W937" s="31"/>
      <c r="X937" s="31"/>
    </row>
    <row r="938">
      <c r="B938" s="31"/>
      <c r="C938" s="31"/>
      <c r="D938" s="31"/>
      <c r="E938" s="31"/>
      <c r="F938" s="31"/>
      <c r="G938" s="31"/>
      <c r="H938" s="31"/>
      <c r="I938" s="31"/>
      <c r="J938" s="31"/>
      <c r="K938" s="31"/>
      <c r="L938" s="31"/>
      <c r="M938" s="170"/>
      <c r="N938" s="170"/>
      <c r="O938" s="214"/>
      <c r="P938" s="189"/>
      <c r="Q938" s="189"/>
      <c r="R938" s="172"/>
      <c r="S938" s="172"/>
      <c r="T938" s="31"/>
      <c r="U938" s="182"/>
      <c r="V938" s="182" t="e">
        <v>#DIV/0!</v>
      </c>
      <c r="W938" s="31"/>
      <c r="X938" s="31"/>
    </row>
    <row r="939">
      <c r="B939" s="31"/>
      <c r="C939" s="31"/>
      <c r="D939" s="31"/>
      <c r="E939" s="31"/>
      <c r="F939" s="31"/>
      <c r="G939" s="31"/>
      <c r="H939" s="31"/>
      <c r="I939" s="31"/>
      <c r="J939" s="31"/>
      <c r="K939" s="31"/>
      <c r="L939" s="31"/>
      <c r="M939" s="170"/>
      <c r="N939" s="170"/>
      <c r="O939" s="214"/>
      <c r="P939" s="189"/>
      <c r="Q939" s="189"/>
      <c r="R939" s="172"/>
      <c r="S939" s="172"/>
      <c r="T939" s="31"/>
      <c r="U939" s="182"/>
      <c r="V939" s="182" t="e">
        <v>#DIV/0!</v>
      </c>
      <c r="W939" s="31"/>
      <c r="X939" s="31"/>
    </row>
    <row r="940">
      <c r="B940" s="31"/>
      <c r="C940" s="31"/>
      <c r="D940" s="31"/>
      <c r="E940" s="31"/>
      <c r="F940" s="31"/>
      <c r="G940" s="31"/>
      <c r="H940" s="31"/>
      <c r="I940" s="31"/>
      <c r="J940" s="31"/>
      <c r="K940" s="31"/>
      <c r="L940" s="31"/>
      <c r="M940" s="170"/>
      <c r="N940" s="170"/>
      <c r="O940" s="214"/>
      <c r="P940" s="189"/>
      <c r="Q940" s="189"/>
      <c r="R940" s="172"/>
      <c r="S940" s="172"/>
      <c r="T940" s="31"/>
      <c r="U940" s="182"/>
      <c r="V940" s="182" t="e">
        <v>#DIV/0!</v>
      </c>
      <c r="W940" s="31"/>
      <c r="X940" s="31"/>
    </row>
    <row r="941">
      <c r="B941" s="31"/>
      <c r="C941" s="31"/>
      <c r="D941" s="31"/>
      <c r="E941" s="31"/>
      <c r="F941" s="31"/>
      <c r="G941" s="31"/>
      <c r="H941" s="31"/>
      <c r="I941" s="31"/>
      <c r="J941" s="31"/>
      <c r="K941" s="31"/>
      <c r="L941" s="31"/>
      <c r="M941" s="170"/>
      <c r="N941" s="170"/>
      <c r="O941" s="214"/>
      <c r="P941" s="189"/>
      <c r="Q941" s="189"/>
      <c r="R941" s="172"/>
      <c r="S941" s="172"/>
      <c r="T941" s="31"/>
      <c r="U941" s="182"/>
      <c r="V941" s="182" t="e">
        <v>#DIV/0!</v>
      </c>
      <c r="W941" s="31"/>
      <c r="X941" s="31"/>
    </row>
    <row r="942">
      <c r="B942" s="31"/>
      <c r="C942" s="31"/>
      <c r="D942" s="31"/>
      <c r="E942" s="31"/>
      <c r="F942" s="31"/>
      <c r="G942" s="31"/>
      <c r="H942" s="31"/>
      <c r="I942" s="31"/>
      <c r="J942" s="31"/>
      <c r="K942" s="31"/>
      <c r="L942" s="31"/>
      <c r="M942" s="170"/>
      <c r="N942" s="170"/>
      <c r="O942" s="214"/>
      <c r="P942" s="189"/>
      <c r="Q942" s="189"/>
      <c r="R942" s="172"/>
      <c r="S942" s="172"/>
      <c r="T942" s="31"/>
      <c r="U942" s="182"/>
      <c r="V942" s="182" t="e">
        <v>#DIV/0!</v>
      </c>
      <c r="W942" s="31"/>
      <c r="X942" s="31"/>
    </row>
    <row r="943">
      <c r="B943" s="31"/>
      <c r="C943" s="31"/>
      <c r="D943" s="31"/>
      <c r="E943" s="31"/>
      <c r="F943" s="31"/>
      <c r="G943" s="31"/>
      <c r="H943" s="31"/>
      <c r="I943" s="31"/>
      <c r="J943" s="31"/>
      <c r="K943" s="31"/>
      <c r="L943" s="31"/>
      <c r="M943" s="170"/>
      <c r="N943" s="170"/>
      <c r="O943" s="214"/>
      <c r="P943" s="189"/>
      <c r="Q943" s="189"/>
      <c r="R943" s="172"/>
      <c r="S943" s="172"/>
      <c r="T943" s="31"/>
      <c r="U943" s="182"/>
      <c r="V943" s="182" t="e">
        <v>#DIV/0!</v>
      </c>
      <c r="W943" s="31"/>
      <c r="X943" s="31"/>
    </row>
    <row r="944">
      <c r="B944" s="31"/>
      <c r="C944" s="31"/>
      <c r="D944" s="31"/>
      <c r="E944" s="31"/>
      <c r="F944" s="31"/>
      <c r="G944" s="31"/>
      <c r="H944" s="31"/>
      <c r="I944" s="31"/>
      <c r="J944" s="31"/>
      <c r="K944" s="31"/>
      <c r="L944" s="31"/>
      <c r="M944" s="170"/>
      <c r="N944" s="170"/>
      <c r="O944" s="214"/>
      <c r="P944" s="189"/>
      <c r="Q944" s="189"/>
      <c r="R944" s="172"/>
      <c r="S944" s="172"/>
      <c r="T944" s="31"/>
      <c r="U944" s="182"/>
      <c r="V944" s="182" t="e">
        <v>#DIV/0!</v>
      </c>
      <c r="W944" s="31"/>
      <c r="X944" s="31"/>
    </row>
    <row r="945">
      <c r="B945" s="31"/>
      <c r="C945" s="31"/>
      <c r="D945" s="31"/>
      <c r="E945" s="31"/>
      <c r="F945" s="31"/>
      <c r="G945" s="31"/>
      <c r="H945" s="31"/>
      <c r="I945" s="31"/>
      <c r="J945" s="31"/>
      <c r="K945" s="31"/>
      <c r="L945" s="31"/>
      <c r="M945" s="170"/>
      <c r="N945" s="170"/>
      <c r="O945" s="214"/>
      <c r="P945" s="189"/>
      <c r="Q945" s="189"/>
      <c r="R945" s="172"/>
      <c r="S945" s="172"/>
      <c r="T945" s="31"/>
      <c r="U945" s="182"/>
      <c r="V945" s="182" t="e">
        <v>#DIV/0!</v>
      </c>
      <c r="W945" s="31"/>
      <c r="X945" s="31"/>
    </row>
    <row r="946">
      <c r="B946" s="31"/>
      <c r="C946" s="31"/>
      <c r="D946" s="31"/>
      <c r="E946" s="31"/>
      <c r="F946" s="31"/>
      <c r="G946" s="31"/>
      <c r="H946" s="31"/>
      <c r="I946" s="31"/>
      <c r="J946" s="31"/>
      <c r="K946" s="31"/>
      <c r="L946" s="31"/>
      <c r="M946" s="170"/>
      <c r="N946" s="170"/>
      <c r="O946" s="214"/>
      <c r="P946" s="189"/>
      <c r="Q946" s="189"/>
      <c r="R946" s="172"/>
      <c r="S946" s="172"/>
      <c r="T946" s="31"/>
      <c r="U946" s="182"/>
      <c r="V946" s="182" t="e">
        <v>#DIV/0!</v>
      </c>
      <c r="W946" s="31"/>
      <c r="X946" s="31"/>
    </row>
    <row r="947">
      <c r="B947" s="31"/>
      <c r="C947" s="31"/>
      <c r="D947" s="31"/>
      <c r="E947" s="31"/>
      <c r="F947" s="31"/>
      <c r="G947" s="31"/>
      <c r="H947" s="31"/>
      <c r="I947" s="31"/>
      <c r="J947" s="31"/>
      <c r="K947" s="31"/>
      <c r="L947" s="31"/>
      <c r="M947" s="170"/>
      <c r="N947" s="170"/>
      <c r="O947" s="214"/>
      <c r="P947" s="189"/>
      <c r="Q947" s="189"/>
      <c r="R947" s="172"/>
      <c r="S947" s="172"/>
      <c r="T947" s="31"/>
      <c r="U947" s="182"/>
      <c r="V947" s="182" t="e">
        <v>#DIV/0!</v>
      </c>
      <c r="W947" s="31"/>
      <c r="X947" s="31"/>
    </row>
    <row r="948">
      <c r="B948" s="31"/>
      <c r="C948" s="31"/>
      <c r="D948" s="31"/>
      <c r="E948" s="31"/>
      <c r="F948" s="31"/>
      <c r="G948" s="31"/>
      <c r="H948" s="31"/>
      <c r="I948" s="31"/>
      <c r="J948" s="31"/>
      <c r="K948" s="31"/>
      <c r="L948" s="31"/>
      <c r="M948" s="170"/>
      <c r="N948" s="170"/>
      <c r="O948" s="214"/>
      <c r="P948" s="189"/>
      <c r="Q948" s="189"/>
      <c r="R948" s="172"/>
      <c r="S948" s="172"/>
      <c r="T948" s="31"/>
      <c r="U948" s="182"/>
      <c r="V948" s="182" t="e">
        <v>#DIV/0!</v>
      </c>
      <c r="W948" s="31"/>
      <c r="X948" s="31"/>
    </row>
    <row r="949">
      <c r="B949" s="31"/>
      <c r="C949" s="31"/>
      <c r="D949" s="31"/>
      <c r="E949" s="31"/>
      <c r="F949" s="31"/>
      <c r="G949" s="31"/>
      <c r="H949" s="31"/>
      <c r="I949" s="31"/>
      <c r="J949" s="31"/>
      <c r="K949" s="31"/>
      <c r="L949" s="31"/>
      <c r="M949" s="170"/>
      <c r="N949" s="170"/>
      <c r="O949" s="214"/>
      <c r="P949" s="189"/>
      <c r="Q949" s="189"/>
      <c r="R949" s="172"/>
      <c r="S949" s="172"/>
      <c r="T949" s="31"/>
      <c r="U949" s="182"/>
      <c r="V949" s="182" t="e">
        <v>#DIV/0!</v>
      </c>
      <c r="W949" s="31"/>
      <c r="X949" s="31"/>
    </row>
    <row r="950">
      <c r="B950" s="31"/>
      <c r="C950" s="31"/>
      <c r="D950" s="31"/>
      <c r="E950" s="31"/>
      <c r="F950" s="31"/>
      <c r="G950" s="31"/>
      <c r="H950" s="31"/>
      <c r="I950" s="31"/>
      <c r="J950" s="31"/>
      <c r="K950" s="31"/>
      <c r="L950" s="31"/>
      <c r="M950" s="170"/>
      <c r="N950" s="170"/>
      <c r="O950" s="214"/>
      <c r="P950" s="189"/>
      <c r="Q950" s="189"/>
      <c r="R950" s="172"/>
      <c r="S950" s="172"/>
      <c r="T950" s="31"/>
      <c r="U950" s="182"/>
      <c r="V950" s="182" t="e">
        <v>#DIV/0!</v>
      </c>
      <c r="W950" s="31"/>
      <c r="X950" s="31"/>
    </row>
    <row r="951">
      <c r="B951" s="31"/>
      <c r="C951" s="31"/>
      <c r="D951" s="31"/>
      <c r="E951" s="31"/>
      <c r="F951" s="31"/>
      <c r="G951" s="31"/>
      <c r="H951" s="31"/>
      <c r="I951" s="31"/>
      <c r="J951" s="31"/>
      <c r="K951" s="31"/>
      <c r="L951" s="31"/>
      <c r="M951" s="170"/>
      <c r="N951" s="170"/>
      <c r="O951" s="214"/>
      <c r="P951" s="189"/>
      <c r="Q951" s="189"/>
      <c r="R951" s="172"/>
      <c r="S951" s="172"/>
      <c r="T951" s="31"/>
      <c r="U951" s="182"/>
      <c r="V951" s="182" t="e">
        <v>#DIV/0!</v>
      </c>
      <c r="W951" s="31"/>
      <c r="X951" s="31"/>
    </row>
    <row r="952">
      <c r="B952" s="31"/>
      <c r="C952" s="31"/>
      <c r="D952" s="31"/>
      <c r="E952" s="31"/>
      <c r="F952" s="31"/>
      <c r="G952" s="31"/>
      <c r="H952" s="31"/>
      <c r="I952" s="31"/>
      <c r="J952" s="31"/>
      <c r="K952" s="31"/>
      <c r="L952" s="31"/>
      <c r="M952" s="170"/>
      <c r="N952" s="170"/>
      <c r="O952" s="214"/>
      <c r="P952" s="189"/>
      <c r="Q952" s="189"/>
      <c r="R952" s="172"/>
      <c r="S952" s="172"/>
      <c r="T952" s="31"/>
      <c r="U952" s="182"/>
      <c r="V952" s="182" t="e">
        <v>#DIV/0!</v>
      </c>
      <c r="W952" s="31"/>
      <c r="X952" s="31"/>
    </row>
    <row r="953">
      <c r="B953" s="31"/>
      <c r="C953" s="31"/>
      <c r="D953" s="31"/>
      <c r="E953" s="31"/>
      <c r="F953" s="31"/>
      <c r="G953" s="31"/>
      <c r="H953" s="31"/>
      <c r="I953" s="31"/>
      <c r="J953" s="31"/>
      <c r="K953" s="31"/>
      <c r="L953" s="31"/>
      <c r="M953" s="170"/>
      <c r="N953" s="170"/>
      <c r="O953" s="214"/>
      <c r="P953" s="189"/>
      <c r="Q953" s="189"/>
      <c r="R953" s="172"/>
      <c r="S953" s="172"/>
      <c r="T953" s="31"/>
      <c r="U953" s="182"/>
      <c r="V953" s="182" t="e">
        <v>#DIV/0!</v>
      </c>
      <c r="W953" s="31"/>
      <c r="X953" s="31"/>
    </row>
    <row r="954">
      <c r="B954" s="31"/>
      <c r="C954" s="31"/>
      <c r="D954" s="31"/>
      <c r="E954" s="31"/>
      <c r="F954" s="31"/>
      <c r="G954" s="31"/>
      <c r="H954" s="31"/>
      <c r="I954" s="31"/>
      <c r="J954" s="31"/>
      <c r="K954" s="31"/>
      <c r="L954" s="31"/>
      <c r="M954" s="170"/>
      <c r="N954" s="170"/>
      <c r="O954" s="214"/>
      <c r="P954" s="189"/>
      <c r="Q954" s="189"/>
      <c r="R954" s="172"/>
      <c r="S954" s="172"/>
      <c r="T954" s="31"/>
      <c r="U954" s="182"/>
      <c r="V954" s="182" t="e">
        <v>#DIV/0!</v>
      </c>
      <c r="W954" s="31"/>
      <c r="X954" s="31"/>
    </row>
    <row r="955">
      <c r="B955" s="31"/>
      <c r="C955" s="31"/>
      <c r="D955" s="31"/>
      <c r="E955" s="31"/>
      <c r="F955" s="31"/>
      <c r="G955" s="31"/>
      <c r="H955" s="31"/>
      <c r="I955" s="31"/>
      <c r="J955" s="31"/>
      <c r="K955" s="31"/>
      <c r="L955" s="31"/>
      <c r="M955" s="170"/>
      <c r="N955" s="170"/>
      <c r="O955" s="214"/>
      <c r="P955" s="189"/>
      <c r="Q955" s="189"/>
      <c r="R955" s="172"/>
      <c r="S955" s="172"/>
      <c r="T955" s="31"/>
      <c r="U955" s="182"/>
      <c r="V955" s="182" t="e">
        <v>#DIV/0!</v>
      </c>
      <c r="W955" s="31"/>
      <c r="X955" s="31"/>
    </row>
    <row r="956">
      <c r="B956" s="31"/>
      <c r="C956" s="31"/>
      <c r="D956" s="31"/>
      <c r="E956" s="31"/>
      <c r="F956" s="31"/>
      <c r="G956" s="31"/>
      <c r="H956" s="31"/>
      <c r="I956" s="31"/>
      <c r="J956" s="31"/>
      <c r="K956" s="31"/>
      <c r="L956" s="31"/>
      <c r="M956" s="170"/>
      <c r="N956" s="170"/>
      <c r="O956" s="214"/>
      <c r="P956" s="189"/>
      <c r="Q956" s="189"/>
      <c r="R956" s="172"/>
      <c r="S956" s="172"/>
      <c r="T956" s="31"/>
      <c r="U956" s="182"/>
      <c r="V956" s="182" t="e">
        <v>#DIV/0!</v>
      </c>
      <c r="W956" s="31"/>
      <c r="X956" s="31"/>
    </row>
    <row r="957">
      <c r="B957" s="31"/>
      <c r="C957" s="31"/>
      <c r="D957" s="31"/>
      <c r="E957" s="31"/>
      <c r="F957" s="31"/>
      <c r="G957" s="31"/>
      <c r="H957" s="31"/>
      <c r="I957" s="31"/>
      <c r="J957" s="31"/>
      <c r="K957" s="31"/>
      <c r="L957" s="31"/>
      <c r="M957" s="170"/>
      <c r="N957" s="170"/>
      <c r="O957" s="214"/>
      <c r="P957" s="189"/>
      <c r="Q957" s="189"/>
      <c r="R957" s="172"/>
      <c r="S957" s="172"/>
      <c r="T957" s="31"/>
      <c r="U957" s="182"/>
      <c r="V957" s="182" t="e">
        <v>#DIV/0!</v>
      </c>
      <c r="W957" s="31"/>
      <c r="X957" s="31"/>
    </row>
    <row r="958">
      <c r="B958" s="31"/>
      <c r="C958" s="31"/>
      <c r="D958" s="31"/>
      <c r="E958" s="31"/>
      <c r="F958" s="31"/>
      <c r="G958" s="31"/>
      <c r="H958" s="31"/>
      <c r="I958" s="31"/>
      <c r="J958" s="31"/>
      <c r="K958" s="31"/>
      <c r="L958" s="31"/>
      <c r="M958" s="170"/>
      <c r="N958" s="170"/>
      <c r="O958" s="214"/>
      <c r="P958" s="189"/>
      <c r="Q958" s="189"/>
      <c r="R958" s="172"/>
      <c r="S958" s="172"/>
      <c r="T958" s="31"/>
      <c r="U958" s="182"/>
      <c r="V958" s="182" t="e">
        <v>#DIV/0!</v>
      </c>
      <c r="W958" s="31"/>
      <c r="X958" s="31"/>
    </row>
    <row r="959">
      <c r="B959" s="31"/>
      <c r="C959" s="31"/>
      <c r="D959" s="31"/>
      <c r="E959" s="31"/>
      <c r="F959" s="31"/>
      <c r="G959" s="31"/>
      <c r="H959" s="31"/>
      <c r="I959" s="31"/>
      <c r="J959" s="31"/>
      <c r="K959" s="31"/>
      <c r="L959" s="31"/>
      <c r="M959" s="170"/>
      <c r="N959" s="170"/>
      <c r="O959" s="214"/>
      <c r="P959" s="189"/>
      <c r="Q959" s="189"/>
      <c r="R959" s="172"/>
      <c r="S959" s="172"/>
      <c r="T959" s="31"/>
      <c r="U959" s="182"/>
      <c r="V959" s="182" t="e">
        <v>#DIV/0!</v>
      </c>
      <c r="W959" s="31"/>
      <c r="X959" s="31"/>
    </row>
    <row r="960">
      <c r="B960" s="31"/>
      <c r="C960" s="31"/>
      <c r="D960" s="31"/>
      <c r="E960" s="31"/>
      <c r="F960" s="31"/>
      <c r="G960" s="31"/>
      <c r="H960" s="31"/>
      <c r="I960" s="31"/>
      <c r="J960" s="31"/>
      <c r="K960" s="31"/>
      <c r="L960" s="31"/>
      <c r="M960" s="170"/>
      <c r="N960" s="170"/>
      <c r="O960" s="214"/>
      <c r="P960" s="189"/>
      <c r="Q960" s="189"/>
      <c r="R960" s="172"/>
      <c r="S960" s="172"/>
      <c r="T960" s="31"/>
      <c r="U960" s="182"/>
      <c r="V960" s="182" t="e">
        <v>#DIV/0!</v>
      </c>
      <c r="W960" s="31"/>
      <c r="X960" s="31"/>
    </row>
    <row r="961">
      <c r="B961" s="31"/>
      <c r="C961" s="31"/>
      <c r="D961" s="31"/>
      <c r="E961" s="31"/>
      <c r="F961" s="31"/>
      <c r="G961" s="31"/>
      <c r="H961" s="31"/>
      <c r="I961" s="31"/>
      <c r="J961" s="31"/>
      <c r="K961" s="31"/>
      <c r="L961" s="31"/>
      <c r="M961" s="170"/>
      <c r="N961" s="170"/>
      <c r="O961" s="214"/>
      <c r="P961" s="189"/>
      <c r="Q961" s="189"/>
      <c r="R961" s="172"/>
      <c r="S961" s="172"/>
      <c r="T961" s="31"/>
      <c r="U961" s="182"/>
      <c r="V961" s="182" t="e">
        <v>#DIV/0!</v>
      </c>
      <c r="W961" s="31"/>
      <c r="X961" s="31"/>
    </row>
    <row r="962">
      <c r="B962" s="31"/>
      <c r="C962" s="31"/>
      <c r="D962" s="31"/>
      <c r="E962" s="31"/>
      <c r="F962" s="31"/>
      <c r="G962" s="31"/>
      <c r="H962" s="31"/>
      <c r="I962" s="31"/>
      <c r="J962" s="31"/>
      <c r="K962" s="31"/>
      <c r="L962" s="31"/>
      <c r="M962" s="170"/>
      <c r="N962" s="170"/>
      <c r="O962" s="214"/>
      <c r="P962" s="189"/>
      <c r="Q962" s="189"/>
      <c r="R962" s="172"/>
      <c r="S962" s="172"/>
      <c r="T962" s="31"/>
      <c r="U962" s="182"/>
      <c r="V962" s="182" t="e">
        <v>#DIV/0!</v>
      </c>
      <c r="W962" s="31"/>
      <c r="X962" s="31"/>
    </row>
    <row r="963">
      <c r="B963" s="31"/>
      <c r="C963" s="31"/>
      <c r="D963" s="31"/>
      <c r="E963" s="31"/>
      <c r="F963" s="31"/>
      <c r="G963" s="31"/>
      <c r="H963" s="31"/>
      <c r="I963" s="31"/>
      <c r="J963" s="31"/>
      <c r="K963" s="31"/>
      <c r="L963" s="31"/>
      <c r="M963" s="170"/>
      <c r="N963" s="170"/>
      <c r="O963" s="214"/>
      <c r="P963" s="189"/>
      <c r="Q963" s="189"/>
      <c r="R963" s="172"/>
      <c r="S963" s="172"/>
      <c r="T963" s="31"/>
      <c r="U963" s="182"/>
      <c r="V963" s="182" t="e">
        <v>#DIV/0!</v>
      </c>
      <c r="W963" s="31"/>
      <c r="X963" s="31"/>
    </row>
    <row r="964">
      <c r="B964" s="31"/>
      <c r="C964" s="31"/>
      <c r="D964" s="31"/>
      <c r="E964" s="31"/>
      <c r="F964" s="31"/>
      <c r="G964" s="31"/>
      <c r="H964" s="31"/>
      <c r="I964" s="31"/>
      <c r="J964" s="31"/>
      <c r="K964" s="31"/>
      <c r="L964" s="31"/>
      <c r="M964" s="170"/>
      <c r="N964" s="170"/>
      <c r="O964" s="214"/>
      <c r="P964" s="189"/>
      <c r="Q964" s="189"/>
      <c r="R964" s="172"/>
      <c r="S964" s="172"/>
      <c r="T964" s="31"/>
      <c r="U964" s="182"/>
      <c r="V964" s="182" t="e">
        <v>#DIV/0!</v>
      </c>
      <c r="W964" s="31"/>
      <c r="X964" s="31"/>
    </row>
    <row r="965">
      <c r="B965" s="31"/>
      <c r="C965" s="31"/>
      <c r="D965" s="31"/>
      <c r="E965" s="31"/>
      <c r="F965" s="31"/>
      <c r="G965" s="31"/>
      <c r="H965" s="31"/>
      <c r="I965" s="31"/>
      <c r="J965" s="31"/>
      <c r="K965" s="31"/>
      <c r="L965" s="31"/>
      <c r="M965" s="170"/>
      <c r="N965" s="170"/>
      <c r="O965" s="214"/>
      <c r="P965" s="189"/>
      <c r="Q965" s="189"/>
      <c r="R965" s="172"/>
      <c r="S965" s="172"/>
      <c r="T965" s="31"/>
      <c r="U965" s="182"/>
      <c r="V965" s="182" t="e">
        <v>#DIV/0!</v>
      </c>
      <c r="W965" s="31"/>
      <c r="X965" s="31"/>
    </row>
    <row r="966">
      <c r="B966" s="31"/>
      <c r="C966" s="31"/>
      <c r="D966" s="31"/>
      <c r="E966" s="31"/>
      <c r="F966" s="31"/>
      <c r="G966" s="31"/>
      <c r="H966" s="31"/>
      <c r="I966" s="31"/>
      <c r="J966" s="31"/>
      <c r="K966" s="31"/>
      <c r="L966" s="31"/>
      <c r="M966" s="170"/>
      <c r="N966" s="170"/>
      <c r="O966" s="214"/>
      <c r="P966" s="189"/>
      <c r="Q966" s="189"/>
      <c r="R966" s="172"/>
      <c r="S966" s="172"/>
      <c r="T966" s="31"/>
      <c r="U966" s="182"/>
      <c r="V966" s="182" t="e">
        <v>#DIV/0!</v>
      </c>
      <c r="W966" s="31"/>
      <c r="X966" s="31"/>
    </row>
    <row r="967">
      <c r="B967" s="31"/>
      <c r="C967" s="31"/>
      <c r="D967" s="31"/>
      <c r="E967" s="31"/>
      <c r="F967" s="31"/>
      <c r="G967" s="31"/>
      <c r="H967" s="31"/>
      <c r="I967" s="31"/>
      <c r="J967" s="31"/>
      <c r="K967" s="31"/>
      <c r="L967" s="31"/>
      <c r="M967" s="170"/>
      <c r="N967" s="170"/>
      <c r="O967" s="214"/>
      <c r="P967" s="189"/>
      <c r="Q967" s="189"/>
      <c r="R967" s="172"/>
      <c r="S967" s="172"/>
      <c r="T967" s="31"/>
      <c r="U967" s="182"/>
      <c r="V967" s="182" t="e">
        <v>#DIV/0!</v>
      </c>
      <c r="W967" s="31"/>
      <c r="X967" s="31"/>
    </row>
    <row r="968">
      <c r="B968" s="31"/>
      <c r="C968" s="31"/>
      <c r="D968" s="31"/>
      <c r="E968" s="31"/>
      <c r="F968" s="31"/>
      <c r="G968" s="31"/>
      <c r="H968" s="31"/>
      <c r="I968" s="31"/>
      <c r="J968" s="31"/>
      <c r="K968" s="31"/>
      <c r="L968" s="31"/>
      <c r="M968" s="170"/>
      <c r="N968" s="170"/>
      <c r="O968" s="214"/>
      <c r="P968" s="189"/>
      <c r="Q968" s="189"/>
      <c r="R968" s="172"/>
      <c r="S968" s="172"/>
      <c r="T968" s="31"/>
      <c r="U968" s="182"/>
      <c r="V968" s="182" t="e">
        <v>#DIV/0!</v>
      </c>
      <c r="W968" s="31"/>
      <c r="X968" s="31"/>
    </row>
    <row r="969">
      <c r="B969" s="31"/>
      <c r="C969" s="31"/>
      <c r="D969" s="31"/>
      <c r="E969" s="31"/>
      <c r="F969" s="31"/>
      <c r="G969" s="31"/>
      <c r="H969" s="31"/>
      <c r="I969" s="31"/>
      <c r="J969" s="31"/>
      <c r="K969" s="31"/>
      <c r="L969" s="31"/>
      <c r="M969" s="170"/>
      <c r="N969" s="170"/>
      <c r="O969" s="214"/>
      <c r="P969" s="189"/>
      <c r="Q969" s="189"/>
      <c r="R969" s="172"/>
      <c r="S969" s="172"/>
      <c r="T969" s="31"/>
      <c r="U969" s="182"/>
      <c r="V969" s="182" t="e">
        <v>#DIV/0!</v>
      </c>
      <c r="W969" s="31"/>
      <c r="X969" s="31"/>
    </row>
    <row r="970">
      <c r="B970" s="31"/>
      <c r="C970" s="31"/>
      <c r="D970" s="31"/>
      <c r="E970" s="31"/>
      <c r="F970" s="31"/>
      <c r="G970" s="31"/>
      <c r="H970" s="31"/>
      <c r="I970" s="31"/>
      <c r="J970" s="31"/>
      <c r="K970" s="31"/>
      <c r="L970" s="31"/>
      <c r="M970" s="170"/>
      <c r="N970" s="170"/>
      <c r="O970" s="214"/>
      <c r="P970" s="189"/>
      <c r="Q970" s="189"/>
      <c r="R970" s="172"/>
      <c r="S970" s="172"/>
      <c r="T970" s="31"/>
      <c r="U970" s="182"/>
      <c r="V970" s="182" t="e">
        <v>#DIV/0!</v>
      </c>
      <c r="W970" s="31"/>
      <c r="X970" s="31"/>
    </row>
    <row r="971">
      <c r="B971" s="31"/>
      <c r="C971" s="31"/>
      <c r="D971" s="31"/>
      <c r="E971" s="31"/>
      <c r="F971" s="31"/>
      <c r="G971" s="31"/>
      <c r="H971" s="31"/>
      <c r="I971" s="31"/>
      <c r="J971" s="31"/>
      <c r="K971" s="31"/>
      <c r="L971" s="31"/>
      <c r="M971" s="170"/>
      <c r="N971" s="170"/>
      <c r="O971" s="214"/>
      <c r="P971" s="189"/>
      <c r="Q971" s="189"/>
      <c r="R971" s="172"/>
      <c r="S971" s="172"/>
      <c r="T971" s="31"/>
      <c r="U971" s="182"/>
      <c r="V971" s="182" t="e">
        <v>#DIV/0!</v>
      </c>
      <c r="W971" s="31"/>
      <c r="X971" s="31"/>
    </row>
    <row r="972">
      <c r="B972" s="31"/>
      <c r="C972" s="31"/>
      <c r="D972" s="31"/>
      <c r="E972" s="31"/>
      <c r="F972" s="31"/>
      <c r="G972" s="31"/>
      <c r="H972" s="31"/>
      <c r="I972" s="31"/>
      <c r="J972" s="31"/>
      <c r="K972" s="31"/>
      <c r="L972" s="31"/>
      <c r="M972" s="170"/>
      <c r="N972" s="170"/>
      <c r="O972" s="214"/>
      <c r="P972" s="189"/>
      <c r="Q972" s="189"/>
      <c r="R972" s="172"/>
      <c r="S972" s="172"/>
      <c r="T972" s="31"/>
      <c r="U972" s="182"/>
      <c r="V972" s="182" t="e">
        <v>#DIV/0!</v>
      </c>
      <c r="W972" s="31"/>
      <c r="X972" s="31"/>
    </row>
    <row r="973">
      <c r="B973" s="31"/>
      <c r="C973" s="31"/>
      <c r="D973" s="31"/>
      <c r="E973" s="31"/>
      <c r="F973" s="31"/>
      <c r="G973" s="31"/>
      <c r="H973" s="31"/>
      <c r="I973" s="31"/>
      <c r="J973" s="31"/>
      <c r="K973" s="31"/>
      <c r="L973" s="31"/>
      <c r="M973" s="170"/>
      <c r="N973" s="170"/>
      <c r="O973" s="214"/>
      <c r="P973" s="189"/>
      <c r="Q973" s="189"/>
      <c r="R973" s="172"/>
      <c r="S973" s="172"/>
      <c r="T973" s="31"/>
      <c r="U973" s="182"/>
      <c r="V973" s="182" t="e">
        <v>#DIV/0!</v>
      </c>
      <c r="W973" s="31"/>
      <c r="X973" s="31"/>
    </row>
    <row r="974">
      <c r="B974" s="31"/>
      <c r="C974" s="31"/>
      <c r="D974" s="31"/>
      <c r="E974" s="31"/>
      <c r="F974" s="31"/>
      <c r="G974" s="31"/>
      <c r="H974" s="31"/>
      <c r="I974" s="31"/>
      <c r="J974" s="31"/>
      <c r="K974" s="31"/>
      <c r="L974" s="31"/>
      <c r="M974" s="170"/>
      <c r="N974" s="170"/>
      <c r="O974" s="214"/>
      <c r="P974" s="189"/>
      <c r="Q974" s="189"/>
      <c r="R974" s="172"/>
      <c r="S974" s="172"/>
      <c r="T974" s="31"/>
      <c r="U974" s="182"/>
      <c r="V974" s="182" t="e">
        <v>#DIV/0!</v>
      </c>
      <c r="W974" s="31"/>
      <c r="X974" s="31"/>
    </row>
    <row r="975">
      <c r="B975" s="31"/>
      <c r="C975" s="31"/>
      <c r="D975" s="31"/>
      <c r="E975" s="31"/>
      <c r="F975" s="31"/>
      <c r="G975" s="31"/>
      <c r="H975" s="31"/>
      <c r="I975" s="31"/>
      <c r="J975" s="31"/>
      <c r="K975" s="31"/>
      <c r="L975" s="31"/>
      <c r="M975" s="170"/>
      <c r="N975" s="170"/>
      <c r="O975" s="214"/>
      <c r="P975" s="189"/>
      <c r="Q975" s="189"/>
      <c r="R975" s="172"/>
      <c r="S975" s="172"/>
      <c r="T975" s="31"/>
      <c r="U975" s="182"/>
      <c r="V975" s="182" t="e">
        <v>#DIV/0!</v>
      </c>
      <c r="W975" s="31"/>
      <c r="X975" s="31"/>
    </row>
    <row r="976">
      <c r="B976" s="31"/>
      <c r="C976" s="31"/>
      <c r="D976" s="31"/>
      <c r="E976" s="31"/>
      <c r="F976" s="31"/>
      <c r="G976" s="31"/>
      <c r="H976" s="31"/>
      <c r="I976" s="31"/>
      <c r="J976" s="31"/>
      <c r="K976" s="31"/>
      <c r="L976" s="31"/>
      <c r="M976" s="170"/>
      <c r="N976" s="170"/>
      <c r="O976" s="214"/>
      <c r="P976" s="189"/>
      <c r="Q976" s="189"/>
      <c r="R976" s="172"/>
      <c r="S976" s="172"/>
      <c r="T976" s="31"/>
      <c r="U976" s="182"/>
      <c r="V976" s="182" t="e">
        <v>#DIV/0!</v>
      </c>
      <c r="W976" s="31"/>
      <c r="X976" s="31"/>
    </row>
    <row r="977">
      <c r="B977" s="31"/>
      <c r="C977" s="31"/>
      <c r="D977" s="31"/>
      <c r="E977" s="31"/>
      <c r="F977" s="31"/>
      <c r="G977" s="31"/>
      <c r="H977" s="31"/>
      <c r="I977" s="31"/>
      <c r="J977" s="31"/>
      <c r="K977" s="31"/>
      <c r="L977" s="31"/>
      <c r="M977" s="170"/>
      <c r="N977" s="170"/>
      <c r="O977" s="214"/>
      <c r="P977" s="189"/>
      <c r="Q977" s="189"/>
      <c r="R977" s="172"/>
      <c r="S977" s="172"/>
      <c r="T977" s="31"/>
      <c r="U977" s="182"/>
      <c r="V977" s="182" t="e">
        <v>#DIV/0!</v>
      </c>
      <c r="W977" s="31"/>
      <c r="X977" s="31"/>
    </row>
    <row r="978">
      <c r="B978" s="31"/>
      <c r="C978" s="31"/>
      <c r="D978" s="31"/>
      <c r="E978" s="31"/>
      <c r="F978" s="31"/>
      <c r="G978" s="31"/>
      <c r="H978" s="31"/>
      <c r="I978" s="31"/>
      <c r="J978" s="31"/>
      <c r="K978" s="31"/>
      <c r="L978" s="31"/>
      <c r="M978" s="170"/>
      <c r="N978" s="170"/>
      <c r="O978" s="214"/>
      <c r="P978" s="189"/>
      <c r="Q978" s="189"/>
      <c r="R978" s="172"/>
      <c r="S978" s="172"/>
      <c r="T978" s="31"/>
      <c r="U978" s="182"/>
      <c r="V978" s="182" t="e">
        <v>#DIV/0!</v>
      </c>
      <c r="W978" s="31"/>
      <c r="X978" s="31"/>
    </row>
    <row r="979">
      <c r="B979" s="31"/>
      <c r="C979" s="31"/>
      <c r="D979" s="31"/>
      <c r="E979" s="31"/>
      <c r="F979" s="31"/>
      <c r="G979" s="31"/>
      <c r="H979" s="31"/>
      <c r="I979" s="31"/>
      <c r="J979" s="31"/>
      <c r="K979" s="31"/>
      <c r="L979" s="31"/>
      <c r="M979" s="170"/>
      <c r="N979" s="170"/>
      <c r="O979" s="214"/>
      <c r="P979" s="189"/>
      <c r="Q979" s="189"/>
      <c r="R979" s="172"/>
      <c r="S979" s="172"/>
      <c r="T979" s="31"/>
      <c r="U979" s="182"/>
      <c r="V979" s="182" t="e">
        <v>#DIV/0!</v>
      </c>
      <c r="W979" s="31"/>
      <c r="X979" s="31"/>
    </row>
    <row r="980">
      <c r="B980" s="31"/>
      <c r="C980" s="31"/>
      <c r="D980" s="31"/>
      <c r="E980" s="31"/>
      <c r="F980" s="31"/>
      <c r="G980" s="31"/>
      <c r="H980" s="31"/>
      <c r="I980" s="31"/>
      <c r="J980" s="31"/>
      <c r="K980" s="31"/>
      <c r="L980" s="31"/>
      <c r="M980" s="170"/>
      <c r="N980" s="170"/>
      <c r="O980" s="214"/>
      <c r="P980" s="189"/>
      <c r="Q980" s="189"/>
      <c r="R980" s="172"/>
      <c r="S980" s="172"/>
      <c r="T980" s="31"/>
      <c r="U980" s="182"/>
      <c r="V980" s="182" t="e">
        <v>#DIV/0!</v>
      </c>
      <c r="W980" s="31"/>
      <c r="X980" s="31"/>
    </row>
    <row r="981">
      <c r="B981" s="31"/>
      <c r="C981" s="31"/>
      <c r="D981" s="31"/>
      <c r="E981" s="31"/>
      <c r="F981" s="31"/>
      <c r="G981" s="31"/>
      <c r="H981" s="31"/>
      <c r="I981" s="31"/>
      <c r="J981" s="31"/>
      <c r="K981" s="31"/>
      <c r="L981" s="31"/>
      <c r="M981" s="170"/>
      <c r="N981" s="170"/>
      <c r="O981" s="214"/>
      <c r="P981" s="189"/>
      <c r="Q981" s="189"/>
      <c r="R981" s="172"/>
      <c r="S981" s="172"/>
      <c r="T981" s="31"/>
      <c r="U981" s="182"/>
      <c r="V981" s="182" t="e">
        <v>#DIV/0!</v>
      </c>
      <c r="W981" s="31"/>
      <c r="X981" s="31"/>
    </row>
    <row r="982">
      <c r="B982" s="31"/>
      <c r="C982" s="31"/>
      <c r="D982" s="31"/>
      <c r="E982" s="31"/>
      <c r="F982" s="31"/>
      <c r="G982" s="31"/>
      <c r="H982" s="31"/>
      <c r="I982" s="31"/>
      <c r="J982" s="31"/>
      <c r="K982" s="31"/>
      <c r="L982" s="31"/>
      <c r="M982" s="170"/>
      <c r="N982" s="170"/>
      <c r="O982" s="214"/>
      <c r="P982" s="189"/>
      <c r="Q982" s="189"/>
      <c r="R982" s="172"/>
      <c r="S982" s="172"/>
      <c r="T982" s="31"/>
      <c r="U982" s="182"/>
      <c r="V982" s="182" t="e">
        <v>#DIV/0!</v>
      </c>
      <c r="W982" s="31"/>
      <c r="X982" s="31"/>
    </row>
    <row r="983">
      <c r="B983" s="31"/>
      <c r="C983" s="31"/>
      <c r="D983" s="31"/>
      <c r="E983" s="31"/>
      <c r="F983" s="31"/>
      <c r="G983" s="31"/>
      <c r="H983" s="31"/>
      <c r="I983" s="31"/>
      <c r="J983" s="31"/>
      <c r="K983" s="31"/>
      <c r="L983" s="31"/>
      <c r="M983" s="170"/>
      <c r="N983" s="170"/>
      <c r="O983" s="214"/>
      <c r="P983" s="189"/>
      <c r="Q983" s="189"/>
      <c r="R983" s="172"/>
      <c r="S983" s="172"/>
      <c r="T983" s="31"/>
      <c r="U983" s="182"/>
      <c r="V983" s="182" t="e">
        <v>#DIV/0!</v>
      </c>
      <c r="W983" s="31"/>
      <c r="X983" s="31"/>
    </row>
    <row r="984">
      <c r="B984" s="31"/>
      <c r="C984" s="31"/>
      <c r="D984" s="31"/>
      <c r="E984" s="31"/>
      <c r="F984" s="31"/>
      <c r="G984" s="31"/>
      <c r="H984" s="31"/>
      <c r="I984" s="31"/>
      <c r="J984" s="31"/>
      <c r="K984" s="31"/>
      <c r="L984" s="31"/>
      <c r="M984" s="170"/>
      <c r="N984" s="170"/>
      <c r="O984" s="214"/>
      <c r="P984" s="189"/>
      <c r="Q984" s="189"/>
      <c r="R984" s="172"/>
      <c r="S984" s="172"/>
      <c r="T984" s="31"/>
      <c r="U984" s="182"/>
      <c r="V984" s="182" t="e">
        <v>#DIV/0!</v>
      </c>
      <c r="W984" s="31"/>
      <c r="X984" s="31"/>
    </row>
    <row r="985">
      <c r="B985" s="31"/>
      <c r="C985" s="31"/>
      <c r="D985" s="31"/>
      <c r="E985" s="31"/>
      <c r="F985" s="31"/>
      <c r="G985" s="31"/>
      <c r="H985" s="31"/>
      <c r="I985" s="31"/>
      <c r="J985" s="31"/>
      <c r="K985" s="31"/>
      <c r="L985" s="31"/>
      <c r="M985" s="170"/>
      <c r="N985" s="170"/>
      <c r="O985" s="214"/>
      <c r="P985" s="189"/>
      <c r="Q985" s="189"/>
      <c r="R985" s="172"/>
      <c r="S985" s="172"/>
      <c r="T985" s="31"/>
      <c r="U985" s="182"/>
      <c r="V985" s="182" t="e">
        <v>#DIV/0!</v>
      </c>
      <c r="W985" s="31"/>
      <c r="X985" s="31"/>
    </row>
    <row r="986">
      <c r="B986" s="31"/>
      <c r="C986" s="31"/>
      <c r="D986" s="31"/>
      <c r="E986" s="31"/>
      <c r="F986" s="31"/>
      <c r="G986" s="31"/>
      <c r="H986" s="31"/>
      <c r="I986" s="31"/>
      <c r="J986" s="31"/>
      <c r="K986" s="31"/>
      <c r="L986" s="31"/>
      <c r="M986" s="170"/>
      <c r="N986" s="170"/>
      <c r="O986" s="214"/>
      <c r="P986" s="189"/>
      <c r="Q986" s="189"/>
      <c r="R986" s="172"/>
      <c r="S986" s="172"/>
      <c r="T986" s="31"/>
      <c r="U986" s="182"/>
      <c r="V986" s="182" t="e">
        <v>#DIV/0!</v>
      </c>
      <c r="W986" s="31"/>
      <c r="X986" s="31"/>
    </row>
    <row r="987">
      <c r="B987" s="31"/>
      <c r="C987" s="31"/>
      <c r="D987" s="31"/>
      <c r="E987" s="31"/>
      <c r="F987" s="31"/>
      <c r="G987" s="31"/>
      <c r="H987" s="31"/>
      <c r="I987" s="31"/>
      <c r="J987" s="31"/>
      <c r="K987" s="31"/>
      <c r="L987" s="31"/>
      <c r="M987" s="170"/>
      <c r="N987" s="170"/>
      <c r="O987" s="214"/>
      <c r="P987" s="189"/>
      <c r="Q987" s="189"/>
      <c r="R987" s="172"/>
      <c r="S987" s="172"/>
      <c r="T987" s="31"/>
      <c r="U987" s="182"/>
      <c r="V987" s="182" t="e">
        <v>#DIV/0!</v>
      </c>
      <c r="W987" s="31"/>
      <c r="X987" s="31"/>
    </row>
    <row r="988">
      <c r="B988" s="31"/>
      <c r="C988" s="31"/>
      <c r="D988" s="31"/>
      <c r="E988" s="31"/>
      <c r="F988" s="31"/>
      <c r="G988" s="31"/>
      <c r="H988" s="31"/>
      <c r="I988" s="31"/>
      <c r="J988" s="31"/>
      <c r="K988" s="31"/>
      <c r="L988" s="31"/>
      <c r="M988" s="170"/>
      <c r="N988" s="170"/>
      <c r="O988" s="214"/>
      <c r="P988" s="189"/>
      <c r="Q988" s="189"/>
      <c r="R988" s="172"/>
      <c r="S988" s="172"/>
      <c r="T988" s="31"/>
      <c r="U988" s="182"/>
      <c r="V988" s="182" t="e">
        <v>#DIV/0!</v>
      </c>
      <c r="W988" s="31"/>
      <c r="X988" s="31"/>
    </row>
    <row r="989">
      <c r="B989" s="31"/>
      <c r="C989" s="31"/>
      <c r="D989" s="31"/>
      <c r="E989" s="31"/>
      <c r="F989" s="31"/>
      <c r="G989" s="31"/>
      <c r="H989" s="31"/>
      <c r="I989" s="31"/>
      <c r="J989" s="31"/>
      <c r="K989" s="31"/>
      <c r="L989" s="31"/>
      <c r="M989" s="170"/>
      <c r="N989" s="170"/>
      <c r="O989" s="214"/>
      <c r="P989" s="189"/>
      <c r="Q989" s="189"/>
      <c r="R989" s="172"/>
      <c r="S989" s="172"/>
      <c r="T989" s="31"/>
      <c r="U989" s="182"/>
      <c r="V989" s="182" t="e">
        <v>#DIV/0!</v>
      </c>
      <c r="W989" s="31"/>
      <c r="X989" s="31"/>
    </row>
    <row r="990">
      <c r="B990" s="31"/>
      <c r="C990" s="31"/>
      <c r="D990" s="31"/>
      <c r="E990" s="31"/>
      <c r="F990" s="31"/>
      <c r="G990" s="31"/>
      <c r="H990" s="31"/>
      <c r="I990" s="31"/>
      <c r="J990" s="31"/>
      <c r="K990" s="31"/>
      <c r="L990" s="31"/>
      <c r="M990" s="170"/>
      <c r="N990" s="170"/>
      <c r="O990" s="214"/>
      <c r="P990" s="189"/>
      <c r="Q990" s="189"/>
      <c r="R990" s="172"/>
      <c r="S990" s="172"/>
      <c r="T990" s="31"/>
      <c r="U990" s="182"/>
      <c r="V990" s="182" t="e">
        <v>#DIV/0!</v>
      </c>
      <c r="W990" s="31"/>
      <c r="X990" s="31"/>
    </row>
    <row r="991">
      <c r="B991" s="31"/>
      <c r="C991" s="31"/>
      <c r="D991" s="31"/>
      <c r="E991" s="31"/>
      <c r="F991" s="31"/>
      <c r="G991" s="31"/>
      <c r="H991" s="31"/>
      <c r="I991" s="31"/>
      <c r="J991" s="31"/>
      <c r="K991" s="31"/>
      <c r="L991" s="31"/>
      <c r="M991" s="170"/>
      <c r="N991" s="170"/>
      <c r="O991" s="214"/>
      <c r="P991" s="189"/>
      <c r="Q991" s="189"/>
      <c r="R991" s="172"/>
      <c r="S991" s="172"/>
      <c r="T991" s="31"/>
      <c r="U991" s="182"/>
      <c r="V991" s="182" t="e">
        <v>#DIV/0!</v>
      </c>
      <c r="W991" s="31"/>
      <c r="X991" s="31"/>
    </row>
    <row r="992">
      <c r="B992" s="31"/>
      <c r="C992" s="31"/>
      <c r="D992" s="31"/>
      <c r="E992" s="31"/>
      <c r="F992" s="31"/>
      <c r="G992" s="31"/>
      <c r="H992" s="31"/>
      <c r="I992" s="31"/>
      <c r="J992" s="31"/>
      <c r="K992" s="31"/>
      <c r="L992" s="31"/>
      <c r="M992" s="170"/>
      <c r="N992" s="170"/>
      <c r="O992" s="214"/>
      <c r="P992" s="189"/>
      <c r="Q992" s="189"/>
      <c r="R992" s="172"/>
      <c r="S992" s="172"/>
      <c r="T992" s="31"/>
      <c r="U992" s="182"/>
      <c r="V992" s="182" t="e">
        <v>#DIV/0!</v>
      </c>
      <c r="W992" s="31"/>
      <c r="X992" s="31"/>
    </row>
    <row r="993">
      <c r="B993" s="31"/>
      <c r="C993" s="31"/>
      <c r="D993" s="31"/>
      <c r="E993" s="31"/>
      <c r="F993" s="31"/>
      <c r="G993" s="31"/>
      <c r="H993" s="31"/>
      <c r="I993" s="31"/>
      <c r="J993" s="31"/>
      <c r="K993" s="31"/>
      <c r="L993" s="31"/>
      <c r="M993" s="170"/>
      <c r="N993" s="170"/>
      <c r="O993" s="214"/>
      <c r="P993" s="189"/>
      <c r="Q993" s="189"/>
      <c r="R993" s="172"/>
      <c r="S993" s="172"/>
      <c r="T993" s="31"/>
      <c r="U993" s="182"/>
      <c r="V993" s="182" t="e">
        <v>#DIV/0!</v>
      </c>
      <c r="W993" s="31"/>
      <c r="X993" s="31"/>
    </row>
    <row r="994">
      <c r="B994" s="31"/>
      <c r="C994" s="31"/>
      <c r="D994" s="31"/>
      <c r="E994" s="31"/>
      <c r="F994" s="31"/>
      <c r="G994" s="31"/>
      <c r="H994" s="31"/>
      <c r="I994" s="31"/>
      <c r="J994" s="31"/>
      <c r="K994" s="31"/>
      <c r="L994" s="31"/>
      <c r="M994" s="170"/>
      <c r="N994" s="170"/>
      <c r="O994" s="214"/>
      <c r="P994" s="189"/>
      <c r="Q994" s="189"/>
      <c r="R994" s="172"/>
      <c r="S994" s="172"/>
      <c r="T994" s="31"/>
      <c r="U994" s="182"/>
      <c r="V994" s="182" t="e">
        <v>#DIV/0!</v>
      </c>
      <c r="W994" s="31"/>
      <c r="X994" s="31"/>
    </row>
    <row r="995">
      <c r="B995" s="31"/>
      <c r="C995" s="31"/>
      <c r="D995" s="31"/>
      <c r="E995" s="31"/>
      <c r="F995" s="31"/>
      <c r="G995" s="31"/>
      <c r="H995" s="31"/>
      <c r="I995" s="31"/>
      <c r="J995" s="31"/>
      <c r="K995" s="31"/>
      <c r="L995" s="31"/>
      <c r="M995" s="170"/>
      <c r="N995" s="170"/>
      <c r="O995" s="214"/>
      <c r="P995" s="189"/>
      <c r="Q995" s="189"/>
      <c r="R995" s="172"/>
      <c r="S995" s="172"/>
      <c r="T995" s="31"/>
      <c r="U995" s="182"/>
      <c r="V995" s="182" t="e">
        <v>#DIV/0!</v>
      </c>
      <c r="W995" s="31"/>
      <c r="X995" s="31"/>
    </row>
    <row r="996">
      <c r="B996" s="31"/>
      <c r="C996" s="31"/>
      <c r="D996" s="31"/>
      <c r="E996" s="31"/>
      <c r="F996" s="31"/>
      <c r="G996" s="31"/>
      <c r="H996" s="31"/>
      <c r="I996" s="31"/>
      <c r="J996" s="31"/>
      <c r="K996" s="31"/>
      <c r="L996" s="31"/>
      <c r="M996" s="170"/>
      <c r="N996" s="170"/>
      <c r="O996" s="214"/>
      <c r="P996" s="189"/>
      <c r="Q996" s="189"/>
      <c r="R996" s="172"/>
      <c r="S996" s="172"/>
      <c r="T996" s="31"/>
      <c r="U996" s="182"/>
      <c r="V996" s="182" t="e">
        <v>#DIV/0!</v>
      </c>
      <c r="W996" s="31"/>
      <c r="X996" s="31"/>
    </row>
    <row r="997">
      <c r="B997" s="31"/>
      <c r="C997" s="31"/>
      <c r="D997" s="31"/>
      <c r="E997" s="31"/>
      <c r="F997" s="31"/>
      <c r="G997" s="31"/>
      <c r="H997" s="31"/>
      <c r="I997" s="31"/>
      <c r="J997" s="31"/>
      <c r="K997" s="31"/>
      <c r="L997" s="31"/>
      <c r="M997" s="170"/>
      <c r="N997" s="170"/>
      <c r="O997" s="214"/>
      <c r="P997" s="189"/>
      <c r="Q997" s="189"/>
      <c r="R997" s="172"/>
      <c r="S997" s="172"/>
      <c r="T997" s="31"/>
      <c r="U997" s="182"/>
      <c r="V997" s="182" t="e">
        <v>#DIV/0!</v>
      </c>
      <c r="W997" s="31"/>
      <c r="X997" s="31"/>
    </row>
    <row r="998">
      <c r="B998" s="31"/>
      <c r="C998" s="31"/>
      <c r="D998" s="31"/>
      <c r="E998" s="31"/>
      <c r="F998" s="31"/>
      <c r="G998" s="31"/>
      <c r="H998" s="31"/>
      <c r="I998" s="31"/>
      <c r="J998" s="31"/>
      <c r="K998" s="31"/>
      <c r="L998" s="31"/>
      <c r="M998" s="170"/>
      <c r="N998" s="170"/>
      <c r="O998" s="214"/>
      <c r="P998" s="189"/>
      <c r="Q998" s="189"/>
      <c r="R998" s="172"/>
      <c r="S998" s="172"/>
      <c r="T998" s="31"/>
      <c r="U998" s="182"/>
      <c r="V998" s="182" t="e">
        <v>#DIV/0!</v>
      </c>
      <c r="W998" s="31"/>
      <c r="X998" s="31"/>
    </row>
    <row r="999">
      <c r="B999" s="31"/>
      <c r="C999" s="31"/>
      <c r="D999" s="31"/>
      <c r="E999" s="31"/>
      <c r="F999" s="31"/>
      <c r="G999" s="31"/>
      <c r="H999" s="31"/>
      <c r="I999" s="31"/>
      <c r="J999" s="31"/>
      <c r="K999" s="31"/>
      <c r="L999" s="31"/>
      <c r="M999" s="170"/>
      <c r="N999" s="170"/>
      <c r="O999" s="214"/>
      <c r="P999" s="189"/>
      <c r="Q999" s="189"/>
      <c r="R999" s="172"/>
      <c r="S999" s="172"/>
      <c r="T999" s="31"/>
      <c r="U999" s="182"/>
      <c r="V999" s="182" t="e">
        <v>#DIV/0!</v>
      </c>
      <c r="W999" s="31"/>
      <c r="X999" s="31"/>
    </row>
    <row r="1000">
      <c r="B1000" s="31"/>
      <c r="C1000" s="31"/>
      <c r="D1000" s="31"/>
      <c r="E1000" s="31"/>
      <c r="F1000" s="31"/>
      <c r="G1000" s="31"/>
      <c r="H1000" s="31"/>
      <c r="I1000" s="31"/>
      <c r="J1000" s="31"/>
      <c r="K1000" s="31"/>
      <c r="L1000" s="31"/>
      <c r="M1000" s="170"/>
      <c r="N1000" s="170"/>
      <c r="O1000" s="214"/>
      <c r="P1000" s="189"/>
      <c r="Q1000" s="189"/>
      <c r="R1000" s="172"/>
      <c r="S1000" s="172"/>
      <c r="T1000" s="31"/>
      <c r="U1000" s="182"/>
      <c r="V1000" s="182" t="e">
        <v>#DIV/0!</v>
      </c>
      <c r="W1000" s="31"/>
      <c r="X1000" s="31"/>
    </row>
    <row r="1001">
      <c r="B1001" s="31"/>
      <c r="C1001" s="31"/>
      <c r="D1001" s="31"/>
      <c r="E1001" s="31"/>
      <c r="F1001" s="31"/>
      <c r="G1001" s="31"/>
      <c r="H1001" s="31"/>
      <c r="I1001" s="31"/>
      <c r="J1001" s="31"/>
      <c r="K1001" s="31"/>
      <c r="L1001" s="31"/>
      <c r="M1001" s="170"/>
      <c r="N1001" s="170"/>
      <c r="O1001" s="214"/>
      <c r="P1001" s="189"/>
      <c r="Q1001" s="189"/>
      <c r="R1001" s="172"/>
      <c r="S1001" s="172"/>
      <c r="T1001" s="31"/>
      <c r="U1001" s="182"/>
      <c r="V1001" s="182" t="e">
        <v>#DIV/0!</v>
      </c>
      <c r="W1001" s="31"/>
      <c r="X1001" s="31"/>
    </row>
    <row r="1002">
      <c r="B1002" s="31"/>
      <c r="C1002" s="31"/>
      <c r="D1002" s="31"/>
      <c r="E1002" s="31"/>
      <c r="F1002" s="31"/>
      <c r="G1002" s="31"/>
      <c r="H1002" s="31"/>
      <c r="I1002" s="31"/>
      <c r="J1002" s="31"/>
      <c r="K1002" s="31"/>
      <c r="L1002" s="31"/>
      <c r="M1002" s="170"/>
      <c r="N1002" s="170"/>
      <c r="O1002" s="214"/>
      <c r="P1002" s="189"/>
      <c r="Q1002" s="189"/>
      <c r="R1002" s="172"/>
      <c r="S1002" s="172"/>
      <c r="T1002" s="31"/>
      <c r="U1002" s="182"/>
      <c r="V1002" s="182" t="e">
        <v>#DIV/0!</v>
      </c>
      <c r="W1002" s="31"/>
      <c r="X1002" s="31"/>
    </row>
    <row r="1003">
      <c r="B1003" s="31"/>
      <c r="C1003" s="31"/>
      <c r="D1003" s="31"/>
      <c r="E1003" s="31"/>
      <c r="F1003" s="31"/>
      <c r="G1003" s="31"/>
      <c r="H1003" s="31"/>
      <c r="I1003" s="31"/>
      <c r="J1003" s="31"/>
      <c r="K1003" s="31"/>
      <c r="L1003" s="31"/>
      <c r="M1003" s="170"/>
      <c r="N1003" s="170"/>
      <c r="O1003" s="214"/>
      <c r="P1003" s="189"/>
      <c r="Q1003" s="189"/>
      <c r="R1003" s="172"/>
      <c r="S1003" s="172"/>
      <c r="T1003" s="31"/>
      <c r="U1003" s="182"/>
      <c r="V1003" s="182" t="e">
        <v>#DIV/0!</v>
      </c>
      <c r="W1003" s="31"/>
      <c r="X1003" s="31"/>
    </row>
    <row r="1004">
      <c r="B1004" s="31"/>
      <c r="C1004" s="31"/>
      <c r="D1004" s="31"/>
      <c r="E1004" s="31"/>
      <c r="F1004" s="31"/>
      <c r="G1004" s="31"/>
      <c r="H1004" s="31"/>
      <c r="I1004" s="31"/>
      <c r="J1004" s="31"/>
      <c r="K1004" s="31"/>
      <c r="L1004" s="31"/>
      <c r="M1004" s="170"/>
      <c r="N1004" s="170"/>
      <c r="O1004" s="214"/>
      <c r="P1004" s="189"/>
      <c r="Q1004" s="189"/>
      <c r="R1004" s="172"/>
      <c r="S1004" s="172"/>
      <c r="T1004" s="31"/>
      <c r="U1004" s="182"/>
      <c r="V1004" s="182" t="e">
        <v>#DIV/0!</v>
      </c>
      <c r="W1004" s="31"/>
      <c r="X1004" s="31"/>
    </row>
    <row r="1005">
      <c r="B1005" s="31"/>
      <c r="C1005" s="31"/>
      <c r="D1005" s="31"/>
      <c r="E1005" s="31"/>
      <c r="F1005" s="31"/>
      <c r="G1005" s="31"/>
      <c r="H1005" s="31"/>
      <c r="I1005" s="31"/>
      <c r="J1005" s="31"/>
      <c r="K1005" s="31"/>
      <c r="L1005" s="31"/>
      <c r="M1005" s="170"/>
      <c r="N1005" s="170"/>
      <c r="O1005" s="214"/>
      <c r="P1005" s="189"/>
      <c r="Q1005" s="189"/>
      <c r="R1005" s="172"/>
      <c r="S1005" s="172"/>
      <c r="T1005" s="31"/>
      <c r="U1005" s="182"/>
      <c r="V1005" s="182" t="e">
        <v>#DIV/0!</v>
      </c>
      <c r="W1005" s="31"/>
      <c r="X1005" s="31"/>
    </row>
    <row r="1006">
      <c r="B1006" s="31"/>
      <c r="C1006" s="31"/>
      <c r="D1006" s="31"/>
      <c r="E1006" s="31"/>
      <c r="F1006" s="31"/>
      <c r="G1006" s="31"/>
      <c r="H1006" s="31"/>
      <c r="I1006" s="31"/>
      <c r="J1006" s="31"/>
      <c r="K1006" s="31"/>
      <c r="L1006" s="31"/>
      <c r="M1006" s="170"/>
      <c r="N1006" s="170"/>
      <c r="O1006" s="214"/>
      <c r="P1006" s="189"/>
      <c r="Q1006" s="189"/>
      <c r="R1006" s="172"/>
      <c r="S1006" s="172"/>
      <c r="T1006" s="31"/>
      <c r="U1006" s="182"/>
      <c r="V1006" s="182" t="e">
        <v>#DIV/0!</v>
      </c>
      <c r="W1006" s="31"/>
      <c r="X1006" s="31"/>
    </row>
    <row r="1007">
      <c r="B1007" s="31"/>
      <c r="C1007" s="31"/>
      <c r="D1007" s="31"/>
      <c r="E1007" s="31"/>
      <c r="F1007" s="31"/>
      <c r="G1007" s="31"/>
      <c r="H1007" s="31"/>
      <c r="I1007" s="31"/>
      <c r="J1007" s="31"/>
      <c r="K1007" s="31"/>
      <c r="L1007" s="31"/>
      <c r="M1007" s="170"/>
      <c r="N1007" s="170"/>
      <c r="O1007" s="214"/>
      <c r="P1007" s="189"/>
      <c r="Q1007" s="189"/>
      <c r="R1007" s="172"/>
      <c r="S1007" s="172"/>
      <c r="T1007" s="31"/>
      <c r="U1007" s="182"/>
      <c r="V1007" s="182" t="e">
        <v>#DIV/0!</v>
      </c>
      <c r="W1007" s="31"/>
      <c r="X1007" s="31"/>
    </row>
    <row r="1008">
      <c r="B1008" s="31"/>
      <c r="C1008" s="31"/>
      <c r="D1008" s="31"/>
      <c r="E1008" s="31"/>
      <c r="F1008" s="31"/>
      <c r="G1008" s="31"/>
      <c r="H1008" s="31"/>
      <c r="I1008" s="31"/>
      <c r="J1008" s="31"/>
      <c r="K1008" s="31"/>
      <c r="L1008" s="31"/>
      <c r="M1008" s="170"/>
      <c r="N1008" s="170"/>
      <c r="O1008" s="214"/>
      <c r="P1008" s="189"/>
      <c r="Q1008" s="189"/>
      <c r="R1008" s="172"/>
      <c r="S1008" s="172"/>
      <c r="T1008" s="31"/>
      <c r="U1008" s="182"/>
      <c r="V1008" s="182" t="e">
        <v>#DIV/0!</v>
      </c>
      <c r="W1008" s="31"/>
      <c r="X1008" s="31"/>
    </row>
    <row r="1009">
      <c r="B1009" s="31"/>
      <c r="C1009" s="31"/>
      <c r="D1009" s="31"/>
      <c r="E1009" s="31"/>
      <c r="F1009" s="31"/>
      <c r="G1009" s="31"/>
      <c r="H1009" s="31"/>
      <c r="I1009" s="31"/>
      <c r="J1009" s="31"/>
      <c r="K1009" s="31"/>
      <c r="L1009" s="31"/>
      <c r="M1009" s="170"/>
      <c r="N1009" s="170"/>
      <c r="O1009" s="214"/>
      <c r="P1009" s="189"/>
      <c r="Q1009" s="189"/>
      <c r="R1009" s="172"/>
      <c r="S1009" s="172"/>
      <c r="T1009" s="31"/>
      <c r="U1009" s="182"/>
      <c r="V1009" s="182" t="e">
        <v>#DIV/0!</v>
      </c>
      <c r="W1009" s="31"/>
      <c r="X1009" s="31"/>
    </row>
    <row r="1010">
      <c r="B1010" s="31"/>
      <c r="C1010" s="31"/>
      <c r="D1010" s="31"/>
      <c r="E1010" s="31"/>
      <c r="F1010" s="31"/>
      <c r="G1010" s="31"/>
      <c r="H1010" s="31"/>
      <c r="I1010" s="31"/>
      <c r="J1010" s="31"/>
      <c r="K1010" s="31"/>
      <c r="L1010" s="31"/>
      <c r="M1010" s="170"/>
      <c r="N1010" s="170"/>
      <c r="O1010" s="214"/>
      <c r="P1010" s="189"/>
      <c r="Q1010" s="189"/>
      <c r="R1010" s="172"/>
      <c r="S1010" s="172"/>
      <c r="T1010" s="31"/>
      <c r="U1010" s="182"/>
      <c r="V1010" s="182" t="e">
        <v>#DIV/0!</v>
      </c>
      <c r="W1010" s="31"/>
      <c r="X1010" s="31"/>
    </row>
    <row r="1011">
      <c r="B1011" s="31"/>
      <c r="C1011" s="31"/>
      <c r="D1011" s="31"/>
      <c r="E1011" s="31"/>
      <c r="F1011" s="31"/>
      <c r="G1011" s="31"/>
      <c r="H1011" s="31"/>
      <c r="I1011" s="31"/>
      <c r="J1011" s="31"/>
      <c r="K1011" s="31"/>
      <c r="L1011" s="31"/>
      <c r="M1011" s="170"/>
      <c r="N1011" s="170"/>
      <c r="O1011" s="214"/>
      <c r="P1011" s="189"/>
      <c r="Q1011" s="189"/>
      <c r="R1011" s="172"/>
      <c r="S1011" s="172"/>
      <c r="T1011" s="31"/>
      <c r="U1011" s="182"/>
      <c r="V1011" s="182" t="e">
        <v>#DIV/0!</v>
      </c>
      <c r="W1011" s="31"/>
      <c r="X1011" s="31"/>
    </row>
    <row r="1012">
      <c r="B1012" s="31"/>
      <c r="C1012" s="31"/>
      <c r="D1012" s="31"/>
      <c r="E1012" s="31"/>
      <c r="F1012" s="31"/>
      <c r="G1012" s="31"/>
      <c r="H1012" s="31"/>
      <c r="I1012" s="31"/>
      <c r="J1012" s="31"/>
      <c r="K1012" s="31"/>
      <c r="L1012" s="31"/>
      <c r="M1012" s="170"/>
      <c r="N1012" s="170"/>
      <c r="O1012" s="214"/>
      <c r="P1012" s="189"/>
      <c r="Q1012" s="189"/>
      <c r="R1012" s="172"/>
      <c r="S1012" s="172"/>
      <c r="T1012" s="31"/>
      <c r="U1012" s="182"/>
      <c r="V1012" s="182" t="e">
        <v>#DIV/0!</v>
      </c>
      <c r="W1012" s="31"/>
      <c r="X1012" s="31"/>
    </row>
    <row r="1013">
      <c r="B1013" s="31"/>
      <c r="C1013" s="31"/>
      <c r="D1013" s="31"/>
      <c r="E1013" s="31"/>
      <c r="F1013" s="31"/>
      <c r="G1013" s="31"/>
      <c r="H1013" s="31"/>
      <c r="I1013" s="31"/>
      <c r="J1013" s="31"/>
      <c r="K1013" s="31"/>
      <c r="L1013" s="31"/>
      <c r="M1013" s="170"/>
      <c r="N1013" s="170"/>
      <c r="O1013" s="214"/>
      <c r="P1013" s="189"/>
      <c r="Q1013" s="189"/>
      <c r="R1013" s="172"/>
      <c r="S1013" s="172"/>
      <c r="T1013" s="31"/>
      <c r="U1013" s="182"/>
      <c r="V1013" s="182" t="e">
        <v>#DIV/0!</v>
      </c>
      <c r="W1013" s="31"/>
      <c r="X1013" s="31"/>
    </row>
    <row r="1014">
      <c r="B1014" s="31"/>
      <c r="C1014" s="31"/>
      <c r="D1014" s="31"/>
      <c r="E1014" s="31"/>
      <c r="F1014" s="31"/>
      <c r="G1014" s="31"/>
      <c r="H1014" s="31"/>
      <c r="I1014" s="31"/>
      <c r="J1014" s="31"/>
      <c r="K1014" s="31"/>
      <c r="L1014" s="31"/>
      <c r="M1014" s="170"/>
      <c r="N1014" s="170"/>
      <c r="O1014" s="214"/>
      <c r="P1014" s="189"/>
      <c r="Q1014" s="189"/>
      <c r="R1014" s="172"/>
      <c r="S1014" s="172"/>
      <c r="T1014" s="31"/>
      <c r="U1014" s="182"/>
      <c r="V1014" s="182" t="e">
        <v>#DIV/0!</v>
      </c>
      <c r="W1014" s="31"/>
      <c r="X1014" s="31"/>
    </row>
    <row r="1015">
      <c r="B1015" s="31"/>
      <c r="C1015" s="31"/>
      <c r="D1015" s="31"/>
      <c r="E1015" s="31"/>
      <c r="F1015" s="31"/>
      <c r="G1015" s="31"/>
      <c r="H1015" s="31"/>
      <c r="I1015" s="31"/>
      <c r="J1015" s="31"/>
      <c r="K1015" s="31"/>
      <c r="L1015" s="31"/>
      <c r="M1015" s="170"/>
      <c r="N1015" s="170"/>
      <c r="O1015" s="214"/>
      <c r="P1015" s="189"/>
      <c r="Q1015" s="189"/>
      <c r="R1015" s="172"/>
      <c r="S1015" s="172"/>
      <c r="T1015" s="31"/>
      <c r="U1015" s="182"/>
      <c r="V1015" s="182" t="e">
        <v>#DIV/0!</v>
      </c>
      <c r="W1015" s="31"/>
      <c r="X1015" s="31"/>
    </row>
    <row r="1016">
      <c r="B1016" s="31"/>
      <c r="C1016" s="31"/>
      <c r="D1016" s="31"/>
      <c r="E1016" s="31"/>
      <c r="F1016" s="31"/>
      <c r="G1016" s="31"/>
      <c r="H1016" s="31"/>
      <c r="I1016" s="31"/>
      <c r="J1016" s="31"/>
      <c r="K1016" s="31"/>
      <c r="L1016" s="31"/>
      <c r="M1016" s="170"/>
      <c r="N1016" s="170"/>
      <c r="O1016" s="214"/>
      <c r="P1016" s="189"/>
      <c r="Q1016" s="189"/>
      <c r="R1016" s="172"/>
      <c r="S1016" s="172"/>
      <c r="T1016" s="31"/>
      <c r="U1016" s="182"/>
      <c r="V1016" s="182" t="e">
        <v>#DIV/0!</v>
      </c>
      <c r="W1016" s="31"/>
      <c r="X1016" s="31"/>
    </row>
  </sheetData>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2" max="2" width="9.25"/>
    <col customWidth="1" min="3" max="3" width="8.38"/>
  </cols>
  <sheetData>
    <row r="1">
      <c r="A1" s="1" t="s">
        <v>1392</v>
      </c>
      <c r="B1" s="1" t="s">
        <v>1393</v>
      </c>
      <c r="C1" s="1" t="s">
        <v>1394</v>
      </c>
      <c r="D1" s="17"/>
      <c r="E1" s="17"/>
      <c r="F1" s="17"/>
      <c r="G1" s="17"/>
      <c r="H1" s="17"/>
      <c r="I1" s="17"/>
      <c r="J1" s="17"/>
      <c r="K1" s="17"/>
      <c r="L1" s="17"/>
      <c r="M1" s="17"/>
      <c r="N1" s="17"/>
      <c r="O1" s="17"/>
      <c r="P1" s="17"/>
      <c r="Q1" s="17"/>
      <c r="R1" s="17"/>
      <c r="S1" s="17"/>
      <c r="T1" s="17"/>
      <c r="U1" s="17"/>
      <c r="V1" s="17"/>
      <c r="W1" s="17"/>
      <c r="X1" s="17"/>
      <c r="Y1" s="17"/>
      <c r="Z1" s="17"/>
    </row>
    <row r="2">
      <c r="A2" s="18" t="s">
        <v>1395</v>
      </c>
      <c r="B2" s="18">
        <v>11.0</v>
      </c>
    </row>
    <row r="3">
      <c r="A3" s="18" t="s">
        <v>1396</v>
      </c>
      <c r="B3" s="18">
        <v>28.0</v>
      </c>
    </row>
    <row r="4">
      <c r="A4" s="18" t="s">
        <v>1397</v>
      </c>
      <c r="B4" s="18">
        <v>44.0</v>
      </c>
    </row>
    <row r="11">
      <c r="A11" s="18" t="s">
        <v>1398</v>
      </c>
      <c r="B11" s="18">
        <v>88.0</v>
      </c>
      <c r="C11" s="18">
        <v>88.0</v>
      </c>
    </row>
    <row r="12">
      <c r="A12" s="18" t="s">
        <v>611</v>
      </c>
      <c r="B12" s="18">
        <v>92.0</v>
      </c>
    </row>
    <row r="13">
      <c r="A13" s="18" t="s">
        <v>665</v>
      </c>
      <c r="B13" s="18">
        <v>101.0</v>
      </c>
      <c r="C13" s="18">
        <v>101.0</v>
      </c>
    </row>
    <row r="14">
      <c r="A14" s="18" t="s">
        <v>758</v>
      </c>
      <c r="B14" s="18">
        <v>117.0</v>
      </c>
      <c r="C14" s="1">
        <v>118.0</v>
      </c>
    </row>
    <row r="15">
      <c r="A15" s="18" t="s">
        <v>815</v>
      </c>
      <c r="B15" s="18">
        <v>127.0</v>
      </c>
      <c r="C15" s="18">
        <v>127.0</v>
      </c>
    </row>
  </sheetData>
  <drawing r:id="rId1"/>
</worksheet>
</file>