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90e30cd6f418b/Desktop/DOWNLOADS - UT Data Analysis/CHALLENGE 1/RESOURCES/"/>
    </mc:Choice>
  </mc:AlternateContent>
  <xr:revisionPtr revIDLastSave="0" documentId="8_{F1631069-9C09-4FDC-AC55-70E9515B3327}" xr6:coauthVersionLast="47" xr6:coauthVersionMax="47" xr10:uidLastSave="{00000000-0000-0000-0000-000000000000}"/>
  <bookViews>
    <workbookView xWindow="32760" yWindow="2955" windowWidth="21600" windowHeight="11325" xr2:uid="{46DF5A13-0F3C-47E4-A332-C87CBDBF3D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F18" i="1" s="1"/>
  <c r="H3" i="1"/>
  <c r="H18" i="1" s="1"/>
  <c r="G3" i="1"/>
  <c r="G17" i="1" s="1"/>
  <c r="F3" i="1"/>
  <c r="F17" i="1" s="1"/>
  <c r="H17" i="1" l="1"/>
  <c r="G18" i="1"/>
</calcChain>
</file>

<file path=xl/sharedStrings.xml><?xml version="1.0" encoding="utf-8"?>
<sst xmlns="http://schemas.openxmlformats.org/spreadsheetml/2006/main" count="27" uniqueCount="24">
  <si>
    <t>Month</t>
  </si>
  <si>
    <t>Canceled</t>
  </si>
  <si>
    <t>Failed</t>
  </si>
  <si>
    <t>Successful</t>
  </si>
  <si>
    <t>Total</t>
  </si>
  <si>
    <t>Percentage Canceled</t>
  </si>
  <si>
    <t>Percentage Failed</t>
  </si>
  <si>
    <t>Percentage Successful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</si>
  <si>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</si>
  <si>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</si>
  <si>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</si>
  <si>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</si>
  <si>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</si>
  <si>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</si>
  <si>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</si>
  <si>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</si>
  <si>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</si>
  <si>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</si>
  <si>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</si>
  <si>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</si>
  <si>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</si>
  <si>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Outcomes Metrics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</si>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</sst>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by Launch Date in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[1]Percent_Outcomes_Date_Theater!$F$2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[1]Percent_Outcomes_Date_Theater!$A$3:$A$14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[1]Percent_Outcomes_Date_Theater!$F$3:$F$14</c:f>
              <c:numCache>
                <c:formatCode>0.00%</c:formatCode>
                <c:ptCount val="12"/>
                <c:pt idx="0">
                  <c:v>7.2916666666666671E-2</c:v>
                </c:pt>
                <c:pt idx="1">
                  <c:v>2.6548672566371681E-2</c:v>
                </c:pt>
                <c:pt idx="2">
                  <c:v>3.2608695652173912E-2</c:v>
                </c:pt>
                <c:pt idx="3">
                  <c:v>1.7699115044247787E-2</c:v>
                </c:pt>
                <c:pt idx="4">
                  <c:v>1.8072289156626505E-2</c:v>
                </c:pt>
                <c:pt idx="5">
                  <c:v>2.6143790849673203E-2</c:v>
                </c:pt>
                <c:pt idx="6">
                  <c:v>7.246376811594203E-3</c:v>
                </c:pt>
                <c:pt idx="7">
                  <c:v>3.2520325203252036E-2</c:v>
                </c:pt>
                <c:pt idx="8">
                  <c:v>4.1237113402061855E-2</c:v>
                </c:pt>
                <c:pt idx="9">
                  <c:v>0</c:v>
                </c:pt>
                <c:pt idx="10">
                  <c:v>3.4090909090909088E-2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E09-BB54-55F23E315399}"/>
            </c:ext>
          </c:extLst>
        </c:ser>
        <c:ser>
          <c:idx val="1"/>
          <c:order val="1"/>
          <c:tx>
            <c:strRef>
              <c:f>[1]Percent_Outcomes_Date_Theater!$G$2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[1]Percent_Outcomes_Date_Theater!$A$3:$A$14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[1]Percent_Outcomes_Date_Theater!$G$3:$G$14</c:f>
              <c:numCache>
                <c:formatCode>0.00%</c:formatCode>
                <c:ptCount val="12"/>
                <c:pt idx="0">
                  <c:v>0.34375</c:v>
                </c:pt>
                <c:pt idx="1">
                  <c:v>0.34513274336283184</c:v>
                </c:pt>
                <c:pt idx="2">
                  <c:v>0.35869565217391303</c:v>
                </c:pt>
                <c:pt idx="3">
                  <c:v>0.35398230088495575</c:v>
                </c:pt>
                <c:pt idx="4">
                  <c:v>0.31325301204819278</c:v>
                </c:pt>
                <c:pt idx="5">
                  <c:v>0.3202614379084967</c:v>
                </c:pt>
                <c:pt idx="6">
                  <c:v>0.36231884057971014</c:v>
                </c:pt>
                <c:pt idx="7">
                  <c:v>0.38211382113821141</c:v>
                </c:pt>
                <c:pt idx="8">
                  <c:v>0.35051546391752575</c:v>
                </c:pt>
                <c:pt idx="9">
                  <c:v>0.43478260869565216</c:v>
                </c:pt>
                <c:pt idx="10">
                  <c:v>0.35227272727272729</c:v>
                </c:pt>
                <c:pt idx="11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E09-BB54-55F23E315399}"/>
            </c:ext>
          </c:extLst>
        </c:ser>
        <c:ser>
          <c:idx val="2"/>
          <c:order val="2"/>
          <c:tx>
            <c:strRef>
              <c:f>[1]Percent_Outcomes_Date_Theater!$H$2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[1]Percent_Outcomes_Date_Theater!$A$3:$A$14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[1]Percent_Outcomes_Date_Theater!$H$3:$H$14</c:f>
              <c:numCache>
                <c:formatCode>0.00%</c:formatCode>
                <c:ptCount val="12"/>
                <c:pt idx="0">
                  <c:v>0.58333333333333337</c:v>
                </c:pt>
                <c:pt idx="1">
                  <c:v>0.62831858407079644</c:v>
                </c:pt>
                <c:pt idx="2">
                  <c:v>0.60869565217391308</c:v>
                </c:pt>
                <c:pt idx="3">
                  <c:v>0.62831858407079644</c:v>
                </c:pt>
                <c:pt idx="4">
                  <c:v>0.66867469879518071</c:v>
                </c:pt>
                <c:pt idx="5">
                  <c:v>0.65359477124183007</c:v>
                </c:pt>
                <c:pt idx="6">
                  <c:v>0.63043478260869568</c:v>
                </c:pt>
                <c:pt idx="7">
                  <c:v>0.58536585365853655</c:v>
                </c:pt>
                <c:pt idx="8">
                  <c:v>0.60824742268041232</c:v>
                </c:pt>
                <c:pt idx="9">
                  <c:v>0.56521739130434778</c:v>
                </c:pt>
                <c:pt idx="10">
                  <c:v>0.61363636363636365</c:v>
                </c:pt>
                <c:pt idx="11">
                  <c:v>0.49333333333333335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F-4E09-BB54-55F23E31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31216"/>
        <c:axId val="749129296"/>
      </c:lineChart>
      <c:catAx>
        <c:axId val="7491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9296"/>
        <c:crosses val="autoZero"/>
        <c:auto val="1"/>
        <c:lblAlgn val="ctr"/>
        <c:lblOffset val="100"/>
        <c:noMultiLvlLbl val="0"/>
      </c:catAx>
      <c:valAx>
        <c:axId val="7491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95250</xdr:rowOff>
    </xdr:from>
    <xdr:to>
      <xdr:col>16</xdr:col>
      <xdr:colOff>428625</xdr:colOff>
      <xdr:row>20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074DF-C77B-4E73-9194-DD8D6413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c90e30cd6f418b/Desktop/DOWNLOADS%20-%20UT%20Data%20Analysis/CHALLENGE%201/Kickstarter_Challenge_6_20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ater Outcomes by Launch Date"/>
      <sheetName val="Percent_Outcomes_Date_Theater"/>
      <sheetName val="Outcomes Based on Goals"/>
      <sheetName val="KICKSTARTER"/>
      <sheetName val="GB PLAYS BOX AND WHISKER PLOT"/>
      <sheetName val="Category Statistics"/>
      <sheetName val="Subcategory Statistics"/>
      <sheetName val="Outcomes Based on Launch Date"/>
      <sheetName val="Edinburgh Research"/>
      <sheetName val="Successful US Kickstarters"/>
      <sheetName val="Failed US Kickstarters"/>
      <sheetName val="Descriptive Statistics"/>
    </sheetNames>
    <sheetDataSet>
      <sheetData sheetId="0"/>
      <sheetData sheetId="1">
        <row r="2">
          <cell r="F2" t="str">
            <v>Percentage Canceled</v>
          </cell>
          <cell r="G2" t="str">
            <v>Percentage Failed</v>
          </cell>
          <cell r="H2" t="str">
            <v>Percentage Successful</v>
          </cell>
        </row>
        <row r="3">
          <cell r="A3" t="str">
            <v>Jan</v>
          </cell>
          <cell r="F3">
            <v>7.2916666666666671E-2</v>
          </cell>
          <cell r="G3">
            <v>0.34375</v>
          </cell>
          <cell r="H3">
            <v>0.58333333333333337</v>
          </cell>
        </row>
        <row r="4">
          <cell r="A4" t="str">
            <v>Feb</v>
          </cell>
          <cell r="F4">
            <v>2.6548672566371681E-2</v>
          </cell>
          <cell r="G4">
            <v>0.34513274336283184</v>
          </cell>
          <cell r="H4">
            <v>0.62831858407079644</v>
          </cell>
        </row>
        <row r="5">
          <cell r="A5" t="str">
            <v>Mar</v>
          </cell>
          <cell r="F5">
            <v>3.2608695652173912E-2</v>
          </cell>
          <cell r="G5">
            <v>0.35869565217391303</v>
          </cell>
          <cell r="H5">
            <v>0.60869565217391308</v>
          </cell>
        </row>
        <row r="6">
          <cell r="A6" t="str">
            <v>Apr</v>
          </cell>
          <cell r="F6">
            <v>1.7699115044247787E-2</v>
          </cell>
          <cell r="G6">
            <v>0.35398230088495575</v>
          </cell>
          <cell r="H6">
            <v>0.62831858407079644</v>
          </cell>
        </row>
        <row r="7">
          <cell r="A7" t="str">
            <v>May</v>
          </cell>
          <cell r="F7">
            <v>1.8072289156626505E-2</v>
          </cell>
          <cell r="G7">
            <v>0.31325301204819278</v>
          </cell>
          <cell r="H7">
            <v>0.66867469879518071</v>
          </cell>
        </row>
        <row r="8">
          <cell r="A8" t="str">
            <v>Jun</v>
          </cell>
          <cell r="F8">
            <v>2.6143790849673203E-2</v>
          </cell>
          <cell r="G8">
            <v>0.3202614379084967</v>
          </cell>
          <cell r="H8">
            <v>0.65359477124183007</v>
          </cell>
        </row>
        <row r="9">
          <cell r="A9" t="str">
            <v>Jul</v>
          </cell>
          <cell r="F9">
            <v>7.246376811594203E-3</v>
          </cell>
          <cell r="G9">
            <v>0.36231884057971014</v>
          </cell>
          <cell r="H9">
            <v>0.63043478260869568</v>
          </cell>
        </row>
        <row r="10">
          <cell r="A10" t="str">
            <v>Aug</v>
          </cell>
          <cell r="F10">
            <v>3.2520325203252036E-2</v>
          </cell>
          <cell r="G10">
            <v>0.38211382113821141</v>
          </cell>
          <cell r="H10">
            <v>0.58536585365853655</v>
          </cell>
        </row>
        <row r="11">
          <cell r="A11" t="str">
            <v>Sep</v>
          </cell>
          <cell r="F11">
            <v>4.1237113402061855E-2</v>
          </cell>
          <cell r="G11">
            <v>0.35051546391752575</v>
          </cell>
          <cell r="H11">
            <v>0.60824742268041232</v>
          </cell>
        </row>
        <row r="12">
          <cell r="A12" t="str">
            <v>Oct</v>
          </cell>
          <cell r="F12">
            <v>0</v>
          </cell>
          <cell r="G12">
            <v>0.43478260869565216</v>
          </cell>
          <cell r="H12">
            <v>0.56521739130434778</v>
          </cell>
        </row>
        <row r="13">
          <cell r="A13" t="str">
            <v>Nov</v>
          </cell>
          <cell r="F13">
            <v>3.4090909090909088E-2</v>
          </cell>
          <cell r="G13">
            <v>0.35227272727272729</v>
          </cell>
          <cell r="H13">
            <v>0.61363636363636365</v>
          </cell>
        </row>
        <row r="14">
          <cell r="A14" t="str">
            <v>Dec</v>
          </cell>
          <cell r="F14">
            <v>0.04</v>
          </cell>
          <cell r="G14">
            <v>0.46666666666666667</v>
          </cell>
          <cell r="H14">
            <v>0.49333333333333335</v>
          </cell>
        </row>
      </sheetData>
      <sheetData sheetId="2"/>
      <sheetData sheetId="3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478A-E797-4E22-9719-E9017319BCD8}">
  <sheetPr codeName="Sheet1"/>
  <dimension ref="A2:I20"/>
  <sheetViews>
    <sheetView tabSelected="1" workbookViewId="0">
      <selection activeCell="G22" sqref="G22"/>
    </sheetView>
  </sheetViews>
  <sheetFormatPr defaultRowHeight="15" x14ac:dyDescent="0.25"/>
  <cols>
    <col min="1" max="1" width="11.140625" bestFit="1" customWidth="1"/>
    <col min="3" max="3" width="6.42578125" bestFit="1" customWidth="1"/>
    <col min="4" max="4" width="10.140625" bestFit="1" customWidth="1"/>
    <col min="5" max="5" width="18.140625" bestFit="1" customWidth="1"/>
    <col min="6" max="6" width="19.85546875" bestFit="1" customWidth="1"/>
    <col min="7" max="7" width="17" bestFit="1" customWidth="1"/>
    <col min="8" max="8" width="20.85546875" bestFit="1" customWidth="1"/>
    <col min="11" max="11" width="10.140625" bestFit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9" x14ac:dyDescent="0.25">
      <c r="A3" s="2" t="s">
        <v>8</v>
      </c>
      <c r="B3" s="2">
        <v>7</v>
      </c>
      <c r="C3" s="2">
        <v>33</v>
      </c>
      <c r="D3" s="2">
        <v>56</v>
      </c>
      <c r="E3" s="2">
        <v>96</v>
      </c>
      <c r="F3" s="3">
        <f>B3/E3</f>
        <v>7.2916666666666671E-2</v>
      </c>
      <c r="G3" s="3">
        <f>C3/E3</f>
        <v>0.34375</v>
      </c>
      <c r="H3" s="3">
        <f>D3/E3</f>
        <v>0.58333333333333337</v>
      </c>
      <c r="I3" s="4"/>
    </row>
    <row r="4" spans="1:9" x14ac:dyDescent="0.25">
      <c r="A4" s="2" t="s">
        <v>9</v>
      </c>
      <c r="B4" s="2">
        <v>3</v>
      </c>
      <c r="C4" s="2">
        <v>39</v>
      </c>
      <c r="D4" s="2">
        <v>71</v>
      </c>
      <c r="E4" s="2">
        <v>113</v>
      </c>
      <c r="F4" s="3">
        <f t="shared" ref="F4:F14" si="0">B4/E4</f>
        <v>2.6548672566371681E-2</v>
      </c>
      <c r="G4" s="3">
        <f t="shared" ref="G4:G14" si="1">C4/E4</f>
        <v>0.34513274336283184</v>
      </c>
      <c r="H4" s="3">
        <f t="shared" ref="H4:H14" si="2">D4/E4</f>
        <v>0.62831858407079644</v>
      </c>
      <c r="I4" s="4"/>
    </row>
    <row r="5" spans="1:9" x14ac:dyDescent="0.25">
      <c r="A5" s="2" t="s">
        <v>10</v>
      </c>
      <c r="B5" s="2">
        <v>3</v>
      </c>
      <c r="C5" s="2">
        <v>33</v>
      </c>
      <c r="D5" s="2">
        <v>56</v>
      </c>
      <c r="E5" s="2">
        <v>92</v>
      </c>
      <c r="F5" s="3">
        <f t="shared" si="0"/>
        <v>3.2608695652173912E-2</v>
      </c>
      <c r="G5" s="3">
        <f t="shared" si="1"/>
        <v>0.35869565217391303</v>
      </c>
      <c r="H5" s="3">
        <f t="shared" si="2"/>
        <v>0.60869565217391308</v>
      </c>
      <c r="I5" s="4"/>
    </row>
    <row r="6" spans="1:9" x14ac:dyDescent="0.25">
      <c r="A6" s="2" t="s">
        <v>11</v>
      </c>
      <c r="B6" s="2">
        <v>2</v>
      </c>
      <c r="C6" s="2">
        <v>40</v>
      </c>
      <c r="D6" s="2">
        <v>71</v>
      </c>
      <c r="E6" s="2">
        <v>113</v>
      </c>
      <c r="F6" s="3">
        <f t="shared" si="0"/>
        <v>1.7699115044247787E-2</v>
      </c>
      <c r="G6" s="3">
        <f t="shared" si="1"/>
        <v>0.35398230088495575</v>
      </c>
      <c r="H6" s="3">
        <f t="shared" si="2"/>
        <v>0.62831858407079644</v>
      </c>
      <c r="I6" s="4"/>
    </row>
    <row r="7" spans="1:9" x14ac:dyDescent="0.25">
      <c r="A7" s="2" t="s">
        <v>12</v>
      </c>
      <c r="B7" s="2">
        <v>3</v>
      </c>
      <c r="C7" s="2">
        <v>52</v>
      </c>
      <c r="D7" s="2">
        <v>111</v>
      </c>
      <c r="E7" s="2">
        <v>166</v>
      </c>
      <c r="F7" s="3">
        <f t="shared" si="0"/>
        <v>1.8072289156626505E-2</v>
      </c>
      <c r="G7" s="3">
        <f t="shared" si="1"/>
        <v>0.31325301204819278</v>
      </c>
      <c r="H7" s="3">
        <f t="shared" si="2"/>
        <v>0.66867469879518071</v>
      </c>
      <c r="I7" s="4"/>
    </row>
    <row r="8" spans="1:9" x14ac:dyDescent="0.25">
      <c r="A8" s="2" t="s">
        <v>13</v>
      </c>
      <c r="B8" s="2">
        <v>4</v>
      </c>
      <c r="C8" s="2">
        <v>49</v>
      </c>
      <c r="D8" s="2">
        <v>100</v>
      </c>
      <c r="E8" s="2">
        <v>153</v>
      </c>
      <c r="F8" s="3">
        <f t="shared" si="0"/>
        <v>2.6143790849673203E-2</v>
      </c>
      <c r="G8" s="3">
        <f t="shared" si="1"/>
        <v>0.3202614379084967</v>
      </c>
      <c r="H8" s="3">
        <f t="shared" si="2"/>
        <v>0.65359477124183007</v>
      </c>
      <c r="I8" s="4"/>
    </row>
    <row r="9" spans="1:9" x14ac:dyDescent="0.25">
      <c r="A9" s="2" t="s">
        <v>14</v>
      </c>
      <c r="B9" s="2">
        <v>1</v>
      </c>
      <c r="C9" s="2">
        <v>50</v>
      </c>
      <c r="D9" s="2">
        <v>87</v>
      </c>
      <c r="E9" s="2">
        <v>138</v>
      </c>
      <c r="F9" s="3">
        <f t="shared" si="0"/>
        <v>7.246376811594203E-3</v>
      </c>
      <c r="G9" s="3">
        <f t="shared" si="1"/>
        <v>0.36231884057971014</v>
      </c>
      <c r="H9" s="3">
        <f t="shared" si="2"/>
        <v>0.63043478260869568</v>
      </c>
      <c r="I9" s="4"/>
    </row>
    <row r="10" spans="1:9" x14ac:dyDescent="0.25">
      <c r="A10" s="2" t="s">
        <v>15</v>
      </c>
      <c r="B10" s="2">
        <v>4</v>
      </c>
      <c r="C10" s="2">
        <v>47</v>
      </c>
      <c r="D10" s="2">
        <v>72</v>
      </c>
      <c r="E10" s="2">
        <v>123</v>
      </c>
      <c r="F10" s="3">
        <f t="shared" si="0"/>
        <v>3.2520325203252036E-2</v>
      </c>
      <c r="G10" s="3">
        <f t="shared" si="1"/>
        <v>0.38211382113821141</v>
      </c>
      <c r="H10" s="3">
        <f t="shared" si="2"/>
        <v>0.58536585365853655</v>
      </c>
      <c r="I10" s="4"/>
    </row>
    <row r="11" spans="1:9" x14ac:dyDescent="0.25">
      <c r="A11" s="2" t="s">
        <v>16</v>
      </c>
      <c r="B11" s="2">
        <v>4</v>
      </c>
      <c r="C11" s="2">
        <v>34</v>
      </c>
      <c r="D11" s="2">
        <v>59</v>
      </c>
      <c r="E11" s="2">
        <v>97</v>
      </c>
      <c r="F11" s="3">
        <f t="shared" si="0"/>
        <v>4.1237113402061855E-2</v>
      </c>
      <c r="G11" s="3">
        <f t="shared" si="1"/>
        <v>0.35051546391752575</v>
      </c>
      <c r="H11" s="3">
        <f t="shared" si="2"/>
        <v>0.60824742268041232</v>
      </c>
      <c r="I11" s="4"/>
    </row>
    <row r="12" spans="1:9" x14ac:dyDescent="0.25">
      <c r="A12" s="2" t="s">
        <v>17</v>
      </c>
      <c r="B12" s="2"/>
      <c r="C12" s="2">
        <v>50</v>
      </c>
      <c r="D12" s="2">
        <v>65</v>
      </c>
      <c r="E12" s="2">
        <v>115</v>
      </c>
      <c r="F12" s="3">
        <f t="shared" si="0"/>
        <v>0</v>
      </c>
      <c r="G12" s="3">
        <f t="shared" si="1"/>
        <v>0.43478260869565216</v>
      </c>
      <c r="H12" s="3">
        <f t="shared" si="2"/>
        <v>0.56521739130434778</v>
      </c>
      <c r="I12" s="4"/>
    </row>
    <row r="13" spans="1:9" x14ac:dyDescent="0.25">
      <c r="A13" s="2" t="s">
        <v>18</v>
      </c>
      <c r="B13" s="2">
        <v>3</v>
      </c>
      <c r="C13" s="2">
        <v>31</v>
      </c>
      <c r="D13" s="2">
        <v>54</v>
      </c>
      <c r="E13" s="2">
        <v>88</v>
      </c>
      <c r="F13" s="3">
        <f t="shared" si="0"/>
        <v>3.4090909090909088E-2</v>
      </c>
      <c r="G13" s="3">
        <f t="shared" si="1"/>
        <v>0.35227272727272729</v>
      </c>
      <c r="H13" s="3">
        <f t="shared" si="2"/>
        <v>0.61363636363636365</v>
      </c>
      <c r="I13" s="4"/>
    </row>
    <row r="14" spans="1:9" x14ac:dyDescent="0.25">
      <c r="A14" s="2" t="s">
        <v>19</v>
      </c>
      <c r="B14" s="2">
        <v>3</v>
      </c>
      <c r="C14" s="2">
        <v>35</v>
      </c>
      <c r="D14" s="2">
        <v>37</v>
      </c>
      <c r="E14" s="2">
        <v>75</v>
      </c>
      <c r="F14" s="3">
        <f t="shared" si="0"/>
        <v>0.04</v>
      </c>
      <c r="G14" s="3">
        <f t="shared" si="1"/>
        <v>0.46666666666666667</v>
      </c>
      <c r="H14" s="3">
        <f t="shared" si="2"/>
        <v>0.49333333333333335</v>
      </c>
      <c r="I14" s="4"/>
    </row>
    <row r="15" spans="1:9" x14ac:dyDescent="0.25">
      <c r="A15" t="s">
        <v>20</v>
      </c>
      <c r="B15">
        <v>37</v>
      </c>
      <c r="C15">
        <v>493</v>
      </c>
      <c r="D15">
        <v>839</v>
      </c>
      <c r="E15">
        <v>1369</v>
      </c>
      <c r="I15" s="4"/>
    </row>
    <row r="16" spans="1:9" x14ac:dyDescent="0.25">
      <c r="E16" s="2" t="s">
        <v>21</v>
      </c>
      <c r="F16" s="1" t="s">
        <v>1</v>
      </c>
      <c r="G16" s="1" t="s">
        <v>2</v>
      </c>
      <c r="H16" s="1" t="s">
        <v>3</v>
      </c>
      <c r="I16" s="4"/>
    </row>
    <row r="17" spans="5:9" x14ac:dyDescent="0.25">
      <c r="E17" s="2" t="s">
        <v>22</v>
      </c>
      <c r="F17" s="5">
        <f>AVERAGE(F3:F14)</f>
        <v>2.9090329536964745E-2</v>
      </c>
      <c r="G17" s="5">
        <f t="shared" ref="G17:H17" si="3">AVERAGE(G3:G14)</f>
        <v>0.36531210622074034</v>
      </c>
      <c r="H17" s="5">
        <f t="shared" si="3"/>
        <v>0.60559756424229483</v>
      </c>
      <c r="I17" s="4"/>
    </row>
    <row r="18" spans="5:9" x14ac:dyDescent="0.25">
      <c r="E18" s="2" t="s">
        <v>23</v>
      </c>
      <c r="F18" s="3">
        <f>_xlfn.STDEV.P(F3:F14)</f>
        <v>1.7856295097764947E-2</v>
      </c>
      <c r="G18" s="3">
        <f t="shared" ref="G18:H18" si="4">_xlfn.STDEV.P(G3:G14)</f>
        <v>4.2390158048026975E-2</v>
      </c>
      <c r="H18" s="3">
        <f t="shared" si="4"/>
        <v>4.3924091602158322E-2</v>
      </c>
      <c r="I18" s="4"/>
    </row>
    <row r="19" spans="5:9" x14ac:dyDescent="0.25">
      <c r="I19" s="4"/>
    </row>
    <row r="20" spans="5:9" x14ac:dyDescent="0.25">
      <c r="I20" s="4"/>
    </row>
  </sheetData>
  <conditionalFormatting sqref="H3:I14 I15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Mendez</dc:creator>
  <cp:lastModifiedBy>Jose Mendez</cp:lastModifiedBy>
  <dcterms:created xsi:type="dcterms:W3CDTF">2021-06-26T19:56:02Z</dcterms:created>
  <dcterms:modified xsi:type="dcterms:W3CDTF">2021-06-26T19:57:28Z</dcterms:modified>
</cp:coreProperties>
</file>