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sis 2017\"/>
    </mc:Choice>
  </mc:AlternateContent>
  <bookViews>
    <workbookView xWindow="0" yWindow="0" windowWidth="20490" windowHeight="7455" activeTab="3"/>
  </bookViews>
  <sheets>
    <sheet name="MAPA Minero" sheetId="1" r:id="rId1"/>
    <sheet name="P. Mineros 2017" sheetId="2" r:id="rId2"/>
    <sheet name="P. Minero 2018" sheetId="4" r:id="rId3"/>
    <sheet name="Leyes Cu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4" l="1"/>
  <c r="J42" i="4"/>
  <c r="J29" i="4"/>
</calcChain>
</file>

<file path=xl/sharedStrings.xml><?xml version="1.0" encoding="utf-8"?>
<sst xmlns="http://schemas.openxmlformats.org/spreadsheetml/2006/main" count="407" uniqueCount="187">
  <si>
    <t>Región de Tarapacá Productos Compañía Propiedad</t>
  </si>
  <si>
    <t>Cerro Colorado BHP Billiton Pampa Norte BHP Billiton</t>
  </si>
  <si>
    <t>Doña Inés de Collahuasi Cía. Minera Doña Inés de Collahuasi Anglo American plc (44%), Glencore (44%) y JCR (12%)</t>
  </si>
  <si>
    <t>Quebrada Blanca Cía. Minera Quebrada Blanca Teck (76,5%), Inversiones Mineras S.A. (13,5%) y Enami (10%)</t>
  </si>
  <si>
    <t>Región de Antofagasta</t>
  </si>
  <si>
    <t>Antucoya Minera Antucoya Antofagasta Minerals (70%) y Marubeni Corp. (30%)</t>
  </si>
  <si>
    <t>El Abra Sociedad Contractual Minera El Abra Freeport-McMoRan (51%) y Codelco (49%)</t>
  </si>
  <si>
    <t>Radomiro Tomic Codelco Estado de Chile</t>
  </si>
  <si>
    <t>Chuquicamata Codelco Estado de Chile</t>
  </si>
  <si>
    <t>Ministro Hales Codelco Estado de Chile</t>
  </si>
  <si>
    <t>Spence BHP Billiton Pampa Norte BHP Billiton</t>
  </si>
  <si>
    <t>Sierra Gorda Sierra Gorda SCM KGHM International (55%), Sumitomo Metal Mining (31,5%) y Sumitomo Corporation (13,5%)</t>
  </si>
  <si>
    <t>Centinela Minera Centinela Antofagasta Minerals (70%) y Marubeni Corp. (30%)</t>
  </si>
  <si>
    <t>Gabriela Mistral Codelco Estado de Chile</t>
  </si>
  <si>
    <t>Lomas Bayas Cía. Minera Lomas Bayas Glencore</t>
  </si>
  <si>
    <t>Zaldívar Cía. Minera Zaldívar Antofagasta Minerals (50%) y Barrick (50%)</t>
  </si>
  <si>
    <t>Escondida Minera Escondida Ltda. BHP Billiton (57,5%), Río Tinto (30%) y otros inversionistas (12,5%)</t>
  </si>
  <si>
    <t>Altonorte Complejo Metalúrgico Altonorte Glencore</t>
  </si>
  <si>
    <t>Franke Franke SCM KGHM International</t>
  </si>
  <si>
    <t>Región de Atacama</t>
  </si>
  <si>
    <t>Salvador Codelco Estado de Chile</t>
  </si>
  <si>
    <t>La Coipa Cía. Minera Mantos de Oro Kinross</t>
  </si>
  <si>
    <t>Maricunga Cía. Minera Maricunga Kinross</t>
  </si>
  <si>
    <t>Ojos del Salado Cía. Contractual Minera Ojos del Salado Lundin Mining Corporation (80%) y Sumitomo Corp. (20%)</t>
  </si>
  <si>
    <t>Candelaria Cía. Contractual Minera Candelaria Lundin Mining Corporation (80%) y Sumitomo Corp. (20%)</t>
  </si>
  <si>
    <t>Caserones SCM Minera Lumina Copper Chile Pan Pacific Copper (77,37%) y Mitsui &amp; Co. Ltd. (22,63%)</t>
  </si>
  <si>
    <t>Región de Coquimbo</t>
  </si>
  <si>
    <t>Carmen de Andacollo Cía. Minera Teck Carmen de Andacollo Teck (90%) y Enami (10%)</t>
  </si>
  <si>
    <t>Altos de Punitaqui Minera Altos de Punitaqui Glencore</t>
  </si>
  <si>
    <t>Los Pelambres Minera Los Pelambres Antofagasta Minerals (60%), Nippon LP Resources BV (25%) y MM LP Holding (15%)</t>
  </si>
  <si>
    <t>Región de Valparaíso</t>
  </si>
  <si>
    <t>Ventanas Codelco Estado de Chile</t>
  </si>
  <si>
    <t>El Soldado Anglo American Sur Anglo American plc (50,1%), JV Codelco-Mitsui (29,5%) y Mitsubishi Corp. (20,4%)</t>
  </si>
  <si>
    <t>Chagres Anglo American Sur Anglo American plc (50,1%), JV Codelco-Mitsui (29,5%) y Mitsubishi Corp. (20,4%)</t>
  </si>
  <si>
    <t>Andina Codelco Estado de Chile</t>
  </si>
  <si>
    <t>Región Metropolitana</t>
  </si>
  <si>
    <t>Los Bronces Anglo American Sur Anglo American plc (50,1%), JV Codelco-Mitsui (29,5%) y Mitsubishi Corp. (20,4%)</t>
  </si>
  <si>
    <t>Región del Libertador Bernardo O’Higgins</t>
  </si>
  <si>
    <t>El Teniente Codelco Estado de Chile</t>
  </si>
  <si>
    <t>Proyecto</t>
  </si>
  <si>
    <t>Operador</t>
  </si>
  <si>
    <t>Propietario Principales</t>
  </si>
  <si>
    <t>Tipo de Proyecto</t>
  </si>
  <si>
    <t>Decripcion</t>
  </si>
  <si>
    <t>Region</t>
  </si>
  <si>
    <t>Etapa 1</t>
  </si>
  <si>
    <t xml:space="preserve">2015 - 2017 </t>
  </si>
  <si>
    <t>Otros proyectos de desarrollo mina</t>
  </si>
  <si>
    <t xml:space="preserve"> Codelco Chile </t>
  </si>
  <si>
    <t>Reemplazo de mineral provisto por sectores en agotamiento.</t>
  </si>
  <si>
    <t xml:space="preserve">Candelaria 2030 </t>
  </si>
  <si>
    <t>CC Minera Candelaria</t>
  </si>
  <si>
    <t>Extensión de la vida útil de la operación actual de CC Minera Candelaria, a lo menos hasta el año 2030, mediante la explotación de aproximadamente 200 millones de toneladas adicionales de mineral.</t>
  </si>
  <si>
    <t xml:space="preserve">Atacama </t>
  </si>
  <si>
    <t xml:space="preserve"> O’Higgins</t>
  </si>
  <si>
    <t>Inversion
 (MMUS$)</t>
  </si>
  <si>
    <t xml:space="preserve">Encuentro Óxidos </t>
  </si>
  <si>
    <t>Minera Centinela</t>
  </si>
  <si>
    <t>Proyecto otorga continuidad operacional a los Oxidos de Minera Centinela. Incluye planta de chancado,sistema de apilamiento y pila de lixiviación.</t>
  </si>
  <si>
    <t>Antofagasta</t>
  </si>
  <si>
    <t>Construcción de planta de Molibdeno en Minera Centinela. Antofagasta</t>
  </si>
  <si>
    <t>Planta de desalinización de agua de mar</t>
  </si>
  <si>
    <t>Minera Escondida Ltda.</t>
  </si>
  <si>
    <t>Construcción de una nueva planta de desalinización de agua de mar, destinada a asegurar el suministro de agua para Escondida.</t>
  </si>
  <si>
    <t>Reducción de emisiones Planta Limpieza de Gases Fundición</t>
  </si>
  <si>
    <t>Codelco Div. El Teniente</t>
  </si>
  <si>
    <t xml:space="preserve">Proyecto para la reducción de emisiones en el contexto del cumplimiento del Decreto Supremo 28. </t>
  </si>
  <si>
    <t xml:space="preserve">O’Higgins </t>
  </si>
  <si>
    <t>Mejoramiento Integral Captación y Procesamiento de Gases Potrerillos</t>
  </si>
  <si>
    <t>Codelco Div. Salvador</t>
  </si>
  <si>
    <t>Proyecto para la reducción de emisiones en el contexto del cumplimiento del Decreto Supremo 28.</t>
  </si>
  <si>
    <t xml:space="preserve"> Atacama </t>
  </si>
  <si>
    <t>Chuquicamata subterránea</t>
  </si>
  <si>
    <t>Codelco Div. Chiquicamata</t>
  </si>
  <si>
    <t>Proyecto de transformación de rajo abierto a explotación subterránea, a un nivel de producción de 140.000 Tonelada de mineral por día, con una vida útil aproximada de 45 años.</t>
  </si>
  <si>
    <t>Traspaso mina-planta</t>
  </si>
  <si>
    <t>Codelco Div. Andina</t>
  </si>
  <si>
    <t>El proyecto permite mantener en el largo plazo una capacidad promedio de tratamiento de 94,5 ktpd de la planta concentradora.</t>
  </si>
  <si>
    <t>Valparaíso</t>
  </si>
  <si>
    <t>Nuevo nivel mina</t>
  </si>
  <si>
    <t>El proyecto mantiene la continuidad operacional de la División El Teniente a un nivel de producción de 137.000 Toneladas de mineral por día, mediante la explotación de un nuevo nivel en la cota 1.880 msnm.</t>
  </si>
  <si>
    <t>O’Higgins</t>
  </si>
  <si>
    <t>KGHM</t>
  </si>
  <si>
    <t>Construcción Planta de Tratamiento de Escoria</t>
  </si>
  <si>
    <t xml:space="preserve"> O'Higgins </t>
  </si>
  <si>
    <t>Transformación Plantas de Ácido 3 y 4</t>
  </si>
  <si>
    <t xml:space="preserve"> Antofagasta </t>
  </si>
  <si>
    <t>Optimización Proyecto Sierra Gorda – Área Mina Planta</t>
  </si>
  <si>
    <t>El proyecto considera modificar su Fase II aprobada para producir 220 mil ton de concentrado de cobre, 25 millones de libras de molibdeno y 64 mil onzas de oro, durante 20 años de vida útil.</t>
  </si>
  <si>
    <t xml:space="preserve">Antofagasta </t>
  </si>
  <si>
    <t>Proyecto Infraestructura Complementaria MLP</t>
  </si>
  <si>
    <t>Minera Los Pelambres</t>
  </si>
  <si>
    <t>Proyecto para mitigar dureza del mineral y respaldo de suministro hidrico para procesos, manteniendo producción</t>
  </si>
  <si>
    <t>Coquimbo</t>
  </si>
  <si>
    <t>Desarrollo Distrito Centinela (DMC)</t>
  </si>
  <si>
    <t>Proyecto incrementa la produccion de Centinela con la instalación de una nueva planta concentradora e infraestructura asociadas.</t>
  </si>
  <si>
    <t>Explotación Recursos Norte</t>
  </si>
  <si>
    <t xml:space="preserve"> Reemplazo de mineral provisto por sectores en agotamiento. </t>
  </si>
  <si>
    <t xml:space="preserve">O'Higgins </t>
  </si>
  <si>
    <t xml:space="preserve">nd </t>
  </si>
  <si>
    <t>Radomiro Tomic Fase II</t>
  </si>
  <si>
    <t>Codelco Div. Radomiro Tomic</t>
  </si>
  <si>
    <t>Este proyecto apunta a una producción de 200.000 toneladas de mineral día, agregando nuevas fases de extracción mina. Considera la construcción de una nueva Concentradora e infraestructura de tratamiento e impulsión de agua de mar desalada.</t>
  </si>
  <si>
    <t>Quebrada Blanca Fase 2</t>
  </si>
  <si>
    <t>Teck Resources Chile</t>
  </si>
  <si>
    <t xml:space="preserve">Tarapacá </t>
  </si>
  <si>
    <t>Teck Resources Chile y Goldcorp</t>
  </si>
  <si>
    <t>Tiene como objetivo la producción de cobre, oro y molibdeno a partir del desarrollo a rajo abierto de los yacimientos La Fortuna y Relincho ubicados en la Provincia de El Huasco. Su plan minero optimizado es de 32 años aproximadamente y tendrá una producción estimada de 190.000 toneladas de cobre anuales y 315.000 onzas anuales de oro.</t>
  </si>
  <si>
    <t>Atacama 200</t>
  </si>
  <si>
    <t>Lobo Marte</t>
  </si>
  <si>
    <t>El proyecto mantiene la continuidad operacional de la faena La Coipa, mediante la explotación de un nuevo depósito ubicado en el distrito.</t>
  </si>
  <si>
    <t xml:space="preserve">La Coipa Fase 7 </t>
  </si>
  <si>
    <t>SCM Mantos de Oro</t>
  </si>
  <si>
    <t>Explotación y tratamiento de minerales de yacimientos Marte y Lobo para producción de metal dore a partir de lixiviación en pilas, con precipitado de cobre como subproducto; nivel de producción en revisión. Fue retirado del SEIA.</t>
  </si>
  <si>
    <t xml:space="preserve"> Minera Lobo Marte</t>
  </si>
  <si>
    <t>nd</t>
  </si>
  <si>
    <t xml:space="preserve">Cerro Casale </t>
  </si>
  <si>
    <t>Compañía Minera Casale</t>
  </si>
  <si>
    <t>Mina a rajo abierto para producir y comercializar concentrado de cobre y metal doré (oro y plata).</t>
  </si>
  <si>
    <t>Compañía Minera Nevada</t>
  </si>
  <si>
    <t xml:space="preserve">Pascua </t>
  </si>
  <si>
    <t>Pascua–Lama es el primer proyecto minero binacional del mundo y consiste en desarrollar una mina que comparten Chile y Argentina. Se trata de una mina de oro a rajo abierto, ubicada a más de 4.000 metros de altura en la frontera de Chile con Argentina (entre los 3.800 y los 5.200 metros).</t>
  </si>
  <si>
    <t xml:space="preserve"> Atacama</t>
  </si>
  <si>
    <t>Atacama</t>
  </si>
  <si>
    <t>Puesta en 
marcha</t>
  </si>
  <si>
    <t>Ejecucion</t>
  </si>
  <si>
    <t>Cobre</t>
  </si>
  <si>
    <t>100% Estatal</t>
  </si>
  <si>
    <t>Lundin Mining Corporation (80%)
Sumitomo Corp. (20%)</t>
  </si>
  <si>
    <t>Antofagasta Minerals (70%)
Marubeni Corp. (30%)</t>
  </si>
  <si>
    <t>BHP Billiton  (57,5%)
Rio Tinto  (30%)
JECO Corporation  (10%)
JECO2 Ltd.  (2,5%)</t>
  </si>
  <si>
    <t>KGHM International (55%)
Sumitomo Metal Mining (31,5%)
Sumitomo Corporation (13,5%)</t>
  </si>
  <si>
    <t>Antofagasta Minerals (60%)
Nippon LP Resources BV (25%)
MM LP Holding (15%)</t>
  </si>
  <si>
    <t>Teck (76,5%)
Inversiones Mineras S.A. (13,5%)
Enami (10%)</t>
  </si>
  <si>
    <t>Nueva Unión</t>
  </si>
  <si>
    <t>Teck (50%)
Golcorp (50%)</t>
  </si>
  <si>
    <t>Es un proyecto dirigido a explotar el recurso hipógeno en Quebrada Blanca, para incrementar sustancialmente la producción anual de cobre y prolongar la vida de la de la mina en más de 25 años. El proyecto incrementará la capacidad de producción de la operación a aproximadamente 250.000 toneladas de cobre en concentrado y 8.000 toneladas de molibdeno en concentrado al año.</t>
  </si>
  <si>
    <t>Evaluacion</t>
  </si>
  <si>
    <t>Planta de Molibdeno</t>
  </si>
  <si>
    <t>Fuente</t>
  </si>
  <si>
    <t>Cochilco Anuario 2016</t>
  </si>
  <si>
    <t xml:space="preserve">Año </t>
  </si>
  <si>
    <t>Ley</t>
  </si>
  <si>
    <t>Oro-Cobre</t>
  </si>
  <si>
    <t>Kinross Gold Corporation</t>
  </si>
  <si>
    <t>Proyecto Rajo Inca</t>
  </si>
  <si>
    <t>Explotacion de los remanentes de Division Salvador, atraves del minado a rajo abierto sobre la actual mina subterranea.</t>
  </si>
  <si>
    <t>Desarrollo futuro Andina</t>
  </si>
  <si>
    <t>Proyecto para ampliacion de la capacidad productiva de Andina</t>
  </si>
  <si>
    <t>Minera Primarios Spence (SGO)</t>
  </si>
  <si>
    <t>Minera Spence</t>
  </si>
  <si>
    <t>BHP</t>
  </si>
  <si>
    <t>Mejoramiento Fundicion Horno Flash potenciado</t>
  </si>
  <si>
    <t>Minera Candelaria</t>
  </si>
  <si>
    <t>Codelco Div.
Chiquicamata</t>
  </si>
  <si>
    <t>Codelco Div.
Andina</t>
  </si>
  <si>
    <t>Codelco Div.
El Teniente</t>
  </si>
  <si>
    <t>Codelco Div.
Salvador</t>
  </si>
  <si>
    <t>Codelco Div. 
Radomiro Tomic</t>
  </si>
  <si>
    <t>Optimización Proyecto Sierra Gorda
Área Mina Planta</t>
  </si>
  <si>
    <t>Propietario
Principales</t>
  </si>
  <si>
    <t>Tipo de
Proyecto</t>
  </si>
  <si>
    <t>Compañía Minera
 Casale</t>
  </si>
  <si>
    <t>Compañía Minera
Nevada</t>
  </si>
  <si>
    <t>Minera 
Los Pelambres</t>
  </si>
  <si>
    <t>Minera
Escondida Ltda.</t>
  </si>
  <si>
    <t>24 Celdas - Ractivacion</t>
  </si>
  <si>
    <t>Minera Collahuasi</t>
  </si>
  <si>
    <t>Anglo American PLC (44)
Glencore (44%)
Mitsubichi Coro (12%)</t>
  </si>
  <si>
    <t xml:space="preserve">Incorpora 24 Celdas a la Flotacion de 300m3 c/u, aumentando la capacidad de Flotacion </t>
  </si>
  <si>
    <t>Repotenciamiento de Molinos bolas linea 3</t>
  </si>
  <si>
    <t>Repotenciar los molinos de Bolas de la linea 3 de la Planta Concentradora</t>
  </si>
  <si>
    <t>Construcción de planta de Concentradora 95.000 tpd, incrementado la produccion de cobre en app. 185.000 tpa.</t>
  </si>
  <si>
    <t>3rd High rate Thickener</t>
  </si>
  <si>
    <t>Instalar un 3er. Espesador de relaves de alta eficiencia.</t>
  </si>
  <si>
    <t xml:space="preserve">Evaluacion </t>
  </si>
  <si>
    <t>Diamante</t>
  </si>
  <si>
    <t>Nuevo plan desarrollo, desarrollando la explotacion del proyecto Andes Norte nuevo nivel Mina.</t>
  </si>
  <si>
    <t>Andesita</t>
  </si>
  <si>
    <t>Considera la construcción de una nueva Concentradora para el procesamiento de sulfuros.</t>
  </si>
  <si>
    <t>Continuidad operativa de el Soldado</t>
  </si>
  <si>
    <t>Anglo American Sur</t>
  </si>
  <si>
    <t>Anglo American PLC (50,1)
JV Codelco-Mitsui (29,5)
Mitsubichi Corp (20,4%)</t>
  </si>
  <si>
    <t>Anglo American PLC (44)
Glencore (44%)
Mitsubichi Corp (12%)</t>
  </si>
  <si>
    <t>Expansion del Tranque de relave y nueva fase Mina.</t>
  </si>
  <si>
    <t>Es un proyecto dirigido a explotar el recurso hipógeno en Quebrada Blanca, para incrementar sustancialmente la producción anual de cobre y prolongar la vida de la de la mina en más de 25 años. El proyecto incrementará la capacidad de producción de la operación a aproximadamente 240.000 toneladas de cobre en concentrado y 6.000 toneladas de molibdeno en concentrado al año.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</si>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</sst>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 wrapText="1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0"/>
  <sheetViews>
    <sheetView workbookViewId="0">
      <selection activeCell="B9" sqref="B9"/>
    </sheetView>
  </sheetViews>
  <sheetFormatPr baseColWidth="10" defaultRowHeight="15" x14ac:dyDescent="0.25"/>
  <cols>
    <col min="2" max="2" width="111.7109375" bestFit="1" customWidth="1"/>
  </cols>
  <sheetData>
    <row r="2" spans="2:2" x14ac:dyDescent="0.25">
      <c r="B2" s="1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s="1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s="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s="1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s="1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s="1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s="1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topLeftCell="D10" workbookViewId="0">
      <selection activeCell="D9" sqref="D9"/>
    </sheetView>
  </sheetViews>
  <sheetFormatPr baseColWidth="10" defaultRowHeight="15" x14ac:dyDescent="0.25"/>
  <cols>
    <col min="2" max="2" width="11" customWidth="1"/>
    <col min="3" max="3" width="32.5703125" bestFit="1" customWidth="1"/>
    <col min="4" max="4" width="24.7109375" bestFit="1" customWidth="1"/>
    <col min="5" max="5" width="30.28515625" customWidth="1"/>
    <col min="6" max="6" width="15.85546875" customWidth="1"/>
    <col min="7" max="7" width="56" bestFit="1" customWidth="1"/>
    <col min="10" max="10" width="11.42578125" style="13"/>
  </cols>
  <sheetData>
    <row r="2" spans="2:10" s="3" customFormat="1" ht="30" x14ac:dyDescent="0.25">
      <c r="B2" s="14" t="s">
        <v>124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43</v>
      </c>
      <c r="H2" s="15" t="s">
        <v>44</v>
      </c>
      <c r="I2" s="15" t="s">
        <v>45</v>
      </c>
      <c r="J2" s="16" t="s">
        <v>55</v>
      </c>
    </row>
    <row r="3" spans="2:10" s="3" customFormat="1" x14ac:dyDescent="0.25">
      <c r="B3" s="5" t="s">
        <v>46</v>
      </c>
      <c r="C3" s="5" t="s">
        <v>47</v>
      </c>
      <c r="D3" s="5" t="s">
        <v>48</v>
      </c>
      <c r="E3" s="5" t="s">
        <v>127</v>
      </c>
      <c r="F3" s="5" t="s">
        <v>126</v>
      </c>
      <c r="G3" s="5" t="s">
        <v>49</v>
      </c>
      <c r="H3" s="5" t="s">
        <v>54</v>
      </c>
      <c r="I3" s="5" t="s">
        <v>125</v>
      </c>
      <c r="J3" s="11">
        <v>500</v>
      </c>
    </row>
    <row r="4" spans="2:10" s="3" customFormat="1" ht="60" x14ac:dyDescent="0.25">
      <c r="B4" s="7">
        <v>2016</v>
      </c>
      <c r="C4" s="5" t="s">
        <v>50</v>
      </c>
      <c r="D4" s="5" t="s">
        <v>51</v>
      </c>
      <c r="E4" s="6" t="s">
        <v>128</v>
      </c>
      <c r="F4" s="5" t="s">
        <v>126</v>
      </c>
      <c r="G4" s="6" t="s">
        <v>52</v>
      </c>
      <c r="H4" s="5" t="s">
        <v>53</v>
      </c>
      <c r="I4" s="5" t="s">
        <v>125</v>
      </c>
      <c r="J4" s="11">
        <v>400</v>
      </c>
    </row>
    <row r="5" spans="2:10" s="3" customFormat="1" ht="45" x14ac:dyDescent="0.25">
      <c r="B5" s="7">
        <v>2017</v>
      </c>
      <c r="C5" s="7" t="s">
        <v>56</v>
      </c>
      <c r="D5" s="7" t="s">
        <v>57</v>
      </c>
      <c r="E5" s="6" t="s">
        <v>129</v>
      </c>
      <c r="F5" s="5" t="s">
        <v>126</v>
      </c>
      <c r="G5" s="6" t="s">
        <v>58</v>
      </c>
      <c r="H5" s="5" t="s">
        <v>59</v>
      </c>
      <c r="I5" s="5" t="s">
        <v>125</v>
      </c>
      <c r="J5" s="11">
        <v>636</v>
      </c>
    </row>
    <row r="6" spans="2:10" s="3" customFormat="1" ht="30" x14ac:dyDescent="0.25">
      <c r="B6" s="7">
        <v>2017</v>
      </c>
      <c r="C6" s="7" t="s">
        <v>138</v>
      </c>
      <c r="D6" s="7" t="s">
        <v>57</v>
      </c>
      <c r="E6" s="6" t="s">
        <v>129</v>
      </c>
      <c r="F6" s="5" t="s">
        <v>126</v>
      </c>
      <c r="G6" s="6" t="s">
        <v>60</v>
      </c>
      <c r="H6" s="5" t="s">
        <v>59</v>
      </c>
      <c r="I6" s="5" t="s">
        <v>125</v>
      </c>
      <c r="J6" s="11">
        <v>125</v>
      </c>
    </row>
    <row r="7" spans="2:10" s="3" customFormat="1" ht="45" x14ac:dyDescent="0.25">
      <c r="B7" s="7">
        <v>2019</v>
      </c>
      <c r="C7" s="7" t="s">
        <v>72</v>
      </c>
      <c r="D7" s="5" t="s">
        <v>73</v>
      </c>
      <c r="E7" s="5" t="s">
        <v>127</v>
      </c>
      <c r="F7" s="5" t="s">
        <v>126</v>
      </c>
      <c r="G7" s="6" t="s">
        <v>74</v>
      </c>
      <c r="H7" s="5" t="s">
        <v>59</v>
      </c>
      <c r="I7" s="5" t="s">
        <v>125</v>
      </c>
      <c r="J7" s="12">
        <v>4200</v>
      </c>
    </row>
    <row r="8" spans="2:10" s="3" customFormat="1" ht="45" x14ac:dyDescent="0.25">
      <c r="B8" s="7">
        <v>2020</v>
      </c>
      <c r="C8" s="5" t="s">
        <v>75</v>
      </c>
      <c r="D8" s="5" t="s">
        <v>76</v>
      </c>
      <c r="E8" s="5" t="s">
        <v>127</v>
      </c>
      <c r="F8" s="5" t="s">
        <v>126</v>
      </c>
      <c r="G8" s="6" t="s">
        <v>77</v>
      </c>
      <c r="H8" s="5" t="s">
        <v>78</v>
      </c>
      <c r="I8" s="5" t="s">
        <v>125</v>
      </c>
      <c r="J8" s="12">
        <v>1280</v>
      </c>
    </row>
    <row r="9" spans="2:10" s="3" customFormat="1" ht="60" x14ac:dyDescent="0.25">
      <c r="B9" s="7">
        <v>2023</v>
      </c>
      <c r="C9" s="7" t="s">
        <v>79</v>
      </c>
      <c r="D9" s="5" t="s">
        <v>65</v>
      </c>
      <c r="E9" s="5" t="s">
        <v>127</v>
      </c>
      <c r="F9" s="5" t="s">
        <v>126</v>
      </c>
      <c r="G9" s="6" t="s">
        <v>80</v>
      </c>
      <c r="H9" s="5" t="s">
        <v>81</v>
      </c>
      <c r="I9" s="5" t="s">
        <v>125</v>
      </c>
      <c r="J9" s="12">
        <v>4900</v>
      </c>
    </row>
    <row r="10" spans="2:10" s="3" customFormat="1" ht="60" x14ac:dyDescent="0.25">
      <c r="B10" s="7">
        <v>2020</v>
      </c>
      <c r="C10" s="6" t="s">
        <v>87</v>
      </c>
      <c r="D10" s="5" t="s">
        <v>82</v>
      </c>
      <c r="E10" s="6" t="s">
        <v>131</v>
      </c>
      <c r="F10" s="5" t="s">
        <v>126</v>
      </c>
      <c r="G10" s="6" t="s">
        <v>88</v>
      </c>
      <c r="H10" s="5" t="s">
        <v>89</v>
      </c>
      <c r="I10" s="5" t="s">
        <v>137</v>
      </c>
      <c r="J10" s="12">
        <v>1500</v>
      </c>
    </row>
    <row r="11" spans="2:10" s="3" customFormat="1" ht="45" x14ac:dyDescent="0.25">
      <c r="B11" s="7">
        <v>2020</v>
      </c>
      <c r="C11" s="6" t="s">
        <v>90</v>
      </c>
      <c r="D11" s="5" t="s">
        <v>91</v>
      </c>
      <c r="E11" s="6" t="s">
        <v>132</v>
      </c>
      <c r="F11" s="5" t="s">
        <v>126</v>
      </c>
      <c r="G11" s="6" t="s">
        <v>92</v>
      </c>
      <c r="H11" s="5" t="s">
        <v>93</v>
      </c>
      <c r="I11" s="5" t="s">
        <v>137</v>
      </c>
      <c r="J11" s="12">
        <v>1100</v>
      </c>
    </row>
    <row r="12" spans="2:10" s="2" customFormat="1" ht="45" x14ac:dyDescent="0.25">
      <c r="B12" s="7">
        <v>2021</v>
      </c>
      <c r="C12" s="8" t="s">
        <v>94</v>
      </c>
      <c r="D12" s="7" t="s">
        <v>57</v>
      </c>
      <c r="E12" s="8" t="s">
        <v>129</v>
      </c>
      <c r="F12" s="5" t="s">
        <v>126</v>
      </c>
      <c r="G12" s="6" t="s">
        <v>95</v>
      </c>
      <c r="H12" s="5" t="s">
        <v>89</v>
      </c>
      <c r="I12" s="5" t="s">
        <v>137</v>
      </c>
      <c r="J12" s="12">
        <v>2700</v>
      </c>
    </row>
    <row r="13" spans="2:10" s="3" customFormat="1" ht="30" x14ac:dyDescent="0.25">
      <c r="B13" s="7">
        <v>2022</v>
      </c>
      <c r="C13" s="9" t="s">
        <v>96</v>
      </c>
      <c r="D13" s="5" t="s">
        <v>65</v>
      </c>
      <c r="E13" s="5" t="s">
        <v>127</v>
      </c>
      <c r="F13" s="5" t="s">
        <v>126</v>
      </c>
      <c r="G13" s="6" t="s">
        <v>97</v>
      </c>
      <c r="H13" s="5" t="s">
        <v>98</v>
      </c>
      <c r="I13" s="5" t="s">
        <v>137</v>
      </c>
      <c r="J13" s="11">
        <v>380</v>
      </c>
    </row>
    <row r="14" spans="2:10" s="3" customFormat="1" ht="75" x14ac:dyDescent="0.25">
      <c r="B14" s="7" t="s">
        <v>99</v>
      </c>
      <c r="C14" s="5" t="s">
        <v>100</v>
      </c>
      <c r="D14" s="8" t="s">
        <v>101</v>
      </c>
      <c r="E14" s="5" t="s">
        <v>127</v>
      </c>
      <c r="F14" s="5" t="s">
        <v>126</v>
      </c>
      <c r="G14" s="6" t="s">
        <v>102</v>
      </c>
      <c r="H14" s="5" t="s">
        <v>89</v>
      </c>
      <c r="I14" s="5" t="s">
        <v>137</v>
      </c>
      <c r="J14" s="12">
        <v>5400</v>
      </c>
    </row>
    <row r="15" spans="2:10" s="3" customFormat="1" ht="105" x14ac:dyDescent="0.25">
      <c r="B15" s="5" t="s">
        <v>99</v>
      </c>
      <c r="C15" s="5" t="s">
        <v>103</v>
      </c>
      <c r="D15" s="5" t="s">
        <v>104</v>
      </c>
      <c r="E15" s="6" t="s">
        <v>133</v>
      </c>
      <c r="F15" s="5" t="s">
        <v>126</v>
      </c>
      <c r="G15" s="6" t="s">
        <v>136</v>
      </c>
      <c r="H15" s="5" t="s">
        <v>105</v>
      </c>
      <c r="I15" s="5" t="s">
        <v>137</v>
      </c>
      <c r="J15" s="12">
        <v>4500</v>
      </c>
    </row>
    <row r="16" spans="2:10" s="3" customFormat="1" ht="105" x14ac:dyDescent="0.25">
      <c r="B16" s="5" t="s">
        <v>99</v>
      </c>
      <c r="C16" s="5" t="s">
        <v>134</v>
      </c>
      <c r="D16" s="8" t="s">
        <v>106</v>
      </c>
      <c r="E16" s="6" t="s">
        <v>135</v>
      </c>
      <c r="F16" s="5" t="s">
        <v>126</v>
      </c>
      <c r="G16" s="6" t="s">
        <v>107</v>
      </c>
      <c r="H16" s="5" t="s">
        <v>53</v>
      </c>
      <c r="I16" s="5" t="s">
        <v>137</v>
      </c>
      <c r="J16" s="12">
        <v>3900</v>
      </c>
    </row>
    <row r="17" spans="2:10" s="3" customFormat="1" ht="75" x14ac:dyDescent="0.25">
      <c r="B17" s="5" t="s">
        <v>99</v>
      </c>
      <c r="C17" s="5" t="s">
        <v>109</v>
      </c>
      <c r="D17" s="5" t="s">
        <v>114</v>
      </c>
      <c r="E17" s="6" t="s">
        <v>144</v>
      </c>
      <c r="F17" s="5" t="s">
        <v>143</v>
      </c>
      <c r="G17" s="6" t="s">
        <v>113</v>
      </c>
      <c r="H17" s="5" t="s">
        <v>123</v>
      </c>
      <c r="I17" s="5" t="s">
        <v>137</v>
      </c>
      <c r="J17" s="11">
        <v>800</v>
      </c>
    </row>
    <row r="20" spans="2:10" s="3" customFormat="1" ht="60" x14ac:dyDescent="0.25">
      <c r="B20" s="7">
        <v>2017</v>
      </c>
      <c r="C20" s="6" t="s">
        <v>61</v>
      </c>
      <c r="D20" s="5" t="s">
        <v>62</v>
      </c>
      <c r="E20" s="6" t="s">
        <v>130</v>
      </c>
      <c r="F20" s="5"/>
      <c r="G20" s="6" t="s">
        <v>63</v>
      </c>
      <c r="H20" s="5" t="s">
        <v>59</v>
      </c>
      <c r="I20" s="5"/>
      <c r="J20" s="11">
        <v>3430</v>
      </c>
    </row>
    <row r="21" spans="2:10" s="3" customFormat="1" ht="30" x14ac:dyDescent="0.25">
      <c r="B21" s="7">
        <v>2018</v>
      </c>
      <c r="C21" s="6" t="s">
        <v>83</v>
      </c>
      <c r="D21" s="5" t="s">
        <v>65</v>
      </c>
      <c r="E21" s="5" t="s">
        <v>127</v>
      </c>
      <c r="F21" s="5"/>
      <c r="G21" s="6" t="s">
        <v>70</v>
      </c>
      <c r="H21" s="5" t="s">
        <v>84</v>
      </c>
      <c r="I21" s="5"/>
      <c r="J21" s="11">
        <v>330</v>
      </c>
    </row>
    <row r="22" spans="2:10" s="3" customFormat="1" ht="30" x14ac:dyDescent="0.25">
      <c r="B22" s="7">
        <v>2018</v>
      </c>
      <c r="C22" s="6" t="s">
        <v>85</v>
      </c>
      <c r="D22" s="5" t="s">
        <v>73</v>
      </c>
      <c r="E22" s="5" t="s">
        <v>127</v>
      </c>
      <c r="F22" s="5"/>
      <c r="G22" s="6" t="s">
        <v>70</v>
      </c>
      <c r="H22" s="5" t="s">
        <v>86</v>
      </c>
      <c r="I22" s="5"/>
      <c r="J22" s="11">
        <v>500</v>
      </c>
    </row>
    <row r="23" spans="2:10" s="3" customFormat="1" ht="30" x14ac:dyDescent="0.25">
      <c r="B23" s="7">
        <v>2018</v>
      </c>
      <c r="C23" s="6" t="s">
        <v>64</v>
      </c>
      <c r="D23" s="5" t="s">
        <v>65</v>
      </c>
      <c r="E23" s="5" t="s">
        <v>127</v>
      </c>
      <c r="F23" s="5"/>
      <c r="G23" s="6" t="s">
        <v>66</v>
      </c>
      <c r="H23" s="5" t="s">
        <v>67</v>
      </c>
      <c r="I23" s="5"/>
      <c r="J23" s="11">
        <v>176</v>
      </c>
    </row>
    <row r="24" spans="2:10" s="3" customFormat="1" ht="45" x14ac:dyDescent="0.25">
      <c r="B24" s="7">
        <v>2018</v>
      </c>
      <c r="C24" s="6" t="s">
        <v>68</v>
      </c>
      <c r="D24" s="5" t="s">
        <v>69</v>
      </c>
      <c r="E24" s="5" t="s">
        <v>127</v>
      </c>
      <c r="F24" s="5"/>
      <c r="G24" s="6" t="s">
        <v>70</v>
      </c>
      <c r="H24" s="5" t="s">
        <v>71</v>
      </c>
      <c r="I24" s="5"/>
      <c r="J24" s="11">
        <v>232</v>
      </c>
    </row>
    <row r="25" spans="2:10" s="3" customFormat="1" ht="45" x14ac:dyDescent="0.25">
      <c r="B25" s="5" t="s">
        <v>99</v>
      </c>
      <c r="C25" s="8" t="s">
        <v>111</v>
      </c>
      <c r="D25" s="8" t="s">
        <v>112</v>
      </c>
      <c r="E25" s="5"/>
      <c r="F25" s="5"/>
      <c r="G25" s="6" t="s">
        <v>110</v>
      </c>
      <c r="H25" s="5" t="s">
        <v>108</v>
      </c>
      <c r="I25" s="5"/>
      <c r="J25" s="11">
        <v>200</v>
      </c>
    </row>
    <row r="26" spans="2:10" s="3" customFormat="1" ht="30" x14ac:dyDescent="0.25">
      <c r="B26" s="5" t="s">
        <v>115</v>
      </c>
      <c r="C26" s="5" t="s">
        <v>116</v>
      </c>
      <c r="D26" s="5" t="s">
        <v>117</v>
      </c>
      <c r="E26" s="5"/>
      <c r="F26" s="5"/>
      <c r="G26" s="6" t="s">
        <v>118</v>
      </c>
      <c r="H26" s="5" t="s">
        <v>122</v>
      </c>
      <c r="I26" s="5"/>
      <c r="J26" s="11">
        <v>6000</v>
      </c>
    </row>
    <row r="27" spans="2:10" s="3" customFormat="1" ht="75" x14ac:dyDescent="0.25">
      <c r="B27" s="5" t="s">
        <v>99</v>
      </c>
      <c r="C27" s="5" t="s">
        <v>120</v>
      </c>
      <c r="D27" s="5" t="s">
        <v>119</v>
      </c>
      <c r="E27" s="5"/>
      <c r="F27" s="5"/>
      <c r="G27" s="6" t="s">
        <v>121</v>
      </c>
      <c r="H27" s="5" t="s">
        <v>123</v>
      </c>
      <c r="I27" s="5"/>
      <c r="J27" s="11">
        <v>8500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showGridLines="0" topLeftCell="D22" workbookViewId="0">
      <selection activeCell="E32" sqref="E32"/>
    </sheetView>
  </sheetViews>
  <sheetFormatPr baseColWidth="10" defaultRowHeight="15" x14ac:dyDescent="0.25"/>
  <cols>
    <col min="1" max="1" width="4" customWidth="1"/>
    <col min="2" max="2" width="9.7109375" style="4" bestFit="1" customWidth="1"/>
    <col min="3" max="3" width="30.85546875" customWidth="1"/>
    <col min="4" max="4" width="17.140625" customWidth="1"/>
    <col min="5" max="5" width="23.7109375" customWidth="1"/>
    <col min="6" max="6" width="11.140625" customWidth="1"/>
    <col min="7" max="7" width="56" bestFit="1" customWidth="1"/>
    <col min="10" max="10" width="11.42578125" style="4"/>
  </cols>
  <sheetData>
    <row r="2" spans="2:10" s="3" customFormat="1" ht="22.5" x14ac:dyDescent="0.25">
      <c r="B2" s="25" t="s">
        <v>124</v>
      </c>
      <c r="C2" s="24" t="s">
        <v>39</v>
      </c>
      <c r="D2" s="24" t="s">
        <v>40</v>
      </c>
      <c r="E2" s="23" t="s">
        <v>160</v>
      </c>
      <c r="F2" s="23" t="s">
        <v>161</v>
      </c>
      <c r="G2" s="24" t="s">
        <v>43</v>
      </c>
      <c r="H2" s="24" t="s">
        <v>44</v>
      </c>
      <c r="I2" s="24" t="s">
        <v>45</v>
      </c>
      <c r="J2" s="25" t="s">
        <v>55</v>
      </c>
    </row>
    <row r="3" spans="2:10" s="3" customFormat="1" ht="33.75" x14ac:dyDescent="0.25">
      <c r="B3" s="30">
        <v>2018</v>
      </c>
      <c r="C3" s="27" t="s">
        <v>50</v>
      </c>
      <c r="D3" s="29" t="s">
        <v>153</v>
      </c>
      <c r="E3" s="28" t="s">
        <v>128</v>
      </c>
      <c r="F3" s="29" t="s">
        <v>126</v>
      </c>
      <c r="G3" s="28" t="s">
        <v>52</v>
      </c>
      <c r="H3" s="29" t="s">
        <v>53</v>
      </c>
      <c r="I3" s="29" t="s">
        <v>125</v>
      </c>
      <c r="J3" s="30">
        <v>400</v>
      </c>
    </row>
    <row r="4" spans="2:10" s="3" customFormat="1" ht="22.5" x14ac:dyDescent="0.25">
      <c r="B4" s="30">
        <v>2018</v>
      </c>
      <c r="C4" s="31" t="s">
        <v>138</v>
      </c>
      <c r="D4" s="26" t="s">
        <v>57</v>
      </c>
      <c r="E4" s="28" t="s">
        <v>129</v>
      </c>
      <c r="F4" s="29" t="s">
        <v>126</v>
      </c>
      <c r="G4" s="28" t="s">
        <v>60</v>
      </c>
      <c r="H4" s="29" t="s">
        <v>59</v>
      </c>
      <c r="I4" s="29" t="s">
        <v>125</v>
      </c>
      <c r="J4" s="30">
        <v>125</v>
      </c>
    </row>
    <row r="5" spans="2:10" s="3" customFormat="1" ht="33.75" x14ac:dyDescent="0.25">
      <c r="B5" s="30">
        <v>2018</v>
      </c>
      <c r="C5" s="31" t="s">
        <v>166</v>
      </c>
      <c r="D5" s="26" t="s">
        <v>167</v>
      </c>
      <c r="E5" s="28" t="s">
        <v>168</v>
      </c>
      <c r="F5" s="29" t="s">
        <v>126</v>
      </c>
      <c r="G5" s="28" t="s">
        <v>169</v>
      </c>
      <c r="H5" s="29" t="s">
        <v>105</v>
      </c>
      <c r="I5" s="29" t="s">
        <v>125</v>
      </c>
      <c r="J5" s="30">
        <v>152</v>
      </c>
    </row>
    <row r="6" spans="2:10" s="3" customFormat="1" ht="33.75" x14ac:dyDescent="0.25">
      <c r="B6" s="30">
        <v>2019</v>
      </c>
      <c r="C6" s="31" t="s">
        <v>170</v>
      </c>
      <c r="D6" s="26" t="s">
        <v>167</v>
      </c>
      <c r="E6" s="28" t="s">
        <v>168</v>
      </c>
      <c r="F6" s="29" t="s">
        <v>126</v>
      </c>
      <c r="G6" s="28" t="s">
        <v>171</v>
      </c>
      <c r="H6" s="29" t="s">
        <v>105</v>
      </c>
      <c r="I6" s="29" t="s">
        <v>125</v>
      </c>
      <c r="J6" s="30">
        <v>178</v>
      </c>
    </row>
    <row r="7" spans="2:10" s="3" customFormat="1" ht="33.75" x14ac:dyDescent="0.25">
      <c r="B7" s="30">
        <v>2019</v>
      </c>
      <c r="C7" s="31" t="s">
        <v>173</v>
      </c>
      <c r="D7" s="26" t="s">
        <v>167</v>
      </c>
      <c r="E7" s="28" t="s">
        <v>183</v>
      </c>
      <c r="F7" s="29" t="s">
        <v>126</v>
      </c>
      <c r="G7" s="28" t="s">
        <v>174</v>
      </c>
      <c r="H7" s="29" t="s">
        <v>105</v>
      </c>
      <c r="I7" s="29" t="s">
        <v>175</v>
      </c>
      <c r="J7" s="30">
        <v>120</v>
      </c>
    </row>
    <row r="8" spans="2:10" s="3" customFormat="1" ht="33.75" x14ac:dyDescent="0.25">
      <c r="B8" s="30">
        <v>2019</v>
      </c>
      <c r="C8" s="31" t="s">
        <v>72</v>
      </c>
      <c r="D8" s="28" t="s">
        <v>154</v>
      </c>
      <c r="E8" s="29" t="s">
        <v>127</v>
      </c>
      <c r="F8" s="29" t="s">
        <v>126</v>
      </c>
      <c r="G8" s="28" t="s">
        <v>74</v>
      </c>
      <c r="H8" s="29" t="s">
        <v>59</v>
      </c>
      <c r="I8" s="29" t="s">
        <v>125</v>
      </c>
      <c r="J8" s="32">
        <v>5557</v>
      </c>
    </row>
    <row r="9" spans="2:10" s="3" customFormat="1" ht="22.5" x14ac:dyDescent="0.25">
      <c r="B9" s="30">
        <v>2020</v>
      </c>
      <c r="C9" s="27" t="s">
        <v>75</v>
      </c>
      <c r="D9" s="28" t="s">
        <v>155</v>
      </c>
      <c r="E9" s="29" t="s">
        <v>127</v>
      </c>
      <c r="F9" s="29" t="s">
        <v>126</v>
      </c>
      <c r="G9" s="28" t="s">
        <v>77</v>
      </c>
      <c r="H9" s="29" t="s">
        <v>78</v>
      </c>
      <c r="I9" s="29" t="s">
        <v>125</v>
      </c>
      <c r="J9" s="32">
        <v>1325</v>
      </c>
    </row>
    <row r="10" spans="2:10" s="3" customFormat="1" ht="33.75" x14ac:dyDescent="0.25">
      <c r="B10" s="30">
        <v>2020</v>
      </c>
      <c r="C10" s="33" t="s">
        <v>159</v>
      </c>
      <c r="D10" s="29" t="s">
        <v>82</v>
      </c>
      <c r="E10" s="28" t="s">
        <v>131</v>
      </c>
      <c r="F10" s="29" t="s">
        <v>126</v>
      </c>
      <c r="G10" s="28" t="s">
        <v>88</v>
      </c>
      <c r="H10" s="29" t="s">
        <v>89</v>
      </c>
      <c r="I10" s="29" t="s">
        <v>137</v>
      </c>
      <c r="J10" s="32">
        <v>1500</v>
      </c>
    </row>
    <row r="11" spans="2:10" s="3" customFormat="1" ht="22.5" x14ac:dyDescent="0.25">
      <c r="B11" s="30">
        <v>2020</v>
      </c>
      <c r="C11" s="27" t="s">
        <v>96</v>
      </c>
      <c r="D11" s="28" t="s">
        <v>156</v>
      </c>
      <c r="E11" s="29" t="s">
        <v>127</v>
      </c>
      <c r="F11" s="29" t="s">
        <v>126</v>
      </c>
      <c r="G11" s="28" t="s">
        <v>97</v>
      </c>
      <c r="H11" s="29" t="s">
        <v>98</v>
      </c>
      <c r="I11" s="29" t="s">
        <v>137</v>
      </c>
      <c r="J11" s="30">
        <v>405</v>
      </c>
    </row>
    <row r="12" spans="2:10" ht="22.5" x14ac:dyDescent="0.25">
      <c r="B12" s="30">
        <v>2021</v>
      </c>
      <c r="C12" s="34" t="s">
        <v>94</v>
      </c>
      <c r="D12" s="26" t="s">
        <v>57</v>
      </c>
      <c r="E12" s="35" t="s">
        <v>129</v>
      </c>
      <c r="F12" s="29" t="s">
        <v>126</v>
      </c>
      <c r="G12" s="28" t="s">
        <v>95</v>
      </c>
      <c r="H12" s="29" t="s">
        <v>89</v>
      </c>
      <c r="I12" s="29" t="s">
        <v>137</v>
      </c>
      <c r="J12" s="32">
        <v>2700</v>
      </c>
    </row>
    <row r="13" spans="2:10" s="2" customFormat="1" ht="22.5" x14ac:dyDescent="0.25">
      <c r="B13" s="30">
        <v>2021</v>
      </c>
      <c r="C13" s="27" t="s">
        <v>145</v>
      </c>
      <c r="D13" s="28" t="s">
        <v>157</v>
      </c>
      <c r="E13" s="29" t="s">
        <v>127</v>
      </c>
      <c r="F13" s="29" t="s">
        <v>126</v>
      </c>
      <c r="G13" s="28" t="s">
        <v>146</v>
      </c>
      <c r="H13" s="29" t="s">
        <v>53</v>
      </c>
      <c r="I13" s="29" t="s">
        <v>137</v>
      </c>
      <c r="J13" s="30">
        <v>815</v>
      </c>
    </row>
    <row r="14" spans="2:10" s="2" customFormat="1" ht="33.75" x14ac:dyDescent="0.25">
      <c r="B14" s="38">
        <v>2021</v>
      </c>
      <c r="C14" s="49" t="s">
        <v>90</v>
      </c>
      <c r="D14" s="37" t="s">
        <v>164</v>
      </c>
      <c r="E14" s="37" t="s">
        <v>132</v>
      </c>
      <c r="F14" s="36" t="s">
        <v>126</v>
      </c>
      <c r="G14" s="37" t="s">
        <v>92</v>
      </c>
      <c r="H14" s="36" t="s">
        <v>93</v>
      </c>
      <c r="I14" s="36" t="s">
        <v>137</v>
      </c>
      <c r="J14" s="30">
        <v>1100</v>
      </c>
    </row>
    <row r="15" spans="2:10" s="3" customFormat="1" ht="22.5" x14ac:dyDescent="0.25">
      <c r="B15" s="30">
        <v>2021</v>
      </c>
      <c r="C15" s="27" t="s">
        <v>149</v>
      </c>
      <c r="D15" s="29" t="s">
        <v>150</v>
      </c>
      <c r="E15" s="29" t="s">
        <v>151</v>
      </c>
      <c r="F15" s="36" t="s">
        <v>126</v>
      </c>
      <c r="G15" s="37" t="s">
        <v>172</v>
      </c>
      <c r="H15" s="36" t="s">
        <v>89</v>
      </c>
      <c r="I15" s="36" t="s">
        <v>125</v>
      </c>
      <c r="J15" s="38">
        <v>2450</v>
      </c>
    </row>
    <row r="16" spans="2:10" s="2" customFormat="1" ht="33.75" x14ac:dyDescent="0.25">
      <c r="B16" s="30">
        <v>2023</v>
      </c>
      <c r="C16" s="31" t="s">
        <v>79</v>
      </c>
      <c r="D16" s="28" t="s">
        <v>156</v>
      </c>
      <c r="E16" s="29" t="s">
        <v>127</v>
      </c>
      <c r="F16" s="29" t="s">
        <v>126</v>
      </c>
      <c r="G16" s="28" t="s">
        <v>80</v>
      </c>
      <c r="H16" s="29" t="s">
        <v>81</v>
      </c>
      <c r="I16" s="29" t="s">
        <v>125</v>
      </c>
      <c r="J16" s="32">
        <v>3942</v>
      </c>
    </row>
    <row r="17" spans="1:12" s="2" customFormat="1" ht="22.5" x14ac:dyDescent="0.25">
      <c r="B17" s="30">
        <v>2023</v>
      </c>
      <c r="C17" s="27" t="s">
        <v>176</v>
      </c>
      <c r="D17" s="28" t="s">
        <v>156</v>
      </c>
      <c r="E17" s="29" t="s">
        <v>127</v>
      </c>
      <c r="F17" s="29" t="s">
        <v>126</v>
      </c>
      <c r="G17" s="37" t="s">
        <v>177</v>
      </c>
      <c r="H17" s="29" t="s">
        <v>98</v>
      </c>
      <c r="I17" s="29" t="s">
        <v>137</v>
      </c>
      <c r="J17" s="30">
        <v>648</v>
      </c>
    </row>
    <row r="18" spans="1:12" s="2" customFormat="1" ht="22.5" x14ac:dyDescent="0.25">
      <c r="B18" s="30">
        <v>2024</v>
      </c>
      <c r="C18" s="27" t="s">
        <v>178</v>
      </c>
      <c r="D18" s="28" t="s">
        <v>156</v>
      </c>
      <c r="E18" s="29" t="s">
        <v>127</v>
      </c>
      <c r="F18" s="29" t="s">
        <v>126</v>
      </c>
      <c r="G18" s="37" t="s">
        <v>177</v>
      </c>
      <c r="H18" s="29" t="s">
        <v>98</v>
      </c>
      <c r="I18" s="29" t="s">
        <v>137</v>
      </c>
      <c r="J18" s="30">
        <v>469</v>
      </c>
    </row>
    <row r="19" spans="1:12" s="2" customFormat="1" ht="22.5" x14ac:dyDescent="0.25">
      <c r="B19" s="38">
        <v>2024</v>
      </c>
      <c r="C19" s="39" t="s">
        <v>100</v>
      </c>
      <c r="D19" s="40" t="s">
        <v>158</v>
      </c>
      <c r="E19" s="36" t="s">
        <v>127</v>
      </c>
      <c r="F19" s="36" t="s">
        <v>126</v>
      </c>
      <c r="G19" s="37" t="s">
        <v>179</v>
      </c>
      <c r="H19" s="36" t="s">
        <v>89</v>
      </c>
      <c r="I19" s="36" t="s">
        <v>137</v>
      </c>
      <c r="J19" s="41">
        <v>2200</v>
      </c>
    </row>
    <row r="20" spans="1:12" s="3" customFormat="1" ht="22.5" x14ac:dyDescent="0.25">
      <c r="B20" s="30">
        <v>2026</v>
      </c>
      <c r="C20" s="27" t="s">
        <v>147</v>
      </c>
      <c r="D20" s="28" t="s">
        <v>155</v>
      </c>
      <c r="E20" s="29" t="s">
        <v>127</v>
      </c>
      <c r="F20" s="29" t="s">
        <v>126</v>
      </c>
      <c r="G20" s="28" t="s">
        <v>148</v>
      </c>
      <c r="H20" s="29" t="s">
        <v>78</v>
      </c>
      <c r="I20" s="29" t="s">
        <v>137</v>
      </c>
      <c r="J20" s="30">
        <v>2980</v>
      </c>
    </row>
    <row r="21" spans="1:12" s="3" customFormat="1" ht="33.75" x14ac:dyDescent="0.25">
      <c r="B21" s="38" t="s">
        <v>186</v>
      </c>
      <c r="C21" s="39" t="s">
        <v>180</v>
      </c>
      <c r="D21" s="40" t="s">
        <v>181</v>
      </c>
      <c r="E21" s="28" t="s">
        <v>182</v>
      </c>
      <c r="F21" s="36" t="s">
        <v>126</v>
      </c>
      <c r="G21" s="37" t="s">
        <v>184</v>
      </c>
      <c r="H21" s="36" t="s">
        <v>78</v>
      </c>
      <c r="I21" s="36" t="s">
        <v>137</v>
      </c>
      <c r="J21" s="41">
        <v>170</v>
      </c>
    </row>
    <row r="22" spans="1:12" s="3" customFormat="1" ht="56.25" x14ac:dyDescent="0.25">
      <c r="B22" s="38" t="s">
        <v>186</v>
      </c>
      <c r="C22" s="39" t="s">
        <v>103</v>
      </c>
      <c r="D22" s="36" t="s">
        <v>104</v>
      </c>
      <c r="E22" s="37" t="s">
        <v>133</v>
      </c>
      <c r="F22" s="36" t="s">
        <v>126</v>
      </c>
      <c r="G22" s="37" t="s">
        <v>185</v>
      </c>
      <c r="H22" s="36" t="s">
        <v>105</v>
      </c>
      <c r="I22" s="36" t="s">
        <v>137</v>
      </c>
      <c r="J22" s="41">
        <v>4700</v>
      </c>
    </row>
    <row r="23" spans="1:12" s="3" customFormat="1" ht="56.25" x14ac:dyDescent="0.25">
      <c r="B23" s="38" t="s">
        <v>186</v>
      </c>
      <c r="C23" s="39" t="s">
        <v>134</v>
      </c>
      <c r="D23" s="40" t="s">
        <v>106</v>
      </c>
      <c r="E23" s="37" t="s">
        <v>135</v>
      </c>
      <c r="F23" s="36" t="s">
        <v>126</v>
      </c>
      <c r="G23" s="37" t="s">
        <v>107</v>
      </c>
      <c r="H23" s="36" t="s">
        <v>53</v>
      </c>
      <c r="I23" s="36" t="s">
        <v>137</v>
      </c>
      <c r="J23" s="41">
        <v>3900</v>
      </c>
    </row>
    <row r="24" spans="1:12" s="3" customFormat="1" x14ac:dyDescent="0.25">
      <c r="B24" s="47"/>
      <c r="C24" s="50"/>
      <c r="D24" s="42"/>
      <c r="E24" s="42"/>
      <c r="F24" s="42"/>
      <c r="G24" s="42"/>
      <c r="H24" s="42"/>
      <c r="I24" s="42"/>
      <c r="J24" s="44">
        <f>SUM(J3:J23)</f>
        <v>35836</v>
      </c>
    </row>
    <row r="25" spans="1:12" s="3" customFormat="1" x14ac:dyDescent="0.25">
      <c r="B25" s="18"/>
      <c r="C25" s="51"/>
      <c r="J25" s="17"/>
    </row>
    <row r="26" spans="1:12" s="3" customFormat="1" ht="24" x14ac:dyDescent="0.25">
      <c r="B26" s="21">
        <v>2018</v>
      </c>
      <c r="C26" s="48" t="s">
        <v>85</v>
      </c>
      <c r="D26" s="20" t="s">
        <v>154</v>
      </c>
      <c r="E26" s="21" t="s">
        <v>127</v>
      </c>
      <c r="F26" s="19"/>
      <c r="G26" s="20" t="s">
        <v>70</v>
      </c>
      <c r="H26" s="21" t="s">
        <v>86</v>
      </c>
      <c r="I26" s="19" t="s">
        <v>125</v>
      </c>
      <c r="J26" s="21">
        <v>486</v>
      </c>
    </row>
    <row r="27" spans="1:12" ht="24" x14ac:dyDescent="0.25">
      <c r="A27" s="3"/>
      <c r="B27" s="21">
        <v>2018</v>
      </c>
      <c r="C27" s="48" t="s">
        <v>64</v>
      </c>
      <c r="D27" s="20" t="s">
        <v>156</v>
      </c>
      <c r="E27" s="21" t="s">
        <v>127</v>
      </c>
      <c r="F27" s="19"/>
      <c r="G27" s="20" t="s">
        <v>66</v>
      </c>
      <c r="H27" s="21" t="s">
        <v>67</v>
      </c>
      <c r="I27" s="19" t="s">
        <v>125</v>
      </c>
      <c r="J27" s="21">
        <v>172</v>
      </c>
    </row>
    <row r="28" spans="1:12" ht="24" x14ac:dyDescent="0.25">
      <c r="A28" s="3"/>
      <c r="B28" s="21">
        <v>2018</v>
      </c>
      <c r="C28" s="48" t="s">
        <v>152</v>
      </c>
      <c r="D28" s="20" t="s">
        <v>154</v>
      </c>
      <c r="E28" s="21" t="s">
        <v>127</v>
      </c>
      <c r="F28" s="19"/>
      <c r="G28" s="20" t="s">
        <v>70</v>
      </c>
      <c r="H28" s="21" t="s">
        <v>86</v>
      </c>
      <c r="I28" s="19" t="s">
        <v>125</v>
      </c>
      <c r="J28" s="21">
        <v>115</v>
      </c>
    </row>
    <row r="29" spans="1:12" s="3" customFormat="1" x14ac:dyDescent="0.25">
      <c r="B29" s="43"/>
      <c r="C29" s="22"/>
      <c r="D29" s="22"/>
      <c r="E29" s="22"/>
      <c r="F29" s="22"/>
      <c r="G29" s="22"/>
      <c r="H29" s="22"/>
      <c r="I29" s="22"/>
      <c r="J29" s="21">
        <f>SUM(J26:J28)</f>
        <v>773</v>
      </c>
      <c r="L29" s="46"/>
    </row>
    <row r="30" spans="1:12" s="3" customFormat="1" x14ac:dyDescent="0.25">
      <c r="B30" s="18"/>
      <c r="J30" s="18"/>
    </row>
    <row r="31" spans="1:12" s="3" customFormat="1" x14ac:dyDescent="0.25">
      <c r="B31" s="18"/>
      <c r="J31" s="18"/>
    </row>
    <row r="32" spans="1:12" s="3" customFormat="1" x14ac:dyDescent="0.25">
      <c r="B32" s="18"/>
      <c r="J32" s="18"/>
    </row>
    <row r="33" spans="2:10" s="3" customFormat="1" x14ac:dyDescent="0.25"/>
    <row r="34" spans="2:10" s="3" customFormat="1" x14ac:dyDescent="0.25"/>
    <row r="35" spans="2:10" s="3" customFormat="1" x14ac:dyDescent="0.25"/>
    <row r="36" spans="2:10" s="3" customFormat="1" ht="45" x14ac:dyDescent="0.25">
      <c r="B36" s="38">
        <v>2017</v>
      </c>
      <c r="C36" s="37" t="s">
        <v>61</v>
      </c>
      <c r="D36" s="37" t="s">
        <v>165</v>
      </c>
      <c r="E36" s="37" t="s">
        <v>130</v>
      </c>
      <c r="F36" s="36"/>
      <c r="G36" s="37" t="s">
        <v>63</v>
      </c>
      <c r="H36" s="36" t="s">
        <v>59</v>
      </c>
      <c r="I36" s="36"/>
      <c r="J36" s="44">
        <v>3430</v>
      </c>
    </row>
    <row r="37" spans="2:10" s="3" customFormat="1" ht="22.5" x14ac:dyDescent="0.25">
      <c r="B37" s="38" t="s">
        <v>99</v>
      </c>
      <c r="C37" s="40" t="s">
        <v>111</v>
      </c>
      <c r="D37" s="40" t="s">
        <v>112</v>
      </c>
      <c r="E37" s="36"/>
      <c r="F37" s="36"/>
      <c r="G37" s="37" t="s">
        <v>110</v>
      </c>
      <c r="H37" s="36" t="s">
        <v>108</v>
      </c>
      <c r="I37" s="36"/>
      <c r="J37" s="44">
        <v>200</v>
      </c>
    </row>
    <row r="38" spans="2:10" ht="22.5" x14ac:dyDescent="0.25">
      <c r="B38" s="38" t="s">
        <v>115</v>
      </c>
      <c r="C38" s="36" t="s">
        <v>116</v>
      </c>
      <c r="D38" s="37" t="s">
        <v>162</v>
      </c>
      <c r="E38" s="36"/>
      <c r="F38" s="36"/>
      <c r="G38" s="37" t="s">
        <v>118</v>
      </c>
      <c r="H38" s="36" t="s">
        <v>122</v>
      </c>
      <c r="I38" s="36"/>
      <c r="J38" s="44">
        <v>6000</v>
      </c>
    </row>
    <row r="39" spans="2:10" ht="45" x14ac:dyDescent="0.25">
      <c r="B39" s="38" t="s">
        <v>99</v>
      </c>
      <c r="C39" s="36" t="s">
        <v>120</v>
      </c>
      <c r="D39" s="37" t="s">
        <v>163</v>
      </c>
      <c r="E39" s="36"/>
      <c r="F39" s="36"/>
      <c r="G39" s="37" t="s">
        <v>121</v>
      </c>
      <c r="H39" s="36" t="s">
        <v>123</v>
      </c>
      <c r="I39" s="36"/>
      <c r="J39" s="44">
        <v>8500</v>
      </c>
    </row>
    <row r="40" spans="2:10" ht="33.75" x14ac:dyDescent="0.25">
      <c r="B40" s="38" t="s">
        <v>99</v>
      </c>
      <c r="C40" s="36" t="s">
        <v>109</v>
      </c>
      <c r="D40" s="36" t="s">
        <v>114</v>
      </c>
      <c r="E40" s="37" t="s">
        <v>144</v>
      </c>
      <c r="F40" s="36" t="s">
        <v>143</v>
      </c>
      <c r="G40" s="37" t="s">
        <v>113</v>
      </c>
      <c r="H40" s="36" t="s">
        <v>123</v>
      </c>
      <c r="I40" s="36" t="s">
        <v>137</v>
      </c>
      <c r="J40" s="44">
        <v>800</v>
      </c>
    </row>
    <row r="42" spans="2:10" x14ac:dyDescent="0.25">
      <c r="J42" s="45">
        <f>SUM(J36:J41)</f>
        <v>18930</v>
      </c>
    </row>
  </sheetData>
  <sortState ref="B4:J20">
    <sortCondition ref="B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showGridLines="0" tabSelected="1" workbookViewId="0">
      <selection activeCell="B1" sqref="B1:C1"/>
    </sheetView>
  </sheetViews>
  <sheetFormatPr baseColWidth="10" defaultRowHeight="15" x14ac:dyDescent="0.25"/>
  <sheetData>
    <row r="1" spans="2:3" x14ac:dyDescent="0.25">
      <c r="B1" s="10" t="s">
        <v>141</v>
      </c>
      <c r="C1" s="10" t="s">
        <v>142</v>
      </c>
    </row>
    <row r="2" spans="2:3" x14ac:dyDescent="0.25">
      <c r="B2" s="10">
        <v>2004</v>
      </c>
      <c r="C2" s="10">
        <v>1</v>
      </c>
    </row>
    <row r="3" spans="2:3" x14ac:dyDescent="0.25">
      <c r="B3" s="10">
        <v>2005</v>
      </c>
      <c r="C3" s="10">
        <v>0.93</v>
      </c>
    </row>
    <row r="4" spans="2:3" x14ac:dyDescent="0.25">
      <c r="B4" s="10">
        <v>2006</v>
      </c>
      <c r="C4" s="10">
        <v>0.94</v>
      </c>
    </row>
    <row r="5" spans="2:3" x14ac:dyDescent="0.25">
      <c r="B5" s="10">
        <v>2007</v>
      </c>
      <c r="C5" s="10">
        <v>0.87</v>
      </c>
    </row>
    <row r="6" spans="2:3" x14ac:dyDescent="0.25">
      <c r="B6" s="10">
        <v>2008</v>
      </c>
      <c r="C6" s="10">
        <v>0.74</v>
      </c>
    </row>
    <row r="7" spans="2:3" x14ac:dyDescent="0.25">
      <c r="B7" s="10">
        <v>2009</v>
      </c>
      <c r="C7" s="10">
        <v>0.76</v>
      </c>
    </row>
    <row r="8" spans="2:3" x14ac:dyDescent="0.25">
      <c r="B8" s="10">
        <v>2010</v>
      </c>
      <c r="C8" s="10">
        <v>0.75</v>
      </c>
    </row>
    <row r="9" spans="2:3" x14ac:dyDescent="0.25">
      <c r="B9" s="10">
        <v>2011</v>
      </c>
      <c r="C9" s="10">
        <v>0.7</v>
      </c>
    </row>
    <row r="10" spans="2:3" x14ac:dyDescent="0.25">
      <c r="B10" s="10">
        <v>2012</v>
      </c>
      <c r="C10" s="10">
        <v>0.72</v>
      </c>
    </row>
    <row r="11" spans="2:3" x14ac:dyDescent="0.25">
      <c r="B11" s="10">
        <v>2013</v>
      </c>
      <c r="C11" s="10">
        <v>0.71</v>
      </c>
    </row>
    <row r="12" spans="2:3" x14ac:dyDescent="0.25">
      <c r="B12" s="10">
        <v>2014</v>
      </c>
      <c r="C12" s="10">
        <v>0.72</v>
      </c>
    </row>
    <row r="13" spans="2:3" x14ac:dyDescent="0.25">
      <c r="B13" s="10">
        <v>2015</v>
      </c>
      <c r="C13" s="10">
        <v>0.69</v>
      </c>
    </row>
    <row r="14" spans="2:3" x14ac:dyDescent="0.25">
      <c r="B14" s="10">
        <v>2016</v>
      </c>
      <c r="C14" s="10">
        <v>0.65</v>
      </c>
    </row>
    <row r="18" spans="2:3" x14ac:dyDescent="0.25">
      <c r="B18" t="s">
        <v>139</v>
      </c>
      <c r="C18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MAPA Minero</vt:lpstr>
      <vt:lpstr>P. Mineros 2017</vt:lpstr>
      <vt:lpstr>P. Minero 2018</vt:lpstr>
      <vt:lpstr>Leyes Cu</vt:lpstr>
    </vt:vector>
  </TitlesOfParts>
  <Company>CODELCO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CODELCO</dc:creator>
  <cp:lastModifiedBy>CODELCO</cp:lastModifiedBy>
  <dcterms:created xsi:type="dcterms:W3CDTF">2018-03-04T17:38:22Z</dcterms:created>
  <dcterms:modified xsi:type="dcterms:W3CDTF">2018-03-05T00:43:26Z</dcterms:modified>
</cp:coreProperties>
</file>