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/Documents/Grad School/Spring 2023/Reactor Lab/"/>
    </mc:Choice>
  </mc:AlternateContent>
  <xr:revisionPtr revIDLastSave="0" documentId="8_{4A75FF1D-5442-634F-BE64-F295697B8FB1}" xr6:coauthVersionLast="47" xr6:coauthVersionMax="47" xr10:uidLastSave="{00000000-0000-0000-0000-000000000000}"/>
  <bookViews>
    <workbookView xWindow="4220" yWindow="500" windowWidth="28040" windowHeight="16360" xr2:uid="{6EB5B19A-7615-D248-8899-DC9E20CD90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D10" i="1"/>
  <c r="C10" i="1"/>
  <c r="E9" i="1"/>
  <c r="D9" i="1"/>
  <c r="F9" i="1" s="1"/>
  <c r="C9" i="1"/>
  <c r="F3" i="1"/>
  <c r="F4" i="1"/>
  <c r="F5" i="1"/>
  <c r="F2" i="1"/>
  <c r="E2" i="1"/>
  <c r="C5" i="1"/>
  <c r="C4" i="1"/>
  <c r="C3" i="1"/>
  <c r="C2" i="1"/>
  <c r="F10" i="1" l="1"/>
</calcChain>
</file>

<file path=xl/sharedStrings.xml><?xml version="1.0" encoding="utf-8"?>
<sst xmlns="http://schemas.openxmlformats.org/spreadsheetml/2006/main" count="18" uniqueCount="10">
  <si>
    <t>Material</t>
  </si>
  <si>
    <t>Inner Cladding</t>
  </si>
  <si>
    <t>Fuel</t>
  </si>
  <si>
    <t>Outter Cladding</t>
  </si>
  <si>
    <t>Radius</t>
  </si>
  <si>
    <t>Cross Sectional Area</t>
  </si>
  <si>
    <t>mass (g)</t>
  </si>
  <si>
    <t>Density (g/cm^3)</t>
  </si>
  <si>
    <t>Volume</t>
  </si>
  <si>
    <t>Inner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</si>
</sst>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DF21-E27C-4042-B894-AE3CB893EE03}">
  <dimension ref="A1:F10"/>
  <sheetViews>
    <sheetView tabSelected="1" workbookViewId="0">
      <selection activeCell="F14" sqref="F14"/>
    </sheetView>
  </sheetViews>
  <sheetFormatPr baseColWidth="10" defaultRowHeight="16" x14ac:dyDescent="0.2"/>
  <cols>
    <col min="1" max="1" width="15.1640625" customWidth="1"/>
    <col min="3" max="4" width="18.5" customWidth="1"/>
    <col min="5" max="5" width="15.33203125" customWidth="1"/>
  </cols>
  <sheetData>
    <row r="1" spans="1:6" x14ac:dyDescent="0.2">
      <c r="A1" t="s">
        <v>0</v>
      </c>
      <c r="B1" t="s">
        <v>4</v>
      </c>
      <c r="C1" t="s">
        <v>5</v>
      </c>
      <c r="D1" t="s">
        <v>8</v>
      </c>
      <c r="E1" t="s">
        <v>7</v>
      </c>
      <c r="F1" t="s">
        <v>6</v>
      </c>
    </row>
    <row r="2" spans="1:6" x14ac:dyDescent="0.2">
      <c r="A2" t="s">
        <v>9</v>
      </c>
      <c r="B2">
        <v>0.46</v>
      </c>
      <c r="C2">
        <f>PI()*B2^2</f>
        <v>0.66476100549960027</v>
      </c>
      <c r="D2">
        <f>C2*135</f>
        <v>89.74273574244603</v>
      </c>
      <c r="E2">
        <f>1.293*0.001</f>
        <v>1.2929999999999999E-3</v>
      </c>
      <c r="F2">
        <f>D2*E2</f>
        <v>0.1160373573149827</v>
      </c>
    </row>
    <row r="3" spans="1:6" x14ac:dyDescent="0.2">
      <c r="A3" t="s">
        <v>1</v>
      </c>
      <c r="B3">
        <v>0.61875000000000002</v>
      </c>
      <c r="C3">
        <f>PI()*B3^2-PI()*B2^2</f>
        <v>0.53800265066577335</v>
      </c>
      <c r="D3">
        <f t="shared" ref="D3:D5" si="0">C3*135</f>
        <v>72.630357839879409</v>
      </c>
      <c r="E3">
        <v>2.7</v>
      </c>
      <c r="F3">
        <f t="shared" ref="F3:F5" si="1">D3*E3</f>
        <v>196.10196616767442</v>
      </c>
    </row>
    <row r="4" spans="1:6" x14ac:dyDescent="0.2">
      <c r="A4" t="s">
        <v>2</v>
      </c>
      <c r="B4">
        <v>1.7612000000000001</v>
      </c>
      <c r="C4">
        <f t="shared" ref="C4" si="2">PI()*B4^2-PI()*B3^2</f>
        <v>8.5419083588565545</v>
      </c>
      <c r="D4">
        <f t="shared" si="0"/>
        <v>1153.1576284456348</v>
      </c>
      <c r="E4">
        <v>10.97</v>
      </c>
      <c r="F4">
        <f t="shared" si="1"/>
        <v>12650.139184048614</v>
      </c>
    </row>
    <row r="5" spans="1:6" x14ac:dyDescent="0.2">
      <c r="A5" t="s">
        <v>3</v>
      </c>
      <c r="B5">
        <v>1.92</v>
      </c>
      <c r="C5">
        <f>PI()*B5^2-PI()*B4^2</f>
        <v>1.8364951431714847</v>
      </c>
      <c r="D5">
        <f t="shared" si="0"/>
        <v>247.92684432815042</v>
      </c>
      <c r="E5">
        <v>2.7</v>
      </c>
      <c r="F5">
        <f t="shared" si="1"/>
        <v>669.40247968600613</v>
      </c>
    </row>
    <row r="8" spans="1:6" x14ac:dyDescent="0.2">
      <c r="A8" t="s">
        <v>0</v>
      </c>
      <c r="B8" t="s">
        <v>4</v>
      </c>
      <c r="C8" t="s">
        <v>5</v>
      </c>
      <c r="D8" t="s">
        <v>8</v>
      </c>
      <c r="E8" t="s">
        <v>7</v>
      </c>
      <c r="F8" t="s">
        <v>6</v>
      </c>
    </row>
    <row r="9" spans="1:6" x14ac:dyDescent="0.2">
      <c r="A9" t="s">
        <v>9</v>
      </c>
      <c r="B9">
        <v>0.46</v>
      </c>
      <c r="C9">
        <f>PI()*B9^2</f>
        <v>0.66476100549960027</v>
      </c>
      <c r="D9">
        <f>C9*15</f>
        <v>9.9714150824940049</v>
      </c>
      <c r="E9">
        <f>1.293*0.001</f>
        <v>1.2929999999999999E-3</v>
      </c>
      <c r="F9">
        <f>D9*E9</f>
        <v>1.2893039701664747E-2</v>
      </c>
    </row>
    <row r="10" spans="1:6" x14ac:dyDescent="0.2">
      <c r="A10" t="s">
        <v>2</v>
      </c>
      <c r="B10">
        <v>1.92</v>
      </c>
      <c r="C10">
        <f>PI()*B10^2-PI()*B9^2</f>
        <v>10.916406152693813</v>
      </c>
      <c r="D10">
        <f>C10*135</f>
        <v>1473.7148306136648</v>
      </c>
      <c r="E10">
        <v>10.97</v>
      </c>
      <c r="F10">
        <f>D10*E10</f>
        <v>16166.651691831905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Sophia Rebecca Straton</dc:creator>
  <cp:lastModifiedBy>Jones, Sophia Rebecca Straton</cp:lastModifiedBy>
  <dcterms:created xsi:type="dcterms:W3CDTF">2023-04-12T18:59:20Z</dcterms:created>
  <dcterms:modified xsi:type="dcterms:W3CDTF">2023-04-12T19:49:55Z</dcterms:modified>
</cp:coreProperties>
</file>