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H:\projects\jpmcair\sfinx\tests\samples\"/>
    </mc:Choice>
  </mc:AlternateContent>
  <bookViews>
    <workbookView xWindow="28680" yWindow="-120" windowWidth="9720" windowHeight="9645" activeTab="2"/>
  </bookViews>
  <sheets>
    <sheet name="Table of Contents (Hyperlinks)" sheetId="15" r:id="rId1"/>
    <sheet name="OF segment accounts" sheetId="5" r:id="rId2"/>
    <sheet name="ON segment accounts" sheetId="2" r:id="rId3"/>
    <sheet name="MB segment accounts" sheetId="7" r:id="rId4"/>
    <sheet name="Income statement highlights" sheetId="16" r:id="rId5"/>
    <sheet name="Balance sheet highlights" sheetId="17" r:id="rId6"/>
    <sheet name="Business drivers highlights" sheetId="18" r:id="rId7"/>
    <sheet name="P&amp;L_BP" sheetId="9" r:id="rId8"/>
    <sheet name="P&amp;L_Adj" sheetId="10" r:id="rId9"/>
    <sheet name="P&amp;L_IFRS" sheetId="11" r:id="rId10"/>
    <sheet name="Assets" sheetId="12" r:id="rId11"/>
    <sheet name="Liabilities" sheetId="13" r:id="rId12"/>
    <sheet name="CF" sheetId="14" r:id="rId13"/>
  </sheets>
  <externalReferences>
    <externalReference r:id="rId14"/>
    <externalReference r:id="rId15"/>
  </externalReferences>
  <definedNames>
    <definedName name="__FDS_HYPERLINK_TOGGLE_STATE__">"ON"</definedName>
    <definedName name="_xlnm._FilterDatabase" localSheetId="10" hidden="1">Assets!#REF!</definedName>
    <definedName name="_xlnm._FilterDatabase" localSheetId="12" hidden="1">CF!#REF!</definedName>
    <definedName name="_xlnm._FilterDatabase" localSheetId="8" hidden="1">'P&amp;L_Adj'!#REF!</definedName>
    <definedName name="_xlnm._FilterDatabase" localSheetId="7" hidden="1">'P&amp;L_BP'!#REF!</definedName>
    <definedName name="_xlnm._FilterDatabase" localSheetId="9" hidden="1">'P&amp;L_IFRS'!#REF!</definedName>
    <definedName name="ACTUAL" localSheetId="1">#REF!</definedName>
    <definedName name="ACTUAL">#REF!</definedName>
    <definedName name="ÅR_PERIOD" localSheetId="1">#REF!</definedName>
    <definedName name="ÅR_PERIOD">#REF!</definedName>
    <definedName name="ÅR_YEAR" localSheetId="1">#REF!</definedName>
    <definedName name="ÅR_YEAR">#REF!</definedName>
    <definedName name="BPT" localSheetId="1">#REF!</definedName>
    <definedName name="BPT">#REF!</definedName>
    <definedName name="CE" localSheetId="1">#REF!</definedName>
    <definedName name="CE">#REF!</definedName>
    <definedName name="CE_2" localSheetId="1">#REF!</definedName>
    <definedName name="CE_2">#REF!</definedName>
    <definedName name="CURRENT_YEAR" localSheetId="1">#REF!</definedName>
    <definedName name="CURRENT_YEAR">#REF!</definedName>
    <definedName name="CUSTOM3TOTAL" localSheetId="1">#REF!</definedName>
    <definedName name="CUSTOM3TOTAL">#REF!</definedName>
    <definedName name="CUSTOM4" localSheetId="1">#REF!</definedName>
    <definedName name="CUSTOM4">#REF!</definedName>
    <definedName name="EBIT_ADJ" localSheetId="1">#REF!</definedName>
    <definedName name="EBIT_ADJ">#REF!</definedName>
    <definedName name="EBIT_ADJ_2" localSheetId="1">#REF!</definedName>
    <definedName name="EBIT_ADJ_2">#REF!</definedName>
    <definedName name="EBIT_BP" localSheetId="1">#REF!</definedName>
    <definedName name="EBIT_BP">#REF!</definedName>
    <definedName name="EBIT_BP_2" localSheetId="1">#REF!</definedName>
    <definedName name="EBIT_BP_2">#REF!</definedName>
    <definedName name="EBIT_IFRS" localSheetId="1">#REF!</definedName>
    <definedName name="EBIT_IFRS">#REF!</definedName>
    <definedName name="EBIT_IFRS_2" localSheetId="1">#REF!</definedName>
    <definedName name="EBIT_IFRS_2">#REF!</definedName>
    <definedName name="EBITDA_ADJ" localSheetId="1">#REF!</definedName>
    <definedName name="EBITDA_ADJ">#REF!</definedName>
    <definedName name="EBITDA_ADJ_2" localSheetId="1">#REF!</definedName>
    <definedName name="EBITDA_ADJ_2">#REF!</definedName>
    <definedName name="EBITDA_BP" localSheetId="1">#REF!</definedName>
    <definedName name="EBITDA_BP">#REF!</definedName>
    <definedName name="EBITDA_BP_2" localSheetId="1">#REF!</definedName>
    <definedName name="EBITDA_BP_2">#REF!</definedName>
    <definedName name="EBITDA_IFRS" localSheetId="1">#REF!</definedName>
    <definedName name="EBITDA_IFRS">#REF!</definedName>
    <definedName name="EBITDA_IFRS_2" localSheetId="1">#REF!</definedName>
    <definedName name="EBITDA_IFRS_2">#REF!</definedName>
    <definedName name="ENTITY_CURRENCY" localSheetId="1">#REF!</definedName>
    <definedName name="ENTITY_CURRENCY">#REF!</definedName>
    <definedName name="GROSS_INV" localSheetId="1">#REF!</definedName>
    <definedName name="GROSS_INV">#REF!</definedName>
    <definedName name="GROSS_INV_2" localSheetId="1">#REF!</definedName>
    <definedName name="GROSS_INV_2">#REF!</definedName>
    <definedName name="GROUP" localSheetId="1">#REF!</definedName>
    <definedName name="GROUP">#REF!</definedName>
    <definedName name="ICP_TOP" localSheetId="1">#REF!</definedName>
    <definedName name="ICP_TOP">#REF!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"12/22/2014 08:25:23"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ERIOD" localSheetId="1">#REF!</definedName>
    <definedName name="PERIOD">#REF!</definedName>
    <definedName name="PERIOD2" localSheetId="1">#REF!</definedName>
    <definedName name="PERIOD2">#REF!</definedName>
    <definedName name="PREVIOUS_YEAR" localSheetId="1">#REF!</definedName>
    <definedName name="PREVIOUS_YEAR">#REF!</definedName>
    <definedName name="_xlnm.Print_Area" localSheetId="10">Assets!$A$2:$Z$30</definedName>
    <definedName name="_xlnm.Print_Area" localSheetId="12">CF!$B$2:$AJ$50</definedName>
    <definedName name="_xlnm.Print_Area" localSheetId="11">Liabilities!$A$2:$Z$36</definedName>
    <definedName name="_xlnm.Print_Area" localSheetId="3">'MB segment accounts'!$B$2:$Q$38</definedName>
    <definedName name="_xlnm.Print_Area" localSheetId="8">'P&amp;L_Adj'!$B$2:$AI$23</definedName>
    <definedName name="_xlnm.Print_Area" localSheetId="7">'P&amp;L_BP'!$B$2:$AA$23</definedName>
    <definedName name="_xlnm.Print_Area" localSheetId="9">'P&amp;L_IFRS'!$A$2:$AI$28</definedName>
    <definedName name="PROFIT_ADJ" localSheetId="1">#REF!</definedName>
    <definedName name="PROFIT_ADJ">#REF!</definedName>
    <definedName name="PROFIT_ADJ_2" localSheetId="1">#REF!</definedName>
    <definedName name="PROFIT_ADJ_2">#REF!</definedName>
    <definedName name="PROFIT_BP" localSheetId="1">#REF!</definedName>
    <definedName name="PROFIT_BP">#REF!</definedName>
    <definedName name="PROFIT_BP_2" localSheetId="1">#REF!</definedName>
    <definedName name="PROFIT_BP_2">#REF!</definedName>
    <definedName name="PROFIT_IFRS" localSheetId="1">#REF!</definedName>
    <definedName name="PROFIT_IFRS">#REF!</definedName>
    <definedName name="PROFIT_IFRS_2" localSheetId="1">#REF!</definedName>
    <definedName name="PROFIT_IFRS_2">#REF!</definedName>
    <definedName name="PUB_UserID">"MAYERX"</definedName>
    <definedName name="REVENUE_ADJ" localSheetId="1">#REF!</definedName>
    <definedName name="REVENUE_ADJ">#REF!</definedName>
    <definedName name="REVENUE_ADJ_2" localSheetId="1">#REF!</definedName>
    <definedName name="REVENUE_ADJ_2">#REF!</definedName>
    <definedName name="REVENUE_BP" localSheetId="1">#REF!</definedName>
    <definedName name="REVENUE_BP">#REF!</definedName>
    <definedName name="REVENUE_BP_2" localSheetId="1">#REF!</definedName>
    <definedName name="REVENUE_BP_2">#REF!</definedName>
    <definedName name="REVENUE_IFRS" localSheetId="1">#REF!</definedName>
    <definedName name="REVENUE_IFRS">#REF!</definedName>
    <definedName name="REVENUE_IFRS_2" localSheetId="1">#REF!</definedName>
    <definedName name="REVENUE_IFRS_2">#REF!</definedName>
    <definedName name="Scale" localSheetId="1">'OF segment accounts'!#REF!</definedName>
    <definedName name="Scale" localSheetId="2">'ON segment accounts'!#REF!</definedName>
    <definedName name="Scale">'[1]B&amp;TP'!#REF!</definedName>
    <definedName name="Scenario">[2]Manager!$C$45:$C$53</definedName>
    <definedName name="SKALA" localSheetId="1">#REF!</definedName>
    <definedName name="SKALA">#REF!</definedName>
    <definedName name="VIEW" localSheetId="1">#REF!</definedName>
    <definedName name="VIEW">#REF!</definedName>
    <definedName name="VIEW_Q" localSheetId="1">#REF!</definedName>
    <definedName name="VIEW_Q">#REF!</definedName>
    <definedName name="Z_8412E6A4_AADB_409F_B1CA_334F757D8699_.wvu.FilterData" localSheetId="10" hidden="1">Assets!$A$3:$A$30</definedName>
    <definedName name="Z_8412E6A4_AADB_409F_B1CA_334F757D8699_.wvu.FilterData" localSheetId="12" hidden="1">CF!$A$4:$A$53</definedName>
    <definedName name="Z_8412E6A4_AADB_409F_B1CA_334F757D8699_.wvu.FilterData" localSheetId="8" hidden="1">'P&amp;L_Adj'!$A$3:$A$21</definedName>
    <definedName name="Z_8412E6A4_AADB_409F_B1CA_334F757D8699_.wvu.FilterData" localSheetId="7" hidden="1">'P&amp;L_BP'!$A$3:$A$21</definedName>
    <definedName name="Z_8412E6A4_AADB_409F_B1CA_334F757D8699_.wvu.FilterData" localSheetId="9" hidden="1">'P&amp;L_IFRS'!$A$4:$A$21</definedName>
    <definedName name="Z_8412E6A4_AADB_409F_B1CA_334F757D8699_.wvu.PrintArea" localSheetId="10" hidden="1">Assets!#REF!</definedName>
    <definedName name="Z_8412E6A4_AADB_409F_B1CA_334F757D8699_.wvu.PrintArea" localSheetId="12" hidden="1">CF!#REF!</definedName>
    <definedName name="Z_8412E6A4_AADB_409F_B1CA_334F757D8699_.wvu.PrintArea" localSheetId="8" hidden="1">'P&amp;L_Adj'!#REF!</definedName>
    <definedName name="Z_8412E6A4_AADB_409F_B1CA_334F757D8699_.wvu.PrintArea" localSheetId="7" hidden="1">'P&amp;L_BP'!#REF!</definedName>
    <definedName name="Z_8412E6A4_AADB_409F_B1CA_334F757D8699_.wvu.PrintArea" localSheetId="9" hidden="1">'P&amp;L_IFRS'!#REF!</definedName>
    <definedName name="Z_94FA48C2_3BD0_4B5C_87A2_5EB4D83EEA4F_.wvu.FilterData" localSheetId="10" hidden="1">Assets!$A$3:$A$30</definedName>
    <definedName name="Z_94FA48C2_3BD0_4B5C_87A2_5EB4D83EEA4F_.wvu.FilterData" localSheetId="12" hidden="1">CF!$A$4:$A$53</definedName>
    <definedName name="Z_94FA48C2_3BD0_4B5C_87A2_5EB4D83EEA4F_.wvu.FilterData" localSheetId="8" hidden="1">'P&amp;L_Adj'!$A$3:$A$21</definedName>
    <definedName name="Z_94FA48C2_3BD0_4B5C_87A2_5EB4D83EEA4F_.wvu.FilterData" localSheetId="7" hidden="1">'P&amp;L_BP'!$A$3:$A$21</definedName>
    <definedName name="Z_94FA48C2_3BD0_4B5C_87A2_5EB4D83EEA4F_.wvu.FilterData" localSheetId="9" hidden="1">'P&amp;L_IFRS'!$A$4:$A$21</definedName>
    <definedName name="Z_94FA48C2_3BD0_4B5C_87A2_5EB4D83EEA4F_.wvu.PrintArea" localSheetId="10" hidden="1">Assets!#REF!</definedName>
    <definedName name="Z_94FA48C2_3BD0_4B5C_87A2_5EB4D83EEA4F_.wvu.PrintArea" localSheetId="12" hidden="1">CF!#REF!</definedName>
    <definedName name="Z_94FA48C2_3BD0_4B5C_87A2_5EB4D83EEA4F_.wvu.PrintArea" localSheetId="8" hidden="1">'P&amp;L_Adj'!#REF!</definedName>
    <definedName name="Z_94FA48C2_3BD0_4B5C_87A2_5EB4D83EEA4F_.wvu.PrintArea" localSheetId="7" hidden="1">'P&amp;L_BP'!#REF!</definedName>
    <definedName name="Z_94FA48C2_3BD0_4B5C_87A2_5EB4D83EEA4F_.wvu.PrintArea" localSheetId="9" hidden="1">'P&amp;L_IFRS'!#REF!</definedName>
    <definedName name="Z_BEE9A16D_5BE7_4EBA_B416_3EAFF0D2A5A6_.wvu.FilterData" localSheetId="10" hidden="1">Assets!$A$3:$A$30</definedName>
    <definedName name="Z_BEE9A16D_5BE7_4EBA_B416_3EAFF0D2A5A6_.wvu.FilterData" localSheetId="12" hidden="1">CF!$A$4:$A$53</definedName>
    <definedName name="Z_BEE9A16D_5BE7_4EBA_B416_3EAFF0D2A5A6_.wvu.FilterData" localSheetId="8" hidden="1">'P&amp;L_Adj'!$A$3:$A$21</definedName>
    <definedName name="Z_BEE9A16D_5BE7_4EBA_B416_3EAFF0D2A5A6_.wvu.FilterData" localSheetId="7" hidden="1">'P&amp;L_BP'!$A$3:$A$21</definedName>
    <definedName name="Z_BEE9A16D_5BE7_4EBA_B416_3EAFF0D2A5A6_.wvu.FilterData" localSheetId="9" hidden="1">'P&amp;L_IFRS'!$A$4:$A$21</definedName>
    <definedName name="Z_CFB3F978_0A95_40D3_834B_5A6F301350D0_.wvu.FilterData" localSheetId="10" hidden="1">Assets!$A$3:$A$30</definedName>
    <definedName name="Z_CFB3F978_0A95_40D3_834B_5A6F301350D0_.wvu.FilterData" localSheetId="12" hidden="1">CF!$A$4:$A$53</definedName>
    <definedName name="Z_CFB3F978_0A95_40D3_834B_5A6F301350D0_.wvu.FilterData" localSheetId="8" hidden="1">'P&amp;L_Adj'!$A$3:$A$21</definedName>
    <definedName name="Z_CFB3F978_0A95_40D3_834B_5A6F301350D0_.wvu.FilterData" localSheetId="7" hidden="1">'P&amp;L_BP'!$A$3:$A$21</definedName>
    <definedName name="Z_CFB3F978_0A95_40D3_834B_5A6F301350D0_.wvu.FilterData" localSheetId="9" hidden="1">'P&amp;L_IFRS'!$A$4:$A$21</definedName>
    <definedName name="Z_CFB3F978_0A95_40D3_834B_5A6F301350D0_.wvu.PrintArea" localSheetId="10" hidden="1">Assets!#REF!</definedName>
    <definedName name="Z_CFB3F978_0A95_40D3_834B_5A6F301350D0_.wvu.PrintArea" localSheetId="12" hidden="1">CF!#REF!</definedName>
    <definedName name="Z_CFB3F978_0A95_40D3_834B_5A6F301350D0_.wvu.PrintArea" localSheetId="8" hidden="1">'P&amp;L_Adj'!#REF!</definedName>
    <definedName name="Z_CFB3F978_0A95_40D3_834B_5A6F301350D0_.wvu.PrintArea" localSheetId="7" hidden="1">'P&amp;L_BP'!#REF!</definedName>
    <definedName name="Z_CFB3F978_0A95_40D3_834B_5A6F301350D0_.wvu.PrintArea" localSheetId="9" hidden="1">'P&amp;L_IFRS'!#REF!</definedName>
    <definedName name="Z_D8F5589B_FFFF_450D_8484_6DC560EE573A_.wvu.FilterData" localSheetId="10" hidden="1">Assets!$A$3:$A$30</definedName>
    <definedName name="Z_D8F5589B_FFFF_450D_8484_6DC560EE573A_.wvu.FilterData" localSheetId="12" hidden="1">CF!$A$4:$A$53</definedName>
    <definedName name="Z_D8F5589B_FFFF_450D_8484_6DC560EE573A_.wvu.FilterData" localSheetId="8" hidden="1">'P&amp;L_Adj'!$A$3:$A$21</definedName>
    <definedName name="Z_D8F5589B_FFFF_450D_8484_6DC560EE573A_.wvu.FilterData" localSheetId="7" hidden="1">'P&amp;L_BP'!$A$3:$A$21</definedName>
    <definedName name="Z_D8F5589B_FFFF_450D_8484_6DC560EE573A_.wvu.FilterData" localSheetId="9" hidden="1">'P&amp;L_IFRS'!$A$4:$A$21</definedName>
    <definedName name="Z_D8F5589B_FFFF_450D_8484_6DC560EE573A_.wvu.PrintArea" localSheetId="10" hidden="1">Assets!#REF!</definedName>
    <definedName name="Z_D8F5589B_FFFF_450D_8484_6DC560EE573A_.wvu.PrintArea" localSheetId="12" hidden="1">CF!#REF!</definedName>
    <definedName name="Z_D8F5589B_FFFF_450D_8484_6DC560EE573A_.wvu.PrintArea" localSheetId="8" hidden="1">'P&amp;L_Adj'!#REF!</definedName>
    <definedName name="Z_D8F5589B_FFFF_450D_8484_6DC560EE573A_.wvu.PrintArea" localSheetId="7" hidden="1">'P&amp;L_BP'!#REF!</definedName>
    <definedName name="Z_D8F5589B_FFFF_450D_8484_6DC560EE573A_.wvu.PrintArea" localSheetId="9" hidden="1">'P&amp;L_IFRS'!#REF!</definedName>
    <definedName name="Z_E472DA00_EC2D_4FF3_BE59_D56A8593F067_.wvu.FilterData" localSheetId="10" hidden="1">Assets!$A$3:$A$30</definedName>
    <definedName name="Z_E472DA00_EC2D_4FF3_BE59_D56A8593F067_.wvu.FilterData" localSheetId="12" hidden="1">CF!$A$4:$A$53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9" i="18" l="1"/>
  <c r="F48" i="18"/>
  <c r="F47" i="18"/>
  <c r="F46" i="18"/>
  <c r="S32" i="17" l="1"/>
  <c r="S31" i="17"/>
  <c r="S30" i="17"/>
  <c r="S29" i="17"/>
  <c r="AE27" i="16" l="1"/>
  <c r="AE24" i="16"/>
  <c r="AE22" i="16"/>
  <c r="AE21" i="16"/>
  <c r="AE19" i="16"/>
  <c r="AE14" i="16"/>
  <c r="AE12" i="16"/>
  <c r="AE8" i="16"/>
  <c r="W35" i="5" l="1"/>
  <c r="W34" i="5"/>
  <c r="W33" i="5"/>
  <c r="W32" i="5"/>
  <c r="W31" i="5"/>
  <c r="W30" i="5"/>
  <c r="W29" i="5"/>
  <c r="W28" i="5"/>
  <c r="W27" i="5"/>
  <c r="W26" i="5"/>
  <c r="W25" i="5"/>
  <c r="W24" i="5"/>
  <c r="W23" i="5"/>
  <c r="W22" i="5"/>
  <c r="W21" i="5"/>
  <c r="W19" i="5"/>
  <c r="W18" i="5"/>
  <c r="W17" i="5"/>
  <c r="W16" i="5"/>
  <c r="W15" i="5"/>
  <c r="W14" i="5"/>
  <c r="W13" i="5"/>
  <c r="W12" i="5"/>
  <c r="W11" i="5"/>
  <c r="W10" i="5"/>
  <c r="W9" i="5"/>
  <c r="W8" i="5"/>
  <c r="W7" i="5"/>
  <c r="W6" i="5"/>
</calcChain>
</file>

<file path=xl/comments1.xml><?xml version="1.0" encoding="utf-8"?>
<comments xmlns="http://schemas.openxmlformats.org/spreadsheetml/2006/main">
  <authors>
    <author>Jessica Wright</author>
  </authors>
  <commentList>
    <comment ref="Q56" authorId="0" shapeId="0">
      <text>
        <r>
          <rPr>
            <b/>
            <sz val="9"/>
            <color indexed="81"/>
            <rFont val="Tahoma"/>
            <charset val="1"/>
          </rPr>
          <t>Jessica Wright:</t>
        </r>
        <r>
          <rPr>
            <sz val="9"/>
            <color indexed="81"/>
            <rFont val="Tahoma"/>
            <charset val="1"/>
          </rPr>
          <t xml:space="preserve">
Should be 85% according to ESG Q1 2020 report p13</t>
        </r>
      </text>
    </comment>
  </commentList>
</comments>
</file>

<file path=xl/sharedStrings.xml><?xml version="1.0" encoding="utf-8"?>
<sst xmlns="http://schemas.openxmlformats.org/spreadsheetml/2006/main" count="775" uniqueCount="351">
  <si>
    <t>Onshore</t>
  </si>
  <si>
    <r>
      <rPr>
        <b/>
        <sz val="7"/>
        <color rgb="FF3A9CDE"/>
        <rFont val="Orsted Sans"/>
        <family val="3"/>
      </rPr>
      <t xml:space="preserve">Business performance, </t>
    </r>
    <r>
      <rPr>
        <sz val="7"/>
        <color rgb="FF3A9CDE"/>
        <rFont val="Orsted Sans"/>
        <family val="3"/>
      </rPr>
      <t>DKKm</t>
    </r>
  </si>
  <si>
    <t>Income statement</t>
  </si>
  <si>
    <t>External revenue</t>
  </si>
  <si>
    <t>Intra-group revenue</t>
  </si>
  <si>
    <t>Revenue</t>
  </si>
  <si>
    <t>Cost of sales</t>
  </si>
  <si>
    <t>Employee costs and other external expenses</t>
  </si>
  <si>
    <t>Gain (loss) on disposal of non-current assets</t>
  </si>
  <si>
    <t>Additional other operating income and expenses</t>
  </si>
  <si>
    <t>Share of profit (loss) in associates and joint ventures</t>
  </si>
  <si>
    <t>EBITDA</t>
  </si>
  <si>
    <t>Depreciation and amortisation</t>
  </si>
  <si>
    <t>Impairment losses</t>
  </si>
  <si>
    <t>Operating profit (loss) (EBIT)</t>
  </si>
  <si>
    <t>Reversal of impairment losses for the period</t>
  </si>
  <si>
    <t>Adjusted operating profit (loss)</t>
  </si>
  <si>
    <t>Key ratios</t>
  </si>
  <si>
    <t xml:space="preserve">Intangible assets and property, plant and equipment </t>
  </si>
  <si>
    <t>Equity investments and non-current receivables</t>
  </si>
  <si>
    <t>Net working capital, work in progress</t>
  </si>
  <si>
    <t>Net working capital, tax equity</t>
  </si>
  <si>
    <t>Net working capital, capital expenditures</t>
  </si>
  <si>
    <t>Net working capital, other items</t>
  </si>
  <si>
    <t>Derivatives, net</t>
  </si>
  <si>
    <t>Assets classified as held for sale, net</t>
  </si>
  <si>
    <t>Decommissioning obligations</t>
  </si>
  <si>
    <t>Other provisions</t>
  </si>
  <si>
    <t>Tax, net</t>
  </si>
  <si>
    <t>Other receivables and other payables, net</t>
  </si>
  <si>
    <t>Capital employed</t>
  </si>
  <si>
    <t>Cash flow from operating activities</t>
  </si>
  <si>
    <t>Gross investments</t>
  </si>
  <si>
    <t>Divestments</t>
  </si>
  <si>
    <t>Free cash flow (FCF)</t>
  </si>
  <si>
    <t>-</t>
  </si>
  <si>
    <t>Markets &amp; Bioenergy</t>
  </si>
  <si>
    <t>Impairment losses, reversal</t>
  </si>
  <si>
    <t>Intangible assets and property, plant and equipment</t>
  </si>
  <si>
    <t>Capital Employed</t>
  </si>
  <si>
    <t>Consolidated financial highlights (continuing operations)</t>
  </si>
  <si>
    <r>
      <t xml:space="preserve">Business performance, </t>
    </r>
    <r>
      <rPr>
        <sz val="7"/>
        <color rgb="FF3A9CDE"/>
        <rFont val="Orsted Sans"/>
        <family val="3"/>
      </rPr>
      <t>DKKm</t>
    </r>
  </si>
  <si>
    <t>Q1
2020</t>
  </si>
  <si>
    <t>FY
2019</t>
  </si>
  <si>
    <t>Q4
2019</t>
  </si>
  <si>
    <r>
      <t>Q3
2019</t>
    </r>
    <r>
      <rPr>
        <vertAlign val="superscript"/>
        <sz val="7"/>
        <color rgb="FF3B4956"/>
        <rFont val="Orsted Sans"/>
        <family val="3"/>
      </rPr>
      <t>2</t>
    </r>
  </si>
  <si>
    <r>
      <t>Q2
2019</t>
    </r>
    <r>
      <rPr>
        <vertAlign val="superscript"/>
        <sz val="7"/>
        <color rgb="FF3B4956"/>
        <rFont val="Orsted Sans"/>
        <family val="3"/>
      </rPr>
      <t>2</t>
    </r>
  </si>
  <si>
    <r>
      <t>Q1
2019</t>
    </r>
    <r>
      <rPr>
        <vertAlign val="superscript"/>
        <sz val="7"/>
        <color rgb="FF3B4956"/>
        <rFont val="Orsted Sans"/>
        <family val="3"/>
      </rPr>
      <t>2</t>
    </r>
  </si>
  <si>
    <r>
      <t>FY
2018</t>
    </r>
    <r>
      <rPr>
        <vertAlign val="superscript"/>
        <sz val="7"/>
        <color rgb="FF3B4956"/>
        <rFont val="Orsted Sans"/>
        <family val="3"/>
      </rPr>
      <t>2</t>
    </r>
  </si>
  <si>
    <r>
      <t>Q4
2018</t>
    </r>
    <r>
      <rPr>
        <vertAlign val="superscript"/>
        <sz val="7"/>
        <color rgb="FF3B4956"/>
        <rFont val="Orsted Sans"/>
        <family val="3"/>
      </rPr>
      <t>2</t>
    </r>
  </si>
  <si>
    <r>
      <t>Q3
2018</t>
    </r>
    <r>
      <rPr>
        <vertAlign val="superscript"/>
        <sz val="7"/>
        <color rgb="FF3B4956"/>
        <rFont val="Orsted Sans"/>
        <family val="3"/>
      </rPr>
      <t>2</t>
    </r>
  </si>
  <si>
    <r>
      <t>Q2
2018</t>
    </r>
    <r>
      <rPr>
        <vertAlign val="superscript"/>
        <sz val="7"/>
        <color rgb="FF3B4956"/>
        <rFont val="Orsted Sans"/>
        <family val="3"/>
      </rPr>
      <t>2</t>
    </r>
  </si>
  <si>
    <r>
      <t>Q1
2018</t>
    </r>
    <r>
      <rPr>
        <vertAlign val="superscript"/>
        <sz val="7"/>
        <color rgb="FF3B4956"/>
        <rFont val="Orsted Sans"/>
        <family val="3"/>
      </rPr>
      <t>2</t>
    </r>
  </si>
  <si>
    <t>FY
2017</t>
  </si>
  <si>
    <t>Q4
2017</t>
  </si>
  <si>
    <t>Q3
2017</t>
  </si>
  <si>
    <t>Q2
2017</t>
  </si>
  <si>
    <t>Q1
2017</t>
  </si>
  <si>
    <t>Q4
2016</t>
  </si>
  <si>
    <t>Q3
2016</t>
  </si>
  <si>
    <t>Q2
2016</t>
  </si>
  <si>
    <t>Q1
2016</t>
  </si>
  <si>
    <t>Q4
2015</t>
  </si>
  <si>
    <t>Q3
2015</t>
  </si>
  <si>
    <t>Q2
2015</t>
  </si>
  <si>
    <t>Q1
2015</t>
  </si>
  <si>
    <t xml:space="preserve">    Offshore</t>
  </si>
  <si>
    <t xml:space="preserve">    Onshore</t>
  </si>
  <si>
    <t xml:space="preserve">    Markets &amp; Bioenergy</t>
  </si>
  <si>
    <t xml:space="preserve">    Bioenergy</t>
  </si>
  <si>
    <t xml:space="preserve">    Customers solutions</t>
  </si>
  <si>
    <t xml:space="preserve">    Other activities/eliminations</t>
  </si>
  <si>
    <t>Impairment losses, reversed</t>
  </si>
  <si>
    <t>EBIT</t>
  </si>
  <si>
    <t>Profit (loss) for the period from continuing operations</t>
  </si>
  <si>
    <t xml:space="preserve">Profit (loss) for the period from discontinued operations </t>
  </si>
  <si>
    <t>Profit (loss) for the period</t>
  </si>
  <si>
    <t>Balance sheet</t>
  </si>
  <si>
    <t>Assets</t>
  </si>
  <si>
    <t>Additions to property, plant and equipment</t>
  </si>
  <si>
    <t>Interest-bearing assets</t>
  </si>
  <si>
    <t>Interest-bearing debt</t>
  </si>
  <si>
    <t>Interest-bearing net debt</t>
  </si>
  <si>
    <t>Adjusted interest-bearing net debt</t>
  </si>
  <si>
    <t>Equity</t>
  </si>
  <si>
    <t xml:space="preserve">Derivatives, net </t>
  </si>
  <si>
    <t xml:space="preserve">Assets classified as held for sale, net </t>
  </si>
  <si>
    <t>Decomissioning obligations</t>
  </si>
  <si>
    <t xml:space="preserve">Other provisions </t>
  </si>
  <si>
    <t xml:space="preserve">Tax, net </t>
  </si>
  <si>
    <t xml:space="preserve">Other receivables and other payables, net </t>
  </si>
  <si>
    <t>Cash flow</t>
  </si>
  <si>
    <t>Cash flows from operating activities</t>
  </si>
  <si>
    <t>26,7%</t>
  </si>
  <si>
    <t>Stock market ratios</t>
  </si>
  <si>
    <t>Number of shares in thousand, end of period</t>
  </si>
  <si>
    <t>Number of shares in thousand, average for the period</t>
  </si>
  <si>
    <t>Earnings per share (EPS) - IFRS, DKK (total)</t>
  </si>
  <si>
    <t>Earnings per share (EPS) - BP, DKK (total)</t>
  </si>
  <si>
    <t>Business drivers</t>
  </si>
  <si>
    <t>Offshore</t>
  </si>
  <si>
    <t>Installed capacity, offshore wind, GW</t>
  </si>
  <si>
    <t>Generation capacity, offshore wind, GW</t>
  </si>
  <si>
    <r>
      <t>Wind speed</t>
    </r>
    <r>
      <rPr>
        <vertAlign val="superscript"/>
        <sz val="7"/>
        <color rgb="FF3B4956"/>
        <rFont val="Orsted Sans"/>
        <family val="3"/>
      </rPr>
      <t>5</t>
    </r>
    <r>
      <rPr>
        <sz val="7"/>
        <color rgb="FF3B4956"/>
        <rFont val="Orsted Sans"/>
        <family val="3"/>
      </rPr>
      <t>, m/s</t>
    </r>
  </si>
  <si>
    <r>
      <t>Load factor</t>
    </r>
    <r>
      <rPr>
        <vertAlign val="superscript"/>
        <sz val="7"/>
        <color rgb="FF3B4956"/>
        <rFont val="Orsted Sans"/>
        <family val="3"/>
      </rPr>
      <t>1</t>
    </r>
    <r>
      <rPr>
        <sz val="7"/>
        <color rgb="FF3B4956"/>
        <rFont val="Orsted Sans"/>
        <family val="3"/>
      </rPr>
      <t>, %</t>
    </r>
  </si>
  <si>
    <r>
      <t>Availability</t>
    </r>
    <r>
      <rPr>
        <vertAlign val="superscript"/>
        <sz val="7"/>
        <color rgb="FF3B4956"/>
        <rFont val="Orsted Sans"/>
        <family val="3"/>
      </rPr>
      <t>2</t>
    </r>
    <r>
      <rPr>
        <sz val="7"/>
        <color rgb="FF3B4956"/>
        <rFont val="Orsted Sans"/>
        <family val="3"/>
      </rPr>
      <t>, %</t>
    </r>
  </si>
  <si>
    <t>Power generation, TWh</t>
  </si>
  <si>
    <r>
      <t>Power sales</t>
    </r>
    <r>
      <rPr>
        <vertAlign val="superscript"/>
        <sz val="7"/>
        <color rgb="FF3B4956"/>
        <rFont val="Orsted Sans"/>
        <family val="3"/>
      </rPr>
      <t>7</t>
    </r>
    <r>
      <rPr>
        <sz val="7"/>
        <color rgb="FF3B4956"/>
        <rFont val="Orsted Sans"/>
        <family val="3"/>
      </rPr>
      <t>, TWh</t>
    </r>
  </si>
  <si>
    <t>Installed capacity, wind and solar, GW</t>
  </si>
  <si>
    <t>Generation capacity, wind and solar, GW</t>
  </si>
  <si>
    <r>
      <t>Load factor</t>
    </r>
    <r>
      <rPr>
        <vertAlign val="superscript"/>
        <sz val="7"/>
        <color rgb="FF3B4956"/>
        <rFont val="Orsted Sans"/>
        <family val="3"/>
      </rPr>
      <t>1</t>
    </r>
    <r>
      <rPr>
        <sz val="7"/>
        <color rgb="FF3B4956"/>
        <rFont val="Orsted Sans"/>
        <family val="3"/>
      </rPr>
      <t>, wind, %</t>
    </r>
  </si>
  <si>
    <r>
      <t>Availability</t>
    </r>
    <r>
      <rPr>
        <vertAlign val="superscript"/>
        <sz val="7"/>
        <color rgb="FF3B4956"/>
        <rFont val="Orsted Sans"/>
        <family val="3"/>
      </rPr>
      <t>2</t>
    </r>
    <r>
      <rPr>
        <sz val="7"/>
        <color rgb="FF3B4956"/>
        <rFont val="Orsted Sans"/>
        <family val="3"/>
      </rPr>
      <t>, wind, %</t>
    </r>
  </si>
  <si>
    <t>Power generation, wind and solar TWh</t>
  </si>
  <si>
    <t>Power distribution, TWh</t>
  </si>
  <si>
    <t>Gas distribution, TWh</t>
  </si>
  <si>
    <t>Gas sales, TWh</t>
  </si>
  <si>
    <r>
      <t>Degree days</t>
    </r>
    <r>
      <rPr>
        <vertAlign val="superscript"/>
        <sz val="7"/>
        <color rgb="FF3B4956"/>
        <rFont val="Orsted Sans"/>
        <family val="3"/>
      </rPr>
      <t>3</t>
    </r>
    <r>
      <rPr>
        <sz val="7"/>
        <color rgb="FF3B4956"/>
        <rFont val="Orsted Sans"/>
        <family val="3"/>
      </rPr>
      <t>, number</t>
    </r>
  </si>
  <si>
    <r>
      <t>Regulatory asset base (power)</t>
    </r>
    <r>
      <rPr>
        <vertAlign val="superscript"/>
        <sz val="7"/>
        <color rgb="FF3B4956"/>
        <rFont val="Orsted Sans"/>
        <family val="3"/>
      </rPr>
      <t>4</t>
    </r>
    <r>
      <rPr>
        <sz val="7"/>
        <color rgb="FF3B4956"/>
        <rFont val="Orsted Sans"/>
        <family val="3"/>
      </rPr>
      <t>, DKKm</t>
    </r>
  </si>
  <si>
    <t>Eliminations</t>
  </si>
  <si>
    <r>
      <t>Power sales</t>
    </r>
    <r>
      <rPr>
        <vertAlign val="superscript"/>
        <sz val="7"/>
        <color rgb="FF3B4956"/>
        <rFont val="Orsted Sans"/>
        <family val="3"/>
      </rPr>
      <t>6,7</t>
    </r>
    <r>
      <rPr>
        <sz val="7"/>
        <color rgb="FF3B4956"/>
        <rFont val="Orsted Sans"/>
        <family val="3"/>
      </rPr>
      <t>, TWh</t>
    </r>
  </si>
  <si>
    <t>Bioenergy</t>
  </si>
  <si>
    <t>Heat generation, TWh</t>
  </si>
  <si>
    <t>Customers solutions</t>
  </si>
  <si>
    <t>Power sales, TWh</t>
  </si>
  <si>
    <t>Oil &amp; Gas</t>
  </si>
  <si>
    <t>Oil and gas production, million BOE</t>
  </si>
  <si>
    <t>Free Cash Flow</t>
  </si>
  <si>
    <t>Social &amp; Environmental</t>
  </si>
  <si>
    <t>Employees (FTE), number</t>
  </si>
  <si>
    <t>1,,5</t>
  </si>
  <si>
    <t>Fatalities, number</t>
  </si>
  <si>
    <t>0</t>
  </si>
  <si>
    <t>Green share of energy generation, %</t>
  </si>
  <si>
    <t>Q3
2019</t>
  </si>
  <si>
    <t>Q2
2019</t>
  </si>
  <si>
    <t>Q1
2019</t>
  </si>
  <si>
    <t>FY
2018</t>
  </si>
  <si>
    <t>Q4
2018</t>
  </si>
  <si>
    <t>Q3
2018</t>
  </si>
  <si>
    <t>Q2
2018</t>
  </si>
  <si>
    <t>Q1
2018</t>
  </si>
  <si>
    <t>Other external expenses and employee costs</t>
  </si>
  <si>
    <t>Gain (loss) on disposal of assets</t>
  </si>
  <si>
    <t xml:space="preserve">Amortisation, depreciation and impairment losses on
intangible assets and property, plant and equipment </t>
  </si>
  <si>
    <t>Gain (loss) on divestment of enterprises</t>
  </si>
  <si>
    <t>Financial income</t>
  </si>
  <si>
    <t>Financial expenses</t>
  </si>
  <si>
    <t>Profit (loss) before tax</t>
  </si>
  <si>
    <t>Tax on profit (loss) for the period</t>
  </si>
  <si>
    <r>
      <rPr>
        <b/>
        <sz val="7"/>
        <color rgb="FF3A9CDE"/>
        <rFont val="Orsted Sans"/>
        <family val="3"/>
      </rPr>
      <t>Business performance adjustments,</t>
    </r>
    <r>
      <rPr>
        <sz val="7"/>
        <color rgb="FF3A9CDE"/>
        <rFont val="Orsted Sans"/>
        <family val="3"/>
      </rPr>
      <t xml:space="preserve"> DKKm</t>
    </r>
  </si>
  <si>
    <r>
      <rPr>
        <b/>
        <sz val="7"/>
        <color rgb="FF3A9CDE"/>
        <rFont val="Orsted Sans"/>
        <family val="3"/>
      </rPr>
      <t>IFRS,</t>
    </r>
    <r>
      <rPr>
        <sz val="7"/>
        <color rgb="FF3A9CDE"/>
        <rFont val="Orsted Sans"/>
        <family val="3"/>
      </rPr>
      <t xml:space="preserve"> DKKm</t>
    </r>
  </si>
  <si>
    <t>Profit (loss) for the period is attributable to:</t>
  </si>
  <si>
    <t>Shareholders of Ørsted A/S</t>
  </si>
  <si>
    <t>Interests and costs, hybrid capital owners of Ørsted A/S</t>
  </si>
  <si>
    <t>Non-controlling interests</t>
  </si>
  <si>
    <r>
      <rPr>
        <b/>
        <sz val="7"/>
        <color rgb="FF3A9CDE"/>
        <rFont val="Orsted Sans"/>
        <family val="3"/>
      </rPr>
      <t>Assets,</t>
    </r>
    <r>
      <rPr>
        <sz val="7"/>
        <color rgb="FF3A9CDE"/>
        <rFont val="Orsted Sans"/>
        <family val="3"/>
      </rPr>
      <t xml:space="preserve"> DKKm</t>
    </r>
  </si>
  <si>
    <t>31 March
2020</t>
  </si>
  <si>
    <t>31 December
2019</t>
  </si>
  <si>
    <t>30 September
2019</t>
  </si>
  <si>
    <t>30 June
2019</t>
  </si>
  <si>
    <t>31 March
2019</t>
  </si>
  <si>
    <t>31 December
2018</t>
  </si>
  <si>
    <t>30 September
2018</t>
  </si>
  <si>
    <t>30 June
2018</t>
  </si>
  <si>
    <t>31 March
2018</t>
  </si>
  <si>
    <t>31 December
2017</t>
  </si>
  <si>
    <t>30 September
2017</t>
  </si>
  <si>
    <t>30 June
2017</t>
  </si>
  <si>
    <t>31 March
2017</t>
  </si>
  <si>
    <t>31 December
2016</t>
  </si>
  <si>
    <t>30 September
2016</t>
  </si>
  <si>
    <t>30 June
2016</t>
  </si>
  <si>
    <t>31 March
2016</t>
  </si>
  <si>
    <t>31 December
2015</t>
  </si>
  <si>
    <t>31 December
2014</t>
  </si>
  <si>
    <t>31 December
2013</t>
  </si>
  <si>
    <t>31 December
2012</t>
  </si>
  <si>
    <t>Intangible assets</t>
  </si>
  <si>
    <t>Land and buildings</t>
  </si>
  <si>
    <t>Production assets</t>
  </si>
  <si>
    <t>Exploration assets</t>
  </si>
  <si>
    <t>Property, plant and equipment under construction</t>
  </si>
  <si>
    <t>Property, plant and equipment</t>
  </si>
  <si>
    <t>Investments in associates and joint ventures</t>
  </si>
  <si>
    <t>Receivables from associates and joint ventures</t>
  </si>
  <si>
    <t>Other securities and equity investments</t>
  </si>
  <si>
    <t>Deferred tax</t>
  </si>
  <si>
    <t>Other receivables</t>
  </si>
  <si>
    <t>Other non-current assets</t>
  </si>
  <si>
    <t>Non-current assets</t>
  </si>
  <si>
    <t>Inventories</t>
  </si>
  <si>
    <t>Derivatives</t>
  </si>
  <si>
    <t>Contract assets</t>
  </si>
  <si>
    <t>Trade receivables</t>
  </si>
  <si>
    <t>Income tax</t>
  </si>
  <si>
    <t>Securities</t>
  </si>
  <si>
    <t>Cash</t>
  </si>
  <si>
    <t xml:space="preserve">Current assets </t>
  </si>
  <si>
    <t>Assets classified as held for sale</t>
  </si>
  <si>
    <r>
      <rPr>
        <b/>
        <sz val="7"/>
        <color rgb="FF3A9CDE"/>
        <rFont val="Orsted Sans"/>
        <family val="3"/>
      </rPr>
      <t xml:space="preserve">Equity and liabilities, </t>
    </r>
    <r>
      <rPr>
        <sz val="7"/>
        <color rgb="FF3A9CDE"/>
        <rFont val="Orsted Sans"/>
        <family val="3"/>
      </rPr>
      <t>DKKm</t>
    </r>
  </si>
  <si>
    <t>Share capital</t>
  </si>
  <si>
    <t>Reserves</t>
  </si>
  <si>
    <t>Retained earnings</t>
  </si>
  <si>
    <t>Proposed dividends</t>
  </si>
  <si>
    <t>Equity attributable to shareholders in Ørsted A/S</t>
  </si>
  <si>
    <t>Hybrid capital</t>
  </si>
  <si>
    <t>Pensions</t>
  </si>
  <si>
    <t>Provisions</t>
  </si>
  <si>
    <t>Lease liabilities</t>
  </si>
  <si>
    <t>Issued bonds</t>
  </si>
  <si>
    <t>Bank loans</t>
  </si>
  <si>
    <t>Contract liabilities</t>
  </si>
  <si>
    <t>Tax equity liabilities</t>
  </si>
  <si>
    <t>Other payables</t>
  </si>
  <si>
    <t>Non-current liabilities</t>
  </si>
  <si>
    <t>Trade payables</t>
  </si>
  <si>
    <t>Current liabilities</t>
  </si>
  <si>
    <t>Liabilities</t>
  </si>
  <si>
    <t>Equity and liabilities</t>
  </si>
  <si>
    <t>Statement of cash flows</t>
  </si>
  <si>
    <t>DKKm</t>
  </si>
  <si>
    <t>FY
2016</t>
  </si>
  <si>
    <t>FY
2015</t>
  </si>
  <si>
    <t>FY
2014</t>
  </si>
  <si>
    <t>FY
2013</t>
  </si>
  <si>
    <t>FY
2012</t>
  </si>
  <si>
    <t>Operating profit (loss) before depreciation, amortisation and impairment losses (EBITDA), IFRS</t>
  </si>
  <si>
    <t>Change in derivatives, business performance adjustments</t>
  </si>
  <si>
    <t>Change in derivatives, other adjustments</t>
  </si>
  <si>
    <t>Change in provisions</t>
  </si>
  <si>
    <t>Other items</t>
  </si>
  <si>
    <t>Interest received and similar items</t>
  </si>
  <si>
    <t>Interest paid and similar items</t>
  </si>
  <si>
    <t>Income tax paid</t>
  </si>
  <si>
    <t>Change in net working capital</t>
  </si>
  <si>
    <t>Sale of intangible assets and property, plant and equipment</t>
  </si>
  <si>
    <t>Acquisition of enterprises</t>
  </si>
  <si>
    <t>Divestment of enterprises</t>
  </si>
  <si>
    <t>Acquisition of associates</t>
  </si>
  <si>
    <t>Purchase of other equity investments</t>
  </si>
  <si>
    <t>Divestment of other equity investments</t>
  </si>
  <si>
    <t>Purchase of securities</t>
  </si>
  <si>
    <t>Sale/maturation of securities</t>
  </si>
  <si>
    <t>Change in other non-current assets</t>
  </si>
  <si>
    <t>Transactions with associates and joint ventures</t>
  </si>
  <si>
    <t>Dividends received and capital reduction</t>
  </si>
  <si>
    <t>Cash flows from investing activities</t>
  </si>
  <si>
    <t>Proceeds from capital injection</t>
  </si>
  <si>
    <t>Proceeds from raising of loans</t>
  </si>
  <si>
    <t>Instalments on loans</t>
  </si>
  <si>
    <t>Instalments on leases</t>
  </si>
  <si>
    <t>Coupon payments on hybrid capital</t>
  </si>
  <si>
    <t>Repurchase of hybrid capital</t>
  </si>
  <si>
    <t>Proceeds from issuance of hybrid capital</t>
  </si>
  <si>
    <t>Paid dividends to shareholders of Ørsted A/S</t>
  </si>
  <si>
    <t xml:space="preserve">Purchase of own shares </t>
  </si>
  <si>
    <t>Transactions with non-controlling interests</t>
  </si>
  <si>
    <t>Net proceeds from tax equity partners</t>
  </si>
  <si>
    <t xml:space="preserve">Collateral related to derivatives and change in other liabilities </t>
  </si>
  <si>
    <t>Cash flows from financing activities</t>
  </si>
  <si>
    <t>Cash flows from discontinued operations</t>
  </si>
  <si>
    <t>Total net change in cash and cash equivalents</t>
  </si>
  <si>
    <t>Cash and cash equivalents at the beginning of the period</t>
  </si>
  <si>
    <t>Other change in cash and cash equivalents</t>
  </si>
  <si>
    <t>Exchange rate adjustments of cash and cash equivalents</t>
  </si>
  <si>
    <t>Cash and cash equivalents at the end of period</t>
  </si>
  <si>
    <t>Table of Contents</t>
  </si>
  <si>
    <t xml:space="preserve">     </t>
  </si>
  <si>
    <t>Balance Sheet</t>
  </si>
  <si>
    <t>Q2
2020</t>
  </si>
  <si>
    <t>30 June
2020</t>
  </si>
  <si>
    <t xml:space="preserve"> </t>
  </si>
  <si>
    <t xml:space="preserve">Income statement highlights                                          </t>
  </si>
  <si>
    <t xml:space="preserve">Balance sheet highlights                                                     </t>
  </si>
  <si>
    <t xml:space="preserve">Business drivers highlights                                              </t>
  </si>
  <si>
    <t xml:space="preserve">Assets                                                                                        </t>
  </si>
  <si>
    <t xml:space="preserve">Liabilities                                                                                  </t>
  </si>
  <si>
    <t xml:space="preserve">Offshore segment accounts                                                              </t>
  </si>
  <si>
    <t xml:space="preserve">Onshore segment accounts                                                       </t>
  </si>
  <si>
    <t xml:space="preserve">Markets &amp; Bioenergy segment accounts                                                      </t>
  </si>
  <si>
    <t>Q2 
2020</t>
  </si>
  <si>
    <t>Q1
 2020</t>
  </si>
  <si>
    <t>FY 
2019</t>
  </si>
  <si>
    <t>Q4 
2019</t>
  </si>
  <si>
    <r>
      <t>Q3 
2019</t>
    </r>
    <r>
      <rPr>
        <vertAlign val="superscript"/>
        <sz val="7"/>
        <color rgb="FF3B4956"/>
        <rFont val="Orsted Sans"/>
        <family val="3"/>
      </rPr>
      <t>2</t>
    </r>
  </si>
  <si>
    <r>
      <t>Q2 
2019</t>
    </r>
    <r>
      <rPr>
        <vertAlign val="superscript"/>
        <sz val="7"/>
        <color rgb="FF3B4956"/>
        <rFont val="Orsted Sans"/>
        <family val="3"/>
      </rPr>
      <t>2</t>
    </r>
  </si>
  <si>
    <r>
      <t>Q1 
2019</t>
    </r>
    <r>
      <rPr>
        <vertAlign val="superscript"/>
        <sz val="7"/>
        <color rgb="FF3B4956"/>
        <rFont val="Orsted Sans"/>
        <family val="3"/>
      </rPr>
      <t>2</t>
    </r>
  </si>
  <si>
    <r>
      <t>FY 
2018</t>
    </r>
    <r>
      <rPr>
        <vertAlign val="superscript"/>
        <sz val="7"/>
        <color rgb="FF3B4956"/>
        <rFont val="Orsted Sans"/>
        <family val="3"/>
      </rPr>
      <t>2</t>
    </r>
  </si>
  <si>
    <r>
      <t>Q4 
2018</t>
    </r>
    <r>
      <rPr>
        <vertAlign val="superscript"/>
        <sz val="7"/>
        <color rgb="FF3B4956"/>
        <rFont val="Orsted Sans"/>
        <family val="3"/>
      </rPr>
      <t>2</t>
    </r>
  </si>
  <si>
    <r>
      <t>Q3 
2018</t>
    </r>
    <r>
      <rPr>
        <vertAlign val="superscript"/>
        <sz val="7"/>
        <color rgb="FF3B4956"/>
        <rFont val="Orsted Sans"/>
        <family val="3"/>
      </rPr>
      <t>2</t>
    </r>
  </si>
  <si>
    <r>
      <t>Q2 
2018</t>
    </r>
    <r>
      <rPr>
        <vertAlign val="superscript"/>
        <sz val="7"/>
        <color rgb="FF3B4956"/>
        <rFont val="Orsted Sans"/>
        <family val="3"/>
      </rPr>
      <t>2</t>
    </r>
  </si>
  <si>
    <r>
      <t>Q1 
2018</t>
    </r>
    <r>
      <rPr>
        <vertAlign val="superscript"/>
        <sz val="7"/>
        <color rgb="FF3B4956"/>
        <rFont val="Orsted Sans"/>
        <family val="3"/>
      </rPr>
      <t>2</t>
    </r>
  </si>
  <si>
    <t>Q2
 2020</t>
  </si>
  <si>
    <t>Q1 
2020</t>
  </si>
  <si>
    <t>Q4
 2019</t>
  </si>
  <si>
    <r>
      <t>Q3
 2019</t>
    </r>
    <r>
      <rPr>
        <vertAlign val="superscript"/>
        <sz val="7"/>
        <color rgb="FF3B4956"/>
        <rFont val="Orsted Sans"/>
        <family val="3"/>
      </rPr>
      <t>2</t>
    </r>
  </si>
  <si>
    <r>
      <t>Q2
 2019</t>
    </r>
    <r>
      <rPr>
        <vertAlign val="superscript"/>
        <sz val="7"/>
        <color rgb="FF3B4956"/>
        <rFont val="Orsted Sans"/>
        <family val="3"/>
      </rPr>
      <t>2</t>
    </r>
  </si>
  <si>
    <r>
      <t>Q1
 2019</t>
    </r>
    <r>
      <rPr>
        <vertAlign val="superscript"/>
        <sz val="7"/>
        <color rgb="FF3B4956"/>
        <rFont val="Orsted Sans"/>
        <family val="3"/>
      </rPr>
      <t>2</t>
    </r>
  </si>
  <si>
    <r>
      <t>Q4
 2018</t>
    </r>
    <r>
      <rPr>
        <vertAlign val="superscript"/>
        <sz val="7"/>
        <color rgb="FF3B4956"/>
        <rFont val="Orsted Sans"/>
        <family val="3"/>
      </rPr>
      <t>2</t>
    </r>
  </si>
  <si>
    <r>
      <t>Q3
 2018</t>
    </r>
    <r>
      <rPr>
        <vertAlign val="superscript"/>
        <sz val="7"/>
        <color rgb="FF3B4956"/>
        <rFont val="Orsted Sans"/>
        <family val="3"/>
      </rPr>
      <t>2</t>
    </r>
  </si>
  <si>
    <r>
      <t>Q2
 2018</t>
    </r>
    <r>
      <rPr>
        <vertAlign val="superscript"/>
        <sz val="7"/>
        <color rgb="FF3B4956"/>
        <rFont val="Orsted Sans"/>
        <family val="3"/>
      </rPr>
      <t>2</t>
    </r>
  </si>
  <si>
    <r>
      <t>Q1
 2018</t>
    </r>
    <r>
      <rPr>
        <vertAlign val="superscript"/>
        <sz val="7"/>
        <color rgb="FF3B4956"/>
        <rFont val="Orsted Sans"/>
        <family val="3"/>
      </rPr>
      <t>2</t>
    </r>
  </si>
  <si>
    <t>FY
 2017</t>
  </si>
  <si>
    <t>Q4
 2017</t>
  </si>
  <si>
    <t>Q3
 2017</t>
  </si>
  <si>
    <t>Q2
 2017</t>
  </si>
  <si>
    <t>Q1
 2017</t>
  </si>
  <si>
    <t>FY
 2016</t>
  </si>
  <si>
    <t>Q4
 2016</t>
  </si>
  <si>
    <t>Q3
 2016</t>
  </si>
  <si>
    <t>Q2
 2016</t>
  </si>
  <si>
    <t>Q1
 2016</t>
  </si>
  <si>
    <t>FY
 2015</t>
  </si>
  <si>
    <t>Q4
 2015</t>
  </si>
  <si>
    <t>Q3
 2015</t>
  </si>
  <si>
    <t>Q2
 2015</t>
  </si>
  <si>
    <t>Q1
 2015</t>
  </si>
  <si>
    <t>FY
 2014</t>
  </si>
  <si>
    <t>FY
 2013</t>
  </si>
  <si>
    <t>Consolidated financial highlights</t>
  </si>
  <si>
    <r>
      <rPr>
        <vertAlign val="superscript"/>
        <sz val="7"/>
        <color rgb="FF3B4956"/>
        <rFont val="Orsted Sans"/>
        <family val="3"/>
      </rPr>
      <t xml:space="preserve">1 </t>
    </r>
    <r>
      <rPr>
        <sz val="7"/>
        <color rgb="FF3B4956"/>
        <rFont val="Orsted Sans"/>
        <family val="3"/>
      </rPr>
      <t xml:space="preserve">Last 12 months' figures, 
</t>
    </r>
    <r>
      <rPr>
        <vertAlign val="superscript"/>
        <sz val="7"/>
        <color rgb="FF3B4956"/>
        <rFont val="Orsted Sans"/>
        <family val="3"/>
      </rPr>
      <t>2</t>
    </r>
    <r>
      <rPr>
        <sz val="7"/>
        <color rgb="FF3B4956"/>
        <rFont val="Orsted Sans"/>
        <family val="3"/>
      </rPr>
      <t xml:space="preserve"> Reportable segments are reorganised as of November 2019. 2018 and 2019 figures are restated.
</t>
    </r>
    <r>
      <rPr>
        <vertAlign val="superscript"/>
        <sz val="7"/>
        <color rgb="FF3B4956"/>
        <rFont val="Orsted Sans"/>
        <family val="3"/>
      </rPr>
      <t xml:space="preserve">3 </t>
    </r>
    <r>
      <rPr>
        <sz val="7"/>
        <color rgb="FF3B4956"/>
        <rFont val="Orsted Sans"/>
        <family val="3"/>
      </rPr>
      <t xml:space="preserve">Interest-bearing net debt plus 50% of the hybrid capital, cash, cash equivalents and securities not available for use with the exception of repo transactions, present value of lease obligations (operating lease obligations calculated as if they were finance lease obligations), and decommissioning obligations less deferred tax. 
</t>
    </r>
    <r>
      <rPr>
        <vertAlign val="superscript"/>
        <sz val="7"/>
        <color rgb="FF3B4956"/>
        <rFont val="Orsted Sans"/>
        <family val="3"/>
      </rPr>
      <t xml:space="preserve">4 </t>
    </r>
    <r>
      <rPr>
        <sz val="7"/>
        <color rgb="FF3B4956"/>
        <rFont val="Orsted Sans"/>
        <family val="3"/>
      </rPr>
      <t xml:space="preserve">Return calculated as earnings as a percentage of average capital employed.
</t>
    </r>
  </si>
  <si>
    <r>
      <t>FFO</t>
    </r>
    <r>
      <rPr>
        <vertAlign val="superscript"/>
        <sz val="7"/>
        <color rgb="FF3B4956"/>
        <rFont val="Orsted Sans"/>
        <family val="3"/>
      </rPr>
      <t>1</t>
    </r>
    <r>
      <rPr>
        <sz val="7"/>
        <color rgb="FF3B4956"/>
        <rFont val="Orsted Sans"/>
        <family val="3"/>
      </rPr>
      <t xml:space="preserve"> / adjusted interest-bearing net debt</t>
    </r>
    <r>
      <rPr>
        <vertAlign val="superscript"/>
        <sz val="7"/>
        <color rgb="FF3B4956"/>
        <rFont val="Orsted Sans"/>
        <family val="3"/>
      </rPr>
      <t>3</t>
    </r>
  </si>
  <si>
    <r>
      <t>Return on capital employed (ROCE)</t>
    </r>
    <r>
      <rPr>
        <vertAlign val="superscript"/>
        <sz val="7"/>
        <color rgb="FF3B4956"/>
        <rFont val="Orsted Sans"/>
        <family val="3"/>
      </rPr>
      <t>1, 4</t>
    </r>
  </si>
  <si>
    <r>
      <rPr>
        <vertAlign val="superscript"/>
        <sz val="7"/>
        <color rgb="FF3B4956"/>
        <rFont val="Orsted Sans"/>
        <family val="3"/>
      </rPr>
      <t xml:space="preserve">1 </t>
    </r>
    <r>
      <rPr>
        <sz val="7"/>
        <color rgb="FF3B4956"/>
        <rFont val="Orsted Sans"/>
        <family val="3"/>
      </rPr>
      <t xml:space="preserve">Last 12 months' figures
</t>
    </r>
    <r>
      <rPr>
        <vertAlign val="superscript"/>
        <sz val="7"/>
        <color rgb="FF3B4956"/>
        <rFont val="Orsted Sans"/>
        <family val="3"/>
      </rPr>
      <t>2</t>
    </r>
    <r>
      <rPr>
        <sz val="7"/>
        <color rgb="FF3B4956"/>
        <rFont val="Orsted Sans"/>
        <family val="3"/>
      </rPr>
      <t xml:space="preserve"> Reportable segments are reorganised as of November 2019. 2018 and 2019 figures are restated.</t>
    </r>
  </si>
  <si>
    <t>Key financial ratios, %</t>
  </si>
  <si>
    <t>Operating profit (loss) before depreciation,
amortisation and impairment losses (EBITDA)</t>
  </si>
  <si>
    <t>Profit (loss) for the period from
continuing operations</t>
  </si>
  <si>
    <t xml:space="preserve">Profit (loss) for the period from
discontinued operations </t>
  </si>
  <si>
    <t>Liabilities relating to assets classified as
held for sale</t>
  </si>
  <si>
    <t>Cash flows from operating activities before
change in net working capital</t>
  </si>
  <si>
    <t>Purchase of intangible assets and property, plant
and equipment</t>
  </si>
  <si>
    <t>Cash flows for the period from assets classified as
held for sale</t>
  </si>
  <si>
    <t>Reversal of gain (loss) on divestment of assets</t>
  </si>
  <si>
    <t>Decided (FID'ed) and installed capacity, offshore wind, GW</t>
  </si>
  <si>
    <r>
      <t>Lost time injury frequency (LTIF)</t>
    </r>
    <r>
      <rPr>
        <vertAlign val="superscript"/>
        <sz val="7"/>
        <color rgb="FF3B4956"/>
        <rFont val="Orsted Sans"/>
        <family val="3"/>
      </rPr>
      <t>8</t>
    </r>
    <r>
      <rPr>
        <sz val="7"/>
        <color rgb="FF3B4956"/>
        <rFont val="Orsted Sans"/>
        <family val="3"/>
      </rPr>
      <t>, per 1 million hours worked</t>
    </r>
  </si>
  <si>
    <r>
      <t>Total recordable injury rate (TRIR)</t>
    </r>
    <r>
      <rPr>
        <vertAlign val="superscript"/>
        <sz val="7"/>
        <color rgb="FF3B4956"/>
        <rFont val="Orsted Sans"/>
        <family val="3"/>
      </rPr>
      <t>8</t>
    </r>
    <r>
      <rPr>
        <sz val="7"/>
        <color rgb="FF3B4956"/>
        <rFont val="Orsted Sans"/>
        <family val="3"/>
      </rPr>
      <t>, per 1 million houers worked</t>
    </r>
  </si>
  <si>
    <t>Greenhouse gas intensity, g CO2e/kWh</t>
  </si>
  <si>
    <t xml:space="preserve">Statement of cash flows                                                                                       </t>
  </si>
  <si>
    <t xml:space="preserve">Income statement_IFRS                                           </t>
  </si>
  <si>
    <t xml:space="preserve">Income statement_Adjustments                                             </t>
  </si>
  <si>
    <t xml:space="preserve">Income statement_Business performance                                               </t>
  </si>
  <si>
    <r>
      <rPr>
        <vertAlign val="superscript"/>
        <sz val="7"/>
        <color theme="3"/>
        <rFont val="Orsted Sans"/>
        <family val="3"/>
      </rPr>
      <t xml:space="preserve">1 </t>
    </r>
    <r>
      <rPr>
        <sz val="7"/>
        <color theme="3"/>
        <rFont val="Orsted Sans"/>
        <family val="3"/>
      </rPr>
      <t xml:space="preserve">Last 12 months' figures
</t>
    </r>
    <r>
      <rPr>
        <vertAlign val="superscript"/>
        <sz val="7"/>
        <color theme="3"/>
        <rFont val="Orsted Sans"/>
        <family val="3"/>
      </rPr>
      <t>2</t>
    </r>
    <r>
      <rPr>
        <sz val="7"/>
        <color theme="3"/>
        <rFont val="Orsted Sans"/>
        <family val="3"/>
      </rPr>
      <t xml:space="preserve"> Reportable segments are reorganised as of November 2019. 2018 and 2019 figures are restated.</t>
    </r>
  </si>
  <si>
    <t>Q3
2020</t>
  </si>
  <si>
    <t>Q3
 2020</t>
  </si>
  <si>
    <t>30 September
2020</t>
  </si>
  <si>
    <t>Fixtures and fittings, tools, and equipment</t>
  </si>
  <si>
    <t>Decided (FID'ed) and installed capacity, wind and solar, GW</t>
  </si>
  <si>
    <t>1 Load factor: The ratio between the actual generation over a period relative to the potential generation which is possible by continuously exploiting the maximum capacity over the same period.
2 Availability: Production-based availability is the ratio of actual production to the possible production, which is the sum of lost production and actual production in a given period.
3 Degree days: Number of degrees in absolute figures in difference between the average temperature and the official Danish average indoor temperature of 17 degrees Celcius.
4 The figures indicate values from the latest regulatory financial statements.
5 Wind Speed indicates how many metres per second the wind has blown in the areas where we have wind farms. The weigthing is based on our generation capacity.
6 Eliminations is equal to the internal sale from Offshore to Markets &amp; Bioenergy. The Ørsted power sales is the sum of Offshore, Markets &amp; Bioenergy and elimations.
7 Power sales volumes have been reduced compared to previously announced volumes as we eliminated for internally sourced power generation volumes in Germany and the UK due to the new presentation of power sales volumes in Offshore 
812 months rolling</t>
  </si>
  <si>
    <t>Business performance, $MM</t>
  </si>
  <si>
    <t>Income Statement</t>
  </si>
  <si>
    <r>
      <t>FY 2018</t>
    </r>
    <r>
      <rPr>
        <vertAlign val="superscript"/>
        <sz val="7"/>
        <color rgb="FF3B4956"/>
        <rFont val="Orsted Sans"/>
        <family val="3"/>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</si>
</sst>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
    <numFmt numFmtId="165" formatCode="#,##0;\(#,##0\)"/>
    <numFmt numFmtId="166" formatCode="#,##0;\(#,##0.\)"/>
    <numFmt numFmtId="167" formatCode="_ * #,##0.00_ ;_ * \-#,##0.00_ ;_ * &quot;-&quot;??_ ;_ @_ "/>
    <numFmt numFmtId="168" formatCode="#,##0.0"/>
    <numFmt numFmtId="169" formatCode="0.0"/>
    <numFmt numFmtId="170" formatCode="_ * #,##0_ ;_ * \-#,##0_ ;_ * &quot;-&quot;??_ ;_ @_ "/>
    <numFmt numFmtId="171" formatCode="0.0%;\(0.0%\)"/>
    <numFmt numFmtId="172" formatCode="#,###.0;\(#,###.0\);\-"/>
    <numFmt numFmtId="173" formatCode="0%;\(0%\)"/>
    <numFmt numFmtId="174" formatCode="#,##0.000000;\-#,##0.000000"/>
    <numFmt numFmtId="175" formatCode="#,##0.0000;\-#,##0.0000"/>
    <numFmt numFmtId="176" formatCode="_(* #,##0_);_(* \(#,##0\);_(* &quot;-&quot;??_);_(@_)"/>
  </numFmts>
  <fonts count="34">
    <font>
      <sz val="10"/>
      <color theme="1"/>
      <name val="Arial"/>
      <family val="2"/>
    </font>
    <font>
      <sz val="10"/>
      <color theme="1"/>
      <name val="Arial"/>
      <family val="2"/>
    </font>
    <font>
      <sz val="10"/>
      <color theme="1"/>
      <name val="Orsted Sans"/>
      <family val="3"/>
    </font>
    <font>
      <sz val="7"/>
      <color theme="1"/>
      <name val="Orsted Sans"/>
      <family val="3"/>
    </font>
    <font>
      <b/>
      <sz val="16"/>
      <color rgb="FF3A9CDE"/>
      <name val="Orsted Sans"/>
      <family val="3"/>
    </font>
    <font>
      <b/>
      <sz val="7"/>
      <color rgb="FF3A9CDE"/>
      <name val="Orsted Sans"/>
      <family val="3"/>
    </font>
    <font>
      <sz val="10"/>
      <name val="MS Sans Serif"/>
      <family val="2"/>
    </font>
    <font>
      <sz val="7"/>
      <color rgb="FF12496F"/>
      <name val="Orsted Sans"/>
      <family val="3"/>
    </font>
    <font>
      <sz val="7"/>
      <color rgb="FF3A9CDE"/>
      <name val="Orsted Sans"/>
      <family val="3"/>
    </font>
    <font>
      <sz val="7"/>
      <color rgb="FF3B4956"/>
      <name val="Orsted Sans"/>
      <family val="3"/>
    </font>
    <font>
      <vertAlign val="superscript"/>
      <sz val="7"/>
      <color rgb="FF3B4956"/>
      <name val="Orsted Sans"/>
      <family val="3"/>
    </font>
    <font>
      <b/>
      <sz val="7"/>
      <color rgb="FF3B4956"/>
      <name val="Orsted Sans"/>
      <family val="3"/>
    </font>
    <font>
      <sz val="7"/>
      <name val="Orsted Sans"/>
      <family val="3"/>
    </font>
    <font>
      <sz val="8"/>
      <name val="Orsted Sans"/>
      <family val="3"/>
    </font>
    <font>
      <b/>
      <sz val="7"/>
      <color rgb="FF12496F"/>
      <name val="Orsted Sans"/>
      <family val="3"/>
    </font>
    <font>
      <sz val="8"/>
      <name val="Felbridge DONG Energy Light"/>
      <family val="1"/>
    </font>
    <font>
      <sz val="6.5"/>
      <color rgb="FF12496F"/>
      <name val="Orsted Sans"/>
      <family val="3"/>
    </font>
    <font>
      <sz val="10"/>
      <name val="Times New Roman"/>
      <family val="1"/>
    </font>
    <font>
      <sz val="10"/>
      <name val="Times New Roman"/>
      <family val="1"/>
    </font>
    <font>
      <sz val="9"/>
      <color rgb="FF12496F"/>
      <name val="Orsted Sans"/>
      <family val="3"/>
    </font>
    <font>
      <sz val="6"/>
      <color rgb="FF3B4956"/>
      <name val="Orsted Sans"/>
      <family val="3"/>
    </font>
    <font>
      <sz val="10"/>
      <color rgb="FF12496F"/>
      <name val="Orsted Sans"/>
      <family val="3"/>
    </font>
    <font>
      <u/>
      <sz val="10"/>
      <color theme="10"/>
      <name val="Arial"/>
      <family val="2"/>
    </font>
    <font>
      <b/>
      <sz val="12"/>
      <color rgb="FF3A9CDE"/>
      <name val="Orsted Sans"/>
      <family val="3"/>
    </font>
    <font>
      <sz val="8"/>
      <name val="Arial"/>
      <family val="2"/>
    </font>
    <font>
      <sz val="18"/>
      <color theme="1"/>
      <name val="Orsted Sans"/>
      <family val="3"/>
    </font>
    <font>
      <sz val="18"/>
      <color theme="0"/>
      <name val="Orsted Sans"/>
      <family val="3"/>
    </font>
    <font>
      <b/>
      <sz val="16"/>
      <color theme="1"/>
      <name val="Orsted Sans"/>
      <family val="3"/>
    </font>
    <font>
      <sz val="9"/>
      <color indexed="81"/>
      <name val="Tahoma"/>
      <charset val="1"/>
    </font>
    <font>
      <b/>
      <sz val="9"/>
      <color indexed="81"/>
      <name val="Tahoma"/>
      <charset val="1"/>
    </font>
    <font>
      <sz val="7"/>
      <color theme="3"/>
      <name val="Orsted Sans"/>
      <family val="3"/>
    </font>
    <font>
      <vertAlign val="superscript"/>
      <sz val="7"/>
      <color theme="3"/>
      <name val="Orsted Sans"/>
      <family val="3"/>
    </font>
    <font>
      <b/>
      <sz val="7"/>
      <color rgb="FF3B4956"/>
      <name val="Orsted Sans"/>
    </font>
    <font>
      <b/>
      <sz val="10"/>
      <color rgb="FF3A9CDE"/>
      <name val="Orsted Sans"/>
    </font>
  </fonts>
  <fills count="9">
    <fill>
      <patternFill patternType="none"/>
    </fill>
    <fill>
      <patternFill patternType="gray125"/>
    </fill>
    <fill>
      <patternFill patternType="solid">
        <fgColor theme="0"/>
        <bgColor indexed="64"/>
      </patternFill>
    </fill>
    <fill>
      <patternFill patternType="solid">
        <fgColor rgb="FFECE8E4"/>
        <bgColor indexed="64"/>
      </patternFill>
    </fill>
    <fill>
      <patternFill patternType="solid">
        <fgColor rgb="FFEEEBE8"/>
        <bgColor indexed="64"/>
      </patternFill>
    </fill>
    <fill>
      <patternFill patternType="solid">
        <fgColor indexed="9"/>
        <bgColor indexed="64"/>
      </patternFill>
    </fill>
    <fill>
      <patternFill patternType="solid">
        <fgColor rgb="FF8ECDC8"/>
        <bgColor indexed="64"/>
      </patternFill>
    </fill>
    <fill>
      <patternFill patternType="solid">
        <fgColor rgb="FF3A9CDE"/>
        <bgColor indexed="64"/>
      </patternFill>
    </fill>
    <fill>
      <patternFill patternType="solid">
        <fgColor rgb="FF644C76"/>
        <bgColor indexed="64"/>
      </patternFill>
    </fill>
  </fills>
  <borders count="8">
    <border>
      <left/>
      <right/>
      <top/>
      <bottom/>
      <diagonal/>
    </border>
    <border>
      <left/>
      <right/>
      <top/>
      <bottom style="thin">
        <color rgb="FF3A9CDE"/>
      </bottom>
      <diagonal/>
    </border>
    <border>
      <left/>
      <right/>
      <top style="thin">
        <color rgb="FF3A9CDE"/>
      </top>
      <bottom style="thin">
        <color rgb="FF3A9CDE"/>
      </bottom>
      <diagonal/>
    </border>
    <border>
      <left/>
      <right/>
      <top/>
      <bottom style="thin">
        <color rgb="FFB1B3B6"/>
      </bottom>
      <diagonal/>
    </border>
    <border>
      <left/>
      <right/>
      <top style="thin">
        <color rgb="FF3A9CDE"/>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6" fillId="0" borderId="0"/>
    <xf numFmtId="165" fontId="15" fillId="0" borderId="3">
      <alignment horizontal="right" wrapText="1"/>
    </xf>
    <xf numFmtId="166" fontId="15" fillId="0" borderId="3">
      <alignment horizontal="left" wrapText="1"/>
    </xf>
    <xf numFmtId="167" fontId="1" fillId="0" borderId="0" applyFont="0" applyFill="0" applyBorder="0" applyAlignment="0" applyProtection="0"/>
    <xf numFmtId="0" fontId="17" fillId="0" borderId="0"/>
    <xf numFmtId="43" fontId="18" fillId="0" borderId="0" applyFont="0" applyFill="0" applyBorder="0" applyAlignment="0" applyProtection="0"/>
    <xf numFmtId="9" fontId="18" fillId="0" borderId="0" applyFont="0" applyFill="0" applyBorder="0" applyAlignment="0" applyProtection="0"/>
    <xf numFmtId="0" fontId="22" fillId="0" borderId="0" applyNumberFormat="0" applyFill="0" applyBorder="0" applyAlignment="0" applyProtection="0"/>
  </cellStyleXfs>
  <cellXfs count="32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7" fillId="0" borderId="0" xfId="1" applyFont="1"/>
    <xf numFmtId="0" fontId="8" fillId="0" borderId="1" xfId="1" applyFont="1" applyBorder="1" applyAlignment="1">
      <alignment wrapText="1"/>
    </xf>
    <xf numFmtId="0" fontId="9" fillId="2" borderId="1" xfId="1" applyFont="1" applyFill="1" applyBorder="1" applyAlignment="1">
      <alignment horizontal="right" wrapText="1"/>
    </xf>
    <xf numFmtId="0" fontId="9" fillId="0" borderId="1" xfId="1" applyFont="1" applyBorder="1" applyAlignment="1">
      <alignment horizontal="right" wrapText="1"/>
    </xf>
    <xf numFmtId="0" fontId="11" fillId="0" borderId="2" xfId="1" applyFont="1" applyBorder="1"/>
    <xf numFmtId="0" fontId="9" fillId="0" borderId="2" xfId="1" applyFont="1" applyBorder="1" applyAlignment="1">
      <alignment horizontal="right" wrapText="1"/>
    </xf>
    <xf numFmtId="0" fontId="9" fillId="0" borderId="0" xfId="1" applyFont="1"/>
    <xf numFmtId="164" fontId="9" fillId="3" borderId="0" xfId="0" applyNumberFormat="1" applyFont="1" applyFill="1"/>
    <xf numFmtId="164" fontId="9" fillId="0" borderId="0" xfId="0" applyNumberFormat="1" applyFont="1"/>
    <xf numFmtId="0" fontId="11" fillId="0" borderId="1" xfId="1" applyFont="1" applyBorder="1"/>
    <xf numFmtId="164" fontId="11" fillId="3" borderId="1" xfId="0" applyNumberFormat="1" applyFont="1" applyFill="1" applyBorder="1"/>
    <xf numFmtId="164" fontId="11" fillId="0" borderId="1" xfId="0" applyNumberFormat="1" applyFont="1" applyBorder="1"/>
    <xf numFmtId="164" fontId="9" fillId="4" borderId="0" xfId="0" applyNumberFormat="1" applyFont="1" applyFill="1"/>
    <xf numFmtId="164" fontId="11" fillId="4" borderId="1" xfId="0" applyNumberFormat="1" applyFont="1" applyFill="1" applyBorder="1"/>
    <xf numFmtId="0" fontId="11" fillId="0" borderId="2" xfId="1" applyFont="1" applyBorder="1" applyAlignment="1">
      <alignment wrapText="1"/>
    </xf>
    <xf numFmtId="164" fontId="9" fillId="4" borderId="2" xfId="0" applyNumberFormat="1" applyFont="1" applyFill="1" applyBorder="1"/>
    <xf numFmtId="164" fontId="9" fillId="0" borderId="2" xfId="0" applyNumberFormat="1" applyFont="1" applyBorder="1"/>
    <xf numFmtId="0" fontId="9" fillId="0" borderId="0" xfId="1" applyFont="1" applyAlignment="1">
      <alignment wrapText="1"/>
    </xf>
    <xf numFmtId="0" fontId="9" fillId="2" borderId="0" xfId="1" applyFont="1" applyFill="1"/>
    <xf numFmtId="0" fontId="12" fillId="0" borderId="0" xfId="1" applyFont="1"/>
    <xf numFmtId="0" fontId="13" fillId="0" borderId="0" xfId="1" applyFont="1"/>
    <xf numFmtId="0" fontId="7" fillId="0" borderId="0" xfId="0" applyFont="1"/>
    <xf numFmtId="0" fontId="9" fillId="2" borderId="2" xfId="1" applyFont="1" applyFill="1" applyBorder="1" applyAlignment="1">
      <alignment horizontal="right" wrapText="1"/>
    </xf>
    <xf numFmtId="164" fontId="9" fillId="2" borderId="0" xfId="0" applyNumberFormat="1" applyFont="1" applyFill="1"/>
    <xf numFmtId="0" fontId="11" fillId="2" borderId="1" xfId="1" applyFont="1" applyFill="1" applyBorder="1"/>
    <xf numFmtId="164" fontId="11" fillId="2" borderId="1" xfId="0" applyNumberFormat="1" applyFont="1" applyFill="1" applyBorder="1"/>
    <xf numFmtId="164" fontId="9" fillId="2" borderId="2" xfId="0" applyNumberFormat="1" applyFont="1" applyFill="1" applyBorder="1"/>
    <xf numFmtId="37" fontId="12" fillId="0" borderId="0" xfId="0" applyNumberFormat="1" applyFont="1"/>
    <xf numFmtId="170" fontId="3" fillId="0" borderId="0" xfId="4" applyNumberFormat="1" applyFont="1"/>
    <xf numFmtId="0" fontId="4" fillId="2" borderId="0" xfId="0" applyFont="1" applyFill="1"/>
    <xf numFmtId="0" fontId="5" fillId="2" borderId="0" xfId="0" applyFont="1" applyFill="1"/>
    <xf numFmtId="0" fontId="2" fillId="2" borderId="0" xfId="0" applyFont="1" applyFill="1"/>
    <xf numFmtId="0" fontId="7" fillId="2" borderId="0" xfId="1" applyFont="1" applyFill="1"/>
    <xf numFmtId="3" fontId="9" fillId="3" borderId="0" xfId="1" applyNumberFormat="1" applyFont="1" applyFill="1"/>
    <xf numFmtId="3" fontId="9" fillId="0" borderId="0" xfId="1" applyNumberFormat="1" applyFont="1"/>
    <xf numFmtId="3" fontId="11" fillId="3" borderId="1" xfId="1" applyNumberFormat="1" applyFont="1" applyFill="1" applyBorder="1"/>
    <xf numFmtId="3" fontId="11" fillId="0" borderId="1" xfId="1" applyNumberFormat="1" applyFont="1" applyBorder="1"/>
    <xf numFmtId="0" fontId="11" fillId="2" borderId="0" xfId="1" applyFont="1" applyFill="1"/>
    <xf numFmtId="164" fontId="11" fillId="3" borderId="0" xfId="0" applyNumberFormat="1" applyFont="1" applyFill="1"/>
    <xf numFmtId="164" fontId="11" fillId="0" borderId="0" xfId="0" applyNumberFormat="1" applyFont="1"/>
    <xf numFmtId="0" fontId="11" fillId="0" borderId="0" xfId="1" applyFont="1"/>
    <xf numFmtId="0" fontId="9" fillId="2" borderId="4" xfId="1" applyFont="1" applyFill="1" applyBorder="1"/>
    <xf numFmtId="164" fontId="9" fillId="3" borderId="4" xfId="0" applyNumberFormat="1" applyFont="1" applyFill="1" applyBorder="1"/>
    <xf numFmtId="164" fontId="9" fillId="0" borderId="4" xfId="0" applyNumberFormat="1" applyFont="1" applyBorder="1"/>
    <xf numFmtId="0" fontId="9" fillId="0" borderId="4" xfId="1" applyFont="1" applyBorder="1"/>
    <xf numFmtId="0" fontId="11" fillId="2" borderId="1" xfId="1" applyFont="1" applyFill="1" applyBorder="1" applyAlignment="1">
      <alignment wrapText="1"/>
    </xf>
    <xf numFmtId="164" fontId="9" fillId="2" borderId="1" xfId="0" applyNumberFormat="1" applyFont="1" applyFill="1" applyBorder="1"/>
    <xf numFmtId="164" fontId="9" fillId="0" borderId="1" xfId="0" applyNumberFormat="1" applyFont="1" applyBorder="1"/>
    <xf numFmtId="0" fontId="9" fillId="2" borderId="0" xfId="1" applyFont="1" applyFill="1" applyAlignment="1">
      <alignment wrapText="1"/>
    </xf>
    <xf numFmtId="0" fontId="13" fillId="2" borderId="0" xfId="1" applyFont="1" applyFill="1"/>
    <xf numFmtId="164" fontId="12" fillId="2" borderId="0" xfId="1" applyNumberFormat="1" applyFont="1" applyFill="1"/>
    <xf numFmtId="164" fontId="12" fillId="0" borderId="0" xfId="1" applyNumberFormat="1" applyFont="1"/>
    <xf numFmtId="0" fontId="3" fillId="2" borderId="0" xfId="0" applyFont="1" applyFill="1"/>
    <xf numFmtId="164" fontId="9" fillId="3" borderId="0" xfId="5" applyNumberFormat="1" applyFont="1" applyFill="1"/>
    <xf numFmtId="164" fontId="9" fillId="0" borderId="0" xfId="6" applyNumberFormat="1" applyFont="1" applyProtection="1">
      <protection locked="0"/>
    </xf>
    <xf numFmtId="164" fontId="9" fillId="0" borderId="0" xfId="5" applyNumberFormat="1" applyFont="1"/>
    <xf numFmtId="164" fontId="9" fillId="0" borderId="0" xfId="1" applyNumberFormat="1" applyFont="1"/>
    <xf numFmtId="164" fontId="9" fillId="3" borderId="0" xfId="5" applyNumberFormat="1" applyFont="1" applyFill="1" applyAlignment="1">
      <alignment horizontal="right"/>
    </xf>
    <xf numFmtId="164" fontId="11" fillId="3" borderId="1" xfId="5" applyNumberFormat="1" applyFont="1" applyFill="1" applyBorder="1"/>
    <xf numFmtId="164" fontId="11" fillId="0" borderId="1" xfId="6" applyNumberFormat="1" applyFont="1" applyBorder="1" applyProtection="1">
      <protection locked="0"/>
    </xf>
    <xf numFmtId="164" fontId="11" fillId="3" borderId="0" xfId="5" applyNumberFormat="1" applyFont="1" applyFill="1"/>
    <xf numFmtId="164" fontId="11" fillId="0" borderId="0" xfId="6" applyNumberFormat="1" applyFont="1" applyProtection="1">
      <protection locked="0"/>
    </xf>
    <xf numFmtId="171" fontId="9" fillId="3" borderId="0" xfId="7" applyNumberFormat="1" applyFont="1" applyFill="1"/>
    <xf numFmtId="171" fontId="9" fillId="3" borderId="0" xfId="7" applyNumberFormat="1" applyFont="1" applyFill="1" applyAlignment="1" applyProtection="1">
      <alignment horizontal="right"/>
      <protection locked="0"/>
    </xf>
    <xf numFmtId="172" fontId="9" fillId="3" borderId="0" xfId="5" applyNumberFormat="1" applyFont="1" applyFill="1"/>
    <xf numFmtId="172" fontId="9" fillId="3" borderId="1" xfId="5" applyNumberFormat="1" applyFont="1" applyFill="1" applyBorder="1"/>
    <xf numFmtId="37" fontId="9" fillId="0" borderId="0" xfId="1" applyNumberFormat="1" applyFont="1"/>
    <xf numFmtId="169" fontId="9" fillId="3" borderId="0" xfId="7" applyNumberFormat="1" applyFont="1" applyFill="1" applyAlignment="1" applyProtection="1">
      <alignment horizontal="right"/>
      <protection locked="0"/>
    </xf>
    <xf numFmtId="173" fontId="9" fillId="3" borderId="0" xfId="7" applyNumberFormat="1" applyFont="1" applyFill="1" applyAlignment="1" applyProtection="1">
      <alignment horizontal="right"/>
      <protection locked="0"/>
    </xf>
    <xf numFmtId="169" fontId="9" fillId="3" borderId="0" xfId="5" applyNumberFormat="1" applyFont="1" applyFill="1"/>
    <xf numFmtId="0" fontId="9" fillId="2" borderId="0" xfId="5" applyFont="1" applyFill="1"/>
    <xf numFmtId="168" fontId="9" fillId="3" borderId="0" xfId="5" applyNumberFormat="1" applyFont="1" applyFill="1"/>
    <xf numFmtId="0" fontId="9" fillId="3" borderId="0" xfId="5" applyFont="1" applyFill="1"/>
    <xf numFmtId="164" fontId="9" fillId="3" borderId="1" xfId="5" applyNumberFormat="1" applyFont="1" applyFill="1" applyBorder="1"/>
    <xf numFmtId="169" fontId="9" fillId="2" borderId="0" xfId="6" applyNumberFormat="1" applyFont="1" applyFill="1" applyAlignment="1" applyProtection="1">
      <alignment horizontal="right"/>
      <protection locked="0"/>
    </xf>
    <xf numFmtId="164" fontId="9" fillId="3" borderId="0" xfId="6" applyNumberFormat="1" applyFont="1" applyFill="1" applyProtection="1">
      <protection locked="0"/>
    </xf>
    <xf numFmtId="0" fontId="11" fillId="0" borderId="0" xfId="1" applyFont="1" applyAlignment="1">
      <alignment wrapText="1"/>
    </xf>
    <xf numFmtId="164" fontId="11" fillId="3" borderId="1" xfId="6" applyNumberFormat="1" applyFont="1" applyFill="1" applyBorder="1" applyProtection="1">
      <protection locked="0"/>
    </xf>
    <xf numFmtId="0" fontId="9" fillId="0" borderId="4" xfId="1" applyFont="1" applyBorder="1" applyAlignment="1">
      <alignment wrapText="1"/>
    </xf>
    <xf numFmtId="164" fontId="11" fillId="5" borderId="1" xfId="6" applyNumberFormat="1" applyFont="1" applyFill="1" applyBorder="1" applyProtection="1">
      <protection locked="0"/>
    </xf>
    <xf numFmtId="164" fontId="9" fillId="5" borderId="0" xfId="6" applyNumberFormat="1" applyFont="1" applyFill="1" applyProtection="1">
      <protection locked="0"/>
    </xf>
    <xf numFmtId="0" fontId="14" fillId="0" borderId="0" xfId="1" applyFont="1"/>
    <xf numFmtId="164" fontId="11" fillId="3" borderId="2" xfId="6" applyNumberFormat="1" applyFont="1" applyFill="1" applyBorder="1" applyProtection="1">
      <protection locked="0"/>
    </xf>
    <xf numFmtId="164" fontId="11" fillId="0" borderId="2" xfId="6" applyNumberFormat="1" applyFont="1" applyBorder="1" applyProtection="1">
      <protection locked="0"/>
    </xf>
    <xf numFmtId="164" fontId="11" fillId="5" borderId="2" xfId="6" applyNumberFormat="1" applyFont="1" applyFill="1" applyBorder="1" applyProtection="1">
      <protection locked="0"/>
    </xf>
    <xf numFmtId="37" fontId="7" fillId="0" borderId="0" xfId="1" applyNumberFormat="1" applyFont="1"/>
    <xf numFmtId="164" fontId="11" fillId="3" borderId="0" xfId="6" applyNumberFormat="1" applyFont="1" applyFill="1" applyProtection="1">
      <protection locked="0"/>
    </xf>
    <xf numFmtId="164" fontId="9" fillId="3" borderId="4" xfId="6" applyNumberFormat="1" applyFont="1" applyFill="1" applyBorder="1" applyProtection="1">
      <protection locked="0"/>
    </xf>
    <xf numFmtId="164" fontId="9" fillId="0" borderId="4" xfId="6" applyNumberFormat="1" applyFont="1" applyBorder="1" applyProtection="1">
      <protection locked="0"/>
    </xf>
    <xf numFmtId="164" fontId="9" fillId="5" borderId="4" xfId="6" applyNumberFormat="1" applyFont="1" applyFill="1" applyBorder="1" applyProtection="1">
      <protection locked="0"/>
    </xf>
    <xf numFmtId="164" fontId="9" fillId="3" borderId="0" xfId="1" applyNumberFormat="1" applyFont="1" applyFill="1"/>
    <xf numFmtId="39" fontId="7" fillId="0" borderId="0" xfId="6" applyNumberFormat="1" applyFont="1" applyProtection="1">
      <protection locked="0"/>
    </xf>
    <xf numFmtId="174" fontId="7" fillId="0" borderId="0" xfId="6" applyNumberFormat="1" applyFont="1" applyProtection="1">
      <protection locked="0"/>
    </xf>
    <xf numFmtId="175" fontId="7" fillId="0" borderId="0" xfId="6" applyNumberFormat="1" applyFont="1" applyProtection="1">
      <protection locked="0"/>
    </xf>
    <xf numFmtId="0" fontId="19" fillId="0" borderId="0" xfId="1" applyFont="1"/>
    <xf numFmtId="0" fontId="16" fillId="0" borderId="0" xfId="1" applyFont="1" applyAlignment="1">
      <alignment horizontal="right"/>
    </xf>
    <xf numFmtId="0" fontId="20" fillId="0" borderId="1" xfId="1" applyFont="1" applyBorder="1" applyAlignment="1">
      <alignment horizontal="right" wrapText="1"/>
    </xf>
    <xf numFmtId="164" fontId="11" fillId="4" borderId="2" xfId="6" applyNumberFormat="1" applyFont="1" applyFill="1" applyBorder="1" applyAlignment="1" applyProtection="1">
      <alignment horizontal="right"/>
      <protection locked="0"/>
    </xf>
    <xf numFmtId="164" fontId="11" fillId="0" borderId="2" xfId="6" applyNumberFormat="1" applyFont="1" applyBorder="1" applyAlignment="1" applyProtection="1">
      <alignment horizontal="right"/>
      <protection locked="0"/>
    </xf>
    <xf numFmtId="164" fontId="11" fillId="5" borderId="2" xfId="6" applyNumberFormat="1" applyFont="1" applyFill="1" applyBorder="1" applyAlignment="1" applyProtection="1">
      <alignment horizontal="right"/>
      <protection locked="0"/>
    </xf>
    <xf numFmtId="164" fontId="9" fillId="4" borderId="0" xfId="6" applyNumberFormat="1" applyFont="1" applyFill="1" applyAlignment="1" applyProtection="1">
      <alignment horizontal="right"/>
      <protection locked="0"/>
    </xf>
    <xf numFmtId="164" fontId="9" fillId="0" borderId="0" xfId="6" applyNumberFormat="1" applyFont="1" applyAlignment="1" applyProtection="1">
      <alignment horizontal="right"/>
      <protection locked="0"/>
    </xf>
    <xf numFmtId="164" fontId="9" fillId="5" borderId="0" xfId="6" applyNumberFormat="1" applyFont="1" applyFill="1" applyAlignment="1" applyProtection="1">
      <alignment horizontal="right"/>
      <protection locked="0"/>
    </xf>
    <xf numFmtId="164" fontId="11" fillId="4" borderId="1" xfId="6" applyNumberFormat="1" applyFont="1" applyFill="1" applyBorder="1" applyAlignment="1" applyProtection="1">
      <alignment horizontal="right"/>
      <protection locked="0"/>
    </xf>
    <xf numFmtId="164" fontId="11" fillId="0" borderId="1" xfId="6" applyNumberFormat="1" applyFont="1" applyBorder="1" applyAlignment="1" applyProtection="1">
      <alignment horizontal="right"/>
      <protection locked="0"/>
    </xf>
    <xf numFmtId="164" fontId="11" fillId="5" borderId="1" xfId="6" applyNumberFormat="1" applyFont="1" applyFill="1" applyBorder="1" applyAlignment="1" applyProtection="1">
      <alignment horizontal="right"/>
      <protection locked="0"/>
    </xf>
    <xf numFmtId="37" fontId="16" fillId="5" borderId="0" xfId="1" applyNumberFormat="1" applyFont="1" applyFill="1" applyAlignment="1">
      <alignment horizontal="right"/>
    </xf>
    <xf numFmtId="37" fontId="16" fillId="0" borderId="0" xfId="1" applyNumberFormat="1" applyFont="1" applyAlignment="1">
      <alignment horizontal="right"/>
    </xf>
    <xf numFmtId="0" fontId="7" fillId="0" borderId="0" xfId="1" applyFont="1" applyAlignment="1">
      <alignment horizontal="right"/>
    </xf>
    <xf numFmtId="0" fontId="21" fillId="0" borderId="0" xfId="5" applyFont="1"/>
    <xf numFmtId="164" fontId="9" fillId="3" borderId="0" xfId="6" applyNumberFormat="1" applyFont="1" applyFill="1" applyAlignment="1" applyProtection="1">
      <alignment horizontal="right"/>
      <protection locked="0"/>
    </xf>
    <xf numFmtId="164" fontId="11" fillId="3" borderId="1" xfId="6" applyNumberFormat="1" applyFont="1" applyFill="1" applyBorder="1" applyAlignment="1" applyProtection="1">
      <alignment horizontal="right"/>
      <protection locked="0"/>
    </xf>
    <xf numFmtId="164" fontId="11" fillId="3" borderId="2" xfId="6" applyNumberFormat="1" applyFont="1" applyFill="1" applyBorder="1" applyAlignment="1" applyProtection="1">
      <alignment horizontal="right"/>
      <protection locked="0"/>
    </xf>
    <xf numFmtId="0" fontId="7" fillId="5" borderId="0" xfId="1" applyFont="1" applyFill="1" applyAlignment="1">
      <alignment horizontal="right"/>
    </xf>
    <xf numFmtId="0" fontId="7" fillId="0" borderId="0" xfId="5" applyFont="1"/>
    <xf numFmtId="37" fontId="7" fillId="5" borderId="0" xfId="6" applyNumberFormat="1" applyFont="1" applyFill="1" applyAlignment="1" applyProtection="1">
      <alignment horizontal="right"/>
      <protection locked="0"/>
    </xf>
    <xf numFmtId="37" fontId="7" fillId="0" borderId="0" xfId="6" applyNumberFormat="1" applyFont="1" applyAlignment="1" applyProtection="1">
      <alignment horizontal="right"/>
      <protection locked="0"/>
    </xf>
    <xf numFmtId="37" fontId="14" fillId="5" borderId="0" xfId="6" applyNumberFormat="1" applyFont="1" applyFill="1" applyAlignment="1" applyProtection="1">
      <alignment horizontal="right"/>
      <protection locked="0"/>
    </xf>
    <xf numFmtId="37" fontId="14" fillId="0" borderId="0" xfId="6" applyNumberFormat="1" applyFont="1" applyAlignment="1" applyProtection="1">
      <alignment horizontal="right"/>
      <protection locked="0"/>
    </xf>
    <xf numFmtId="0" fontId="19" fillId="2" borderId="0" xfId="1" applyFont="1" applyFill="1"/>
    <xf numFmtId="164" fontId="7" fillId="2" borderId="0" xfId="1" applyNumberFormat="1" applyFont="1" applyFill="1"/>
    <xf numFmtId="164" fontId="11" fillId="0" borderId="0" xfId="6" applyNumberFormat="1" applyFont="1" applyAlignment="1" applyProtection="1">
      <alignment horizontal="right"/>
      <protection locked="0"/>
    </xf>
    <xf numFmtId="0" fontId="11" fillId="0" borderId="1" xfId="1" applyFont="1" applyBorder="1" applyAlignment="1">
      <alignment wrapText="1"/>
    </xf>
    <xf numFmtId="37" fontId="7" fillId="5" borderId="0" xfId="1" applyNumberFormat="1" applyFont="1" applyFill="1" applyAlignment="1">
      <alignment horizontal="right"/>
    </xf>
    <xf numFmtId="37" fontId="7" fillId="0" borderId="0" xfId="1" applyNumberFormat="1" applyFont="1" applyAlignment="1">
      <alignment horizontal="right"/>
    </xf>
    <xf numFmtId="176" fontId="7" fillId="0" borderId="0" xfId="6" applyNumberFormat="1" applyFont="1" applyProtection="1">
      <protection locked="0"/>
    </xf>
    <xf numFmtId="176" fontId="7" fillId="0" borderId="0" xfId="6" applyNumberFormat="1" applyFont="1" applyAlignment="1" applyProtection="1">
      <alignment horizontal="right"/>
      <protection locked="0"/>
    </xf>
    <xf numFmtId="0" fontId="3" fillId="0" borderId="0" xfId="0" applyFont="1" applyFill="1"/>
    <xf numFmtId="0" fontId="5" fillId="0" borderId="0" xfId="0" applyFont="1" applyFill="1"/>
    <xf numFmtId="0" fontId="0" fillId="2" borderId="0" xfId="0" applyFill="1"/>
    <xf numFmtId="164" fontId="9" fillId="2" borderId="0" xfId="5" applyNumberFormat="1" applyFont="1" applyFill="1"/>
    <xf numFmtId="164" fontId="9" fillId="2" borderId="0" xfId="5" applyNumberFormat="1" applyFont="1" applyFill="1" applyAlignment="1">
      <alignment horizontal="right"/>
    </xf>
    <xf numFmtId="164" fontId="11" fillId="2" borderId="1" xfId="5" applyNumberFormat="1" applyFont="1" applyFill="1" applyBorder="1"/>
    <xf numFmtId="0" fontId="4" fillId="2" borderId="0" xfId="5" applyFont="1" applyFill="1"/>
    <xf numFmtId="0" fontId="11" fillId="2" borderId="0" xfId="5" applyFont="1" applyFill="1"/>
    <xf numFmtId="0" fontId="23" fillId="2" borderId="0" xfId="5" applyFont="1" applyFill="1"/>
    <xf numFmtId="0" fontId="5" fillId="2" borderId="1" xfId="1" applyFont="1" applyFill="1" applyBorder="1" applyAlignment="1">
      <alignment wrapText="1"/>
    </xf>
    <xf numFmtId="0" fontId="11" fillId="2" borderId="2" xfId="1" applyFont="1" applyFill="1" applyBorder="1"/>
    <xf numFmtId="169" fontId="9" fillId="2" borderId="2" xfId="6" applyNumberFormat="1" applyFont="1" applyFill="1" applyBorder="1" applyAlignment="1" applyProtection="1">
      <alignment horizontal="right"/>
      <protection locked="0"/>
    </xf>
    <xf numFmtId="164" fontId="9" fillId="2" borderId="2" xfId="6" applyNumberFormat="1" applyFont="1" applyFill="1" applyBorder="1" applyAlignment="1" applyProtection="1">
      <alignment horizontal="right"/>
      <protection locked="0"/>
    </xf>
    <xf numFmtId="164" fontId="9" fillId="2" borderId="2" xfId="6" applyNumberFormat="1" applyFont="1" applyFill="1" applyBorder="1" applyProtection="1">
      <protection locked="0"/>
    </xf>
    <xf numFmtId="164" fontId="9" fillId="2" borderId="2" xfId="1" applyNumberFormat="1" applyFont="1" applyFill="1" applyBorder="1"/>
    <xf numFmtId="164" fontId="9" fillId="2" borderId="0" xfId="6" applyNumberFormat="1" applyFont="1" applyFill="1" applyProtection="1">
      <protection locked="0"/>
    </xf>
    <xf numFmtId="164" fontId="11" fillId="2" borderId="2" xfId="1" applyNumberFormat="1" applyFont="1" applyFill="1" applyBorder="1"/>
    <xf numFmtId="164" fontId="11" fillId="2" borderId="1" xfId="6" applyNumberFormat="1" applyFont="1" applyFill="1" applyBorder="1" applyProtection="1">
      <protection locked="0"/>
    </xf>
    <xf numFmtId="164" fontId="9" fillId="2" borderId="2" xfId="5" applyNumberFormat="1" applyFont="1" applyFill="1" applyBorder="1"/>
    <xf numFmtId="164" fontId="11" fillId="2" borderId="0" xfId="5" applyNumberFormat="1" applyFont="1" applyFill="1"/>
    <xf numFmtId="164" fontId="11" fillId="2" borderId="0" xfId="6" applyNumberFormat="1" applyFont="1" applyFill="1" applyProtection="1">
      <protection locked="0"/>
    </xf>
    <xf numFmtId="171" fontId="9" fillId="2" borderId="0" xfId="7" applyNumberFormat="1" applyFont="1" applyFill="1"/>
    <xf numFmtId="171" fontId="9" fillId="2" borderId="0" xfId="7" applyNumberFormat="1" applyFont="1" applyFill="1" applyAlignment="1" applyProtection="1">
      <alignment horizontal="right"/>
      <protection locked="0"/>
    </xf>
    <xf numFmtId="164" fontId="9" fillId="2" borderId="0" xfId="1" applyNumberFormat="1" applyFont="1" applyFill="1"/>
    <xf numFmtId="172" fontId="9" fillId="2" borderId="0" xfId="5" applyNumberFormat="1" applyFont="1" applyFill="1"/>
    <xf numFmtId="0" fontId="9" fillId="2" borderId="1" xfId="1" applyFont="1" applyFill="1" applyBorder="1"/>
    <xf numFmtId="172" fontId="9" fillId="2" borderId="1" xfId="5" applyNumberFormat="1" applyFont="1" applyFill="1" applyBorder="1"/>
    <xf numFmtId="0" fontId="0" fillId="2" borderId="0" xfId="0" applyFill="1" applyBorder="1"/>
    <xf numFmtId="172" fontId="9" fillId="2" borderId="0" xfId="5" applyNumberFormat="1" applyFont="1" applyFill="1" applyBorder="1"/>
    <xf numFmtId="0" fontId="5" fillId="2" borderId="0" xfId="1" applyFont="1" applyFill="1" applyBorder="1" applyAlignment="1">
      <alignment wrapText="1"/>
    </xf>
    <xf numFmtId="0" fontId="9" fillId="2" borderId="0" xfId="1" applyFont="1" applyFill="1" applyBorder="1" applyAlignment="1">
      <alignment horizontal="right" wrapText="1"/>
    </xf>
    <xf numFmtId="164" fontId="9" fillId="2" borderId="0" xfId="6" applyNumberFormat="1" applyFont="1" applyFill="1" applyBorder="1" applyAlignment="1" applyProtection="1">
      <alignment horizontal="right"/>
      <protection locked="0"/>
    </xf>
    <xf numFmtId="172" fontId="9" fillId="2" borderId="0" xfId="5" applyNumberFormat="1" applyFont="1" applyFill="1" applyAlignment="1">
      <alignment horizontal="right"/>
    </xf>
    <xf numFmtId="164" fontId="9" fillId="2" borderId="0" xfId="5" quotePrefix="1" applyNumberFormat="1" applyFont="1" applyFill="1" applyAlignment="1">
      <alignment horizontal="right"/>
    </xf>
    <xf numFmtId="164" fontId="9" fillId="2" borderId="1" xfId="5" applyNumberFormat="1" applyFont="1" applyFill="1" applyBorder="1"/>
    <xf numFmtId="168" fontId="9" fillId="2" borderId="0" xfId="5" applyNumberFormat="1" applyFont="1" applyFill="1"/>
    <xf numFmtId="169" fontId="9" fillId="2" borderId="1" xfId="6" applyNumberFormat="1" applyFont="1" applyFill="1" applyBorder="1" applyAlignment="1" applyProtection="1">
      <alignment horizontal="right"/>
      <protection locked="0"/>
    </xf>
    <xf numFmtId="169" fontId="9" fillId="2" borderId="0" xfId="5" applyNumberFormat="1" applyFont="1" applyFill="1"/>
    <xf numFmtId="173" fontId="9" fillId="2" borderId="0" xfId="7" applyNumberFormat="1" applyFont="1" applyFill="1" applyAlignment="1" applyProtection="1">
      <alignment horizontal="right"/>
      <protection locked="0"/>
    </xf>
    <xf numFmtId="169" fontId="9" fillId="2" borderId="0" xfId="7" applyNumberFormat="1" applyFont="1" applyFill="1" applyAlignment="1" applyProtection="1">
      <alignment horizontal="right"/>
      <protection locked="0"/>
    </xf>
    <xf numFmtId="3" fontId="9" fillId="2" borderId="0" xfId="1" applyNumberFormat="1" applyFont="1" applyFill="1"/>
    <xf numFmtId="3" fontId="11" fillId="2" borderId="1" xfId="1" applyNumberFormat="1" applyFont="1" applyFill="1" applyBorder="1"/>
    <xf numFmtId="164" fontId="11" fillId="2" borderId="0" xfId="0" applyNumberFormat="1" applyFont="1" applyFill="1"/>
    <xf numFmtId="164" fontId="9" fillId="2" borderId="4" xfId="0" applyNumberFormat="1" applyFont="1" applyFill="1" applyBorder="1"/>
    <xf numFmtId="164" fontId="11" fillId="2" borderId="2" xfId="6" applyNumberFormat="1" applyFont="1" applyFill="1" applyBorder="1" applyProtection="1">
      <protection locked="0"/>
    </xf>
    <xf numFmtId="164" fontId="9" fillId="2" borderId="4" xfId="6" applyNumberFormat="1" applyFont="1" applyFill="1" applyBorder="1" applyProtection="1">
      <protection locked="0"/>
    </xf>
    <xf numFmtId="164" fontId="11" fillId="2" borderId="2" xfId="6" applyNumberFormat="1" applyFont="1" applyFill="1" applyBorder="1" applyAlignment="1" applyProtection="1">
      <alignment horizontal="right"/>
      <protection locked="0"/>
    </xf>
    <xf numFmtId="164" fontId="9" fillId="2" borderId="0" xfId="6" applyNumberFormat="1" applyFont="1" applyFill="1" applyAlignment="1" applyProtection="1">
      <alignment horizontal="right"/>
      <protection locked="0"/>
    </xf>
    <xf numFmtId="164" fontId="11" fillId="2" borderId="1" xfId="6" applyNumberFormat="1" applyFont="1" applyFill="1" applyBorder="1" applyAlignment="1" applyProtection="1">
      <alignment horizontal="right"/>
      <protection locked="0"/>
    </xf>
    <xf numFmtId="0" fontId="11" fillId="0" borderId="0" xfId="5" applyFont="1" applyFill="1"/>
    <xf numFmtId="0" fontId="11" fillId="0" borderId="0" xfId="1" applyFont="1" applyFill="1"/>
    <xf numFmtId="0" fontId="9" fillId="0" borderId="1" xfId="1" applyFont="1" applyFill="1" applyBorder="1" applyAlignment="1">
      <alignment horizontal="right" wrapText="1"/>
    </xf>
    <xf numFmtId="0" fontId="11" fillId="0" borderId="2" xfId="1" applyFont="1" applyFill="1" applyBorder="1"/>
    <xf numFmtId="164" fontId="9" fillId="0" borderId="0" xfId="5" applyNumberFormat="1" applyFont="1" applyFill="1"/>
    <xf numFmtId="164" fontId="9" fillId="0" borderId="0" xfId="5" applyNumberFormat="1" applyFont="1" applyFill="1" applyAlignment="1">
      <alignment horizontal="right"/>
    </xf>
    <xf numFmtId="164" fontId="11" fillId="0" borderId="1" xfId="5" applyNumberFormat="1" applyFont="1" applyFill="1" applyBorder="1"/>
    <xf numFmtId="0" fontId="0" fillId="0" borderId="0" xfId="0" applyFill="1"/>
    <xf numFmtId="0" fontId="0" fillId="2" borderId="0" xfId="0" applyFont="1" applyFill="1"/>
    <xf numFmtId="0" fontId="2" fillId="2" borderId="5" xfId="0" applyFont="1" applyFill="1" applyBorder="1"/>
    <xf numFmtId="0" fontId="2" fillId="2" borderId="6" xfId="0" applyFont="1" applyFill="1" applyBorder="1"/>
    <xf numFmtId="0" fontId="25" fillId="7" borderId="6" xfId="8" quotePrefix="1" applyFont="1" applyFill="1" applyBorder="1"/>
    <xf numFmtId="0" fontId="25" fillId="2" borderId="6" xfId="8" quotePrefix="1" applyFont="1" applyFill="1" applyBorder="1"/>
    <xf numFmtId="0" fontId="25" fillId="6" borderId="6" xfId="8" quotePrefix="1" applyFont="1" applyFill="1" applyBorder="1"/>
    <xf numFmtId="0" fontId="26" fillId="8" borderId="6" xfId="8" quotePrefix="1" applyFont="1" applyFill="1" applyBorder="1"/>
    <xf numFmtId="0" fontId="25" fillId="3" borderId="6" xfId="8" quotePrefix="1" applyFont="1" applyFill="1" applyBorder="1"/>
    <xf numFmtId="0" fontId="25" fillId="3" borderId="7" xfId="8" quotePrefix="1" applyFont="1" applyFill="1" applyBorder="1"/>
    <xf numFmtId="0" fontId="27" fillId="2" borderId="6" xfId="0" applyFont="1" applyFill="1" applyBorder="1"/>
    <xf numFmtId="0" fontId="11" fillId="0" borderId="0" xfId="1" applyFont="1" applyBorder="1" applyAlignment="1">
      <alignment horizontal="right" wrapText="1"/>
    </xf>
    <xf numFmtId="164" fontId="9" fillId="5" borderId="0" xfId="6" applyNumberFormat="1" applyFont="1" applyFill="1" applyBorder="1" applyAlignment="1" applyProtection="1">
      <alignment horizontal="right"/>
      <protection locked="0"/>
    </xf>
    <xf numFmtId="164" fontId="9" fillId="5" borderId="0" xfId="1" applyNumberFormat="1" applyFont="1" applyFill="1" applyBorder="1"/>
    <xf numFmtId="164" fontId="11" fillId="5" borderId="0" xfId="1" applyNumberFormat="1" applyFont="1" applyFill="1" applyBorder="1"/>
    <xf numFmtId="164" fontId="9" fillId="0" borderId="0" xfId="1" applyNumberFormat="1" applyFont="1" applyBorder="1"/>
    <xf numFmtId="164" fontId="11" fillId="0" borderId="0" xfId="1" applyNumberFormat="1" applyFont="1" applyBorder="1"/>
    <xf numFmtId="164" fontId="11" fillId="5" borderId="0" xfId="6" applyNumberFormat="1" applyFont="1" applyFill="1" applyBorder="1" applyAlignment="1" applyProtection="1">
      <alignment horizontal="right"/>
      <protection locked="0"/>
    </xf>
    <xf numFmtId="0" fontId="7" fillId="0" borderId="0" xfId="1" applyFont="1" applyBorder="1" applyAlignment="1">
      <alignment horizontal="right"/>
    </xf>
    <xf numFmtId="37" fontId="7" fillId="0" borderId="0" xfId="6" applyNumberFormat="1" applyFont="1" applyBorder="1" applyAlignment="1" applyProtection="1">
      <alignment horizontal="right"/>
      <protection locked="0"/>
    </xf>
    <xf numFmtId="176" fontId="7" fillId="0" borderId="0" xfId="6" applyNumberFormat="1" applyFont="1" applyBorder="1" applyAlignment="1" applyProtection="1">
      <alignment horizontal="right"/>
      <protection locked="0"/>
    </xf>
    <xf numFmtId="0" fontId="5" fillId="2" borderId="0" xfId="0" applyFont="1" applyFill="1" applyBorder="1"/>
    <xf numFmtId="0" fontId="7" fillId="2" borderId="0" xfId="1" applyFont="1" applyFill="1" applyBorder="1"/>
    <xf numFmtId="3" fontId="9" fillId="0" borderId="0" xfId="1" applyNumberFormat="1" applyFont="1" applyBorder="1"/>
    <xf numFmtId="164" fontId="9" fillId="0" borderId="0" xfId="0" applyNumberFormat="1" applyFont="1" applyBorder="1"/>
    <xf numFmtId="3" fontId="11" fillId="0" borderId="0" xfId="1" applyNumberFormat="1" applyFont="1" applyBorder="1"/>
    <xf numFmtId="164" fontId="11" fillId="0" borderId="0" xfId="0" applyNumberFormat="1" applyFont="1" applyBorder="1"/>
    <xf numFmtId="0" fontId="9" fillId="2" borderId="0" xfId="1" applyFont="1" applyFill="1" applyBorder="1"/>
    <xf numFmtId="0" fontId="11" fillId="2" borderId="0" xfId="1" applyFont="1" applyFill="1" applyBorder="1"/>
    <xf numFmtId="0" fontId="7" fillId="0" borderId="0" xfId="1" applyFont="1" applyBorder="1"/>
    <xf numFmtId="0" fontId="4" fillId="2" borderId="0" xfId="5" applyFont="1" applyFill="1" applyBorder="1"/>
    <xf numFmtId="0" fontId="23" fillId="2" borderId="0" xfId="5" applyFont="1" applyFill="1" applyBorder="1"/>
    <xf numFmtId="172" fontId="9" fillId="0" borderId="0" xfId="5" applyNumberFormat="1" applyFont="1" applyFill="1" applyBorder="1"/>
    <xf numFmtId="0" fontId="0" fillId="0" borderId="0" xfId="0" applyFill="1" applyBorder="1"/>
    <xf numFmtId="0" fontId="11" fillId="0" borderId="0" xfId="1" applyFont="1" applyBorder="1"/>
    <xf numFmtId="164" fontId="11" fillId="2" borderId="0" xfId="0" applyNumberFormat="1" applyFont="1" applyFill="1" applyBorder="1"/>
    <xf numFmtId="3" fontId="9" fillId="2" borderId="0" xfId="5" quotePrefix="1" applyNumberFormat="1" applyFont="1" applyFill="1" applyAlignment="1">
      <alignment horizontal="right"/>
    </xf>
    <xf numFmtId="3" fontId="9" fillId="2" borderId="0" xfId="5" applyNumberFormat="1" applyFont="1" applyFill="1" applyAlignment="1">
      <alignment horizontal="right"/>
    </xf>
    <xf numFmtId="0" fontId="8" fillId="2" borderId="1" xfId="1" applyFont="1" applyFill="1" applyBorder="1" applyAlignment="1">
      <alignment wrapText="1"/>
    </xf>
    <xf numFmtId="0" fontId="9" fillId="0" borderId="0" xfId="1" applyFont="1" applyBorder="1" applyAlignment="1">
      <alignment wrapText="1"/>
    </xf>
    <xf numFmtId="0" fontId="9" fillId="0" borderId="0" xfId="1" applyFont="1" applyBorder="1"/>
    <xf numFmtId="0" fontId="11" fillId="0" borderId="0" xfId="1" applyFont="1" applyBorder="1" applyAlignment="1">
      <alignment wrapText="1"/>
    </xf>
    <xf numFmtId="0" fontId="3" fillId="2" borderId="0" xfId="0" applyFont="1" applyFill="1" applyBorder="1"/>
    <xf numFmtId="164" fontId="9" fillId="0" borderId="0" xfId="5" applyNumberFormat="1" applyFont="1" applyBorder="1"/>
    <xf numFmtId="164" fontId="9" fillId="0" borderId="0" xfId="6" applyNumberFormat="1" applyFont="1" applyBorder="1" applyProtection="1">
      <protection locked="0"/>
    </xf>
    <xf numFmtId="164" fontId="11" fillId="0" borderId="0" xfId="6" applyNumberFormat="1" applyFont="1" applyBorder="1" applyProtection="1">
      <protection locked="0"/>
    </xf>
    <xf numFmtId="164" fontId="9" fillId="5" borderId="0" xfId="6" applyNumberFormat="1" applyFont="1" applyFill="1" applyBorder="1" applyProtection="1">
      <protection locked="0"/>
    </xf>
    <xf numFmtId="37" fontId="9" fillId="0" borderId="0" xfId="1" applyNumberFormat="1" applyFont="1" applyBorder="1"/>
    <xf numFmtId="164" fontId="11" fillId="5" borderId="0" xfId="6" applyNumberFormat="1" applyFont="1" applyFill="1" applyBorder="1" applyProtection="1">
      <protection locked="0"/>
    </xf>
    <xf numFmtId="37" fontId="7" fillId="0" borderId="0" xfId="1" applyNumberFormat="1" applyFont="1" applyBorder="1"/>
    <xf numFmtId="0" fontId="11" fillId="2" borderId="0" xfId="5" applyFont="1" applyFill="1" applyBorder="1"/>
    <xf numFmtId="39" fontId="7" fillId="0" borderId="0" xfId="6" applyNumberFormat="1" applyFont="1" applyBorder="1" applyProtection="1">
      <protection locked="0"/>
    </xf>
    <xf numFmtId="174" fontId="7" fillId="0" borderId="0" xfId="6" applyNumberFormat="1" applyFont="1" applyBorder="1" applyProtection="1">
      <protection locked="0"/>
    </xf>
    <xf numFmtId="175" fontId="7" fillId="0" borderId="0" xfId="6" applyNumberFormat="1" applyFont="1" applyBorder="1" applyProtection="1">
      <protection locked="0"/>
    </xf>
    <xf numFmtId="0" fontId="8" fillId="0" borderId="0" xfId="1" applyFont="1" applyBorder="1" applyAlignment="1">
      <alignment wrapText="1"/>
    </xf>
    <xf numFmtId="0" fontId="7" fillId="0" borderId="0" xfId="5" applyFont="1" applyBorder="1"/>
    <xf numFmtId="0" fontId="2" fillId="2" borderId="0" xfId="0" applyFont="1" applyFill="1" applyBorder="1"/>
    <xf numFmtId="176" fontId="7" fillId="0" borderId="0" xfId="6" applyNumberFormat="1" applyFont="1" applyBorder="1" applyProtection="1">
      <protection locked="0"/>
    </xf>
    <xf numFmtId="0" fontId="9" fillId="0" borderId="0" xfId="1" applyFont="1" applyBorder="1" applyAlignment="1">
      <alignment horizontal="right" wrapText="1"/>
    </xf>
    <xf numFmtId="164" fontId="9" fillId="0" borderId="0" xfId="6" applyNumberFormat="1" applyFont="1" applyBorder="1" applyAlignment="1" applyProtection="1">
      <alignment horizontal="right"/>
      <protection locked="0"/>
    </xf>
    <xf numFmtId="164" fontId="11" fillId="0" borderId="0" xfId="6" applyNumberFormat="1" applyFont="1" applyBorder="1" applyAlignment="1" applyProtection="1">
      <alignment horizontal="right"/>
      <protection locked="0"/>
    </xf>
    <xf numFmtId="37" fontId="7" fillId="5" borderId="0" xfId="1" applyNumberFormat="1" applyFont="1" applyFill="1" applyBorder="1" applyAlignment="1">
      <alignment horizontal="right"/>
    </xf>
    <xf numFmtId="37" fontId="7" fillId="0" borderId="0" xfId="1" applyNumberFormat="1" applyFont="1" applyBorder="1" applyAlignment="1">
      <alignment horizontal="right"/>
    </xf>
    <xf numFmtId="172" fontId="9" fillId="3" borderId="0" xfId="5" applyNumberFormat="1" applyFont="1" applyFill="1" applyAlignment="1">
      <alignment horizontal="right"/>
    </xf>
    <xf numFmtId="1" fontId="9" fillId="3" borderId="0" xfId="5" quotePrefix="1" applyNumberFormat="1" applyFont="1" applyFill="1" applyAlignment="1">
      <alignment horizontal="right"/>
    </xf>
    <xf numFmtId="0" fontId="9" fillId="0" borderId="0" xfId="1" applyFont="1" applyFill="1"/>
    <xf numFmtId="164" fontId="11" fillId="0" borderId="0" xfId="0" applyNumberFormat="1" applyFont="1" applyFill="1" applyBorder="1"/>
    <xf numFmtId="0" fontId="2" fillId="0" borderId="0" xfId="0" applyFont="1" applyFill="1"/>
    <xf numFmtId="0" fontId="4" fillId="0" borderId="0" xfId="0" applyFont="1" applyFill="1"/>
    <xf numFmtId="0" fontId="9" fillId="0" borderId="2" xfId="1" applyFont="1" applyFill="1" applyBorder="1" applyAlignment="1">
      <alignment horizontal="right" wrapText="1"/>
    </xf>
    <xf numFmtId="164" fontId="9" fillId="0" borderId="0" xfId="0" applyNumberFormat="1" applyFont="1" applyFill="1"/>
    <xf numFmtId="164" fontId="11" fillId="0" borderId="1" xfId="0" applyNumberFormat="1" applyFont="1" applyFill="1" applyBorder="1"/>
    <xf numFmtId="164" fontId="9" fillId="0" borderId="2" xfId="0" applyNumberFormat="1" applyFont="1" applyFill="1" applyBorder="1"/>
    <xf numFmtId="0" fontId="13" fillId="0" borderId="0" xfId="1" applyFont="1" applyFill="1"/>
    <xf numFmtId="0" fontId="12" fillId="0" borderId="0" xfId="1" applyFont="1" applyFill="1"/>
    <xf numFmtId="0" fontId="7" fillId="0" borderId="0" xfId="1" applyFont="1" applyFill="1"/>
    <xf numFmtId="3" fontId="9" fillId="0" borderId="0" xfId="1" applyNumberFormat="1" applyFont="1" applyFill="1"/>
    <xf numFmtId="3" fontId="11" fillId="0" borderId="1" xfId="1" applyNumberFormat="1" applyFont="1" applyFill="1" applyBorder="1"/>
    <xf numFmtId="164" fontId="11" fillId="0" borderId="0" xfId="0" applyNumberFormat="1" applyFont="1" applyFill="1"/>
    <xf numFmtId="164" fontId="9" fillId="0" borderId="4" xfId="0" applyNumberFormat="1" applyFont="1" applyFill="1" applyBorder="1"/>
    <xf numFmtId="164" fontId="9" fillId="0" borderId="1" xfId="0" applyNumberFormat="1" applyFont="1" applyFill="1" applyBorder="1"/>
    <xf numFmtId="164" fontId="12" fillId="0" borderId="0" xfId="1" applyNumberFormat="1" applyFont="1" applyFill="1"/>
    <xf numFmtId="0" fontId="4" fillId="0" borderId="0" xfId="5" applyFont="1" applyFill="1"/>
    <xf numFmtId="0" fontId="23" fillId="0" borderId="0" xfId="5" applyFont="1" applyFill="1"/>
    <xf numFmtId="0" fontId="9" fillId="0" borderId="0" xfId="1" applyFont="1" applyFill="1" applyBorder="1" applyAlignment="1">
      <alignment horizontal="right" wrapText="1"/>
    </xf>
    <xf numFmtId="164" fontId="11" fillId="0" borderId="2" xfId="1" applyNumberFormat="1" applyFont="1" applyFill="1" applyBorder="1"/>
    <xf numFmtId="164" fontId="11" fillId="0" borderId="0" xfId="5" applyNumberFormat="1" applyFont="1" applyFill="1"/>
    <xf numFmtId="171" fontId="9" fillId="0" borderId="0" xfId="7" applyNumberFormat="1" applyFont="1" applyFill="1"/>
    <xf numFmtId="171" fontId="9" fillId="0" borderId="0" xfId="7" applyNumberFormat="1" applyFont="1" applyFill="1" applyAlignment="1" applyProtection="1">
      <alignment horizontal="right"/>
      <protection locked="0"/>
    </xf>
    <xf numFmtId="172" fontId="9" fillId="0" borderId="0" xfId="5" applyNumberFormat="1" applyFont="1" applyFill="1"/>
    <xf numFmtId="172" fontId="9" fillId="0" borderId="1" xfId="5" applyNumberFormat="1" applyFont="1" applyFill="1" applyBorder="1"/>
    <xf numFmtId="164" fontId="9" fillId="0" borderId="0" xfId="6" applyNumberFormat="1" applyFont="1" applyFill="1" applyProtection="1">
      <protection locked="0"/>
    </xf>
    <xf numFmtId="164" fontId="11" fillId="0" borderId="1" xfId="6" applyNumberFormat="1" applyFont="1" applyFill="1" applyBorder="1" applyProtection="1">
      <protection locked="0"/>
    </xf>
    <xf numFmtId="164" fontId="11" fillId="0" borderId="2" xfId="6" applyNumberFormat="1" applyFont="1" applyFill="1" applyBorder="1" applyProtection="1">
      <protection locked="0"/>
    </xf>
    <xf numFmtId="164" fontId="11" fillId="0" borderId="0" xfId="6" applyNumberFormat="1" applyFont="1" applyFill="1" applyProtection="1">
      <protection locked="0"/>
    </xf>
    <xf numFmtId="164" fontId="9" fillId="0" borderId="4" xfId="6" applyNumberFormat="1" applyFont="1" applyFill="1" applyBorder="1" applyProtection="1">
      <protection locked="0"/>
    </xf>
    <xf numFmtId="164" fontId="9" fillId="0" borderId="0" xfId="1" applyNumberFormat="1" applyFont="1" applyFill="1"/>
    <xf numFmtId="0" fontId="4" fillId="0" borderId="0" xfId="5" applyFont="1" applyFill="1" applyBorder="1"/>
    <xf numFmtId="0" fontId="23" fillId="0" borderId="0" xfId="5" applyFont="1" applyFill="1" applyBorder="1"/>
    <xf numFmtId="0" fontId="7" fillId="0" borderId="0" xfId="1" applyFont="1" applyFill="1" applyBorder="1"/>
    <xf numFmtId="0" fontId="20" fillId="0" borderId="1" xfId="1" applyFont="1" applyFill="1" applyBorder="1" applyAlignment="1">
      <alignment horizontal="right" wrapText="1"/>
    </xf>
    <xf numFmtId="164" fontId="11" fillId="0" borderId="2" xfId="6" applyNumberFormat="1" applyFont="1" applyFill="1" applyBorder="1" applyAlignment="1" applyProtection="1">
      <alignment horizontal="right"/>
      <protection locked="0"/>
    </xf>
    <xf numFmtId="164" fontId="9" fillId="0" borderId="0" xfId="6" applyNumberFormat="1" applyFont="1" applyFill="1" applyAlignment="1" applyProtection="1">
      <alignment horizontal="right"/>
      <protection locked="0"/>
    </xf>
    <xf numFmtId="164" fontId="11" fillId="0" borderId="1" xfId="6" applyNumberFormat="1" applyFont="1" applyFill="1" applyBorder="1" applyAlignment="1" applyProtection="1">
      <alignment horizontal="right"/>
      <protection locked="0"/>
    </xf>
    <xf numFmtId="37" fontId="7" fillId="0" borderId="0" xfId="6" applyNumberFormat="1" applyFont="1" applyFill="1" applyAlignment="1" applyProtection="1">
      <alignment horizontal="right"/>
      <protection locked="0"/>
    </xf>
    <xf numFmtId="0" fontId="7" fillId="0" borderId="0" xfId="1" applyFont="1" applyFill="1" applyAlignment="1">
      <alignment horizontal="right"/>
    </xf>
    <xf numFmtId="37" fontId="14" fillId="0" borderId="0" xfId="6" applyNumberFormat="1" applyFont="1" applyFill="1" applyAlignment="1" applyProtection="1">
      <alignment horizontal="right"/>
      <protection locked="0"/>
    </xf>
    <xf numFmtId="0" fontId="7" fillId="0" borderId="0" xfId="5" applyFont="1" applyFill="1"/>
    <xf numFmtId="176" fontId="7" fillId="0" borderId="0" xfId="6" applyNumberFormat="1" applyFont="1" applyFill="1" applyProtection="1">
      <protection locked="0"/>
    </xf>
    <xf numFmtId="0" fontId="9" fillId="2" borderId="0" xfId="1" applyFont="1" applyFill="1" applyAlignment="1">
      <alignment horizontal="left" vertical="top" wrapText="1"/>
    </xf>
    <xf numFmtId="0" fontId="4" fillId="0" borderId="0" xfId="5" applyFont="1"/>
    <xf numFmtId="0" fontId="23" fillId="0" borderId="0" xfId="5" applyFont="1"/>
    <xf numFmtId="0" fontId="9" fillId="2" borderId="0" xfId="1" applyFont="1" applyFill="1" applyAlignment="1">
      <alignment horizontal="right" wrapText="1"/>
    </xf>
    <xf numFmtId="0" fontId="5" fillId="2" borderId="0" xfId="1" applyFont="1" applyFill="1" applyAlignment="1">
      <alignment wrapText="1"/>
    </xf>
    <xf numFmtId="0" fontId="9" fillId="0" borderId="0" xfId="1" applyFont="1" applyAlignment="1">
      <alignment horizontal="right" wrapText="1"/>
    </xf>
    <xf numFmtId="172" fontId="9" fillId="0" borderId="0" xfId="5" applyNumberFormat="1" applyFont="1"/>
    <xf numFmtId="169" fontId="9" fillId="0" borderId="0" xfId="7" applyNumberFormat="1" applyFont="1" applyFill="1" applyAlignment="1" applyProtection="1">
      <alignment horizontal="right"/>
      <protection locked="0"/>
    </xf>
    <xf numFmtId="173" fontId="9" fillId="0" borderId="0" xfId="7" applyNumberFormat="1" applyFont="1" applyFill="1" applyAlignment="1" applyProtection="1">
      <alignment horizontal="right"/>
      <protection locked="0"/>
    </xf>
    <xf numFmtId="169" fontId="9" fillId="0" borderId="0" xfId="5" applyNumberFormat="1" applyFont="1"/>
    <xf numFmtId="168" fontId="9" fillId="0" borderId="0" xfId="5" applyNumberFormat="1" applyFont="1"/>
    <xf numFmtId="0" fontId="9" fillId="0" borderId="0" xfId="5" applyFont="1"/>
    <xf numFmtId="172" fontId="9" fillId="0" borderId="0" xfId="5" applyNumberFormat="1" applyFont="1" applyAlignment="1">
      <alignment horizontal="right"/>
    </xf>
    <xf numFmtId="172" fontId="9" fillId="0" borderId="1" xfId="5" applyNumberFormat="1" applyFont="1" applyBorder="1"/>
    <xf numFmtId="171" fontId="9" fillId="2" borderId="0" xfId="5" applyNumberFormat="1" applyFont="1" applyFill="1"/>
    <xf numFmtId="168" fontId="11" fillId="0" borderId="0" xfId="1" applyNumberFormat="1" applyFont="1"/>
    <xf numFmtId="172" fontId="9" fillId="2" borderId="0" xfId="5" quotePrefix="1" applyNumberFormat="1" applyFont="1" applyFill="1" applyAlignment="1">
      <alignment horizontal="right"/>
    </xf>
    <xf numFmtId="1" fontId="9" fillId="0" borderId="0" xfId="5" quotePrefix="1" applyNumberFormat="1" applyFont="1" applyAlignment="1">
      <alignment horizontal="right"/>
    </xf>
    <xf numFmtId="164" fontId="9" fillId="0" borderId="0" xfId="5" applyNumberFormat="1" applyFont="1" applyAlignment="1">
      <alignment horizontal="right"/>
    </xf>
    <xf numFmtId="164" fontId="9" fillId="0" borderId="1" xfId="5" applyNumberFormat="1" applyFont="1" applyBorder="1"/>
    <xf numFmtId="0" fontId="32" fillId="2" borderId="1" xfId="1" applyFont="1" applyFill="1" applyBorder="1" applyAlignment="1">
      <alignment horizontal="right" wrapText="1"/>
    </xf>
    <xf numFmtId="0" fontId="33" fillId="0" borderId="1" xfId="1" applyFont="1" applyBorder="1" applyAlignment="1">
      <alignment wrapText="1"/>
    </xf>
    <xf numFmtId="0" fontId="30" fillId="0" borderId="0" xfId="1" applyFont="1" applyAlignment="1">
      <alignment horizontal="left" wrapText="1"/>
    </xf>
    <xf numFmtId="0" fontId="9" fillId="0" borderId="0" xfId="1" applyFont="1" applyAlignment="1">
      <alignment horizontal="left" wrapText="1"/>
    </xf>
    <xf numFmtId="0" fontId="9" fillId="2" borderId="0" xfId="1" applyFont="1" applyFill="1" applyAlignment="1">
      <alignment horizontal="left" vertical="top" wrapText="1"/>
    </xf>
    <xf numFmtId="0" fontId="30" fillId="2" borderId="0" xfId="1" applyFont="1" applyFill="1" applyAlignment="1">
      <alignment horizontal="left" vertical="top" wrapText="1"/>
    </xf>
    <xf numFmtId="164" fontId="2" fillId="0" borderId="0" xfId="0" applyNumberFormat="1" applyFont="1"/>
    <xf numFmtId="164" fontId="9" fillId="0" borderId="2" xfId="1" applyNumberFormat="1" applyFont="1" applyBorder="1" applyAlignment="1">
      <alignment horizontal="right" wrapText="1"/>
    </xf>
  </cellXfs>
  <cellStyles count="9">
    <cellStyle name="Comma 2" xfId="4"/>
    <cellStyle name="Comma 3" xfId="6"/>
    <cellStyle name="Hvid body celle" xfId="3"/>
    <cellStyle name="Hvid body celle tal" xfId="2"/>
    <cellStyle name="Hyperlink" xfId="8" builtinId="8"/>
    <cellStyle name="Normal" xfId="0" builtinId="0"/>
    <cellStyle name="Normal 2" xfId="5"/>
    <cellStyle name="Normal_Tabeller_til_ekstern_meddelelse_2005_Q4_v09_presse_DK_UK" xfId="1"/>
    <cellStyle name="Percent 2" xfId="7"/>
  </cellStyles>
  <dxfs count="0"/>
  <tableStyles count="0" defaultTableStyle="TableStyleMedium2" defaultPivotStyle="PivotStyleLight16"/>
  <colors>
    <mruColors>
      <color rgb="FFECE8E4"/>
      <color rgb="FF3A9CDE"/>
      <color rgb="FF644C76"/>
      <color rgb="FF3B4956"/>
      <color rgb="FF8ECD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RIBO\AppData\Local\Microsoft\Windows\INetCache\Content.Outlook\Z0LOM72Z\PL%20BU%20supplementary%20to%20Key%20Figure%20-%20sent%20to%20KRIBO_%20vol%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ongenergy.sharepoint.com/Corporate%20Finance/Financial%20Planning%20&amp;%20Analysis/2014/2.%20High%20Level%20Model/5.%20Tools/HFM_HLM%20link/HFM_recon_NEW_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mp;TP"/>
      <sheetName val="O&amp;G"/>
      <sheetName val="D&amp;C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r"/>
      <sheetName val="HFM"/>
      <sheetName val="HLM"/>
      <sheetName val="ICP check 2014"/>
      <sheetName val="ELIM1"/>
      <sheetName val="ELIM2"/>
      <sheetName val="ELIM"/>
      <sheetName val="Sheet1"/>
    </sheetNames>
    <sheetDataSet>
      <sheetData sheetId="0">
        <row r="45">
          <cell r="C45" t="str">
            <v>Actual</v>
          </cell>
        </row>
        <row r="46">
          <cell r="C46" t="str">
            <v>F1</v>
          </cell>
        </row>
        <row r="47">
          <cell r="C47" t="str">
            <v>F3</v>
          </cell>
        </row>
        <row r="48">
          <cell r="C48" t="str">
            <v>F4</v>
          </cell>
        </row>
        <row r="49">
          <cell r="C49" t="str">
            <v>F5</v>
          </cell>
        </row>
        <row r="50">
          <cell r="C50" t="str">
            <v>F1Y2</v>
          </cell>
        </row>
        <row r="51">
          <cell r="C51" t="str">
            <v>F3Y2</v>
          </cell>
        </row>
        <row r="52">
          <cell r="C52" t="str">
            <v>F4Y2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36"/>
  <sheetViews>
    <sheetView topLeftCell="A4" zoomScaleNormal="100" workbookViewId="0">
      <selection activeCell="G19" sqref="G19"/>
    </sheetView>
  </sheetViews>
  <sheetFormatPr defaultColWidth="9.140625" defaultRowHeight="12.75"/>
  <cols>
    <col min="1" max="1" width="1.5703125" style="134" customWidth="1"/>
    <col min="2" max="2" width="70.28515625" style="134" customWidth="1"/>
    <col min="3" max="3" width="9.140625" style="134"/>
    <col min="4" max="4" width="58.42578125" style="134" bestFit="1" customWidth="1"/>
    <col min="5" max="16384" width="9.140625" style="134"/>
  </cols>
  <sheetData>
    <row r="1" spans="1:4" hidden="1"/>
    <row r="2" spans="1:4" hidden="1">
      <c r="A2" s="189"/>
      <c r="B2" s="189"/>
      <c r="C2" s="189"/>
      <c r="D2" s="189"/>
    </row>
    <row r="3" spans="1:4" hidden="1">
      <c r="A3" s="189"/>
      <c r="B3" s="189"/>
      <c r="C3" s="189"/>
      <c r="D3" s="189"/>
    </row>
    <row r="4" spans="1:4" ht="8.25" customHeight="1">
      <c r="A4" s="189"/>
      <c r="B4" s="36"/>
      <c r="C4" s="36"/>
      <c r="D4" s="189"/>
    </row>
    <row r="5" spans="1:4" ht="1.5" customHeight="1">
      <c r="A5" s="189"/>
      <c r="B5" s="190"/>
      <c r="C5" s="36"/>
      <c r="D5" s="189"/>
    </row>
    <row r="6" spans="1:4" ht="21">
      <c r="A6" s="189"/>
      <c r="B6" s="198" t="s">
        <v>266</v>
      </c>
      <c r="C6" s="36" t="s">
        <v>271</v>
      </c>
      <c r="D6" s="189"/>
    </row>
    <row r="7" spans="1:4" ht="7.5" customHeight="1">
      <c r="A7" s="189"/>
      <c r="B7" s="190"/>
      <c r="C7" s="36" t="s">
        <v>271</v>
      </c>
      <c r="D7" s="189"/>
    </row>
    <row r="8" spans="1:4" ht="13.5" hidden="1">
      <c r="A8" s="189"/>
      <c r="B8" s="191"/>
      <c r="C8" s="36" t="s">
        <v>271</v>
      </c>
      <c r="D8" s="189"/>
    </row>
    <row r="9" spans="1:4" ht="24">
      <c r="A9" s="189"/>
      <c r="B9" s="192" t="s">
        <v>277</v>
      </c>
      <c r="C9" s="36" t="s">
        <v>271</v>
      </c>
      <c r="D9" s="189"/>
    </row>
    <row r="10" spans="1:4" ht="4.5" customHeight="1">
      <c r="A10" s="189"/>
      <c r="B10" s="193"/>
      <c r="C10" s="36" t="s">
        <v>271</v>
      </c>
      <c r="D10" s="189"/>
    </row>
    <row r="11" spans="1:4" ht="24">
      <c r="A11" s="189"/>
      <c r="B11" s="194" t="s">
        <v>278</v>
      </c>
      <c r="C11" s="36" t="s">
        <v>271</v>
      </c>
      <c r="D11" s="189"/>
    </row>
    <row r="12" spans="1:4" ht="4.5" customHeight="1">
      <c r="A12" s="189"/>
      <c r="B12" s="193"/>
      <c r="C12" s="36" t="s">
        <v>271</v>
      </c>
      <c r="D12" s="189"/>
    </row>
    <row r="13" spans="1:4" ht="24">
      <c r="A13" s="189"/>
      <c r="B13" s="195" t="s">
        <v>279</v>
      </c>
      <c r="C13" s="36" t="s">
        <v>271</v>
      </c>
      <c r="D13" s="189"/>
    </row>
    <row r="14" spans="1:4" ht="4.5" customHeight="1">
      <c r="A14" s="189"/>
      <c r="B14" s="193"/>
      <c r="C14" s="36" t="s">
        <v>271</v>
      </c>
      <c r="D14" s="189"/>
    </row>
    <row r="15" spans="1:4" ht="24" customHeight="1">
      <c r="A15" s="189"/>
      <c r="B15" s="196" t="s">
        <v>272</v>
      </c>
      <c r="C15" s="36" t="s">
        <v>271</v>
      </c>
      <c r="D15" s="189"/>
    </row>
    <row r="16" spans="1:4" ht="4.5" customHeight="1">
      <c r="A16" s="189"/>
      <c r="B16" s="193"/>
      <c r="C16" s="36" t="s">
        <v>271</v>
      </c>
      <c r="D16" s="189"/>
    </row>
    <row r="17" spans="1:4" ht="24">
      <c r="A17" s="189"/>
      <c r="B17" s="196" t="s">
        <v>273</v>
      </c>
      <c r="C17" s="36" t="s">
        <v>271</v>
      </c>
      <c r="D17" s="189"/>
    </row>
    <row r="18" spans="1:4" ht="4.5" customHeight="1">
      <c r="A18" s="189"/>
      <c r="B18" s="193"/>
      <c r="C18" s="36" t="s">
        <v>271</v>
      </c>
      <c r="D18" s="189"/>
    </row>
    <row r="19" spans="1:4" ht="24" customHeight="1">
      <c r="A19" s="189"/>
      <c r="B19" s="196" t="s">
        <v>274</v>
      </c>
      <c r="C19" s="36" t="s">
        <v>271</v>
      </c>
      <c r="D19" s="189"/>
    </row>
    <row r="20" spans="1:4" ht="4.5" customHeight="1">
      <c r="A20" s="189"/>
      <c r="B20" s="193"/>
      <c r="C20" s="36" t="s">
        <v>271</v>
      </c>
      <c r="D20" s="189"/>
    </row>
    <row r="21" spans="1:4" ht="24" customHeight="1">
      <c r="A21" s="189"/>
      <c r="B21" s="196" t="s">
        <v>340</v>
      </c>
      <c r="C21" s="36" t="s">
        <v>271</v>
      </c>
      <c r="D21" s="189"/>
    </row>
    <row r="22" spans="1:4" ht="4.5" customHeight="1">
      <c r="A22" s="189"/>
      <c r="B22" s="193"/>
      <c r="C22" s="36" t="s">
        <v>271</v>
      </c>
      <c r="D22" s="189"/>
    </row>
    <row r="23" spans="1:4" ht="24" customHeight="1">
      <c r="A23" s="189"/>
      <c r="B23" s="196" t="s">
        <v>339</v>
      </c>
      <c r="C23" s="36" t="s">
        <v>271</v>
      </c>
      <c r="D23" s="189"/>
    </row>
    <row r="24" spans="1:4" ht="4.5" customHeight="1">
      <c r="A24" s="189"/>
      <c r="B24" s="193"/>
      <c r="C24" s="36" t="s">
        <v>271</v>
      </c>
      <c r="D24" s="189"/>
    </row>
    <row r="25" spans="1:4" ht="24" customHeight="1">
      <c r="A25" s="189"/>
      <c r="B25" s="196" t="s">
        <v>338</v>
      </c>
      <c r="C25" s="36" t="s">
        <v>271</v>
      </c>
      <c r="D25" s="189"/>
    </row>
    <row r="26" spans="1:4" ht="4.5" customHeight="1">
      <c r="A26" s="189"/>
      <c r="B26" s="193"/>
      <c r="C26" s="36" t="s">
        <v>271</v>
      </c>
      <c r="D26" s="189"/>
    </row>
    <row r="27" spans="1:4" ht="24" customHeight="1">
      <c r="A27" s="189"/>
      <c r="B27" s="196" t="s">
        <v>275</v>
      </c>
      <c r="C27" s="36" t="s">
        <v>271</v>
      </c>
      <c r="D27" s="189"/>
    </row>
    <row r="28" spans="1:4" ht="4.5" customHeight="1">
      <c r="A28" s="189"/>
      <c r="B28" s="193"/>
      <c r="C28" s="36" t="s">
        <v>271</v>
      </c>
      <c r="D28" s="189"/>
    </row>
    <row r="29" spans="1:4" ht="24">
      <c r="A29" s="189"/>
      <c r="B29" s="196" t="s">
        <v>276</v>
      </c>
      <c r="C29" s="36" t="s">
        <v>271</v>
      </c>
      <c r="D29" s="189"/>
    </row>
    <row r="30" spans="1:4" ht="4.5" customHeight="1">
      <c r="A30" s="189"/>
      <c r="B30" s="193"/>
      <c r="C30" s="36" t="s">
        <v>271</v>
      </c>
      <c r="D30" s="189"/>
    </row>
    <row r="31" spans="1:4" ht="24">
      <c r="A31" s="189"/>
      <c r="B31" s="197" t="s">
        <v>337</v>
      </c>
      <c r="C31" s="36" t="s">
        <v>271</v>
      </c>
      <c r="D31" s="189"/>
    </row>
    <row r="32" spans="1:4">
      <c r="A32" s="189"/>
      <c r="B32" s="189" t="s">
        <v>267</v>
      </c>
      <c r="C32" s="189"/>
      <c r="D32" s="189"/>
    </row>
    <row r="33" spans="1:4">
      <c r="A33" s="189"/>
      <c r="B33" s="189"/>
      <c r="C33" s="189"/>
      <c r="D33" s="189"/>
    </row>
    <row r="34" spans="1:4">
      <c r="A34" s="189"/>
      <c r="B34" s="189"/>
      <c r="C34" s="189"/>
      <c r="D34" s="189"/>
    </row>
    <row r="35" spans="1:4">
      <c r="A35" s="189"/>
      <c r="B35" s="189"/>
      <c r="C35" s="189"/>
      <c r="D35" s="189"/>
    </row>
    <row r="36" spans="1:4">
      <c r="A36" s="189"/>
      <c r="B36" s="189"/>
      <c r="C36" s="189"/>
      <c r="D36" s="189"/>
    </row>
  </sheetData>
  <hyperlinks>
    <hyperlink ref="B9" location="'OF segment accounts'!A1" display="'OF segment accounts'!A1"/>
    <hyperlink ref="B11" location="'ON segment accounts'!A1" display="'ON segment accounts'!A1"/>
    <hyperlink ref="B13" location="'MB segment accounts'!A1" display="'MB segment accounts'!A1"/>
    <hyperlink ref="B15" location="'Income Statement highlights'!A1" display="                            "/>
    <hyperlink ref="B21" location="'P&amp;L_BP'!A1" display="'P&amp;L_BP'!A1"/>
    <hyperlink ref="B23" location="'P&amp;L_Adj'!A1" display="'P&amp;L_Adj'!A1"/>
    <hyperlink ref="B25" location="'P&amp;L_IFRS'!A1" display="'P&amp;L_IFRS'!A1"/>
    <hyperlink ref="B27" location="Assets!A1" display="Assets!A1"/>
    <hyperlink ref="B29" location="Liabilities!A1" display="Liabilities!A1"/>
    <hyperlink ref="B31" location="CF!A1" display="CF!A1"/>
    <hyperlink ref="B17" location="'Balance sheet highlights'!A1" display="'Balance sheet highlights'!A1"/>
    <hyperlink ref="B19" location="'Business drivers highlights'!A1" display="'Business drivers highlight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78"/>
  <sheetViews>
    <sheetView showGridLines="0" zoomScaleNormal="100" zoomScaleSheetLayoutView="100" workbookViewId="0">
      <selection activeCell="B2" sqref="B2"/>
    </sheetView>
  </sheetViews>
  <sheetFormatPr defaultColWidth="8" defaultRowHeight="12.75" customHeight="1"/>
  <cols>
    <col min="1" max="1" width="1.5703125" style="5" customWidth="1"/>
    <col min="2" max="2" width="35.7109375" style="5" customWidth="1"/>
    <col min="3" max="3" width="1.7109375" style="217" customWidth="1"/>
    <col min="4" max="11" width="9.28515625" style="5" customWidth="1"/>
    <col min="12" max="12" width="1.7109375" style="217" customWidth="1"/>
    <col min="13" max="13" width="9.28515625" style="5" customWidth="1"/>
    <col min="14" max="14" width="9.28515625" style="263" customWidth="1"/>
    <col min="15" max="35" width="9.28515625" style="5" customWidth="1"/>
    <col min="36" max="16384" width="8" style="5"/>
  </cols>
  <sheetData>
    <row r="1" spans="1:35" s="134" customFormat="1" ht="8.25" customHeight="1">
      <c r="B1" s="159"/>
      <c r="C1" s="159"/>
      <c r="L1" s="159"/>
      <c r="M1" s="188"/>
      <c r="N1" s="188"/>
    </row>
    <row r="2" spans="1:35" s="134" customFormat="1" ht="21">
      <c r="A2" s="23"/>
      <c r="B2" s="218" t="s">
        <v>2</v>
      </c>
      <c r="C2" s="238"/>
      <c r="D2" s="139"/>
      <c r="E2" s="139"/>
      <c r="F2" s="139"/>
      <c r="G2" s="42"/>
      <c r="H2" s="42"/>
      <c r="I2" s="42"/>
      <c r="J2" s="42"/>
      <c r="K2" s="42"/>
      <c r="L2" s="218"/>
      <c r="M2" s="181"/>
      <c r="N2" s="181"/>
      <c r="O2" s="139"/>
      <c r="P2" s="139"/>
      <c r="Q2" s="139"/>
      <c r="R2" s="139"/>
      <c r="S2" s="139"/>
      <c r="T2" s="139"/>
      <c r="U2" s="139"/>
      <c r="V2" s="139"/>
      <c r="W2" s="139"/>
      <c r="X2" s="139"/>
      <c r="Y2" s="139"/>
      <c r="Z2" s="42"/>
      <c r="AA2" s="42"/>
      <c r="AB2" s="42"/>
      <c r="AC2" s="42"/>
      <c r="AD2" s="42"/>
      <c r="AE2" s="42"/>
      <c r="AF2" s="42"/>
      <c r="AG2" s="42"/>
      <c r="AH2" s="42"/>
      <c r="AI2" s="42"/>
    </row>
    <row r="3" spans="1:35" s="134" customFormat="1" ht="16.5">
      <c r="A3" s="23"/>
      <c r="B3" s="219"/>
      <c r="C3" s="216"/>
      <c r="D3" s="42"/>
      <c r="E3" s="42"/>
      <c r="F3" s="42"/>
      <c r="G3" s="42"/>
      <c r="H3" s="42"/>
      <c r="I3" s="42"/>
      <c r="J3" s="42"/>
      <c r="K3" s="42"/>
      <c r="L3" s="219"/>
      <c r="M3" s="182"/>
      <c r="N3" s="182"/>
      <c r="O3" s="42"/>
      <c r="P3" s="42"/>
      <c r="Q3" s="42"/>
      <c r="R3" s="42"/>
      <c r="S3" s="42"/>
      <c r="T3" s="42"/>
      <c r="U3" s="42"/>
      <c r="V3" s="42"/>
      <c r="W3" s="42"/>
      <c r="X3" s="42"/>
      <c r="Y3" s="42"/>
      <c r="Z3" s="42"/>
      <c r="AA3" s="42"/>
      <c r="AB3" s="42"/>
      <c r="AC3" s="42"/>
      <c r="AD3" s="42"/>
      <c r="AE3" s="42"/>
      <c r="AF3" s="42"/>
      <c r="AG3" s="42"/>
      <c r="AH3" s="42"/>
      <c r="AI3" s="42"/>
    </row>
    <row r="4" spans="1:35" s="36" customFormat="1" ht="15.75" customHeight="1">
      <c r="B4" s="210"/>
      <c r="C4" s="210"/>
      <c r="D4" s="210"/>
      <c r="E4" s="37"/>
      <c r="F4" s="37"/>
      <c r="G4" s="210"/>
      <c r="H4" s="37"/>
      <c r="I4" s="37"/>
      <c r="J4" s="37"/>
      <c r="K4" s="37"/>
      <c r="L4" s="217"/>
      <c r="M4" s="5"/>
      <c r="N4" s="263"/>
      <c r="O4" s="5"/>
      <c r="P4" s="5"/>
      <c r="Q4" s="5"/>
      <c r="R4" s="5"/>
    </row>
    <row r="5" spans="1:35" s="134" customFormat="1" ht="18.75">
      <c r="A5" s="23"/>
      <c r="B5" s="141" t="s">
        <v>150</v>
      </c>
      <c r="C5" s="162"/>
      <c r="D5" s="7" t="s">
        <v>43</v>
      </c>
      <c r="E5" s="7" t="s">
        <v>136</v>
      </c>
      <c r="F5" s="7" t="s">
        <v>53</v>
      </c>
      <c r="G5" s="7" t="s">
        <v>221</v>
      </c>
      <c r="H5" s="7" t="s">
        <v>222</v>
      </c>
      <c r="I5" s="7" t="s">
        <v>223</v>
      </c>
      <c r="J5" s="7" t="s">
        <v>224</v>
      </c>
      <c r="K5" s="7" t="s">
        <v>225</v>
      </c>
      <c r="L5" s="162"/>
      <c r="M5" s="183" t="s">
        <v>342</v>
      </c>
      <c r="N5" s="183" t="s">
        <v>269</v>
      </c>
      <c r="O5" s="7" t="s">
        <v>42</v>
      </c>
      <c r="P5" s="7" t="s">
        <v>44</v>
      </c>
      <c r="Q5" s="7" t="s">
        <v>133</v>
      </c>
      <c r="R5" s="7" t="s">
        <v>134</v>
      </c>
      <c r="S5" s="7" t="s">
        <v>135</v>
      </c>
      <c r="T5" s="7" t="s">
        <v>137</v>
      </c>
      <c r="U5" s="7" t="s">
        <v>138</v>
      </c>
      <c r="V5" s="7" t="s">
        <v>139</v>
      </c>
      <c r="W5" s="7" t="s">
        <v>140</v>
      </c>
      <c r="X5" s="7" t="s">
        <v>54</v>
      </c>
      <c r="Y5" s="7" t="s">
        <v>55</v>
      </c>
      <c r="Z5" s="7" t="s">
        <v>56</v>
      </c>
      <c r="AA5" s="7" t="s">
        <v>57</v>
      </c>
      <c r="AB5" s="7" t="s">
        <v>58</v>
      </c>
      <c r="AC5" s="7" t="s">
        <v>59</v>
      </c>
      <c r="AD5" s="7" t="s">
        <v>60</v>
      </c>
      <c r="AE5" s="7" t="s">
        <v>61</v>
      </c>
      <c r="AF5" s="7" t="s">
        <v>62</v>
      </c>
      <c r="AG5" s="7" t="s">
        <v>63</v>
      </c>
      <c r="AH5" s="7" t="s">
        <v>64</v>
      </c>
      <c r="AI5" s="7" t="s">
        <v>65</v>
      </c>
    </row>
    <row r="6" spans="1:35" ht="12.75" customHeight="1">
      <c r="B6" s="11" t="s">
        <v>5</v>
      </c>
      <c r="C6" s="228"/>
      <c r="D6" s="59">
        <v>70398</v>
      </c>
      <c r="E6" s="59">
        <v>75520</v>
      </c>
      <c r="F6" s="59">
        <v>59709</v>
      </c>
      <c r="G6" s="59">
        <v>57393</v>
      </c>
      <c r="H6" s="59">
        <v>66708</v>
      </c>
      <c r="I6" s="59">
        <v>61866</v>
      </c>
      <c r="J6" s="59">
        <v>67329</v>
      </c>
      <c r="K6" s="59">
        <v>60039</v>
      </c>
      <c r="L6" s="232"/>
      <c r="M6" s="58">
        <v>8762</v>
      </c>
      <c r="N6" s="185">
        <v>9962</v>
      </c>
      <c r="O6" s="135">
        <v>18232</v>
      </c>
      <c r="P6" s="59">
        <v>19815</v>
      </c>
      <c r="Q6" s="59">
        <v>14543</v>
      </c>
      <c r="R6" s="59">
        <v>17277</v>
      </c>
      <c r="S6" s="59">
        <v>18763</v>
      </c>
      <c r="T6" s="59">
        <v>26165</v>
      </c>
      <c r="U6" s="59">
        <v>12798</v>
      </c>
      <c r="V6" s="59">
        <v>16859</v>
      </c>
      <c r="W6" s="59">
        <v>19698</v>
      </c>
      <c r="X6" s="59">
        <v>14711</v>
      </c>
      <c r="Y6" s="59">
        <v>11647</v>
      </c>
      <c r="Z6" s="59">
        <v>15925</v>
      </c>
      <c r="AA6" s="59">
        <v>17426</v>
      </c>
      <c r="AB6" s="59">
        <v>13396</v>
      </c>
      <c r="AC6" s="59">
        <v>13200</v>
      </c>
      <c r="AD6" s="59">
        <v>13134</v>
      </c>
      <c r="AE6" s="59">
        <v>17663</v>
      </c>
      <c r="AF6" s="59">
        <v>15571</v>
      </c>
      <c r="AG6" s="59">
        <v>17585</v>
      </c>
      <c r="AH6" s="59">
        <v>16968</v>
      </c>
      <c r="AI6" s="59">
        <v>16584</v>
      </c>
    </row>
    <row r="7" spans="1:35" ht="12.75" customHeight="1">
      <c r="B7" s="11" t="s">
        <v>6</v>
      </c>
      <c r="C7" s="228"/>
      <c r="D7" s="59">
        <v>-42836</v>
      </c>
      <c r="E7" s="59">
        <v>-54018</v>
      </c>
      <c r="F7" s="59">
        <v>-40694</v>
      </c>
      <c r="G7" s="59">
        <v>-37622</v>
      </c>
      <c r="H7" s="59">
        <v>-51541</v>
      </c>
      <c r="I7" s="59">
        <v>-50395</v>
      </c>
      <c r="J7" s="59">
        <v>-54233</v>
      </c>
      <c r="K7" s="59">
        <v>-52545</v>
      </c>
      <c r="L7" s="232"/>
      <c r="M7" s="80">
        <v>-3764</v>
      </c>
      <c r="N7" s="279">
        <v>-6517</v>
      </c>
      <c r="O7" s="147">
        <v>-8019</v>
      </c>
      <c r="P7" s="59">
        <v>-11781</v>
      </c>
      <c r="Q7" s="59">
        <v>-9308</v>
      </c>
      <c r="R7" s="59">
        <v>-10737</v>
      </c>
      <c r="S7" s="59">
        <v>-11010</v>
      </c>
      <c r="T7" s="59">
        <v>-18059</v>
      </c>
      <c r="U7" s="59">
        <v>-9983</v>
      </c>
      <c r="V7" s="59">
        <v>-13262</v>
      </c>
      <c r="W7" s="59">
        <v>-12714</v>
      </c>
      <c r="X7" s="59">
        <v>-10003</v>
      </c>
      <c r="Y7" s="59">
        <v>-8101</v>
      </c>
      <c r="Z7" s="59">
        <v>-10629</v>
      </c>
      <c r="AA7" s="59">
        <v>-11961</v>
      </c>
      <c r="AB7" s="59">
        <v>-10170</v>
      </c>
      <c r="AC7" s="59">
        <v>-8322</v>
      </c>
      <c r="AD7" s="59">
        <v>-10309</v>
      </c>
      <c r="AE7" s="59">
        <v>-8821</v>
      </c>
      <c r="AF7" s="59">
        <v>-10870</v>
      </c>
      <c r="AG7" s="59">
        <v>-13383</v>
      </c>
      <c r="AH7" s="59">
        <v>-13378</v>
      </c>
      <c r="AI7" s="59">
        <v>-13910</v>
      </c>
    </row>
    <row r="8" spans="1:35" ht="12.75" customHeight="1">
      <c r="B8" s="11" t="s">
        <v>7</v>
      </c>
      <c r="C8" s="228"/>
      <c r="D8" s="59">
        <v>-10043</v>
      </c>
      <c r="E8" s="59">
        <v>-8991</v>
      </c>
      <c r="F8" s="59">
        <v>-7438</v>
      </c>
      <c r="G8" s="59">
        <v>-7166</v>
      </c>
      <c r="H8" s="59">
        <v>-6573</v>
      </c>
      <c r="I8" s="59">
        <v>-5968</v>
      </c>
      <c r="J8" s="59">
        <v>-6012</v>
      </c>
      <c r="K8" s="59">
        <v>-7123</v>
      </c>
      <c r="L8" s="232"/>
      <c r="M8" s="80">
        <v>-2820</v>
      </c>
      <c r="N8" s="279">
        <v>-2300</v>
      </c>
      <c r="O8" s="147">
        <v>-2282</v>
      </c>
      <c r="P8" s="59">
        <v>-2753</v>
      </c>
      <c r="Q8" s="59">
        <v>-2463</v>
      </c>
      <c r="R8" s="59">
        <v>-2505</v>
      </c>
      <c r="S8" s="59">
        <v>-2322</v>
      </c>
      <c r="T8" s="59">
        <v>-2632</v>
      </c>
      <c r="U8" s="59">
        <v>-2429</v>
      </c>
      <c r="V8" s="59">
        <v>-2073</v>
      </c>
      <c r="W8" s="59">
        <v>-1857</v>
      </c>
      <c r="X8" s="59">
        <v>-1890</v>
      </c>
      <c r="Y8" s="59">
        <v>-1879</v>
      </c>
      <c r="Z8" s="59">
        <v>-1909</v>
      </c>
      <c r="AA8" s="59">
        <v>-1760</v>
      </c>
      <c r="AB8" s="59">
        <v>-1851</v>
      </c>
      <c r="AC8" s="59">
        <v>-1846</v>
      </c>
      <c r="AD8" s="59">
        <v>-1610</v>
      </c>
      <c r="AE8" s="59">
        <v>-1859</v>
      </c>
      <c r="AF8" s="59">
        <v>-2047</v>
      </c>
      <c r="AG8" s="59">
        <v>-1585</v>
      </c>
      <c r="AH8" s="59">
        <v>-1538</v>
      </c>
      <c r="AI8" s="59">
        <v>-1403</v>
      </c>
    </row>
    <row r="9" spans="1:35" ht="12.75" customHeight="1">
      <c r="B9" s="11" t="s">
        <v>142</v>
      </c>
      <c r="C9" s="228"/>
      <c r="D9" s="59">
        <v>-101</v>
      </c>
      <c r="E9" s="59">
        <v>14995</v>
      </c>
      <c r="F9" s="59">
        <v>10835</v>
      </c>
      <c r="G9" s="59">
        <v>2940</v>
      </c>
      <c r="H9" s="59">
        <v>-30</v>
      </c>
      <c r="I9" s="59">
        <v>1903</v>
      </c>
      <c r="J9" s="59">
        <v>348</v>
      </c>
      <c r="K9" s="59">
        <v>140</v>
      </c>
      <c r="L9" s="232"/>
      <c r="M9" s="80">
        <v>-32</v>
      </c>
      <c r="N9" s="279">
        <v>71</v>
      </c>
      <c r="O9" s="147">
        <v>297</v>
      </c>
      <c r="P9" s="59">
        <v>-416</v>
      </c>
      <c r="Q9" s="59">
        <v>7</v>
      </c>
      <c r="R9" s="59">
        <v>190</v>
      </c>
      <c r="S9" s="59">
        <v>118</v>
      </c>
      <c r="T9" s="59">
        <v>15085</v>
      </c>
      <c r="U9" s="59">
        <v>-27</v>
      </c>
      <c r="V9" s="59">
        <v>-32</v>
      </c>
      <c r="W9" s="59">
        <v>-31</v>
      </c>
      <c r="X9" s="59">
        <v>9468</v>
      </c>
      <c r="Y9" s="59">
        <v>-52</v>
      </c>
      <c r="Z9" s="59">
        <v>1381</v>
      </c>
      <c r="AA9" s="59">
        <v>38</v>
      </c>
      <c r="AB9" s="59">
        <v>2695</v>
      </c>
      <c r="AC9" s="59">
        <v>-116</v>
      </c>
      <c r="AD9" s="59">
        <v>16</v>
      </c>
      <c r="AE9" s="59">
        <v>347</v>
      </c>
      <c r="AF9" s="59">
        <v>24</v>
      </c>
      <c r="AG9" s="59">
        <v>-21</v>
      </c>
      <c r="AH9" s="59">
        <v>-29</v>
      </c>
      <c r="AI9" s="59">
        <v>-5</v>
      </c>
    </row>
    <row r="10" spans="1:35" ht="12.75" customHeight="1">
      <c r="B10" s="11" t="s">
        <v>9</v>
      </c>
      <c r="C10" s="228"/>
      <c r="D10" s="59">
        <v>1622</v>
      </c>
      <c r="E10" s="59">
        <v>991</v>
      </c>
      <c r="F10" s="59">
        <v>281</v>
      </c>
      <c r="G10" s="59">
        <v>1369</v>
      </c>
      <c r="H10" s="59">
        <v>1212</v>
      </c>
      <c r="I10" s="59">
        <v>233</v>
      </c>
      <c r="J10" s="59">
        <v>-166</v>
      </c>
      <c r="K10" s="59">
        <v>462</v>
      </c>
      <c r="L10" s="232"/>
      <c r="M10" s="80">
        <v>290</v>
      </c>
      <c r="N10" s="279">
        <v>369</v>
      </c>
      <c r="O10" s="147">
        <v>1217</v>
      </c>
      <c r="P10" s="59">
        <v>395</v>
      </c>
      <c r="Q10" s="59">
        <v>556</v>
      </c>
      <c r="R10" s="59">
        <v>211</v>
      </c>
      <c r="S10" s="59">
        <v>460</v>
      </c>
      <c r="T10" s="59">
        <v>360</v>
      </c>
      <c r="U10" s="59">
        <v>212</v>
      </c>
      <c r="V10" s="59">
        <v>231</v>
      </c>
      <c r="W10" s="59">
        <v>188</v>
      </c>
      <c r="X10" s="59">
        <v>144</v>
      </c>
      <c r="Y10" s="59">
        <v>29</v>
      </c>
      <c r="Z10" s="59">
        <v>18</v>
      </c>
      <c r="AA10" s="59">
        <v>90</v>
      </c>
      <c r="AB10" s="59">
        <v>479</v>
      </c>
      <c r="AC10" s="59">
        <v>319</v>
      </c>
      <c r="AD10" s="59">
        <v>265</v>
      </c>
      <c r="AE10" s="59">
        <v>303</v>
      </c>
      <c r="AF10" s="59">
        <v>413</v>
      </c>
      <c r="AG10" s="59">
        <v>129</v>
      </c>
      <c r="AH10" s="59">
        <v>402</v>
      </c>
      <c r="AI10" s="59">
        <v>269</v>
      </c>
    </row>
    <row r="11" spans="1:35" ht="12.75" customHeight="1">
      <c r="B11" s="11" t="s">
        <v>10</v>
      </c>
      <c r="C11" s="228"/>
      <c r="D11" s="59">
        <v>-20</v>
      </c>
      <c r="E11" s="59">
        <v>-6</v>
      </c>
      <c r="F11" s="59">
        <v>-119</v>
      </c>
      <c r="G11" s="59">
        <v>25</v>
      </c>
      <c r="H11" s="59">
        <v>112</v>
      </c>
      <c r="I11" s="59">
        <v>-93</v>
      </c>
      <c r="J11" s="59">
        <v>-711</v>
      </c>
      <c r="K11" s="59">
        <v>-3</v>
      </c>
      <c r="L11" s="232"/>
      <c r="M11" s="80">
        <v>19</v>
      </c>
      <c r="N11" s="279">
        <v>7</v>
      </c>
      <c r="O11" s="147">
        <v>4</v>
      </c>
      <c r="P11" s="59">
        <v>0</v>
      </c>
      <c r="Q11" s="59">
        <v>-7</v>
      </c>
      <c r="R11" s="59">
        <v>-11</v>
      </c>
      <c r="S11" s="59">
        <v>-2</v>
      </c>
      <c r="T11" s="59">
        <v>-5</v>
      </c>
      <c r="U11" s="59">
        <v>-4</v>
      </c>
      <c r="V11" s="59">
        <v>2</v>
      </c>
      <c r="W11" s="59">
        <v>1</v>
      </c>
      <c r="X11" s="59">
        <v>-119</v>
      </c>
      <c r="Y11" s="59">
        <v>-1</v>
      </c>
      <c r="Z11" s="59">
        <v>-9</v>
      </c>
      <c r="AA11" s="59">
        <v>10</v>
      </c>
      <c r="AB11" s="59">
        <v>23</v>
      </c>
      <c r="AC11" s="59">
        <v>-13</v>
      </c>
      <c r="AD11" s="59">
        <v>-9</v>
      </c>
      <c r="AE11" s="59">
        <v>24</v>
      </c>
      <c r="AF11" s="59">
        <v>20</v>
      </c>
      <c r="AG11" s="59">
        <v>59</v>
      </c>
      <c r="AH11" s="59">
        <v>6</v>
      </c>
      <c r="AI11" s="59">
        <v>27</v>
      </c>
    </row>
    <row r="12" spans="1:35" s="86" customFormat="1" ht="18" customHeight="1">
      <c r="B12" s="81" t="s">
        <v>325</v>
      </c>
      <c r="C12" s="229"/>
      <c r="D12" s="66">
        <v>19020</v>
      </c>
      <c r="E12" s="66">
        <v>28491</v>
      </c>
      <c r="F12" s="66">
        <v>22574</v>
      </c>
      <c r="G12" s="66">
        <v>16939</v>
      </c>
      <c r="H12" s="66">
        <v>9888</v>
      </c>
      <c r="I12" s="66">
        <v>7546</v>
      </c>
      <c r="J12" s="66">
        <v>6555</v>
      </c>
      <c r="K12" s="66">
        <v>970</v>
      </c>
      <c r="L12" s="233"/>
      <c r="M12" s="91">
        <v>2455</v>
      </c>
      <c r="N12" s="282">
        <v>1592</v>
      </c>
      <c r="O12" s="152">
        <v>9449</v>
      </c>
      <c r="P12" s="66">
        <v>5260</v>
      </c>
      <c r="Q12" s="66">
        <v>3328</v>
      </c>
      <c r="R12" s="66">
        <v>4425</v>
      </c>
      <c r="S12" s="66">
        <v>6007</v>
      </c>
      <c r="T12" s="66">
        <v>20914</v>
      </c>
      <c r="U12" s="66">
        <v>567</v>
      </c>
      <c r="V12" s="66">
        <v>1725</v>
      </c>
      <c r="W12" s="66">
        <v>5285</v>
      </c>
      <c r="X12" s="66">
        <v>12311</v>
      </c>
      <c r="Y12" s="66">
        <v>1643</v>
      </c>
      <c r="Z12" s="66">
        <v>4777</v>
      </c>
      <c r="AA12" s="66">
        <v>3843</v>
      </c>
      <c r="AB12" s="66">
        <v>4572</v>
      </c>
      <c r="AC12" s="66">
        <v>3222</v>
      </c>
      <c r="AD12" s="66">
        <v>1487</v>
      </c>
      <c r="AE12" s="66">
        <v>7657</v>
      </c>
      <c r="AF12" s="66">
        <v>3111</v>
      </c>
      <c r="AG12" s="66">
        <v>2784</v>
      </c>
      <c r="AH12" s="66">
        <v>2431</v>
      </c>
      <c r="AI12" s="66">
        <v>1562</v>
      </c>
    </row>
    <row r="13" spans="1:35" ht="18" customHeight="1">
      <c r="B13" s="83" t="s">
        <v>143</v>
      </c>
      <c r="C13" s="227"/>
      <c r="D13" s="93">
        <v>-7432</v>
      </c>
      <c r="E13" s="93">
        <v>-5375</v>
      </c>
      <c r="F13" s="93">
        <v>-6284</v>
      </c>
      <c r="G13" s="93">
        <v>-5232</v>
      </c>
      <c r="H13" s="93">
        <v>-6857</v>
      </c>
      <c r="I13" s="93">
        <v>-5535</v>
      </c>
      <c r="J13" s="93">
        <v>-6375</v>
      </c>
      <c r="K13" s="93">
        <v>-8501</v>
      </c>
      <c r="L13" s="232"/>
      <c r="M13" s="92">
        <v>-2095</v>
      </c>
      <c r="N13" s="283">
        <v>-1827</v>
      </c>
      <c r="O13" s="177">
        <v>-1754</v>
      </c>
      <c r="P13" s="93">
        <v>-2444</v>
      </c>
      <c r="Q13" s="93">
        <v>-1681</v>
      </c>
      <c r="R13" s="93">
        <v>-1689</v>
      </c>
      <c r="S13" s="93">
        <v>-1618</v>
      </c>
      <c r="T13" s="93">
        <v>-1094</v>
      </c>
      <c r="U13" s="93">
        <v>-1437</v>
      </c>
      <c r="V13" s="93">
        <v>-1462</v>
      </c>
      <c r="W13" s="93">
        <v>-1382</v>
      </c>
      <c r="X13" s="93">
        <v>-2062</v>
      </c>
      <c r="Y13" s="93">
        <v>-1385</v>
      </c>
      <c r="Z13" s="93">
        <v>-1541</v>
      </c>
      <c r="AA13" s="93">
        <v>-1296</v>
      </c>
      <c r="AB13" s="93">
        <v>-1602</v>
      </c>
      <c r="AC13" s="93">
        <v>-1238</v>
      </c>
      <c r="AD13" s="93">
        <v>-1216</v>
      </c>
      <c r="AE13" s="93">
        <v>-1176</v>
      </c>
      <c r="AF13" s="93">
        <v>-2628</v>
      </c>
      <c r="AG13" s="93">
        <v>-1489</v>
      </c>
      <c r="AH13" s="93">
        <v>-1376</v>
      </c>
      <c r="AI13" s="93">
        <v>-1364</v>
      </c>
    </row>
    <row r="14" spans="1:35" s="86" customFormat="1" ht="12.75" customHeight="1">
      <c r="B14" s="14" t="s">
        <v>14</v>
      </c>
      <c r="C14" s="222"/>
      <c r="D14" s="64">
        <v>11588</v>
      </c>
      <c r="E14" s="64">
        <v>23116</v>
      </c>
      <c r="F14" s="64">
        <v>16290</v>
      </c>
      <c r="G14" s="64">
        <v>11707</v>
      </c>
      <c r="H14" s="64">
        <v>3031</v>
      </c>
      <c r="I14" s="64">
        <v>2011</v>
      </c>
      <c r="J14" s="64">
        <v>180</v>
      </c>
      <c r="K14" s="64">
        <v>-7531</v>
      </c>
      <c r="L14" s="233"/>
      <c r="M14" s="82">
        <v>360</v>
      </c>
      <c r="N14" s="280">
        <v>-235</v>
      </c>
      <c r="O14" s="149">
        <v>7695</v>
      </c>
      <c r="P14" s="64">
        <v>2816</v>
      </c>
      <c r="Q14" s="64">
        <v>1647</v>
      </c>
      <c r="R14" s="64">
        <v>2736</v>
      </c>
      <c r="S14" s="64">
        <v>4389</v>
      </c>
      <c r="T14" s="64">
        <v>19820</v>
      </c>
      <c r="U14" s="64">
        <v>-870</v>
      </c>
      <c r="V14" s="64">
        <v>263</v>
      </c>
      <c r="W14" s="64">
        <v>3903</v>
      </c>
      <c r="X14" s="64">
        <v>10249</v>
      </c>
      <c r="Y14" s="64">
        <v>258</v>
      </c>
      <c r="Z14" s="64">
        <v>3236</v>
      </c>
      <c r="AA14" s="64">
        <v>2547</v>
      </c>
      <c r="AB14" s="64">
        <v>2970</v>
      </c>
      <c r="AC14" s="64">
        <v>1984</v>
      </c>
      <c r="AD14" s="64">
        <v>271</v>
      </c>
      <c r="AE14" s="64">
        <v>6481</v>
      </c>
      <c r="AF14" s="64">
        <v>483</v>
      </c>
      <c r="AG14" s="64">
        <v>1295</v>
      </c>
      <c r="AH14" s="64">
        <v>1055</v>
      </c>
      <c r="AI14" s="64">
        <v>198</v>
      </c>
    </row>
    <row r="15" spans="1:35" ht="12.75" customHeight="1">
      <c r="B15" s="11" t="s">
        <v>144</v>
      </c>
      <c r="C15" s="228"/>
      <c r="D15" s="59">
        <v>-63</v>
      </c>
      <c r="E15" s="59">
        <v>127</v>
      </c>
      <c r="F15" s="59">
        <v>-139</v>
      </c>
      <c r="G15" s="59">
        <v>1250</v>
      </c>
      <c r="H15" s="59">
        <v>56</v>
      </c>
      <c r="I15" s="59">
        <v>1253</v>
      </c>
      <c r="J15" s="59">
        <v>2045</v>
      </c>
      <c r="K15" s="59">
        <v>2675</v>
      </c>
      <c r="L15" s="232"/>
      <c r="M15" s="80">
        <v>11139</v>
      </c>
      <c r="N15" s="279">
        <v>-3</v>
      </c>
      <c r="O15" s="147">
        <v>-14</v>
      </c>
      <c r="P15" s="59">
        <v>-13</v>
      </c>
      <c r="Q15" s="59">
        <v>-15</v>
      </c>
      <c r="R15" s="59">
        <v>-18</v>
      </c>
      <c r="S15" s="59">
        <v>-17</v>
      </c>
      <c r="T15" s="59">
        <v>-28</v>
      </c>
      <c r="U15" s="59">
        <v>181</v>
      </c>
      <c r="V15" s="59">
        <v>-16</v>
      </c>
      <c r="W15" s="59">
        <v>-10</v>
      </c>
      <c r="X15" s="59">
        <v>-14</v>
      </c>
      <c r="Y15" s="59">
        <v>-108</v>
      </c>
      <c r="Z15" s="59">
        <v>-6</v>
      </c>
      <c r="AA15" s="59">
        <v>-11</v>
      </c>
      <c r="AB15" s="59">
        <v>-80</v>
      </c>
      <c r="AC15" s="59">
        <v>1314</v>
      </c>
      <c r="AD15" s="59">
        <v>19</v>
      </c>
      <c r="AE15" s="59">
        <v>-3</v>
      </c>
      <c r="AF15" s="59">
        <v>-32</v>
      </c>
      <c r="AG15" s="59">
        <v>-12</v>
      </c>
      <c r="AH15" s="59">
        <v>81</v>
      </c>
      <c r="AI15" s="59">
        <v>18</v>
      </c>
    </row>
    <row r="16" spans="1:35" ht="12.75" customHeight="1">
      <c r="B16" s="22" t="s">
        <v>10</v>
      </c>
      <c r="C16" s="227"/>
      <c r="D16" s="59">
        <v>2</v>
      </c>
      <c r="E16" s="59">
        <v>1</v>
      </c>
      <c r="F16" s="59">
        <v>-10</v>
      </c>
      <c r="G16" s="59">
        <v>-8</v>
      </c>
      <c r="H16" s="59">
        <v>-8</v>
      </c>
      <c r="I16" s="59">
        <v>-484</v>
      </c>
      <c r="J16" s="59">
        <v>-57</v>
      </c>
      <c r="K16" s="59">
        <v>-699</v>
      </c>
      <c r="L16" s="232"/>
      <c r="M16" s="80">
        <v>2</v>
      </c>
      <c r="N16" s="279">
        <v>3</v>
      </c>
      <c r="O16" s="147">
        <v>3</v>
      </c>
      <c r="P16" s="59">
        <v>3</v>
      </c>
      <c r="Q16" s="59">
        <v>-5</v>
      </c>
      <c r="R16" s="59">
        <v>3</v>
      </c>
      <c r="S16" s="59">
        <v>1</v>
      </c>
      <c r="T16" s="59">
        <v>-3</v>
      </c>
      <c r="U16" s="59">
        <v>2</v>
      </c>
      <c r="V16" s="59">
        <v>4</v>
      </c>
      <c r="W16" s="59">
        <v>-2</v>
      </c>
      <c r="X16" s="59">
        <v>42</v>
      </c>
      <c r="Y16" s="59">
        <v>-7</v>
      </c>
      <c r="Z16" s="59">
        <v>-2</v>
      </c>
      <c r="AA16" s="59">
        <v>-43</v>
      </c>
      <c r="AB16" s="59">
        <v>-3</v>
      </c>
      <c r="AC16" s="59">
        <v>-4</v>
      </c>
      <c r="AD16" s="59">
        <v>1</v>
      </c>
      <c r="AE16" s="59">
        <v>-1</v>
      </c>
      <c r="AF16" s="59">
        <v>-1</v>
      </c>
      <c r="AG16" s="59">
        <v>-3</v>
      </c>
      <c r="AH16" s="59">
        <v>-1</v>
      </c>
      <c r="AI16" s="59">
        <v>-3</v>
      </c>
    </row>
    <row r="17" spans="2:35" ht="12.75" customHeight="1">
      <c r="B17" s="11" t="s">
        <v>145</v>
      </c>
      <c r="C17" s="228"/>
      <c r="D17" s="59">
        <v>7718</v>
      </c>
      <c r="E17" s="59">
        <v>3179</v>
      </c>
      <c r="F17" s="59">
        <v>4253</v>
      </c>
      <c r="G17" s="59">
        <v>8179</v>
      </c>
      <c r="H17" s="59">
        <v>9297</v>
      </c>
      <c r="I17" s="59">
        <v>5022</v>
      </c>
      <c r="J17" s="59">
        <v>3057</v>
      </c>
      <c r="K17" s="59">
        <v>3577</v>
      </c>
      <c r="L17" s="232"/>
      <c r="M17" s="80">
        <v>717</v>
      </c>
      <c r="N17" s="279">
        <v>552</v>
      </c>
      <c r="O17" s="147">
        <v>805</v>
      </c>
      <c r="P17" s="59">
        <v>4112</v>
      </c>
      <c r="Q17" s="59">
        <v>1008</v>
      </c>
      <c r="R17" s="59">
        <v>938</v>
      </c>
      <c r="S17" s="59">
        <v>1660</v>
      </c>
      <c r="T17" s="59">
        <v>1538</v>
      </c>
      <c r="U17" s="59">
        <v>215</v>
      </c>
      <c r="V17" s="59">
        <v>73</v>
      </c>
      <c r="W17" s="59">
        <v>1353</v>
      </c>
      <c r="X17" s="59">
        <v>1703</v>
      </c>
      <c r="Y17" s="59">
        <v>1158</v>
      </c>
      <c r="Z17" s="59">
        <v>663</v>
      </c>
      <c r="AA17" s="59">
        <v>729</v>
      </c>
      <c r="AB17" s="59">
        <v>5123</v>
      </c>
      <c r="AC17" s="59">
        <v>845</v>
      </c>
      <c r="AD17" s="59">
        <v>1442</v>
      </c>
      <c r="AE17" s="59">
        <v>768</v>
      </c>
      <c r="AF17" s="59">
        <v>2958</v>
      </c>
      <c r="AG17" s="59">
        <v>915</v>
      </c>
      <c r="AH17" s="59">
        <v>1584</v>
      </c>
      <c r="AI17" s="59">
        <v>3842</v>
      </c>
    </row>
    <row r="18" spans="2:35" ht="12.75" customHeight="1">
      <c r="B18" s="11" t="s">
        <v>146</v>
      </c>
      <c r="C18" s="228"/>
      <c r="D18" s="59">
        <v>-8853</v>
      </c>
      <c r="E18" s="59">
        <v>-4457</v>
      </c>
      <c r="F18" s="59">
        <v>-5295</v>
      </c>
      <c r="G18" s="59">
        <v>-8946</v>
      </c>
      <c r="H18" s="59">
        <v>-10706</v>
      </c>
      <c r="I18" s="59">
        <v>-5859</v>
      </c>
      <c r="J18" s="59">
        <v>-6135</v>
      </c>
      <c r="K18" s="59">
        <v>-4149</v>
      </c>
      <c r="L18" s="232"/>
      <c r="M18" s="80">
        <v>-999</v>
      </c>
      <c r="N18" s="279">
        <v>-1562</v>
      </c>
      <c r="O18" s="147">
        <v>-1581</v>
      </c>
      <c r="P18" s="59">
        <v>-4756</v>
      </c>
      <c r="Q18" s="59">
        <v>-1055</v>
      </c>
      <c r="R18" s="59">
        <v>-1483</v>
      </c>
      <c r="S18" s="59">
        <v>-1559</v>
      </c>
      <c r="T18" s="59">
        <v>-1581</v>
      </c>
      <c r="U18" s="59">
        <v>-651</v>
      </c>
      <c r="V18" s="59">
        <v>-577</v>
      </c>
      <c r="W18" s="59">
        <v>-1648</v>
      </c>
      <c r="X18" s="59">
        <v>-2352</v>
      </c>
      <c r="Y18" s="59">
        <v>-1136</v>
      </c>
      <c r="Z18" s="59">
        <v>-744</v>
      </c>
      <c r="AA18" s="59">
        <v>-1063</v>
      </c>
      <c r="AB18" s="59">
        <v>-5475</v>
      </c>
      <c r="AC18" s="59">
        <v>-959</v>
      </c>
      <c r="AD18" s="59">
        <v>-2032</v>
      </c>
      <c r="AE18" s="59">
        <v>-480</v>
      </c>
      <c r="AF18" s="59">
        <v>-3286</v>
      </c>
      <c r="AG18" s="59">
        <v>-1066</v>
      </c>
      <c r="AH18" s="59">
        <v>-1855</v>
      </c>
      <c r="AI18" s="59">
        <v>-4499</v>
      </c>
    </row>
    <row r="19" spans="2:35" s="86" customFormat="1" ht="12.75" customHeight="1">
      <c r="B19" s="45" t="s">
        <v>147</v>
      </c>
      <c r="C19" s="222"/>
      <c r="D19" s="66">
        <v>10392</v>
      </c>
      <c r="E19" s="66">
        <v>21966</v>
      </c>
      <c r="F19" s="66">
        <v>15099</v>
      </c>
      <c r="G19" s="66">
        <v>12182</v>
      </c>
      <c r="H19" s="66">
        <v>1670</v>
      </c>
      <c r="I19" s="66">
        <v>1943</v>
      </c>
      <c r="J19" s="66">
        <v>-910</v>
      </c>
      <c r="K19" s="66">
        <v>-6127</v>
      </c>
      <c r="L19" s="233"/>
      <c r="M19" s="91">
        <v>11219</v>
      </c>
      <c r="N19" s="282">
        <v>-1245</v>
      </c>
      <c r="O19" s="152">
        <v>6908</v>
      </c>
      <c r="P19" s="66">
        <v>2162</v>
      </c>
      <c r="Q19" s="66">
        <v>1580</v>
      </c>
      <c r="R19" s="66">
        <v>2176</v>
      </c>
      <c r="S19" s="66">
        <v>4474</v>
      </c>
      <c r="T19" s="66">
        <v>19746</v>
      </c>
      <c r="U19" s="66">
        <v>-1123</v>
      </c>
      <c r="V19" s="66">
        <v>-253</v>
      </c>
      <c r="W19" s="66">
        <v>3596</v>
      </c>
      <c r="X19" s="66">
        <v>9628</v>
      </c>
      <c r="Y19" s="66">
        <v>165</v>
      </c>
      <c r="Z19" s="66">
        <v>3147</v>
      </c>
      <c r="AA19" s="66">
        <v>2159</v>
      </c>
      <c r="AB19" s="66">
        <v>2535</v>
      </c>
      <c r="AC19" s="66">
        <v>3180</v>
      </c>
      <c r="AD19" s="66">
        <v>-299</v>
      </c>
      <c r="AE19" s="66">
        <v>6765</v>
      </c>
      <c r="AF19" s="66">
        <v>122</v>
      </c>
      <c r="AG19" s="66">
        <v>1129</v>
      </c>
      <c r="AH19" s="66">
        <v>864</v>
      </c>
      <c r="AI19" s="66">
        <v>-445</v>
      </c>
    </row>
    <row r="20" spans="2:35" ht="12.75" customHeight="1">
      <c r="B20" s="49" t="s">
        <v>148</v>
      </c>
      <c r="C20" s="228"/>
      <c r="D20" s="93">
        <v>-3101</v>
      </c>
      <c r="E20" s="93">
        <v>-3700</v>
      </c>
      <c r="F20" s="93">
        <v>-1778</v>
      </c>
      <c r="G20" s="93">
        <v>-1715</v>
      </c>
      <c r="H20" s="94">
        <v>184</v>
      </c>
      <c r="I20" s="94">
        <v>-235</v>
      </c>
      <c r="J20" s="94">
        <v>764</v>
      </c>
      <c r="K20" s="94">
        <v>1752</v>
      </c>
      <c r="L20" s="234"/>
      <c r="M20" s="92">
        <v>92</v>
      </c>
      <c r="N20" s="283">
        <v>-625</v>
      </c>
      <c r="O20" s="177">
        <v>-1501</v>
      </c>
      <c r="P20" s="93">
        <v>-733</v>
      </c>
      <c r="Q20" s="93">
        <v>-758</v>
      </c>
      <c r="R20" s="93">
        <v>-458</v>
      </c>
      <c r="S20" s="93">
        <v>-1152</v>
      </c>
      <c r="T20" s="93">
        <v>-3274</v>
      </c>
      <c r="U20" s="93">
        <v>248</v>
      </c>
      <c r="V20" s="93">
        <v>73</v>
      </c>
      <c r="W20" s="93">
        <v>-747</v>
      </c>
      <c r="X20" s="93">
        <v>-841</v>
      </c>
      <c r="Y20" s="93">
        <v>-45</v>
      </c>
      <c r="Z20" s="93">
        <v>-382</v>
      </c>
      <c r="AA20" s="93">
        <v>-510</v>
      </c>
      <c r="AB20" s="94">
        <v>97</v>
      </c>
      <c r="AC20" s="94">
        <v>-565</v>
      </c>
      <c r="AD20" s="94">
        <v>92</v>
      </c>
      <c r="AE20" s="93">
        <v>-1339</v>
      </c>
      <c r="AF20" s="94">
        <v>456</v>
      </c>
      <c r="AG20" s="94">
        <v>-249</v>
      </c>
      <c r="AH20" s="94">
        <v>-149</v>
      </c>
      <c r="AI20" s="94">
        <v>126</v>
      </c>
    </row>
    <row r="21" spans="2:35" s="86" customFormat="1" ht="18" customHeight="1">
      <c r="B21" s="127" t="s">
        <v>326</v>
      </c>
      <c r="C21" s="222"/>
      <c r="D21" s="64">
        <v>7291</v>
      </c>
      <c r="E21" s="64">
        <v>18266</v>
      </c>
      <c r="F21" s="64">
        <v>13321</v>
      </c>
      <c r="G21" s="64">
        <v>10467</v>
      </c>
      <c r="H21" s="84">
        <v>1854</v>
      </c>
      <c r="I21" s="84">
        <v>1708</v>
      </c>
      <c r="J21" s="84">
        <v>-146</v>
      </c>
      <c r="K21" s="84">
        <v>-4375</v>
      </c>
      <c r="L21" s="236"/>
      <c r="M21" s="82">
        <v>11311</v>
      </c>
      <c r="N21" s="280">
        <v>-1870</v>
      </c>
      <c r="O21" s="149">
        <v>5407</v>
      </c>
      <c r="P21" s="64">
        <v>1429</v>
      </c>
      <c r="Q21" s="64">
        <v>822</v>
      </c>
      <c r="R21" s="64">
        <v>1718</v>
      </c>
      <c r="S21" s="64">
        <v>3322</v>
      </c>
      <c r="T21" s="64">
        <v>16472</v>
      </c>
      <c r="U21" s="64">
        <v>-875</v>
      </c>
      <c r="V21" s="64">
        <v>-180</v>
      </c>
      <c r="W21" s="64">
        <v>2849</v>
      </c>
      <c r="X21" s="64">
        <v>8787</v>
      </c>
      <c r="Y21" s="64">
        <v>120</v>
      </c>
      <c r="Z21" s="64">
        <v>2765</v>
      </c>
      <c r="AA21" s="64">
        <v>1649</v>
      </c>
      <c r="AB21" s="84">
        <v>2633</v>
      </c>
      <c r="AC21" s="84">
        <v>2615</v>
      </c>
      <c r="AD21" s="84">
        <v>-207</v>
      </c>
      <c r="AE21" s="64">
        <v>5426</v>
      </c>
      <c r="AF21" s="84">
        <v>578</v>
      </c>
      <c r="AG21" s="84">
        <v>880</v>
      </c>
      <c r="AH21" s="84">
        <v>715</v>
      </c>
      <c r="AI21" s="84">
        <v>-319</v>
      </c>
    </row>
    <row r="22" spans="2:35" ht="18" customHeight="1">
      <c r="B22" s="19" t="s">
        <v>327</v>
      </c>
      <c r="C22" s="222"/>
      <c r="D22" s="88">
        <v>-56</v>
      </c>
      <c r="E22" s="88">
        <v>10</v>
      </c>
      <c r="F22" s="88">
        <v>6104</v>
      </c>
      <c r="G22" s="88">
        <v>-2532</v>
      </c>
      <c r="H22" s="89">
        <v>-11307</v>
      </c>
      <c r="I22" s="89">
        <v>-4018</v>
      </c>
      <c r="J22" s="89">
        <v>-1445</v>
      </c>
      <c r="K22" s="89">
        <v>-751</v>
      </c>
      <c r="L22" s="236"/>
      <c r="M22" s="87">
        <v>18</v>
      </c>
      <c r="N22" s="281">
        <v>-16</v>
      </c>
      <c r="O22" s="176">
        <v>-28</v>
      </c>
      <c r="P22" s="88">
        <v>-29</v>
      </c>
      <c r="Q22" s="88">
        <v>34</v>
      </c>
      <c r="R22" s="88">
        <v>-18</v>
      </c>
      <c r="S22" s="88">
        <v>-43</v>
      </c>
      <c r="T22" s="88">
        <v>34</v>
      </c>
      <c r="U22" s="88">
        <v>-13</v>
      </c>
      <c r="V22" s="88">
        <v>-19</v>
      </c>
      <c r="W22" s="88">
        <v>8</v>
      </c>
      <c r="X22" s="88">
        <v>80</v>
      </c>
      <c r="Y22" s="88">
        <v>2708</v>
      </c>
      <c r="Z22" s="88">
        <v>1811</v>
      </c>
      <c r="AA22" s="88">
        <v>1505</v>
      </c>
      <c r="AB22" s="89">
        <v>-2220</v>
      </c>
      <c r="AC22" s="89">
        <v>580</v>
      </c>
      <c r="AD22" s="89">
        <v>-1318</v>
      </c>
      <c r="AE22" s="89">
        <v>426</v>
      </c>
      <c r="AF22" s="89">
        <v>-13820</v>
      </c>
      <c r="AG22" s="89">
        <v>2082</v>
      </c>
      <c r="AH22" s="89">
        <v>-91</v>
      </c>
      <c r="AI22" s="89">
        <v>522</v>
      </c>
    </row>
    <row r="23" spans="2:35" ht="12.75" customHeight="1">
      <c r="B23" s="9" t="s">
        <v>76</v>
      </c>
      <c r="C23" s="222"/>
      <c r="D23" s="88">
        <v>7235</v>
      </c>
      <c r="E23" s="88">
        <v>18276</v>
      </c>
      <c r="F23" s="88">
        <v>19425</v>
      </c>
      <c r="G23" s="88">
        <v>7935</v>
      </c>
      <c r="H23" s="89">
        <v>-9453</v>
      </c>
      <c r="I23" s="89">
        <v>-2310</v>
      </c>
      <c r="J23" s="89">
        <v>-1591</v>
      </c>
      <c r="K23" s="89">
        <v>-5126</v>
      </c>
      <c r="L23" s="236"/>
      <c r="M23" s="87">
        <v>11329</v>
      </c>
      <c r="N23" s="281">
        <v>-1886</v>
      </c>
      <c r="O23" s="176">
        <v>5379</v>
      </c>
      <c r="P23" s="88">
        <v>1400</v>
      </c>
      <c r="Q23" s="88">
        <v>856</v>
      </c>
      <c r="R23" s="88">
        <v>1700</v>
      </c>
      <c r="S23" s="88">
        <v>3279</v>
      </c>
      <c r="T23" s="88">
        <v>16506</v>
      </c>
      <c r="U23" s="88">
        <v>-888</v>
      </c>
      <c r="V23" s="88">
        <v>-199</v>
      </c>
      <c r="W23" s="88">
        <v>2857</v>
      </c>
      <c r="X23" s="88">
        <v>8867</v>
      </c>
      <c r="Y23" s="88">
        <v>2828</v>
      </c>
      <c r="Z23" s="88">
        <v>4576</v>
      </c>
      <c r="AA23" s="88">
        <v>3154</v>
      </c>
      <c r="AB23" s="89">
        <v>413</v>
      </c>
      <c r="AC23" s="89">
        <v>3195</v>
      </c>
      <c r="AD23" s="89">
        <v>-1525</v>
      </c>
      <c r="AE23" s="89">
        <v>5852</v>
      </c>
      <c r="AF23" s="89">
        <v>-13242</v>
      </c>
      <c r="AG23" s="89">
        <v>2962</v>
      </c>
      <c r="AH23" s="89">
        <v>624</v>
      </c>
      <c r="AI23" s="89">
        <v>203</v>
      </c>
    </row>
    <row r="24" spans="2:35" ht="12.75" customHeight="1">
      <c r="B24" s="81" t="s">
        <v>151</v>
      </c>
      <c r="C24" s="229"/>
      <c r="D24" s="61"/>
      <c r="E24" s="61"/>
      <c r="F24" s="61"/>
      <c r="G24" s="61"/>
      <c r="H24" s="61"/>
      <c r="I24" s="61"/>
      <c r="J24" s="61"/>
      <c r="K24" s="61"/>
      <c r="L24" s="203"/>
      <c r="M24" s="95"/>
      <c r="N24" s="284"/>
      <c r="O24" s="155"/>
      <c r="P24" s="61">
        <v>0</v>
      </c>
      <c r="Q24" s="61"/>
      <c r="R24" s="61"/>
      <c r="S24" s="61"/>
      <c r="T24" s="61">
        <v>0</v>
      </c>
      <c r="U24" s="61"/>
      <c r="V24" s="61"/>
      <c r="W24" s="61"/>
      <c r="X24" s="61">
        <v>0</v>
      </c>
      <c r="Y24" s="61"/>
      <c r="Z24" s="61"/>
      <c r="AA24" s="61"/>
      <c r="AB24" s="61"/>
      <c r="AC24" s="61"/>
      <c r="AD24" s="61"/>
      <c r="AE24" s="61"/>
      <c r="AF24" s="61"/>
      <c r="AG24" s="61"/>
      <c r="AH24" s="61"/>
      <c r="AI24" s="61"/>
    </row>
    <row r="25" spans="2:35" ht="12.75" customHeight="1">
      <c r="B25" s="22" t="s">
        <v>152</v>
      </c>
      <c r="C25" s="227"/>
      <c r="D25" s="59">
        <v>6506</v>
      </c>
      <c r="E25" s="59">
        <v>17826</v>
      </c>
      <c r="F25" s="59">
        <v>18719</v>
      </c>
      <c r="G25" s="59">
        <v>7547</v>
      </c>
      <c r="H25" s="59">
        <v>-10198</v>
      </c>
      <c r="I25" s="59">
        <v>-2976</v>
      </c>
      <c r="J25" s="59">
        <v>-2327</v>
      </c>
      <c r="K25" s="59">
        <v>-5235</v>
      </c>
      <c r="L25" s="232"/>
      <c r="M25" s="80">
        <v>11331</v>
      </c>
      <c r="N25" s="279">
        <v>-2201</v>
      </c>
      <c r="O25" s="147">
        <v>5379</v>
      </c>
      <c r="P25" s="59">
        <v>948</v>
      </c>
      <c r="Q25" s="59">
        <v>876</v>
      </c>
      <c r="R25" s="59">
        <v>1389</v>
      </c>
      <c r="S25" s="59">
        <v>3293</v>
      </c>
      <c r="T25" s="59">
        <v>16310</v>
      </c>
      <c r="U25" s="59">
        <v>-858</v>
      </c>
      <c r="V25" s="59">
        <v>-492</v>
      </c>
      <c r="W25" s="59">
        <v>2866</v>
      </c>
      <c r="X25" s="59">
        <v>8552</v>
      </c>
      <c r="Y25" s="59">
        <v>2680</v>
      </c>
      <c r="Z25" s="59">
        <v>4297</v>
      </c>
      <c r="AA25" s="59">
        <v>3190</v>
      </c>
      <c r="AB25" s="59">
        <v>337</v>
      </c>
      <c r="AC25" s="59">
        <v>3084</v>
      </c>
      <c r="AD25" s="59">
        <v>-1862</v>
      </c>
      <c r="AE25" s="59">
        <v>5988</v>
      </c>
      <c r="AF25" s="59">
        <v>-13239</v>
      </c>
      <c r="AG25" s="59">
        <v>2793</v>
      </c>
      <c r="AH25" s="59">
        <v>93</v>
      </c>
      <c r="AI25" s="59">
        <v>155</v>
      </c>
    </row>
    <row r="26" spans="2:35" ht="12.75" customHeight="1">
      <c r="B26" s="22" t="s">
        <v>153</v>
      </c>
      <c r="C26" s="227"/>
      <c r="D26" s="59">
        <v>675</v>
      </c>
      <c r="E26" s="59">
        <v>425</v>
      </c>
      <c r="F26" s="59">
        <v>716</v>
      </c>
      <c r="G26" s="59">
        <v>499</v>
      </c>
      <c r="H26" s="59">
        <v>714</v>
      </c>
      <c r="I26" s="59">
        <v>588</v>
      </c>
      <c r="J26" s="59">
        <v>765</v>
      </c>
      <c r="K26" s="59">
        <v>549</v>
      </c>
      <c r="L26" s="232"/>
      <c r="M26" s="80">
        <v>0</v>
      </c>
      <c r="N26" s="279">
        <v>326</v>
      </c>
      <c r="O26" s="147">
        <v>0</v>
      </c>
      <c r="P26" s="59">
        <v>443</v>
      </c>
      <c r="Q26" s="59">
        <v>-24</v>
      </c>
      <c r="R26" s="59">
        <v>291</v>
      </c>
      <c r="S26" s="59">
        <v>-35</v>
      </c>
      <c r="T26" s="59">
        <v>194</v>
      </c>
      <c r="U26" s="59">
        <v>-24</v>
      </c>
      <c r="V26" s="59">
        <v>290</v>
      </c>
      <c r="W26" s="59">
        <v>-35</v>
      </c>
      <c r="X26" s="59">
        <v>315</v>
      </c>
      <c r="Y26" s="59">
        <v>146</v>
      </c>
      <c r="Z26" s="59">
        <v>290</v>
      </c>
      <c r="AA26" s="59">
        <v>-35</v>
      </c>
      <c r="AB26" s="59">
        <v>98</v>
      </c>
      <c r="AC26" s="59">
        <v>146</v>
      </c>
      <c r="AD26" s="59">
        <v>290</v>
      </c>
      <c r="AE26" s="59">
        <v>-35</v>
      </c>
      <c r="AF26" s="59">
        <v>29</v>
      </c>
      <c r="AG26" s="59">
        <v>147</v>
      </c>
      <c r="AH26" s="59">
        <v>579</v>
      </c>
      <c r="AI26" s="59">
        <v>-41</v>
      </c>
    </row>
    <row r="27" spans="2:35" ht="12.75" customHeight="1">
      <c r="B27" s="11" t="s">
        <v>154</v>
      </c>
      <c r="C27" s="228"/>
      <c r="D27" s="59">
        <v>54</v>
      </c>
      <c r="E27" s="59">
        <v>25</v>
      </c>
      <c r="F27" s="59">
        <v>-10</v>
      </c>
      <c r="G27" s="59">
        <v>-111</v>
      </c>
      <c r="H27" s="59">
        <v>31</v>
      </c>
      <c r="I27" s="59">
        <v>78</v>
      </c>
      <c r="J27" s="59">
        <v>-29</v>
      </c>
      <c r="K27" s="59">
        <v>-440</v>
      </c>
      <c r="L27" s="232"/>
      <c r="M27" s="80">
        <v>-2</v>
      </c>
      <c r="N27" s="279">
        <v>-11</v>
      </c>
      <c r="O27" s="147">
        <v>0</v>
      </c>
      <c r="P27" s="59">
        <v>9</v>
      </c>
      <c r="Q27" s="59">
        <v>4</v>
      </c>
      <c r="R27" s="59">
        <v>20</v>
      </c>
      <c r="S27" s="59">
        <v>21</v>
      </c>
      <c r="T27" s="59">
        <v>2</v>
      </c>
      <c r="U27" s="59">
        <v>-6</v>
      </c>
      <c r="V27" s="59">
        <v>3</v>
      </c>
      <c r="W27" s="59">
        <v>26</v>
      </c>
      <c r="X27" s="59">
        <v>0</v>
      </c>
      <c r="Y27" s="59">
        <v>2</v>
      </c>
      <c r="Z27" s="59">
        <v>-11</v>
      </c>
      <c r="AA27" s="59">
        <v>-1</v>
      </c>
      <c r="AB27" s="59">
        <v>-22</v>
      </c>
      <c r="AC27" s="59">
        <v>-35</v>
      </c>
      <c r="AD27" s="59">
        <v>47</v>
      </c>
      <c r="AE27" s="59">
        <v>-101</v>
      </c>
      <c r="AF27" s="59">
        <v>-33</v>
      </c>
      <c r="AG27" s="59">
        <v>23</v>
      </c>
      <c r="AH27" s="59">
        <v>-48</v>
      </c>
      <c r="AI27" s="59">
        <v>89</v>
      </c>
    </row>
    <row r="28" spans="2:35" ht="12.75" customHeight="1">
      <c r="B28" s="14" t="s">
        <v>76</v>
      </c>
      <c r="C28" s="222"/>
      <c r="D28" s="64">
        <v>7235</v>
      </c>
      <c r="E28" s="64">
        <v>18276</v>
      </c>
      <c r="F28" s="64">
        <v>19425</v>
      </c>
      <c r="G28" s="64">
        <v>7935</v>
      </c>
      <c r="H28" s="64">
        <v>-9453</v>
      </c>
      <c r="I28" s="64">
        <v>-2310</v>
      </c>
      <c r="J28" s="64">
        <v>-1591</v>
      </c>
      <c r="K28" s="64">
        <v>-5126</v>
      </c>
      <c r="L28" s="233"/>
      <c r="M28" s="82">
        <v>11329</v>
      </c>
      <c r="N28" s="280">
        <v>-1886</v>
      </c>
      <c r="O28" s="149">
        <v>5379</v>
      </c>
      <c r="P28" s="64">
        <v>1400</v>
      </c>
      <c r="Q28" s="64">
        <v>856</v>
      </c>
      <c r="R28" s="64">
        <v>1700</v>
      </c>
      <c r="S28" s="64">
        <v>3279</v>
      </c>
      <c r="T28" s="64">
        <v>16506</v>
      </c>
      <c r="U28" s="64">
        <v>-888</v>
      </c>
      <c r="V28" s="64">
        <v>-199</v>
      </c>
      <c r="W28" s="64">
        <v>2857</v>
      </c>
      <c r="X28" s="64">
        <v>8867</v>
      </c>
      <c r="Y28" s="64">
        <v>2828</v>
      </c>
      <c r="Z28" s="64">
        <v>4576</v>
      </c>
      <c r="AA28" s="64">
        <v>3154</v>
      </c>
      <c r="AB28" s="64">
        <v>413</v>
      </c>
      <c r="AC28" s="64">
        <v>3195</v>
      </c>
      <c r="AD28" s="64">
        <v>-1525</v>
      </c>
      <c r="AE28" s="64">
        <v>5852</v>
      </c>
      <c r="AF28" s="64">
        <v>-13242</v>
      </c>
      <c r="AG28" s="64">
        <v>2962</v>
      </c>
      <c r="AH28" s="64">
        <v>624</v>
      </c>
      <c r="AI28" s="64">
        <v>203</v>
      </c>
    </row>
    <row r="31" spans="2:35" ht="12.75" customHeight="1">
      <c r="D31" s="96"/>
      <c r="E31" s="96"/>
      <c r="F31" s="96"/>
      <c r="G31" s="96"/>
      <c r="H31" s="96"/>
      <c r="I31" s="96"/>
      <c r="J31" s="96"/>
      <c r="K31" s="96"/>
      <c r="L31" s="239"/>
      <c r="O31" s="96"/>
      <c r="P31" s="96"/>
      <c r="Q31" s="96"/>
      <c r="R31" s="96"/>
      <c r="S31" s="96"/>
      <c r="T31" s="96"/>
      <c r="U31" s="96"/>
      <c r="V31" s="96"/>
      <c r="W31" s="96"/>
      <c r="X31" s="96"/>
      <c r="Y31" s="96"/>
      <c r="Z31" s="96"/>
      <c r="AA31" s="96"/>
      <c r="AB31" s="96"/>
      <c r="AC31" s="96"/>
      <c r="AD31" s="96"/>
      <c r="AE31" s="96"/>
      <c r="AF31" s="96"/>
      <c r="AG31" s="96"/>
      <c r="AH31" s="96"/>
      <c r="AI31" s="96"/>
    </row>
    <row r="32" spans="2:35" ht="12.75" customHeight="1">
      <c r="D32" s="97"/>
      <c r="E32" s="97"/>
      <c r="F32" s="97"/>
      <c r="G32" s="97"/>
      <c r="H32" s="97"/>
      <c r="I32" s="97"/>
      <c r="J32" s="97"/>
      <c r="K32" s="97"/>
      <c r="L32" s="240"/>
      <c r="O32" s="97"/>
      <c r="P32" s="97"/>
      <c r="Q32" s="97"/>
      <c r="R32" s="97"/>
      <c r="S32" s="97"/>
      <c r="T32" s="97"/>
      <c r="U32" s="97"/>
      <c r="V32" s="97"/>
      <c r="W32" s="97"/>
      <c r="X32" s="97"/>
      <c r="Y32" s="97"/>
      <c r="Z32" s="97"/>
      <c r="AA32" s="97"/>
      <c r="AB32" s="97"/>
      <c r="AC32" s="97"/>
      <c r="AD32" s="97"/>
      <c r="AE32" s="97"/>
      <c r="AF32" s="97"/>
      <c r="AG32" s="97"/>
      <c r="AH32" s="97"/>
      <c r="AI32" s="97"/>
    </row>
    <row r="33" spans="4:35" ht="12.75" customHeight="1">
      <c r="D33" s="98"/>
      <c r="E33" s="98"/>
      <c r="F33" s="98"/>
      <c r="G33" s="98"/>
      <c r="H33" s="98"/>
      <c r="I33" s="98"/>
      <c r="J33" s="98"/>
      <c r="K33" s="98"/>
      <c r="L33" s="241"/>
      <c r="O33" s="98"/>
      <c r="P33" s="98"/>
      <c r="Q33" s="98"/>
      <c r="R33" s="98"/>
      <c r="S33" s="98"/>
      <c r="T33" s="98"/>
      <c r="U33" s="98"/>
      <c r="V33" s="98"/>
      <c r="W33" s="98"/>
      <c r="X33" s="98"/>
      <c r="Y33" s="98"/>
      <c r="Z33" s="98"/>
      <c r="AA33" s="98"/>
      <c r="AB33" s="98"/>
      <c r="AC33" s="98"/>
      <c r="AD33" s="98"/>
      <c r="AE33" s="98"/>
      <c r="AF33" s="98"/>
      <c r="AG33" s="98"/>
      <c r="AH33" s="98"/>
      <c r="AI33" s="98"/>
    </row>
    <row r="35" spans="4:35" ht="12.75" customHeight="1">
      <c r="D35" s="90"/>
      <c r="E35" s="90"/>
      <c r="F35" s="90"/>
      <c r="G35" s="90"/>
      <c r="H35" s="90"/>
      <c r="I35" s="90"/>
      <c r="J35" s="90"/>
      <c r="K35" s="90"/>
      <c r="L35" s="237"/>
      <c r="O35" s="90"/>
      <c r="P35" s="90"/>
      <c r="Q35" s="90"/>
      <c r="R35" s="90"/>
      <c r="S35" s="90"/>
      <c r="T35" s="90"/>
      <c r="U35" s="90"/>
      <c r="V35" s="90"/>
      <c r="W35" s="90"/>
      <c r="X35" s="90"/>
      <c r="Y35" s="90"/>
      <c r="Z35" s="90"/>
      <c r="AA35" s="90"/>
      <c r="AB35" s="90"/>
      <c r="AC35" s="90"/>
      <c r="AD35" s="90"/>
      <c r="AE35" s="90"/>
      <c r="AF35" s="90"/>
      <c r="AG35" s="90"/>
      <c r="AH35" s="90"/>
      <c r="AI35" s="90"/>
    </row>
    <row r="36" spans="4:35" ht="12.75" customHeight="1">
      <c r="D36" s="90"/>
      <c r="E36" s="90"/>
      <c r="F36" s="90"/>
      <c r="G36" s="90"/>
      <c r="H36" s="90"/>
      <c r="I36" s="90"/>
      <c r="J36" s="90"/>
      <c r="K36" s="90"/>
      <c r="L36" s="237"/>
      <c r="O36" s="90"/>
      <c r="P36" s="90"/>
      <c r="Q36" s="90"/>
      <c r="R36" s="90"/>
      <c r="S36" s="90"/>
      <c r="T36" s="90"/>
      <c r="U36" s="90"/>
      <c r="V36" s="90"/>
      <c r="W36" s="90"/>
      <c r="X36" s="90"/>
      <c r="Y36" s="90"/>
      <c r="Z36" s="90"/>
      <c r="AA36" s="90"/>
      <c r="AB36" s="90"/>
      <c r="AC36" s="90"/>
      <c r="AD36" s="90"/>
      <c r="AE36" s="90"/>
      <c r="AF36" s="90"/>
      <c r="AG36" s="90"/>
      <c r="AH36" s="90"/>
      <c r="AI36" s="90"/>
    </row>
    <row r="37" spans="4:35" ht="12.75" customHeight="1">
      <c r="D37" s="90"/>
      <c r="E37" s="90"/>
      <c r="F37" s="90"/>
      <c r="G37" s="90"/>
      <c r="H37" s="90"/>
      <c r="I37" s="90"/>
      <c r="J37" s="90"/>
      <c r="K37" s="90"/>
      <c r="L37" s="237"/>
      <c r="O37" s="90"/>
      <c r="P37" s="90"/>
      <c r="Q37" s="90"/>
      <c r="R37" s="90"/>
      <c r="S37" s="90"/>
      <c r="T37" s="90"/>
      <c r="U37" s="90"/>
      <c r="V37" s="90"/>
      <c r="W37" s="90"/>
      <c r="X37" s="90"/>
      <c r="Y37" s="90"/>
      <c r="Z37" s="90"/>
      <c r="AA37" s="90"/>
      <c r="AB37" s="90"/>
      <c r="AC37" s="90"/>
      <c r="AD37" s="90"/>
      <c r="AE37" s="90"/>
      <c r="AF37" s="90"/>
      <c r="AG37" s="90"/>
      <c r="AH37" s="90"/>
      <c r="AI37" s="90"/>
    </row>
    <row r="38" spans="4:35" ht="12.75" customHeight="1">
      <c r="D38" s="90"/>
      <c r="E38" s="90"/>
      <c r="F38" s="90"/>
      <c r="G38" s="90"/>
      <c r="H38" s="90"/>
      <c r="I38" s="90"/>
      <c r="J38" s="90"/>
      <c r="K38" s="90"/>
      <c r="L38" s="237"/>
      <c r="O38" s="90"/>
      <c r="P38" s="90"/>
      <c r="Q38" s="90"/>
      <c r="R38" s="90"/>
      <c r="S38" s="90"/>
      <c r="T38" s="90"/>
      <c r="U38" s="90"/>
      <c r="V38" s="90"/>
      <c r="W38" s="90"/>
      <c r="X38" s="90"/>
      <c r="Y38" s="90"/>
      <c r="Z38" s="90"/>
      <c r="AA38" s="90"/>
      <c r="AB38" s="90"/>
      <c r="AC38" s="90"/>
      <c r="AD38" s="90"/>
      <c r="AE38" s="90"/>
      <c r="AF38" s="90"/>
      <c r="AG38" s="90"/>
      <c r="AH38" s="90"/>
      <c r="AI38" s="90"/>
    </row>
    <row r="39" spans="4:35" ht="12.75" customHeight="1">
      <c r="D39" s="90"/>
      <c r="E39" s="90"/>
      <c r="F39" s="90"/>
      <c r="G39" s="90"/>
      <c r="H39" s="90"/>
      <c r="I39" s="90"/>
      <c r="J39" s="90"/>
      <c r="K39" s="90"/>
      <c r="L39" s="237"/>
      <c r="O39" s="90"/>
      <c r="P39" s="90"/>
      <c r="Q39" s="90"/>
      <c r="R39" s="90"/>
      <c r="S39" s="90"/>
      <c r="T39" s="90"/>
      <c r="U39" s="90"/>
      <c r="V39" s="90"/>
      <c r="W39" s="90"/>
      <c r="X39" s="90"/>
      <c r="Y39" s="90"/>
      <c r="Z39" s="90"/>
      <c r="AA39" s="90"/>
      <c r="AB39" s="90"/>
      <c r="AC39" s="90"/>
      <c r="AD39" s="90"/>
      <c r="AE39" s="90"/>
      <c r="AF39" s="90"/>
      <c r="AG39" s="90"/>
      <c r="AH39" s="90"/>
      <c r="AI39" s="90"/>
    </row>
    <row r="40" spans="4:35" ht="12.75" customHeight="1">
      <c r="D40" s="90"/>
      <c r="E40" s="90"/>
      <c r="F40" s="90"/>
      <c r="G40" s="90"/>
      <c r="H40" s="90"/>
      <c r="I40" s="90"/>
      <c r="J40" s="90"/>
      <c r="K40" s="90"/>
      <c r="L40" s="237"/>
      <c r="O40" s="90"/>
      <c r="P40" s="90"/>
      <c r="Q40" s="90"/>
      <c r="R40" s="90"/>
      <c r="S40" s="90"/>
      <c r="T40" s="90"/>
      <c r="U40" s="90"/>
      <c r="V40" s="90"/>
      <c r="W40" s="90"/>
      <c r="X40" s="90"/>
      <c r="Y40" s="90"/>
      <c r="Z40" s="90"/>
      <c r="AA40" s="90"/>
      <c r="AB40" s="90"/>
      <c r="AC40" s="90"/>
      <c r="AD40" s="90"/>
      <c r="AE40" s="90"/>
      <c r="AF40" s="90"/>
      <c r="AG40" s="90"/>
      <c r="AH40" s="90"/>
      <c r="AI40" s="90"/>
    </row>
    <row r="41" spans="4:35" ht="12.75" customHeight="1">
      <c r="D41" s="90"/>
      <c r="E41" s="90"/>
      <c r="F41" s="90"/>
      <c r="G41" s="90"/>
      <c r="H41" s="90"/>
      <c r="I41" s="90"/>
      <c r="J41" s="90"/>
      <c r="K41" s="90"/>
      <c r="L41" s="237"/>
      <c r="O41" s="90"/>
      <c r="P41" s="90"/>
      <c r="Q41" s="90"/>
      <c r="R41" s="90"/>
      <c r="S41" s="90"/>
      <c r="T41" s="90"/>
      <c r="U41" s="90"/>
      <c r="V41" s="90"/>
      <c r="W41" s="90"/>
      <c r="X41" s="90"/>
      <c r="Y41" s="90"/>
      <c r="Z41" s="90"/>
      <c r="AA41" s="90"/>
      <c r="AB41" s="90"/>
      <c r="AC41" s="90"/>
      <c r="AD41" s="90"/>
      <c r="AE41" s="90"/>
      <c r="AF41" s="90"/>
      <c r="AG41" s="90"/>
      <c r="AH41" s="90"/>
      <c r="AI41" s="90"/>
    </row>
    <row r="42" spans="4:35" ht="12.75" customHeight="1">
      <c r="D42" s="90"/>
      <c r="E42" s="90"/>
      <c r="F42" s="90"/>
      <c r="G42" s="90"/>
      <c r="H42" s="90"/>
      <c r="I42" s="90"/>
      <c r="J42" s="90"/>
      <c r="K42" s="90"/>
      <c r="L42" s="237"/>
      <c r="O42" s="90"/>
      <c r="P42" s="90"/>
      <c r="Q42" s="90"/>
      <c r="R42" s="90"/>
      <c r="S42" s="90"/>
      <c r="T42" s="90"/>
      <c r="U42" s="90"/>
      <c r="V42" s="90"/>
      <c r="W42" s="90"/>
      <c r="X42" s="90"/>
      <c r="Y42" s="90"/>
      <c r="Z42" s="90"/>
      <c r="AA42" s="90"/>
      <c r="AB42" s="90"/>
      <c r="AC42" s="90"/>
      <c r="AD42" s="90"/>
      <c r="AE42" s="90"/>
      <c r="AF42" s="90"/>
      <c r="AG42" s="90"/>
      <c r="AH42" s="90"/>
      <c r="AI42" s="90"/>
    </row>
    <row r="43" spans="4:35" ht="12.75" customHeight="1">
      <c r="D43" s="90"/>
      <c r="E43" s="90"/>
      <c r="F43" s="90"/>
      <c r="G43" s="90"/>
      <c r="H43" s="90"/>
      <c r="I43" s="90"/>
      <c r="J43" s="90"/>
      <c r="K43" s="90"/>
      <c r="L43" s="237"/>
      <c r="O43" s="90"/>
      <c r="P43" s="90"/>
      <c r="Q43" s="90"/>
      <c r="R43" s="90"/>
      <c r="S43" s="90"/>
      <c r="T43" s="90"/>
      <c r="U43" s="90"/>
      <c r="V43" s="90"/>
      <c r="W43" s="90"/>
      <c r="X43" s="90"/>
      <c r="Y43" s="90"/>
      <c r="Z43" s="90"/>
      <c r="AA43" s="90"/>
      <c r="AB43" s="90"/>
      <c r="AC43" s="90"/>
      <c r="AD43" s="90"/>
      <c r="AE43" s="90"/>
      <c r="AF43" s="90"/>
      <c r="AG43" s="90"/>
      <c r="AH43" s="90"/>
      <c r="AI43" s="90"/>
    </row>
    <row r="44" spans="4:35" ht="12.75" customHeight="1">
      <c r="D44" s="90"/>
      <c r="E44" s="90"/>
      <c r="F44" s="90"/>
      <c r="G44" s="90"/>
      <c r="H44" s="90"/>
      <c r="I44" s="90"/>
      <c r="J44" s="90"/>
      <c r="K44" s="90"/>
      <c r="L44" s="237"/>
      <c r="O44" s="90"/>
      <c r="P44" s="90"/>
      <c r="Q44" s="90"/>
      <c r="R44" s="90"/>
      <c r="S44" s="90"/>
      <c r="T44" s="90"/>
      <c r="U44" s="90"/>
      <c r="V44" s="90"/>
      <c r="W44" s="90"/>
      <c r="X44" s="90"/>
      <c r="Y44" s="90"/>
      <c r="Z44" s="90"/>
      <c r="AA44" s="90"/>
      <c r="AB44" s="90"/>
      <c r="AC44" s="90"/>
      <c r="AD44" s="90"/>
      <c r="AE44" s="90"/>
      <c r="AF44" s="90"/>
      <c r="AG44" s="90"/>
      <c r="AH44" s="90"/>
      <c r="AI44" s="90"/>
    </row>
    <row r="45" spans="4:35" ht="12.75" customHeight="1">
      <c r="D45" s="90"/>
      <c r="E45" s="90"/>
      <c r="F45" s="90"/>
      <c r="G45" s="90"/>
      <c r="H45" s="90"/>
      <c r="I45" s="90"/>
      <c r="J45" s="90"/>
      <c r="K45" s="90"/>
      <c r="L45" s="237"/>
      <c r="O45" s="90"/>
      <c r="P45" s="90"/>
      <c r="Q45" s="90"/>
      <c r="R45" s="90"/>
      <c r="S45" s="90"/>
      <c r="T45" s="90"/>
      <c r="U45" s="90"/>
      <c r="V45" s="90"/>
      <c r="W45" s="90"/>
      <c r="X45" s="90"/>
      <c r="Y45" s="90"/>
      <c r="Z45" s="90"/>
      <c r="AA45" s="90"/>
      <c r="AB45" s="90"/>
      <c r="AC45" s="90"/>
      <c r="AD45" s="90"/>
      <c r="AE45" s="90"/>
      <c r="AF45" s="90"/>
      <c r="AG45" s="90"/>
      <c r="AH45" s="90"/>
      <c r="AI45" s="90"/>
    </row>
    <row r="46" spans="4:35" ht="12.75" customHeight="1">
      <c r="D46" s="90"/>
      <c r="E46" s="90"/>
      <c r="F46" s="90"/>
      <c r="G46" s="90"/>
      <c r="H46" s="90"/>
      <c r="I46" s="90"/>
      <c r="J46" s="90"/>
      <c r="K46" s="90"/>
      <c r="L46" s="237"/>
      <c r="O46" s="90"/>
      <c r="P46" s="90"/>
      <c r="Q46" s="90"/>
      <c r="R46" s="90"/>
      <c r="S46" s="90"/>
      <c r="T46" s="90"/>
      <c r="U46" s="90"/>
      <c r="V46" s="90"/>
      <c r="W46" s="90"/>
      <c r="X46" s="90"/>
      <c r="Y46" s="90"/>
      <c r="Z46" s="90"/>
      <c r="AA46" s="90"/>
      <c r="AB46" s="90"/>
      <c r="AC46" s="90"/>
      <c r="AD46" s="90"/>
      <c r="AE46" s="90"/>
      <c r="AF46" s="90"/>
      <c r="AG46" s="90"/>
      <c r="AH46" s="90"/>
      <c r="AI46" s="90"/>
    </row>
    <row r="47" spans="4:35" ht="12.75" customHeight="1">
      <c r="D47" s="90"/>
      <c r="E47" s="90"/>
      <c r="F47" s="90"/>
      <c r="G47" s="90"/>
      <c r="H47" s="90"/>
      <c r="I47" s="90"/>
      <c r="J47" s="90"/>
      <c r="K47" s="90"/>
      <c r="L47" s="237"/>
      <c r="O47" s="90"/>
      <c r="P47" s="90"/>
      <c r="Q47" s="90"/>
      <c r="R47" s="90"/>
      <c r="S47" s="90"/>
      <c r="T47" s="90"/>
      <c r="U47" s="90"/>
      <c r="V47" s="90"/>
      <c r="W47" s="90"/>
      <c r="X47" s="90"/>
      <c r="Y47" s="90"/>
      <c r="Z47" s="90"/>
      <c r="AA47" s="90"/>
      <c r="AB47" s="90"/>
      <c r="AC47" s="90"/>
      <c r="AD47" s="90"/>
      <c r="AE47" s="90"/>
      <c r="AF47" s="90"/>
      <c r="AG47" s="90"/>
      <c r="AH47" s="90"/>
      <c r="AI47" s="90"/>
    </row>
    <row r="48" spans="4:35" ht="12.75" customHeight="1">
      <c r="D48" s="90"/>
      <c r="E48" s="90"/>
      <c r="F48" s="90"/>
      <c r="G48" s="90"/>
      <c r="H48" s="90"/>
      <c r="I48" s="90"/>
      <c r="J48" s="90"/>
      <c r="K48" s="90"/>
      <c r="L48" s="237"/>
      <c r="O48" s="90"/>
      <c r="P48" s="90"/>
      <c r="Q48" s="90"/>
      <c r="R48" s="90"/>
      <c r="S48" s="90"/>
      <c r="T48" s="90"/>
      <c r="U48" s="90"/>
      <c r="V48" s="90"/>
      <c r="W48" s="90"/>
      <c r="X48" s="90"/>
      <c r="Y48" s="90"/>
      <c r="Z48" s="90"/>
      <c r="AA48" s="90"/>
      <c r="AB48" s="90"/>
      <c r="AC48" s="90"/>
      <c r="AD48" s="90"/>
      <c r="AE48" s="90"/>
      <c r="AF48" s="90"/>
      <c r="AG48" s="90"/>
      <c r="AH48" s="90"/>
      <c r="AI48" s="90"/>
    </row>
    <row r="49" spans="4:35" ht="12.75" customHeight="1">
      <c r="D49" s="90"/>
      <c r="E49" s="90"/>
      <c r="F49" s="90"/>
      <c r="G49" s="90"/>
      <c r="H49" s="90"/>
      <c r="I49" s="90"/>
      <c r="J49" s="90"/>
      <c r="K49" s="90"/>
      <c r="L49" s="237"/>
      <c r="O49" s="90"/>
      <c r="P49" s="90"/>
      <c r="Q49" s="90"/>
      <c r="R49" s="90"/>
      <c r="S49" s="90"/>
      <c r="T49" s="90"/>
      <c r="U49" s="90"/>
      <c r="V49" s="90"/>
      <c r="W49" s="90"/>
      <c r="X49" s="90"/>
      <c r="Y49" s="90"/>
      <c r="Z49" s="90"/>
      <c r="AA49" s="90"/>
      <c r="AB49" s="90"/>
      <c r="AC49" s="90"/>
      <c r="AD49" s="90"/>
      <c r="AE49" s="90"/>
      <c r="AF49" s="90"/>
      <c r="AG49" s="90"/>
      <c r="AH49" s="90"/>
      <c r="AI49" s="90"/>
    </row>
    <row r="50" spans="4:35" ht="12.75" customHeight="1">
      <c r="D50" s="90"/>
      <c r="E50" s="90"/>
      <c r="F50" s="90"/>
      <c r="G50" s="90"/>
      <c r="H50" s="90"/>
      <c r="I50" s="90"/>
      <c r="J50" s="90"/>
      <c r="K50" s="90"/>
      <c r="L50" s="237"/>
      <c r="O50" s="90"/>
      <c r="P50" s="90"/>
      <c r="Q50" s="90"/>
      <c r="R50" s="90"/>
      <c r="S50" s="90"/>
      <c r="T50" s="90"/>
      <c r="U50" s="90"/>
      <c r="V50" s="90"/>
      <c r="W50" s="90"/>
      <c r="X50" s="90"/>
      <c r="Y50" s="90"/>
      <c r="Z50" s="90"/>
      <c r="AA50" s="90"/>
      <c r="AB50" s="90"/>
      <c r="AC50" s="90"/>
      <c r="AD50" s="90"/>
      <c r="AE50" s="90"/>
      <c r="AF50" s="90"/>
      <c r="AG50" s="90"/>
      <c r="AH50" s="90"/>
      <c r="AI50" s="90"/>
    </row>
    <row r="51" spans="4:35" ht="12.75" customHeight="1">
      <c r="D51" s="90"/>
      <c r="E51" s="90"/>
      <c r="F51" s="90"/>
      <c r="G51" s="90"/>
      <c r="H51" s="90"/>
      <c r="I51" s="90"/>
      <c r="J51" s="90"/>
      <c r="K51" s="90"/>
      <c r="L51" s="237"/>
      <c r="O51" s="90"/>
      <c r="P51" s="90"/>
      <c r="Q51" s="90"/>
      <c r="R51" s="90"/>
      <c r="S51" s="90"/>
      <c r="T51" s="90"/>
      <c r="U51" s="90"/>
      <c r="V51" s="90"/>
      <c r="W51" s="90"/>
      <c r="X51" s="90"/>
      <c r="Y51" s="90"/>
      <c r="Z51" s="90"/>
      <c r="AA51" s="90"/>
      <c r="AB51" s="90"/>
      <c r="AC51" s="90"/>
      <c r="AD51" s="90"/>
      <c r="AE51" s="90"/>
      <c r="AF51" s="90"/>
      <c r="AG51" s="90"/>
      <c r="AH51" s="90"/>
      <c r="AI51" s="90"/>
    </row>
    <row r="52" spans="4:35" ht="12.75" customHeight="1">
      <c r="D52" s="90"/>
      <c r="E52" s="90"/>
      <c r="F52" s="90"/>
      <c r="G52" s="90"/>
      <c r="H52" s="90"/>
      <c r="I52" s="90"/>
      <c r="J52" s="90"/>
      <c r="K52" s="90"/>
      <c r="L52" s="237"/>
      <c r="O52" s="90"/>
      <c r="P52" s="90"/>
      <c r="Q52" s="90"/>
      <c r="R52" s="90"/>
      <c r="S52" s="90"/>
      <c r="T52" s="90"/>
      <c r="U52" s="90"/>
      <c r="V52" s="90"/>
      <c r="W52" s="90"/>
      <c r="X52" s="90"/>
      <c r="Y52" s="90"/>
      <c r="Z52" s="90"/>
      <c r="AA52" s="90"/>
      <c r="AB52" s="90"/>
      <c r="AC52" s="90"/>
      <c r="AD52" s="90"/>
      <c r="AE52" s="90"/>
      <c r="AF52" s="90"/>
      <c r="AG52" s="90"/>
      <c r="AH52" s="90"/>
      <c r="AI52" s="90"/>
    </row>
    <row r="53" spans="4:35" ht="12.75" customHeight="1">
      <c r="D53" s="90"/>
      <c r="E53" s="90"/>
      <c r="F53" s="90"/>
      <c r="G53" s="90"/>
      <c r="H53" s="90"/>
      <c r="I53" s="90"/>
      <c r="J53" s="90"/>
      <c r="K53" s="90"/>
      <c r="L53" s="237"/>
      <c r="O53" s="90"/>
      <c r="P53" s="90"/>
      <c r="Q53" s="90"/>
      <c r="R53" s="90"/>
      <c r="S53" s="90"/>
      <c r="T53" s="90"/>
      <c r="U53" s="90"/>
      <c r="V53" s="90"/>
      <c r="W53" s="90"/>
      <c r="X53" s="90"/>
      <c r="Y53" s="90"/>
      <c r="Z53" s="90"/>
      <c r="AA53" s="90"/>
      <c r="AB53" s="90"/>
      <c r="AC53" s="90"/>
      <c r="AD53" s="90"/>
      <c r="AE53" s="90"/>
      <c r="AF53" s="90"/>
      <c r="AG53" s="90"/>
      <c r="AH53" s="90"/>
      <c r="AI53" s="90"/>
    </row>
    <row r="54" spans="4:35" ht="12.75" customHeight="1">
      <c r="D54" s="90"/>
      <c r="E54" s="90"/>
      <c r="F54" s="90"/>
      <c r="G54" s="90"/>
      <c r="H54" s="90"/>
      <c r="I54" s="90"/>
      <c r="J54" s="90"/>
      <c r="K54" s="90"/>
      <c r="L54" s="237"/>
      <c r="O54" s="90"/>
      <c r="P54" s="90"/>
      <c r="Q54" s="90"/>
      <c r="R54" s="90"/>
      <c r="S54" s="90"/>
      <c r="T54" s="90"/>
      <c r="U54" s="90"/>
      <c r="V54" s="90"/>
      <c r="W54" s="90"/>
      <c r="X54" s="90"/>
      <c r="Y54" s="90"/>
      <c r="Z54" s="90"/>
      <c r="AA54" s="90"/>
      <c r="AB54" s="90"/>
      <c r="AC54" s="90"/>
      <c r="AD54" s="90"/>
      <c r="AE54" s="90"/>
      <c r="AF54" s="90"/>
      <c r="AG54" s="90"/>
      <c r="AH54" s="90"/>
      <c r="AI54" s="90"/>
    </row>
    <row r="55" spans="4:35" ht="12.75" customHeight="1">
      <c r="D55" s="90"/>
      <c r="E55" s="90"/>
      <c r="F55" s="90"/>
      <c r="G55" s="90"/>
      <c r="H55" s="90"/>
      <c r="I55" s="90"/>
      <c r="J55" s="90"/>
      <c r="K55" s="90"/>
      <c r="L55" s="237"/>
      <c r="O55" s="90"/>
      <c r="P55" s="90"/>
      <c r="Q55" s="90"/>
      <c r="R55" s="90"/>
      <c r="S55" s="90"/>
      <c r="T55" s="90"/>
      <c r="U55" s="90"/>
      <c r="V55" s="90"/>
      <c r="W55" s="90"/>
      <c r="X55" s="90"/>
      <c r="Y55" s="90"/>
      <c r="Z55" s="90"/>
      <c r="AA55" s="90"/>
      <c r="AB55" s="90"/>
      <c r="AC55" s="90"/>
      <c r="AD55" s="90"/>
      <c r="AE55" s="90"/>
      <c r="AF55" s="90"/>
      <c r="AG55" s="90"/>
      <c r="AH55" s="90"/>
      <c r="AI55" s="90"/>
    </row>
    <row r="56" spans="4:35" ht="12.75" customHeight="1">
      <c r="D56" s="90"/>
      <c r="E56" s="90"/>
      <c r="F56" s="90"/>
      <c r="G56" s="90"/>
      <c r="H56" s="90"/>
      <c r="I56" s="90"/>
      <c r="J56" s="90"/>
      <c r="K56" s="90"/>
      <c r="L56" s="237"/>
      <c r="O56" s="90"/>
      <c r="P56" s="90"/>
      <c r="Q56" s="90"/>
      <c r="R56" s="90"/>
      <c r="S56" s="90"/>
      <c r="T56" s="90"/>
      <c r="U56" s="90"/>
      <c r="V56" s="90"/>
      <c r="W56" s="90"/>
      <c r="X56" s="90"/>
      <c r="Y56" s="90"/>
      <c r="Z56" s="90"/>
      <c r="AA56" s="90"/>
      <c r="AB56" s="90"/>
      <c r="AC56" s="90"/>
      <c r="AD56" s="90"/>
      <c r="AE56" s="90"/>
      <c r="AF56" s="90"/>
      <c r="AG56" s="90"/>
      <c r="AH56" s="90"/>
      <c r="AI56" s="90"/>
    </row>
    <row r="57" spans="4:35" ht="12.75" customHeight="1">
      <c r="D57" s="90"/>
      <c r="E57" s="90"/>
      <c r="F57" s="90"/>
      <c r="G57" s="90"/>
      <c r="H57" s="90"/>
      <c r="I57" s="90"/>
      <c r="J57" s="90"/>
      <c r="K57" s="90"/>
      <c r="L57" s="237"/>
      <c r="O57" s="90"/>
      <c r="P57" s="90"/>
      <c r="Q57" s="90"/>
      <c r="R57" s="90"/>
      <c r="S57" s="90"/>
      <c r="T57" s="90"/>
      <c r="U57" s="90"/>
      <c r="V57" s="90"/>
      <c r="W57" s="90"/>
      <c r="X57" s="90"/>
      <c r="Y57" s="90"/>
      <c r="Z57" s="90"/>
      <c r="AA57" s="90"/>
      <c r="AB57" s="90"/>
      <c r="AC57" s="90"/>
      <c r="AD57" s="90"/>
      <c r="AE57" s="90"/>
      <c r="AF57" s="90"/>
      <c r="AG57" s="90"/>
      <c r="AH57" s="90"/>
      <c r="AI57" s="90"/>
    </row>
    <row r="58" spans="4:35" ht="12.75" customHeight="1">
      <c r="D58" s="90"/>
      <c r="E58" s="90"/>
      <c r="F58" s="90"/>
      <c r="G58" s="90"/>
      <c r="H58" s="90"/>
      <c r="I58" s="90"/>
      <c r="J58" s="90"/>
      <c r="K58" s="90"/>
      <c r="L58" s="237"/>
      <c r="O58" s="90"/>
      <c r="P58" s="90"/>
      <c r="Q58" s="90"/>
      <c r="R58" s="90"/>
      <c r="S58" s="90"/>
      <c r="T58" s="90"/>
      <c r="U58" s="90"/>
      <c r="V58" s="90"/>
      <c r="W58" s="90"/>
      <c r="X58" s="90"/>
      <c r="Y58" s="90"/>
      <c r="Z58" s="90"/>
      <c r="AA58" s="90"/>
      <c r="AB58" s="90"/>
      <c r="AC58" s="90"/>
      <c r="AD58" s="90"/>
      <c r="AE58" s="90"/>
      <c r="AF58" s="90"/>
      <c r="AG58" s="90"/>
      <c r="AH58" s="90"/>
      <c r="AI58" s="90"/>
    </row>
    <row r="59" spans="4:35" ht="12.75" customHeight="1">
      <c r="D59" s="90"/>
      <c r="E59" s="90"/>
      <c r="F59" s="90"/>
      <c r="G59" s="90"/>
      <c r="H59" s="90"/>
      <c r="I59" s="90"/>
      <c r="J59" s="90"/>
      <c r="K59" s="90"/>
      <c r="L59" s="237"/>
      <c r="O59" s="90"/>
      <c r="P59" s="90"/>
      <c r="Q59" s="90"/>
      <c r="R59" s="90"/>
      <c r="S59" s="90"/>
      <c r="T59" s="90"/>
      <c r="U59" s="90"/>
      <c r="V59" s="90"/>
      <c r="W59" s="90"/>
      <c r="X59" s="90"/>
      <c r="Y59" s="90"/>
      <c r="Z59" s="90"/>
      <c r="AA59" s="90"/>
      <c r="AB59" s="90"/>
      <c r="AC59" s="90"/>
      <c r="AD59" s="90"/>
      <c r="AE59" s="90"/>
      <c r="AF59" s="90"/>
      <c r="AG59" s="90"/>
      <c r="AH59" s="90"/>
      <c r="AI59" s="90"/>
    </row>
    <row r="60" spans="4:35" ht="12.75" customHeight="1">
      <c r="D60" s="90"/>
      <c r="E60" s="90"/>
      <c r="F60" s="90"/>
      <c r="G60" s="90"/>
      <c r="H60" s="90"/>
      <c r="I60" s="90"/>
      <c r="J60" s="90"/>
      <c r="K60" s="90"/>
      <c r="L60" s="237"/>
      <c r="O60" s="90"/>
      <c r="P60" s="90"/>
      <c r="Q60" s="90"/>
      <c r="R60" s="90"/>
      <c r="S60" s="90"/>
      <c r="T60" s="90"/>
      <c r="U60" s="90"/>
      <c r="V60" s="90"/>
      <c r="W60" s="90"/>
      <c r="X60" s="90"/>
      <c r="Y60" s="90"/>
      <c r="Z60" s="90"/>
      <c r="AA60" s="90"/>
      <c r="AB60" s="90"/>
      <c r="AC60" s="90"/>
      <c r="AD60" s="90"/>
      <c r="AE60" s="90"/>
      <c r="AF60" s="90"/>
      <c r="AG60" s="90"/>
      <c r="AH60" s="90"/>
      <c r="AI60" s="90"/>
    </row>
    <row r="61" spans="4:35" ht="12.75" customHeight="1">
      <c r="D61" s="90"/>
      <c r="E61" s="90"/>
      <c r="F61" s="90"/>
      <c r="G61" s="90"/>
      <c r="H61" s="90"/>
      <c r="I61" s="90"/>
      <c r="J61" s="90"/>
      <c r="K61" s="90"/>
      <c r="L61" s="237"/>
      <c r="O61" s="90"/>
      <c r="P61" s="90"/>
      <c r="Q61" s="90"/>
      <c r="R61" s="90"/>
      <c r="S61" s="90"/>
      <c r="T61" s="90"/>
      <c r="U61" s="90"/>
      <c r="V61" s="90"/>
      <c r="W61" s="90"/>
      <c r="X61" s="90"/>
      <c r="Y61" s="90"/>
      <c r="Z61" s="90"/>
      <c r="AA61" s="90"/>
      <c r="AB61" s="90"/>
      <c r="AC61" s="90"/>
      <c r="AD61" s="90"/>
      <c r="AE61" s="90"/>
      <c r="AF61" s="90"/>
      <c r="AG61" s="90"/>
      <c r="AH61" s="90"/>
      <c r="AI61" s="90"/>
    </row>
    <row r="62" spans="4:35" ht="12.75" customHeight="1">
      <c r="D62" s="90"/>
      <c r="E62" s="90"/>
      <c r="F62" s="90"/>
      <c r="G62" s="90"/>
      <c r="H62" s="90"/>
      <c r="I62" s="90"/>
      <c r="J62" s="90"/>
      <c r="K62" s="90"/>
      <c r="L62" s="237"/>
      <c r="O62" s="90"/>
      <c r="P62" s="90"/>
      <c r="Q62" s="90"/>
      <c r="R62" s="90"/>
      <c r="S62" s="90"/>
      <c r="T62" s="90"/>
      <c r="U62" s="90"/>
      <c r="V62" s="90"/>
      <c r="W62" s="90"/>
      <c r="X62" s="90"/>
      <c r="Y62" s="90"/>
      <c r="Z62" s="90"/>
      <c r="AA62" s="90"/>
      <c r="AB62" s="90"/>
      <c r="AC62" s="90"/>
      <c r="AD62" s="90"/>
      <c r="AE62" s="90"/>
      <c r="AF62" s="90"/>
      <c r="AG62" s="90"/>
      <c r="AH62" s="90"/>
      <c r="AI62" s="90"/>
    </row>
    <row r="63" spans="4:35" ht="12.75" customHeight="1">
      <c r="D63" s="90"/>
      <c r="E63" s="90"/>
      <c r="F63" s="90"/>
      <c r="G63" s="90"/>
      <c r="H63" s="90"/>
      <c r="I63" s="90"/>
      <c r="J63" s="90"/>
      <c r="K63" s="90"/>
      <c r="L63" s="237"/>
      <c r="O63" s="90"/>
      <c r="P63" s="90"/>
      <c r="Q63" s="90"/>
      <c r="R63" s="90"/>
      <c r="S63" s="90"/>
      <c r="T63" s="90"/>
      <c r="U63" s="90"/>
      <c r="V63" s="90"/>
      <c r="W63" s="90"/>
      <c r="X63" s="90"/>
      <c r="Y63" s="90"/>
      <c r="Z63" s="90"/>
      <c r="AA63" s="90"/>
      <c r="AB63" s="90"/>
      <c r="AC63" s="90"/>
      <c r="AD63" s="90"/>
      <c r="AE63" s="90"/>
      <c r="AF63" s="90"/>
      <c r="AG63" s="90"/>
      <c r="AH63" s="90"/>
      <c r="AI63" s="90"/>
    </row>
    <row r="64" spans="4:35" ht="12.75" customHeight="1">
      <c r="D64" s="90"/>
      <c r="E64" s="90"/>
      <c r="F64" s="90"/>
      <c r="G64" s="90"/>
      <c r="H64" s="90"/>
      <c r="I64" s="90"/>
      <c r="J64" s="90"/>
      <c r="K64" s="90"/>
      <c r="L64" s="237"/>
      <c r="O64" s="90"/>
      <c r="P64" s="90"/>
      <c r="Q64" s="90"/>
      <c r="R64" s="90"/>
      <c r="S64" s="90"/>
      <c r="T64" s="90"/>
      <c r="U64" s="90"/>
      <c r="V64" s="90"/>
      <c r="W64" s="90"/>
      <c r="X64" s="90"/>
      <c r="Y64" s="90"/>
      <c r="Z64" s="90"/>
      <c r="AA64" s="90"/>
      <c r="AB64" s="90"/>
      <c r="AC64" s="90"/>
      <c r="AD64" s="90"/>
      <c r="AE64" s="90"/>
      <c r="AF64" s="90"/>
      <c r="AG64" s="90"/>
      <c r="AH64" s="90"/>
      <c r="AI64" s="90"/>
    </row>
    <row r="65" spans="4:35" ht="12.75" customHeight="1">
      <c r="D65" s="90"/>
      <c r="E65" s="90"/>
      <c r="F65" s="90"/>
      <c r="G65" s="90"/>
      <c r="H65" s="90"/>
      <c r="I65" s="90"/>
      <c r="J65" s="90"/>
      <c r="K65" s="90"/>
      <c r="L65" s="237"/>
      <c r="O65" s="90"/>
      <c r="P65" s="90"/>
      <c r="Q65" s="90"/>
      <c r="R65" s="90"/>
      <c r="S65" s="90"/>
      <c r="T65" s="90"/>
      <c r="U65" s="90"/>
      <c r="V65" s="90"/>
      <c r="W65" s="90"/>
      <c r="X65" s="90"/>
      <c r="Y65" s="90"/>
      <c r="Z65" s="90"/>
      <c r="AA65" s="90"/>
      <c r="AB65" s="90"/>
      <c r="AC65" s="90"/>
      <c r="AD65" s="90"/>
      <c r="AE65" s="90"/>
      <c r="AF65" s="90"/>
      <c r="AG65" s="90"/>
      <c r="AH65" s="90"/>
      <c r="AI65" s="90"/>
    </row>
    <row r="66" spans="4:35" ht="12.75" customHeight="1">
      <c r="D66" s="90"/>
      <c r="E66" s="90"/>
      <c r="F66" s="90"/>
      <c r="G66" s="90"/>
      <c r="H66" s="90"/>
      <c r="I66" s="90"/>
      <c r="J66" s="90"/>
      <c r="K66" s="90"/>
      <c r="L66" s="237"/>
      <c r="O66" s="90"/>
      <c r="P66" s="90"/>
      <c r="Q66" s="90"/>
      <c r="R66" s="90"/>
      <c r="S66" s="90"/>
      <c r="T66" s="90"/>
      <c r="U66" s="90"/>
      <c r="V66" s="90"/>
      <c r="W66" s="90"/>
      <c r="X66" s="90"/>
      <c r="Y66" s="90"/>
      <c r="Z66" s="90"/>
      <c r="AA66" s="90"/>
      <c r="AB66" s="90"/>
      <c r="AC66" s="90"/>
      <c r="AD66" s="90"/>
      <c r="AE66" s="90"/>
      <c r="AF66" s="90"/>
      <c r="AG66" s="90"/>
      <c r="AH66" s="90"/>
      <c r="AI66" s="90"/>
    </row>
    <row r="67" spans="4:35" ht="12.75" customHeight="1">
      <c r="D67" s="90"/>
      <c r="E67" s="90"/>
      <c r="F67" s="90"/>
      <c r="G67" s="90"/>
      <c r="H67" s="90"/>
      <c r="I67" s="90"/>
      <c r="J67" s="90"/>
      <c r="K67" s="90"/>
      <c r="L67" s="237"/>
      <c r="O67" s="90"/>
      <c r="P67" s="90"/>
      <c r="Q67" s="90"/>
      <c r="R67" s="90"/>
      <c r="S67" s="90"/>
      <c r="T67" s="90"/>
      <c r="U67" s="90"/>
      <c r="V67" s="90"/>
      <c r="W67" s="90"/>
      <c r="X67" s="90"/>
      <c r="Y67" s="90"/>
      <c r="Z67" s="90"/>
      <c r="AA67" s="90"/>
      <c r="AB67" s="90"/>
      <c r="AC67" s="90"/>
      <c r="AD67" s="90"/>
      <c r="AE67" s="90"/>
      <c r="AF67" s="90"/>
      <c r="AG67" s="90"/>
      <c r="AH67" s="90"/>
      <c r="AI67" s="90"/>
    </row>
    <row r="68" spans="4:35" ht="12.75" customHeight="1">
      <c r="D68" s="90"/>
      <c r="E68" s="90"/>
      <c r="F68" s="90"/>
      <c r="G68" s="90"/>
      <c r="H68" s="90"/>
      <c r="I68" s="90"/>
      <c r="J68" s="90"/>
      <c r="K68" s="90"/>
      <c r="L68" s="237"/>
      <c r="O68" s="90"/>
      <c r="P68" s="90"/>
      <c r="Q68" s="90"/>
      <c r="R68" s="90"/>
      <c r="S68" s="90"/>
      <c r="T68" s="90"/>
      <c r="U68" s="90"/>
      <c r="V68" s="90"/>
      <c r="W68" s="90"/>
      <c r="X68" s="90"/>
      <c r="Y68" s="90"/>
      <c r="Z68" s="90"/>
      <c r="AA68" s="90"/>
      <c r="AB68" s="90"/>
      <c r="AC68" s="90"/>
      <c r="AD68" s="90"/>
      <c r="AE68" s="90"/>
      <c r="AF68" s="90"/>
      <c r="AG68" s="90"/>
      <c r="AH68" s="90"/>
      <c r="AI68" s="90"/>
    </row>
    <row r="69" spans="4:35" ht="12.75" customHeight="1">
      <c r="D69" s="90"/>
      <c r="E69" s="90"/>
      <c r="F69" s="90"/>
      <c r="G69" s="90"/>
      <c r="H69" s="90"/>
      <c r="I69" s="90"/>
      <c r="J69" s="90"/>
      <c r="K69" s="90"/>
      <c r="L69" s="237"/>
      <c r="O69" s="90"/>
      <c r="P69" s="90"/>
      <c r="Q69" s="90"/>
      <c r="R69" s="90"/>
      <c r="S69" s="90"/>
      <c r="T69" s="90"/>
      <c r="U69" s="90"/>
      <c r="V69" s="90"/>
      <c r="W69" s="90"/>
      <c r="X69" s="90"/>
      <c r="Y69" s="90"/>
      <c r="Z69" s="90"/>
      <c r="AA69" s="90"/>
      <c r="AB69" s="90"/>
      <c r="AC69" s="90"/>
      <c r="AD69" s="90"/>
      <c r="AE69" s="90"/>
      <c r="AF69" s="90"/>
      <c r="AG69" s="90"/>
      <c r="AH69" s="90"/>
      <c r="AI69" s="90"/>
    </row>
    <row r="70" spans="4:35" ht="12.75" customHeight="1">
      <c r="D70" s="90"/>
      <c r="E70" s="90"/>
      <c r="F70" s="90"/>
      <c r="G70" s="90"/>
      <c r="H70" s="90"/>
      <c r="I70" s="90"/>
      <c r="J70" s="90"/>
      <c r="K70" s="90"/>
      <c r="L70" s="237"/>
      <c r="O70" s="90"/>
      <c r="P70" s="90"/>
      <c r="Q70" s="90"/>
      <c r="R70" s="90"/>
      <c r="S70" s="90"/>
      <c r="T70" s="90"/>
      <c r="U70" s="90"/>
      <c r="V70" s="90"/>
      <c r="W70" s="90"/>
      <c r="X70" s="90"/>
      <c r="Y70" s="90"/>
      <c r="Z70" s="90"/>
      <c r="AA70" s="90"/>
      <c r="AB70" s="90"/>
      <c r="AC70" s="90"/>
      <c r="AD70" s="90"/>
      <c r="AE70" s="90"/>
      <c r="AF70" s="90"/>
      <c r="AG70" s="90"/>
      <c r="AH70" s="90"/>
      <c r="AI70" s="90"/>
    </row>
    <row r="71" spans="4:35" ht="12.75" customHeight="1">
      <c r="D71" s="90"/>
      <c r="E71" s="90"/>
      <c r="F71" s="90"/>
      <c r="G71" s="90"/>
      <c r="H71" s="90"/>
      <c r="I71" s="90"/>
      <c r="J71" s="90"/>
      <c r="K71" s="90"/>
      <c r="L71" s="237"/>
      <c r="O71" s="90"/>
      <c r="P71" s="90"/>
      <c r="Q71" s="90"/>
      <c r="R71" s="90"/>
      <c r="S71" s="90"/>
      <c r="T71" s="90"/>
      <c r="U71" s="90"/>
      <c r="V71" s="90"/>
      <c r="W71" s="90"/>
      <c r="X71" s="90"/>
      <c r="Y71" s="90"/>
      <c r="Z71" s="90"/>
      <c r="AA71" s="90"/>
      <c r="AB71" s="90"/>
      <c r="AC71" s="90"/>
      <c r="AD71" s="90"/>
      <c r="AE71" s="90"/>
      <c r="AF71" s="90"/>
      <c r="AG71" s="90"/>
      <c r="AH71" s="90"/>
      <c r="AI71" s="90"/>
    </row>
    <row r="72" spans="4:35" ht="12.75" customHeight="1">
      <c r="D72" s="90"/>
      <c r="E72" s="90"/>
      <c r="F72" s="90"/>
      <c r="G72" s="90"/>
      <c r="H72" s="90"/>
      <c r="I72" s="90"/>
      <c r="J72" s="90"/>
      <c r="K72" s="90"/>
      <c r="L72" s="237"/>
      <c r="O72" s="90"/>
      <c r="P72" s="90"/>
      <c r="Q72" s="90"/>
      <c r="R72" s="90"/>
      <c r="S72" s="90"/>
      <c r="T72" s="90"/>
      <c r="U72" s="90"/>
      <c r="V72" s="90"/>
      <c r="W72" s="90"/>
      <c r="X72" s="90"/>
      <c r="Y72" s="90"/>
      <c r="Z72" s="90"/>
      <c r="AA72" s="90"/>
      <c r="AB72" s="90"/>
      <c r="AC72" s="90"/>
      <c r="AD72" s="90"/>
      <c r="AE72" s="90"/>
      <c r="AF72" s="90"/>
      <c r="AG72" s="90"/>
      <c r="AH72" s="90"/>
      <c r="AI72" s="90"/>
    </row>
    <row r="73" spans="4:35" ht="12.75" customHeight="1">
      <c r="D73" s="90"/>
      <c r="E73" s="90"/>
      <c r="F73" s="90"/>
      <c r="G73" s="90"/>
      <c r="H73" s="90"/>
      <c r="I73" s="90"/>
      <c r="J73" s="90"/>
      <c r="K73" s="90"/>
      <c r="L73" s="237"/>
      <c r="O73" s="90"/>
      <c r="P73" s="90"/>
      <c r="Q73" s="90"/>
      <c r="R73" s="90"/>
      <c r="S73" s="90"/>
      <c r="T73" s="90"/>
      <c r="U73" s="90"/>
      <c r="V73" s="90"/>
      <c r="W73" s="90"/>
      <c r="X73" s="90"/>
      <c r="Y73" s="90"/>
      <c r="Z73" s="90"/>
      <c r="AA73" s="90"/>
      <c r="AB73" s="90"/>
      <c r="AC73" s="90"/>
      <c r="AD73" s="90"/>
      <c r="AE73" s="90"/>
      <c r="AF73" s="90"/>
      <c r="AG73" s="90"/>
      <c r="AH73" s="90"/>
      <c r="AI73" s="90"/>
    </row>
    <row r="74" spans="4:35" ht="12.75" customHeight="1">
      <c r="D74" s="90"/>
      <c r="E74" s="90"/>
      <c r="F74" s="90"/>
      <c r="G74" s="90"/>
      <c r="H74" s="90"/>
      <c r="I74" s="90"/>
      <c r="J74" s="90"/>
      <c r="K74" s="90"/>
      <c r="L74" s="237"/>
      <c r="O74" s="90"/>
      <c r="P74" s="90"/>
      <c r="Q74" s="90"/>
      <c r="R74" s="90"/>
      <c r="S74" s="90"/>
      <c r="T74" s="90"/>
      <c r="U74" s="90"/>
      <c r="V74" s="90"/>
      <c r="W74" s="90"/>
      <c r="X74" s="90"/>
      <c r="Y74" s="90"/>
      <c r="Z74" s="90"/>
      <c r="AA74" s="90"/>
      <c r="AB74" s="90"/>
      <c r="AC74" s="90"/>
      <c r="AD74" s="90"/>
      <c r="AE74" s="90"/>
      <c r="AF74" s="90"/>
      <c r="AG74" s="90"/>
      <c r="AH74" s="90"/>
      <c r="AI74" s="90"/>
    </row>
    <row r="75" spans="4:35" ht="12.75" customHeight="1">
      <c r="D75" s="90"/>
      <c r="E75" s="90"/>
      <c r="F75" s="90"/>
      <c r="G75" s="90"/>
      <c r="H75" s="90"/>
      <c r="I75" s="90"/>
      <c r="J75" s="90"/>
      <c r="K75" s="90"/>
      <c r="L75" s="237"/>
      <c r="O75" s="90"/>
      <c r="P75" s="90"/>
      <c r="Q75" s="90"/>
      <c r="R75" s="90"/>
      <c r="S75" s="90"/>
      <c r="T75" s="90"/>
      <c r="U75" s="90"/>
      <c r="V75" s="90"/>
      <c r="W75" s="90"/>
      <c r="X75" s="90"/>
      <c r="Y75" s="90"/>
      <c r="Z75" s="90"/>
      <c r="AA75" s="90"/>
      <c r="AB75" s="90"/>
      <c r="AC75" s="90"/>
      <c r="AD75" s="90"/>
      <c r="AE75" s="90"/>
      <c r="AF75" s="90"/>
      <c r="AG75" s="90"/>
      <c r="AH75" s="90"/>
      <c r="AI75" s="90"/>
    </row>
    <row r="76" spans="4:35" ht="12.75" customHeight="1">
      <c r="D76" s="90"/>
      <c r="E76" s="90"/>
      <c r="F76" s="90"/>
      <c r="G76" s="90"/>
      <c r="H76" s="90"/>
      <c r="I76" s="90"/>
      <c r="J76" s="90"/>
      <c r="K76" s="90"/>
      <c r="L76" s="237"/>
      <c r="O76" s="90"/>
      <c r="P76" s="90"/>
      <c r="Q76" s="90"/>
      <c r="R76" s="90"/>
      <c r="S76" s="90"/>
      <c r="T76" s="90"/>
      <c r="U76" s="90"/>
      <c r="V76" s="90"/>
      <c r="W76" s="90"/>
      <c r="X76" s="90"/>
      <c r="Y76" s="90"/>
      <c r="Z76" s="90"/>
      <c r="AA76" s="90"/>
      <c r="AB76" s="90"/>
      <c r="AC76" s="90"/>
      <c r="AD76" s="90"/>
      <c r="AE76" s="90"/>
      <c r="AF76" s="90"/>
      <c r="AG76" s="90"/>
      <c r="AH76" s="90"/>
      <c r="AI76" s="90"/>
    </row>
    <row r="77" spans="4:35" ht="12.75" customHeight="1">
      <c r="D77" s="90"/>
      <c r="E77" s="90"/>
      <c r="F77" s="90"/>
      <c r="G77" s="90"/>
      <c r="H77" s="90"/>
      <c r="I77" s="90"/>
      <c r="J77" s="90"/>
      <c r="K77" s="90"/>
      <c r="L77" s="237"/>
      <c r="O77" s="90"/>
      <c r="P77" s="90"/>
      <c r="Q77" s="90"/>
      <c r="R77" s="90"/>
      <c r="S77" s="90"/>
      <c r="T77" s="90"/>
      <c r="U77" s="90"/>
      <c r="V77" s="90"/>
      <c r="W77" s="90"/>
      <c r="X77" s="90"/>
      <c r="Y77" s="90"/>
      <c r="Z77" s="90"/>
      <c r="AA77" s="90"/>
      <c r="AB77" s="90"/>
      <c r="AC77" s="90"/>
      <c r="AD77" s="90"/>
      <c r="AE77" s="90"/>
      <c r="AF77" s="90"/>
      <c r="AG77" s="90"/>
      <c r="AH77" s="90"/>
      <c r="AI77" s="90"/>
    </row>
    <row r="78" spans="4:35" ht="12.75" customHeight="1">
      <c r="D78" s="90"/>
      <c r="E78" s="90"/>
      <c r="F78" s="90"/>
      <c r="G78" s="90"/>
      <c r="H78" s="90"/>
      <c r="I78" s="90"/>
      <c r="J78" s="90"/>
      <c r="K78" s="90"/>
      <c r="L78" s="237"/>
      <c r="O78" s="90"/>
      <c r="P78" s="90"/>
      <c r="Q78" s="90"/>
      <c r="R78" s="90"/>
      <c r="S78" s="90"/>
      <c r="T78" s="90"/>
      <c r="U78" s="90"/>
      <c r="V78" s="90"/>
      <c r="W78" s="90"/>
      <c r="X78" s="90"/>
      <c r="Y78" s="90"/>
      <c r="Z78" s="90"/>
      <c r="AA78" s="90"/>
      <c r="AB78" s="90"/>
      <c r="AC78" s="90"/>
      <c r="AD78" s="90"/>
      <c r="AE78" s="90"/>
      <c r="AF78" s="90"/>
      <c r="AG78" s="90"/>
      <c r="AH78" s="90"/>
      <c r="AI78" s="90"/>
    </row>
  </sheetData>
  <phoneticPr fontId="24" type="noConversion"/>
  <pageMargins left="0.23622047244094491" right="0.23622047244094491" top="0.98425196850393704" bottom="0.98425196850393704" header="0" footer="0"/>
  <pageSetup paperSize="9" scale="77"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K64"/>
  <sheetViews>
    <sheetView showGridLines="0" zoomScaleNormal="100" zoomScaleSheetLayoutView="100" workbookViewId="0">
      <selection activeCell="B2" sqref="B2"/>
    </sheetView>
  </sheetViews>
  <sheetFormatPr defaultColWidth="8" defaultRowHeight="12.75" customHeight="1"/>
  <cols>
    <col min="1" max="1" width="1.5703125" style="99" customWidth="1"/>
    <col min="2" max="2" width="35.7109375" style="5" customWidth="1"/>
    <col min="3" max="3" width="1.7109375" style="217" customWidth="1"/>
    <col min="4" max="4" width="9.28515625" style="5" customWidth="1"/>
    <col min="5" max="5" width="9.28515625" style="263" customWidth="1"/>
    <col min="6" max="17" width="9.28515625" style="5" customWidth="1"/>
    <col min="18" max="26" width="9.28515625" style="100" customWidth="1"/>
    <col min="27" max="16384" width="8" style="99"/>
  </cols>
  <sheetData>
    <row r="1" spans="1:37" s="134" customFormat="1" ht="8.25" customHeight="1">
      <c r="C1" s="159"/>
      <c r="D1" s="159"/>
      <c r="E1" s="221"/>
      <c r="F1" s="159"/>
      <c r="O1" s="159"/>
      <c r="P1" s="188"/>
    </row>
    <row r="2" spans="1:37" s="134" customFormat="1" ht="21">
      <c r="A2" s="23"/>
      <c r="B2" s="138" t="s">
        <v>77</v>
      </c>
      <c r="C2" s="218"/>
      <c r="D2" s="218"/>
      <c r="E2" s="285"/>
      <c r="F2" s="238"/>
      <c r="G2" s="139"/>
      <c r="H2" s="139"/>
      <c r="I2" s="139"/>
      <c r="J2" s="42"/>
      <c r="K2" s="42"/>
      <c r="L2" s="42"/>
      <c r="M2" s="42"/>
      <c r="N2" s="42"/>
      <c r="O2" s="218"/>
      <c r="P2" s="181"/>
      <c r="Q2" s="139"/>
      <c r="R2" s="139"/>
      <c r="S2" s="139"/>
      <c r="T2" s="139"/>
      <c r="U2" s="139"/>
      <c r="V2" s="139"/>
      <c r="W2" s="139"/>
      <c r="X2" s="139"/>
      <c r="Y2" s="139"/>
      <c r="Z2" s="139"/>
      <c r="AA2" s="139"/>
      <c r="AB2" s="42"/>
      <c r="AC2" s="42"/>
      <c r="AD2" s="42"/>
      <c r="AE2" s="42"/>
      <c r="AF2" s="42"/>
      <c r="AG2" s="42"/>
      <c r="AH2" s="42"/>
      <c r="AI2" s="42"/>
      <c r="AJ2" s="42"/>
      <c r="AK2" s="42"/>
    </row>
    <row r="3" spans="1:37" s="134" customFormat="1" ht="16.5">
      <c r="A3" s="23"/>
      <c r="B3" s="140"/>
      <c r="C3" s="219"/>
      <c r="D3" s="219"/>
      <c r="E3" s="286"/>
      <c r="F3" s="216"/>
      <c r="G3" s="42"/>
      <c r="H3" s="42"/>
      <c r="I3" s="42"/>
      <c r="J3" s="42"/>
      <c r="K3" s="42"/>
      <c r="L3" s="42"/>
      <c r="M3" s="42"/>
      <c r="N3" s="42"/>
      <c r="O3" s="219"/>
      <c r="P3" s="182"/>
      <c r="Q3" s="42"/>
      <c r="R3" s="42"/>
      <c r="S3" s="42"/>
      <c r="T3" s="42"/>
      <c r="U3" s="42"/>
      <c r="V3" s="42"/>
      <c r="W3" s="42"/>
      <c r="X3" s="42"/>
      <c r="Y3" s="42"/>
      <c r="Z3" s="42"/>
      <c r="AA3" s="42"/>
      <c r="AB3" s="42"/>
      <c r="AC3" s="42"/>
      <c r="AD3" s="42"/>
      <c r="AE3" s="42"/>
      <c r="AF3" s="42"/>
      <c r="AG3" s="42"/>
      <c r="AH3" s="42"/>
      <c r="AI3" s="42"/>
      <c r="AJ3" s="42"/>
      <c r="AK3" s="42"/>
    </row>
    <row r="4" spans="1:37" s="36" customFormat="1" ht="15.75" customHeight="1">
      <c r="B4" s="37"/>
      <c r="C4" s="210"/>
      <c r="D4" s="210"/>
      <c r="E4" s="287"/>
      <c r="F4" s="210"/>
      <c r="G4" s="210"/>
      <c r="H4" s="37"/>
      <c r="I4" s="37"/>
      <c r="J4" s="210"/>
      <c r="K4" s="37"/>
      <c r="L4" s="37"/>
      <c r="M4" s="37"/>
      <c r="N4" s="37"/>
      <c r="O4" s="217"/>
      <c r="P4" s="5"/>
      <c r="Q4" s="5"/>
      <c r="R4" s="5"/>
      <c r="S4" s="5"/>
      <c r="T4" s="5"/>
    </row>
    <row r="5" spans="1:37" s="5" customFormat="1" ht="18.75" customHeight="1">
      <c r="B5" s="6" t="s">
        <v>155</v>
      </c>
      <c r="C5" s="242"/>
      <c r="D5" s="101" t="s">
        <v>344</v>
      </c>
      <c r="E5" s="288" t="s">
        <v>270</v>
      </c>
      <c r="F5" s="101" t="s">
        <v>156</v>
      </c>
      <c r="G5" s="101" t="s">
        <v>157</v>
      </c>
      <c r="H5" s="101" t="s">
        <v>158</v>
      </c>
      <c r="I5" s="101" t="s">
        <v>159</v>
      </c>
      <c r="J5" s="101" t="s">
        <v>160</v>
      </c>
      <c r="K5" s="101" t="s">
        <v>161</v>
      </c>
      <c r="L5" s="101" t="s">
        <v>162</v>
      </c>
      <c r="M5" s="101" t="s">
        <v>163</v>
      </c>
      <c r="N5" s="101" t="s">
        <v>164</v>
      </c>
      <c r="O5" s="101" t="s">
        <v>165</v>
      </c>
      <c r="P5" s="101" t="s">
        <v>166</v>
      </c>
      <c r="Q5" s="101" t="s">
        <v>167</v>
      </c>
      <c r="R5" s="101" t="s">
        <v>168</v>
      </c>
      <c r="S5" s="101" t="s">
        <v>169</v>
      </c>
      <c r="T5" s="101" t="s">
        <v>170</v>
      </c>
      <c r="U5" s="101" t="s">
        <v>171</v>
      </c>
      <c r="V5" s="101" t="s">
        <v>172</v>
      </c>
      <c r="W5" s="101" t="s">
        <v>173</v>
      </c>
      <c r="X5" s="101" t="s">
        <v>174</v>
      </c>
      <c r="Y5" s="101" t="s">
        <v>175</v>
      </c>
      <c r="Z5" s="101" t="s">
        <v>176</v>
      </c>
      <c r="AA5" s="11"/>
    </row>
    <row r="6" spans="1:37" s="5" customFormat="1" ht="12.75" customHeight="1">
      <c r="B6" s="9" t="s">
        <v>177</v>
      </c>
      <c r="C6" s="222"/>
      <c r="D6" s="102">
        <v>581</v>
      </c>
      <c r="E6" s="289">
        <v>504</v>
      </c>
      <c r="F6" s="178">
        <v>657</v>
      </c>
      <c r="G6" s="103">
        <v>672</v>
      </c>
      <c r="H6" s="103">
        <v>590</v>
      </c>
      <c r="I6" s="103">
        <v>564</v>
      </c>
      <c r="J6" s="103">
        <v>791</v>
      </c>
      <c r="K6" s="103">
        <v>777</v>
      </c>
      <c r="L6" s="103">
        <v>741</v>
      </c>
      <c r="M6" s="103">
        <v>603</v>
      </c>
      <c r="N6" s="103">
        <v>605</v>
      </c>
      <c r="O6" s="103">
        <v>689</v>
      </c>
      <c r="P6" s="103">
        <v>707</v>
      </c>
      <c r="Q6" s="103">
        <v>710</v>
      </c>
      <c r="R6" s="103">
        <v>851</v>
      </c>
      <c r="S6" s="103">
        <v>955</v>
      </c>
      <c r="T6" s="103">
        <v>1047</v>
      </c>
      <c r="U6" s="103">
        <v>1045</v>
      </c>
      <c r="V6" s="103">
        <v>1187</v>
      </c>
      <c r="W6" s="103">
        <v>1134</v>
      </c>
      <c r="X6" s="104">
        <v>1369</v>
      </c>
      <c r="Y6" s="104">
        <v>2167</v>
      </c>
      <c r="Z6" s="104">
        <v>2425</v>
      </c>
      <c r="AA6" s="11"/>
    </row>
    <row r="7" spans="1:37" s="5" customFormat="1" ht="12.75" customHeight="1">
      <c r="B7" s="11" t="s">
        <v>178</v>
      </c>
      <c r="C7" s="228"/>
      <c r="D7" s="105">
        <v>5190</v>
      </c>
      <c r="E7" s="290">
        <v>5073</v>
      </c>
      <c r="F7" s="179">
        <v>5029</v>
      </c>
      <c r="G7" s="106">
        <v>5177</v>
      </c>
      <c r="H7" s="106">
        <v>5293</v>
      </c>
      <c r="I7" s="106">
        <v>4897</v>
      </c>
      <c r="J7" s="106">
        <v>4954</v>
      </c>
      <c r="K7" s="106">
        <v>969</v>
      </c>
      <c r="L7" s="106">
        <v>1524</v>
      </c>
      <c r="M7" s="106">
        <v>1540</v>
      </c>
      <c r="N7" s="106">
        <v>1494</v>
      </c>
      <c r="O7" s="106">
        <v>1501</v>
      </c>
      <c r="P7" s="106">
        <v>1494</v>
      </c>
      <c r="Q7" s="106">
        <v>1516</v>
      </c>
      <c r="R7" s="106">
        <v>1533</v>
      </c>
      <c r="S7" s="106">
        <v>1505</v>
      </c>
      <c r="T7" s="106">
        <v>1550</v>
      </c>
      <c r="U7" s="106">
        <v>1570</v>
      </c>
      <c r="V7" s="106">
        <v>1598</v>
      </c>
      <c r="W7" s="106">
        <v>1490</v>
      </c>
      <c r="X7" s="107">
        <v>1656</v>
      </c>
      <c r="Y7" s="107">
        <v>1979</v>
      </c>
      <c r="Z7" s="107">
        <v>3806</v>
      </c>
      <c r="AA7" s="11"/>
    </row>
    <row r="8" spans="1:37" s="5" customFormat="1" ht="12.75" customHeight="1">
      <c r="B8" s="11" t="s">
        <v>179</v>
      </c>
      <c r="C8" s="228"/>
      <c r="D8" s="105">
        <v>84078</v>
      </c>
      <c r="E8" s="290">
        <v>80463</v>
      </c>
      <c r="F8" s="179">
        <v>76940</v>
      </c>
      <c r="G8" s="106">
        <v>76682</v>
      </c>
      <c r="H8" s="106">
        <v>75985</v>
      </c>
      <c r="I8" s="106">
        <v>70096</v>
      </c>
      <c r="J8" s="106">
        <v>68270</v>
      </c>
      <c r="K8" s="106">
        <v>66310</v>
      </c>
      <c r="L8" s="106">
        <v>64947</v>
      </c>
      <c r="M8" s="106">
        <v>62537</v>
      </c>
      <c r="N8" s="106">
        <v>62286</v>
      </c>
      <c r="O8" s="106">
        <v>60603</v>
      </c>
      <c r="P8" s="106">
        <v>55860</v>
      </c>
      <c r="Q8" s="106">
        <v>56615</v>
      </c>
      <c r="R8" s="106">
        <v>56603</v>
      </c>
      <c r="S8" s="106">
        <v>53708</v>
      </c>
      <c r="T8" s="106">
        <v>62726</v>
      </c>
      <c r="U8" s="106">
        <v>64664</v>
      </c>
      <c r="V8" s="106">
        <v>63494</v>
      </c>
      <c r="W8" s="106">
        <v>61107</v>
      </c>
      <c r="X8" s="107">
        <v>65517</v>
      </c>
      <c r="Y8" s="107">
        <v>67758</v>
      </c>
      <c r="Z8" s="107">
        <v>70266</v>
      </c>
      <c r="AA8" s="11"/>
    </row>
    <row r="9" spans="1:37" s="5" customFormat="1" ht="12.75" customHeight="1">
      <c r="B9" s="11" t="s">
        <v>180</v>
      </c>
      <c r="C9" s="228"/>
      <c r="D9" s="105">
        <v>0</v>
      </c>
      <c r="E9" s="290">
        <v>0</v>
      </c>
      <c r="F9" s="179">
        <v>0</v>
      </c>
      <c r="G9" s="106">
        <v>0</v>
      </c>
      <c r="H9" s="106">
        <v>0</v>
      </c>
      <c r="I9" s="106">
        <v>0</v>
      </c>
      <c r="J9" s="106">
        <v>0</v>
      </c>
      <c r="K9" s="106">
        <v>0</v>
      </c>
      <c r="L9" s="106">
        <v>0</v>
      </c>
      <c r="M9" s="106">
        <v>0</v>
      </c>
      <c r="N9" s="106">
        <v>0</v>
      </c>
      <c r="O9" s="106">
        <v>0</v>
      </c>
      <c r="P9" s="106" t="s">
        <v>35</v>
      </c>
      <c r="Q9" s="106">
        <v>0</v>
      </c>
      <c r="R9" s="106">
        <v>0</v>
      </c>
      <c r="S9" s="106">
        <v>0</v>
      </c>
      <c r="T9" s="106">
        <v>200</v>
      </c>
      <c r="U9" s="106">
        <v>12</v>
      </c>
      <c r="V9" s="106">
        <v>13</v>
      </c>
      <c r="W9" s="106">
        <v>14</v>
      </c>
      <c r="X9" s="107">
        <v>388</v>
      </c>
      <c r="Y9" s="107">
        <v>1192</v>
      </c>
      <c r="Z9" s="107">
        <v>1401</v>
      </c>
      <c r="AA9" s="11"/>
    </row>
    <row r="10" spans="1:37" s="5" customFormat="1" ht="12.75" customHeight="1">
      <c r="B10" s="11" t="s">
        <v>345</v>
      </c>
      <c r="C10" s="228"/>
      <c r="D10" s="105">
        <v>543</v>
      </c>
      <c r="E10" s="290">
        <v>588</v>
      </c>
      <c r="F10" s="179">
        <v>590</v>
      </c>
      <c r="G10" s="106">
        <v>652</v>
      </c>
      <c r="H10" s="106">
        <v>652</v>
      </c>
      <c r="I10" s="106">
        <v>711</v>
      </c>
      <c r="J10" s="106">
        <v>729</v>
      </c>
      <c r="K10" s="106">
        <v>342</v>
      </c>
      <c r="L10" s="106">
        <v>355</v>
      </c>
      <c r="M10" s="106">
        <v>379</v>
      </c>
      <c r="N10" s="106">
        <v>401</v>
      </c>
      <c r="O10" s="106">
        <v>413</v>
      </c>
      <c r="P10" s="106">
        <v>409</v>
      </c>
      <c r="Q10" s="106">
        <v>425</v>
      </c>
      <c r="R10" s="106">
        <v>429</v>
      </c>
      <c r="S10" s="106">
        <v>438</v>
      </c>
      <c r="T10" s="106">
        <v>420</v>
      </c>
      <c r="U10" s="106">
        <v>431</v>
      </c>
      <c r="V10" s="106">
        <v>443</v>
      </c>
      <c r="W10" s="106">
        <v>474</v>
      </c>
      <c r="X10" s="107">
        <v>291</v>
      </c>
      <c r="Y10" s="107">
        <v>296</v>
      </c>
      <c r="Z10" s="107">
        <v>266</v>
      </c>
      <c r="AA10" s="11"/>
    </row>
    <row r="11" spans="1:37" s="5" customFormat="1" ht="12.75" customHeight="1">
      <c r="B11" s="22" t="s">
        <v>181</v>
      </c>
      <c r="C11" s="227"/>
      <c r="D11" s="105">
        <v>26246</v>
      </c>
      <c r="E11" s="290">
        <v>27868</v>
      </c>
      <c r="F11" s="179">
        <v>25165</v>
      </c>
      <c r="G11" s="106">
        <v>23502</v>
      </c>
      <c r="H11" s="106">
        <v>18228</v>
      </c>
      <c r="I11" s="106">
        <v>16096</v>
      </c>
      <c r="J11" s="106">
        <v>18174</v>
      </c>
      <c r="K11" s="106">
        <v>16434</v>
      </c>
      <c r="L11" s="106">
        <v>15023</v>
      </c>
      <c r="M11" s="106">
        <v>16012</v>
      </c>
      <c r="N11" s="106">
        <v>14880</v>
      </c>
      <c r="O11" s="106">
        <v>13328</v>
      </c>
      <c r="P11" s="106">
        <v>20211</v>
      </c>
      <c r="Q11" s="106">
        <v>17800</v>
      </c>
      <c r="R11" s="106">
        <v>14784</v>
      </c>
      <c r="S11" s="106">
        <v>14531</v>
      </c>
      <c r="T11" s="106">
        <v>17000</v>
      </c>
      <c r="U11" s="106">
        <v>12755</v>
      </c>
      <c r="V11" s="106">
        <v>14476</v>
      </c>
      <c r="W11" s="106">
        <v>17144</v>
      </c>
      <c r="X11" s="107">
        <v>18054</v>
      </c>
      <c r="Y11" s="107">
        <v>20297</v>
      </c>
      <c r="Z11" s="107">
        <v>18181</v>
      </c>
      <c r="AA11" s="11"/>
    </row>
    <row r="12" spans="1:37" s="5" customFormat="1" ht="12.75" customHeight="1">
      <c r="B12" s="14" t="s">
        <v>182</v>
      </c>
      <c r="C12" s="222"/>
      <c r="D12" s="108">
        <v>116057</v>
      </c>
      <c r="E12" s="291">
        <v>113992</v>
      </c>
      <c r="F12" s="180">
        <v>107724</v>
      </c>
      <c r="G12" s="109">
        <v>106013</v>
      </c>
      <c r="H12" s="109">
        <v>100158</v>
      </c>
      <c r="I12" s="109">
        <v>91800</v>
      </c>
      <c r="J12" s="109">
        <v>92127</v>
      </c>
      <c r="K12" s="109">
        <v>84055</v>
      </c>
      <c r="L12" s="109">
        <v>81849</v>
      </c>
      <c r="M12" s="109">
        <v>80468</v>
      </c>
      <c r="N12" s="109">
        <v>79061</v>
      </c>
      <c r="O12" s="109">
        <v>75845</v>
      </c>
      <c r="P12" s="109">
        <v>77974</v>
      </c>
      <c r="Q12" s="109">
        <v>76356</v>
      </c>
      <c r="R12" s="109">
        <v>73349</v>
      </c>
      <c r="S12" s="109">
        <v>70182</v>
      </c>
      <c r="T12" s="109">
        <v>81896</v>
      </c>
      <c r="U12" s="109">
        <v>79432</v>
      </c>
      <c r="V12" s="109">
        <v>80024</v>
      </c>
      <c r="W12" s="109">
        <v>80229</v>
      </c>
      <c r="X12" s="110">
        <v>85906</v>
      </c>
      <c r="Y12" s="110">
        <v>91522</v>
      </c>
      <c r="Z12" s="110">
        <v>93920</v>
      </c>
      <c r="AA12" s="11"/>
    </row>
    <row r="13" spans="1:37" s="5" customFormat="1" ht="12.75" customHeight="1">
      <c r="B13" s="11" t="s">
        <v>183</v>
      </c>
      <c r="C13" s="228"/>
      <c r="D13" s="105">
        <v>539</v>
      </c>
      <c r="E13" s="290">
        <v>542</v>
      </c>
      <c r="F13" s="179">
        <v>558</v>
      </c>
      <c r="G13" s="106">
        <v>497</v>
      </c>
      <c r="H13" s="106">
        <v>463</v>
      </c>
      <c r="I13" s="106">
        <v>527</v>
      </c>
      <c r="J13" s="106">
        <v>461</v>
      </c>
      <c r="K13" s="106">
        <v>457</v>
      </c>
      <c r="L13" s="106">
        <v>462</v>
      </c>
      <c r="M13" s="106">
        <v>345</v>
      </c>
      <c r="N13" s="106">
        <v>340</v>
      </c>
      <c r="O13" s="106">
        <v>339</v>
      </c>
      <c r="P13" s="106">
        <v>376</v>
      </c>
      <c r="Q13" s="106">
        <v>333</v>
      </c>
      <c r="R13" s="106">
        <v>282</v>
      </c>
      <c r="S13" s="106">
        <v>1060</v>
      </c>
      <c r="T13" s="106">
        <v>1018</v>
      </c>
      <c r="U13" s="106">
        <v>1279</v>
      </c>
      <c r="V13" s="106">
        <v>1326</v>
      </c>
      <c r="W13" s="106">
        <v>1421</v>
      </c>
      <c r="X13" s="107">
        <v>1315</v>
      </c>
      <c r="Y13" s="107">
        <v>2013</v>
      </c>
      <c r="Z13" s="107">
        <v>4459</v>
      </c>
      <c r="AA13" s="11"/>
    </row>
    <row r="14" spans="1:37" s="5" customFormat="1" ht="12.75" customHeight="1">
      <c r="B14" s="11" t="s">
        <v>184</v>
      </c>
      <c r="C14" s="228"/>
      <c r="D14" s="105">
        <v>0</v>
      </c>
      <c r="E14" s="290">
        <v>0</v>
      </c>
      <c r="F14" s="179">
        <v>0</v>
      </c>
      <c r="G14" s="106">
        <v>0</v>
      </c>
      <c r="H14" s="106">
        <v>0</v>
      </c>
      <c r="I14" s="106">
        <v>0</v>
      </c>
      <c r="J14" s="106">
        <v>60</v>
      </c>
      <c r="K14" s="106">
        <v>60</v>
      </c>
      <c r="L14" s="106">
        <v>63</v>
      </c>
      <c r="M14" s="106">
        <v>64</v>
      </c>
      <c r="N14" s="106">
        <v>56</v>
      </c>
      <c r="O14" s="106">
        <v>48</v>
      </c>
      <c r="P14" s="106">
        <v>31</v>
      </c>
      <c r="Q14" s="106">
        <v>36</v>
      </c>
      <c r="R14" s="106">
        <v>0</v>
      </c>
      <c r="S14" s="106">
        <v>626</v>
      </c>
      <c r="T14" s="106">
        <v>637</v>
      </c>
      <c r="U14" s="106">
        <v>706</v>
      </c>
      <c r="V14" s="106">
        <v>771</v>
      </c>
      <c r="W14" s="106">
        <v>832</v>
      </c>
      <c r="X14" s="107">
        <v>1018</v>
      </c>
      <c r="Y14" s="107">
        <v>933</v>
      </c>
      <c r="Z14" s="107">
        <v>1645</v>
      </c>
      <c r="AA14" s="11"/>
    </row>
    <row r="15" spans="1:37" s="5" customFormat="1" ht="12.75" customHeight="1">
      <c r="B15" s="11" t="s">
        <v>185</v>
      </c>
      <c r="C15" s="228"/>
      <c r="D15" s="105">
        <v>220</v>
      </c>
      <c r="E15" s="290">
        <v>227</v>
      </c>
      <c r="F15" s="179">
        <v>229</v>
      </c>
      <c r="G15" s="106">
        <v>217</v>
      </c>
      <c r="H15" s="106">
        <v>225</v>
      </c>
      <c r="I15" s="106">
        <v>213</v>
      </c>
      <c r="J15" s="106">
        <v>206</v>
      </c>
      <c r="K15" s="106">
        <v>211</v>
      </c>
      <c r="L15" s="106">
        <v>208</v>
      </c>
      <c r="M15" s="106">
        <v>146</v>
      </c>
      <c r="N15" s="106">
        <v>126</v>
      </c>
      <c r="O15" s="106">
        <v>130</v>
      </c>
      <c r="P15" s="106">
        <v>135</v>
      </c>
      <c r="Q15" s="106">
        <v>141</v>
      </c>
      <c r="R15" s="106">
        <v>153</v>
      </c>
      <c r="S15" s="106">
        <v>158</v>
      </c>
      <c r="T15" s="106">
        <v>172</v>
      </c>
      <c r="U15" s="106">
        <v>178</v>
      </c>
      <c r="V15" s="106">
        <v>185</v>
      </c>
      <c r="W15" s="106">
        <v>191</v>
      </c>
      <c r="X15" s="106">
        <v>242</v>
      </c>
      <c r="Y15" s="106">
        <v>261</v>
      </c>
      <c r="Z15" s="106">
        <v>382</v>
      </c>
      <c r="AA15" s="11"/>
    </row>
    <row r="16" spans="1:37" s="5" customFormat="1" ht="12.75" customHeight="1">
      <c r="B16" s="11" t="s">
        <v>186</v>
      </c>
      <c r="C16" s="228"/>
      <c r="D16" s="105">
        <v>8432</v>
      </c>
      <c r="E16" s="290">
        <v>8441</v>
      </c>
      <c r="F16" s="179">
        <v>7058</v>
      </c>
      <c r="G16" s="106">
        <v>6847</v>
      </c>
      <c r="H16" s="106">
        <v>5799</v>
      </c>
      <c r="I16" s="106">
        <v>5753</v>
      </c>
      <c r="J16" s="106">
        <v>4166</v>
      </c>
      <c r="K16" s="106">
        <v>4588</v>
      </c>
      <c r="L16" s="106">
        <v>2692</v>
      </c>
      <c r="M16" s="106">
        <v>3015</v>
      </c>
      <c r="N16" s="106">
        <v>2205</v>
      </c>
      <c r="O16" s="106">
        <v>2865</v>
      </c>
      <c r="P16" s="106">
        <v>732</v>
      </c>
      <c r="Q16" s="106">
        <v>793</v>
      </c>
      <c r="R16" s="106">
        <v>529</v>
      </c>
      <c r="S16" s="106">
        <v>88</v>
      </c>
      <c r="T16" s="106">
        <v>298</v>
      </c>
      <c r="U16" s="106">
        <v>412</v>
      </c>
      <c r="V16" s="106">
        <v>322</v>
      </c>
      <c r="W16" s="106">
        <v>274</v>
      </c>
      <c r="X16" s="107">
        <v>632</v>
      </c>
      <c r="Y16" s="107">
        <v>130</v>
      </c>
      <c r="Z16" s="107">
        <v>265</v>
      </c>
      <c r="AA16" s="11"/>
    </row>
    <row r="17" spans="2:27" s="5" customFormat="1" ht="12.75" customHeight="1">
      <c r="B17" s="11" t="s">
        <v>187</v>
      </c>
      <c r="C17" s="228"/>
      <c r="D17" s="105">
        <v>3311</v>
      </c>
      <c r="E17" s="290">
        <v>3019</v>
      </c>
      <c r="F17" s="179">
        <v>2891</v>
      </c>
      <c r="G17" s="106">
        <v>1713</v>
      </c>
      <c r="H17" s="106">
        <v>1960</v>
      </c>
      <c r="I17" s="106">
        <v>2144</v>
      </c>
      <c r="J17" s="106">
        <v>2604</v>
      </c>
      <c r="K17" s="106">
        <v>2670</v>
      </c>
      <c r="L17" s="106">
        <v>2025</v>
      </c>
      <c r="M17" s="106">
        <v>2024</v>
      </c>
      <c r="N17" s="106">
        <v>1953</v>
      </c>
      <c r="O17" s="106">
        <v>1955</v>
      </c>
      <c r="P17" s="106">
        <v>1999</v>
      </c>
      <c r="Q17" s="106">
        <v>529</v>
      </c>
      <c r="R17" s="106">
        <v>531</v>
      </c>
      <c r="S17" s="106">
        <v>515</v>
      </c>
      <c r="T17" s="106">
        <v>586</v>
      </c>
      <c r="U17" s="106">
        <v>609</v>
      </c>
      <c r="V17" s="106">
        <v>730</v>
      </c>
      <c r="W17" s="106">
        <v>751</v>
      </c>
      <c r="X17" s="106">
        <v>513</v>
      </c>
      <c r="Y17" s="106">
        <v>278</v>
      </c>
      <c r="Z17" s="106">
        <v>2307</v>
      </c>
      <c r="AA17" s="11"/>
    </row>
    <row r="18" spans="2:27" s="5" customFormat="1" ht="12.75" customHeight="1">
      <c r="B18" s="14" t="s">
        <v>188</v>
      </c>
      <c r="C18" s="222"/>
      <c r="D18" s="108">
        <v>12502</v>
      </c>
      <c r="E18" s="291">
        <v>12229</v>
      </c>
      <c r="F18" s="180">
        <v>10736</v>
      </c>
      <c r="G18" s="109">
        <v>9274</v>
      </c>
      <c r="H18" s="109">
        <v>8447</v>
      </c>
      <c r="I18" s="109">
        <v>8637</v>
      </c>
      <c r="J18" s="109">
        <v>7497</v>
      </c>
      <c r="K18" s="109">
        <v>7986</v>
      </c>
      <c r="L18" s="109">
        <v>5450</v>
      </c>
      <c r="M18" s="109">
        <v>5594</v>
      </c>
      <c r="N18" s="109">
        <v>4680</v>
      </c>
      <c r="O18" s="109">
        <v>5337</v>
      </c>
      <c r="P18" s="109">
        <v>3273</v>
      </c>
      <c r="Q18" s="109">
        <v>1832</v>
      </c>
      <c r="R18" s="109">
        <v>1495</v>
      </c>
      <c r="S18" s="109">
        <v>2447</v>
      </c>
      <c r="T18" s="109">
        <v>2711</v>
      </c>
      <c r="U18" s="109">
        <v>3184</v>
      </c>
      <c r="V18" s="109">
        <v>3334</v>
      </c>
      <c r="W18" s="109">
        <v>3469</v>
      </c>
      <c r="X18" s="110">
        <v>3720</v>
      </c>
      <c r="Y18" s="110">
        <v>3615</v>
      </c>
      <c r="Z18" s="110">
        <v>9058</v>
      </c>
      <c r="AA18" s="11"/>
    </row>
    <row r="19" spans="2:27" s="5" customFormat="1" ht="12.75" customHeight="1">
      <c r="B19" s="9" t="s">
        <v>189</v>
      </c>
      <c r="C19" s="222"/>
      <c r="D19" s="102">
        <v>129140</v>
      </c>
      <c r="E19" s="289">
        <v>126725</v>
      </c>
      <c r="F19" s="178">
        <v>119117</v>
      </c>
      <c r="G19" s="103">
        <v>115959</v>
      </c>
      <c r="H19" s="103">
        <v>109195</v>
      </c>
      <c r="I19" s="103">
        <v>101001</v>
      </c>
      <c r="J19" s="103">
        <v>100415</v>
      </c>
      <c r="K19" s="103">
        <v>92818</v>
      </c>
      <c r="L19" s="103">
        <v>88040</v>
      </c>
      <c r="M19" s="103">
        <v>86665</v>
      </c>
      <c r="N19" s="103">
        <v>84346</v>
      </c>
      <c r="O19" s="103">
        <v>81871</v>
      </c>
      <c r="P19" s="103">
        <v>81954</v>
      </c>
      <c r="Q19" s="103">
        <v>78898</v>
      </c>
      <c r="R19" s="103">
        <v>75695</v>
      </c>
      <c r="S19" s="103">
        <v>73584</v>
      </c>
      <c r="T19" s="103">
        <v>85654</v>
      </c>
      <c r="U19" s="103">
        <v>83661</v>
      </c>
      <c r="V19" s="103">
        <v>84545</v>
      </c>
      <c r="W19" s="103">
        <v>84832</v>
      </c>
      <c r="X19" s="104">
        <v>90995</v>
      </c>
      <c r="Y19" s="104">
        <v>97304</v>
      </c>
      <c r="Z19" s="104">
        <v>105403</v>
      </c>
      <c r="AA19" s="11"/>
    </row>
    <row r="20" spans="2:27" s="5" customFormat="1" ht="12.75" customHeight="1">
      <c r="B20" s="11" t="s">
        <v>190</v>
      </c>
      <c r="C20" s="228"/>
      <c r="D20" s="105">
        <v>13213</v>
      </c>
      <c r="E20" s="290">
        <v>11417</v>
      </c>
      <c r="F20" s="179">
        <v>14960</v>
      </c>
      <c r="G20" s="106">
        <v>14031</v>
      </c>
      <c r="H20" s="106">
        <v>14335</v>
      </c>
      <c r="I20" s="106">
        <v>13087</v>
      </c>
      <c r="J20" s="106">
        <v>15194</v>
      </c>
      <c r="K20" s="106">
        <v>13943</v>
      </c>
      <c r="L20" s="106">
        <v>17790</v>
      </c>
      <c r="M20" s="106">
        <v>14364</v>
      </c>
      <c r="N20" s="106">
        <v>15477</v>
      </c>
      <c r="O20" s="106">
        <v>3853</v>
      </c>
      <c r="P20" s="106">
        <v>3719</v>
      </c>
      <c r="Q20" s="106">
        <v>2393</v>
      </c>
      <c r="R20" s="106">
        <v>3120</v>
      </c>
      <c r="S20" s="106">
        <v>3451</v>
      </c>
      <c r="T20" s="106">
        <v>3273</v>
      </c>
      <c r="U20" s="106">
        <v>3004</v>
      </c>
      <c r="V20" s="106">
        <v>3887</v>
      </c>
      <c r="W20" s="106">
        <v>3567</v>
      </c>
      <c r="X20" s="107">
        <v>2938</v>
      </c>
      <c r="Y20" s="107">
        <v>3560</v>
      </c>
      <c r="Z20" s="107">
        <v>3765</v>
      </c>
      <c r="AA20" s="11"/>
    </row>
    <row r="21" spans="2:27" s="5" customFormat="1" ht="12.75" customHeight="1">
      <c r="B21" s="11" t="s">
        <v>191</v>
      </c>
      <c r="C21" s="228"/>
      <c r="D21" s="105">
        <v>5422</v>
      </c>
      <c r="E21" s="290">
        <v>7841</v>
      </c>
      <c r="F21" s="179">
        <v>12041</v>
      </c>
      <c r="G21" s="106">
        <v>7740</v>
      </c>
      <c r="H21" s="106">
        <v>4909</v>
      </c>
      <c r="I21" s="106">
        <v>6303</v>
      </c>
      <c r="J21" s="106">
        <v>5353</v>
      </c>
      <c r="K21" s="106">
        <v>5468</v>
      </c>
      <c r="L21" s="106">
        <v>7509</v>
      </c>
      <c r="M21" s="106">
        <v>5451</v>
      </c>
      <c r="N21" s="106">
        <v>3799</v>
      </c>
      <c r="O21" s="106">
        <v>4870</v>
      </c>
      <c r="P21" s="106">
        <v>5909</v>
      </c>
      <c r="Q21" s="106">
        <v>5651</v>
      </c>
      <c r="R21" s="106">
        <v>5842</v>
      </c>
      <c r="S21" s="106">
        <v>8689</v>
      </c>
      <c r="T21" s="106">
        <v>11679</v>
      </c>
      <c r="U21" s="106">
        <v>13632</v>
      </c>
      <c r="V21" s="106">
        <v>17570</v>
      </c>
      <c r="W21" s="106">
        <v>15642</v>
      </c>
      <c r="X21" s="106">
        <v>11193</v>
      </c>
      <c r="Y21" s="106">
        <v>9147</v>
      </c>
      <c r="Z21" s="106">
        <v>12582</v>
      </c>
      <c r="AA21" s="11"/>
    </row>
    <row r="22" spans="2:27" s="5" customFormat="1" ht="12.75" customHeight="1">
      <c r="B22" s="11" t="s">
        <v>192</v>
      </c>
      <c r="C22" s="228"/>
      <c r="D22" s="105">
        <v>175</v>
      </c>
      <c r="E22" s="290">
        <v>1216</v>
      </c>
      <c r="F22" s="179">
        <v>1006</v>
      </c>
      <c r="G22" s="106">
        <v>739</v>
      </c>
      <c r="H22" s="106">
        <v>1978</v>
      </c>
      <c r="I22" s="106">
        <v>0</v>
      </c>
      <c r="J22" s="106">
        <v>343</v>
      </c>
      <c r="K22" s="106">
        <v>1451</v>
      </c>
      <c r="L22" s="106">
        <v>547</v>
      </c>
      <c r="M22" s="106">
        <v>1623</v>
      </c>
      <c r="N22" s="106">
        <v>1013</v>
      </c>
      <c r="O22" s="106">
        <v>10817</v>
      </c>
      <c r="P22" s="106">
        <v>11031</v>
      </c>
      <c r="Q22" s="106">
        <v>9838</v>
      </c>
      <c r="R22" s="106">
        <v>7578</v>
      </c>
      <c r="S22" s="106">
        <v>6453</v>
      </c>
      <c r="T22" s="106">
        <v>6536</v>
      </c>
      <c r="U22" s="106">
        <v>4316</v>
      </c>
      <c r="V22" s="106">
        <v>3599</v>
      </c>
      <c r="W22" s="106">
        <v>3864</v>
      </c>
      <c r="X22" s="106">
        <v>1811</v>
      </c>
      <c r="Y22" s="106">
        <v>1890</v>
      </c>
      <c r="Z22" s="106">
        <v>853</v>
      </c>
      <c r="AA22" s="11"/>
    </row>
    <row r="23" spans="2:27" s="5" customFormat="1" ht="12.75" customHeight="1">
      <c r="B23" s="11" t="s">
        <v>193</v>
      </c>
      <c r="C23" s="228"/>
      <c r="D23" s="105">
        <v>7044</v>
      </c>
      <c r="E23" s="290">
        <v>4723</v>
      </c>
      <c r="F23" s="179">
        <v>7517</v>
      </c>
      <c r="G23" s="106">
        <v>8140</v>
      </c>
      <c r="H23" s="106">
        <v>6327</v>
      </c>
      <c r="I23" s="106">
        <v>7303</v>
      </c>
      <c r="J23" s="106">
        <v>9726</v>
      </c>
      <c r="K23" s="106">
        <v>10741</v>
      </c>
      <c r="L23" s="106">
        <v>7457</v>
      </c>
      <c r="M23" s="106">
        <v>7013</v>
      </c>
      <c r="N23" s="106">
        <v>9429</v>
      </c>
      <c r="O23" s="106">
        <v>9170</v>
      </c>
      <c r="P23" s="106">
        <v>6554</v>
      </c>
      <c r="Q23" s="106">
        <v>6269</v>
      </c>
      <c r="R23" s="106">
        <v>6358</v>
      </c>
      <c r="S23" s="106">
        <v>7286</v>
      </c>
      <c r="T23" s="106">
        <v>6491</v>
      </c>
      <c r="U23" s="106">
        <v>5169</v>
      </c>
      <c r="V23" s="106">
        <v>7578</v>
      </c>
      <c r="W23" s="106">
        <v>7739</v>
      </c>
      <c r="X23" s="106">
        <v>8346</v>
      </c>
      <c r="Y23" s="106">
        <v>8875</v>
      </c>
      <c r="Z23" s="106">
        <v>7873</v>
      </c>
      <c r="AA23" s="11"/>
    </row>
    <row r="24" spans="2:27" s="5" customFormat="1" ht="12.75" customHeight="1">
      <c r="B24" s="11" t="s">
        <v>187</v>
      </c>
      <c r="C24" s="228"/>
      <c r="D24" s="105">
        <v>3047</v>
      </c>
      <c r="E24" s="290">
        <v>4294</v>
      </c>
      <c r="F24" s="179">
        <v>4235</v>
      </c>
      <c r="G24" s="106">
        <v>5253</v>
      </c>
      <c r="H24" s="106">
        <v>4082</v>
      </c>
      <c r="I24" s="106">
        <v>3609</v>
      </c>
      <c r="J24" s="106">
        <v>4709</v>
      </c>
      <c r="K24" s="106">
        <v>4390</v>
      </c>
      <c r="L24" s="106">
        <v>2936</v>
      </c>
      <c r="M24" s="106">
        <v>2347</v>
      </c>
      <c r="N24" s="106">
        <v>2323</v>
      </c>
      <c r="O24" s="106">
        <v>3519</v>
      </c>
      <c r="P24" s="106">
        <v>2690</v>
      </c>
      <c r="Q24" s="106">
        <v>3454</v>
      </c>
      <c r="R24" s="106">
        <v>1276</v>
      </c>
      <c r="S24" s="106">
        <v>1710</v>
      </c>
      <c r="T24" s="106">
        <v>2195</v>
      </c>
      <c r="U24" s="106">
        <v>2214</v>
      </c>
      <c r="V24" s="106">
        <v>2137</v>
      </c>
      <c r="W24" s="106">
        <v>2657</v>
      </c>
      <c r="X24" s="106">
        <v>3357</v>
      </c>
      <c r="Y24" s="106">
        <v>4929</v>
      </c>
      <c r="Z24" s="106">
        <v>4471</v>
      </c>
      <c r="AA24" s="11"/>
    </row>
    <row r="25" spans="2:27" s="5" customFormat="1" ht="12.75" customHeight="1">
      <c r="B25" s="11" t="s">
        <v>184</v>
      </c>
      <c r="C25" s="228"/>
      <c r="D25" s="105">
        <v>160</v>
      </c>
      <c r="E25" s="290">
        <v>0</v>
      </c>
      <c r="F25" s="179">
        <v>0</v>
      </c>
      <c r="G25" s="106">
        <v>0</v>
      </c>
      <c r="H25" s="106">
        <v>0</v>
      </c>
      <c r="I25" s="106">
        <v>0</v>
      </c>
      <c r="J25" s="106">
        <v>0</v>
      </c>
      <c r="K25" s="106">
        <v>0</v>
      </c>
      <c r="L25" s="106">
        <v>0</v>
      </c>
      <c r="M25" s="106">
        <v>0</v>
      </c>
      <c r="N25" s="106">
        <v>0</v>
      </c>
      <c r="O25" s="106">
        <v>0</v>
      </c>
      <c r="P25" s="106" t="s">
        <v>35</v>
      </c>
      <c r="Q25" s="106">
        <v>0</v>
      </c>
      <c r="R25" s="106">
        <v>0</v>
      </c>
      <c r="S25" s="106">
        <v>49</v>
      </c>
      <c r="T25" s="106">
        <v>69</v>
      </c>
      <c r="U25" s="106">
        <v>48</v>
      </c>
      <c r="V25" s="106">
        <v>30</v>
      </c>
      <c r="W25" s="106">
        <v>56</v>
      </c>
      <c r="X25" s="106">
        <v>100</v>
      </c>
      <c r="Y25" s="106">
        <v>506</v>
      </c>
      <c r="Z25" s="106">
        <v>465</v>
      </c>
      <c r="AA25" s="11"/>
    </row>
    <row r="26" spans="2:27" s="5" customFormat="1" ht="12.75" customHeight="1">
      <c r="B26" s="11" t="s">
        <v>194</v>
      </c>
      <c r="C26" s="228"/>
      <c r="D26" s="105">
        <v>1028</v>
      </c>
      <c r="E26" s="290">
        <v>1176</v>
      </c>
      <c r="F26" s="179">
        <v>19</v>
      </c>
      <c r="G26" s="106">
        <v>346</v>
      </c>
      <c r="H26" s="106">
        <v>6812</v>
      </c>
      <c r="I26" s="106">
        <v>6308</v>
      </c>
      <c r="J26" s="106">
        <v>6155</v>
      </c>
      <c r="K26" s="106">
        <v>1525</v>
      </c>
      <c r="L26" s="106">
        <v>1618</v>
      </c>
      <c r="M26" s="106">
        <v>1330</v>
      </c>
      <c r="N26" s="106">
        <v>1232</v>
      </c>
      <c r="O26" s="106">
        <v>296</v>
      </c>
      <c r="P26" s="106">
        <v>898</v>
      </c>
      <c r="Q26" s="106">
        <v>244</v>
      </c>
      <c r="R26" s="106">
        <v>372</v>
      </c>
      <c r="S26" s="106">
        <v>430</v>
      </c>
      <c r="T26" s="106">
        <v>319</v>
      </c>
      <c r="U26" s="106">
        <v>322</v>
      </c>
      <c r="V26" s="106">
        <v>312</v>
      </c>
      <c r="W26" s="106">
        <v>329</v>
      </c>
      <c r="X26" s="107">
        <v>192</v>
      </c>
      <c r="Y26" s="107">
        <v>169</v>
      </c>
      <c r="Z26" s="107">
        <v>181</v>
      </c>
      <c r="AA26" s="11"/>
    </row>
    <row r="27" spans="2:27" s="5" customFormat="1" ht="12.75" customHeight="1">
      <c r="B27" s="11" t="s">
        <v>195</v>
      </c>
      <c r="C27" s="228"/>
      <c r="D27" s="105">
        <v>27292</v>
      </c>
      <c r="E27" s="290">
        <v>12327</v>
      </c>
      <c r="F27" s="179">
        <v>12941</v>
      </c>
      <c r="G27" s="106">
        <v>16552</v>
      </c>
      <c r="H27" s="106">
        <v>25702</v>
      </c>
      <c r="I27" s="106">
        <v>25485</v>
      </c>
      <c r="J27" s="106">
        <v>21576</v>
      </c>
      <c r="K27" s="106">
        <v>25501</v>
      </c>
      <c r="L27" s="106">
        <v>20333</v>
      </c>
      <c r="M27" s="106">
        <v>24854</v>
      </c>
      <c r="N27" s="106">
        <v>23711</v>
      </c>
      <c r="O27" s="106">
        <v>25280</v>
      </c>
      <c r="P27" s="106">
        <v>7521</v>
      </c>
      <c r="Q27" s="106">
        <v>10627</v>
      </c>
      <c r="R27" s="106">
        <v>15099</v>
      </c>
      <c r="S27" s="106">
        <v>16533</v>
      </c>
      <c r="T27" s="106">
        <v>19233</v>
      </c>
      <c r="U27" s="106">
        <v>21498</v>
      </c>
      <c r="V27" s="106">
        <v>25004</v>
      </c>
      <c r="W27" s="106">
        <v>21221</v>
      </c>
      <c r="X27" s="107">
        <v>24948</v>
      </c>
      <c r="Y27" s="107">
        <v>16118</v>
      </c>
      <c r="Z27" s="107">
        <v>14914</v>
      </c>
      <c r="AA27" s="11"/>
    </row>
    <row r="28" spans="2:27" s="5" customFormat="1" ht="12.75" customHeight="1">
      <c r="B28" s="11" t="s">
        <v>196</v>
      </c>
      <c r="C28" s="228"/>
      <c r="D28" s="105">
        <v>5852</v>
      </c>
      <c r="E28" s="290">
        <v>6754</v>
      </c>
      <c r="F28" s="179">
        <v>4899</v>
      </c>
      <c r="G28" s="106">
        <v>7148</v>
      </c>
      <c r="H28" s="106">
        <v>5371</v>
      </c>
      <c r="I28" s="106">
        <v>6968</v>
      </c>
      <c r="J28" s="106">
        <v>3737</v>
      </c>
      <c r="K28" s="106">
        <v>3515</v>
      </c>
      <c r="L28" s="106">
        <v>1976</v>
      </c>
      <c r="M28" s="106">
        <v>2832</v>
      </c>
      <c r="N28" s="106">
        <v>3754</v>
      </c>
      <c r="O28" s="106">
        <v>4203</v>
      </c>
      <c r="P28" s="106">
        <v>3308</v>
      </c>
      <c r="Q28" s="106">
        <v>1257</v>
      </c>
      <c r="R28" s="106">
        <v>1911</v>
      </c>
      <c r="S28" s="106">
        <v>2931</v>
      </c>
      <c r="T28" s="106">
        <v>2588</v>
      </c>
      <c r="U28" s="106">
        <v>2434</v>
      </c>
      <c r="V28" s="106">
        <v>8608</v>
      </c>
      <c r="W28" s="106">
        <v>4965</v>
      </c>
      <c r="X28" s="107">
        <v>6034</v>
      </c>
      <c r="Y28" s="107">
        <v>2894</v>
      </c>
      <c r="Z28" s="107">
        <v>3351</v>
      </c>
      <c r="AA28" s="11"/>
    </row>
    <row r="29" spans="2:27" s="5" customFormat="1" ht="12.75" customHeight="1">
      <c r="B29" s="14" t="s">
        <v>197</v>
      </c>
      <c r="C29" s="222"/>
      <c r="D29" s="108">
        <v>63233</v>
      </c>
      <c r="E29" s="291">
        <v>49748</v>
      </c>
      <c r="F29" s="180">
        <v>57618</v>
      </c>
      <c r="G29" s="109">
        <v>59949</v>
      </c>
      <c r="H29" s="109">
        <v>69516</v>
      </c>
      <c r="I29" s="109">
        <v>69063</v>
      </c>
      <c r="J29" s="109">
        <v>66793</v>
      </c>
      <c r="K29" s="109">
        <v>66534</v>
      </c>
      <c r="L29" s="109">
        <v>60166</v>
      </c>
      <c r="M29" s="109">
        <v>59814</v>
      </c>
      <c r="N29" s="109">
        <v>60738</v>
      </c>
      <c r="O29" s="109">
        <v>62008</v>
      </c>
      <c r="P29" s="109">
        <v>41630</v>
      </c>
      <c r="Q29" s="109">
        <v>39733</v>
      </c>
      <c r="R29" s="109">
        <v>41556</v>
      </c>
      <c r="S29" s="109">
        <v>47532</v>
      </c>
      <c r="T29" s="109">
        <v>52383</v>
      </c>
      <c r="U29" s="109">
        <v>52637</v>
      </c>
      <c r="V29" s="109">
        <v>68725</v>
      </c>
      <c r="W29" s="109">
        <v>60040</v>
      </c>
      <c r="X29" s="110">
        <v>58919</v>
      </c>
      <c r="Y29" s="110">
        <v>48088</v>
      </c>
      <c r="Z29" s="110">
        <v>48455</v>
      </c>
      <c r="AA29" s="11"/>
    </row>
    <row r="30" spans="2:27" s="5" customFormat="1" ht="12.75" customHeight="1">
      <c r="B30" s="9" t="s">
        <v>198</v>
      </c>
      <c r="C30" s="222"/>
      <c r="D30" s="102">
        <v>2194</v>
      </c>
      <c r="E30" s="289">
        <v>16651</v>
      </c>
      <c r="F30" s="178">
        <v>16901</v>
      </c>
      <c r="G30" s="103">
        <v>16952</v>
      </c>
      <c r="H30" s="103">
        <v>15810</v>
      </c>
      <c r="I30" s="103">
        <v>15885</v>
      </c>
      <c r="J30" s="103">
        <v>15575</v>
      </c>
      <c r="K30" s="103">
        <v>15223</v>
      </c>
      <c r="L30" s="103">
        <v>2703</v>
      </c>
      <c r="M30" s="103">
        <v>2670</v>
      </c>
      <c r="N30" s="103">
        <v>2655</v>
      </c>
      <c r="O30" s="103">
        <v>2642</v>
      </c>
      <c r="P30" s="103">
        <v>2606</v>
      </c>
      <c r="Q30" s="103">
        <v>14919</v>
      </c>
      <c r="R30" s="103">
        <v>14779</v>
      </c>
      <c r="S30" s="103">
        <v>15373</v>
      </c>
      <c r="T30" s="103">
        <v>3160</v>
      </c>
      <c r="U30" s="103">
        <v>4402</v>
      </c>
      <c r="V30" s="103">
        <v>2645</v>
      </c>
      <c r="W30" s="103">
        <v>2585</v>
      </c>
      <c r="X30" s="104">
        <v>0</v>
      </c>
      <c r="Y30" s="104">
        <v>280</v>
      </c>
      <c r="Z30" s="104">
        <v>3631</v>
      </c>
      <c r="AA30" s="11"/>
    </row>
    <row r="31" spans="2:27" ht="12.75" customHeight="1">
      <c r="B31" s="9" t="s">
        <v>78</v>
      </c>
      <c r="C31" s="222"/>
      <c r="D31" s="102">
        <v>194567</v>
      </c>
      <c r="E31" s="289">
        <v>193124</v>
      </c>
      <c r="F31" s="178">
        <v>193636</v>
      </c>
      <c r="G31" s="103">
        <v>192860</v>
      </c>
      <c r="H31" s="103">
        <v>194521</v>
      </c>
      <c r="I31" s="103">
        <v>185949</v>
      </c>
      <c r="J31" s="103">
        <v>182783</v>
      </c>
      <c r="K31" s="103">
        <v>174575</v>
      </c>
      <c r="L31" s="103">
        <v>150909</v>
      </c>
      <c r="M31" s="103">
        <v>149149</v>
      </c>
      <c r="N31" s="103">
        <v>147739</v>
      </c>
      <c r="O31" s="103">
        <v>146521</v>
      </c>
      <c r="P31" s="103">
        <v>126190</v>
      </c>
      <c r="Q31" s="103">
        <v>133550</v>
      </c>
      <c r="R31" s="103">
        <v>132030</v>
      </c>
      <c r="S31" s="103">
        <v>136489</v>
      </c>
      <c r="T31" s="103">
        <v>141197</v>
      </c>
      <c r="U31" s="103">
        <v>140700</v>
      </c>
      <c r="V31" s="103">
        <v>155915</v>
      </c>
      <c r="W31" s="103">
        <v>147457</v>
      </c>
      <c r="X31" s="103">
        <v>149914</v>
      </c>
      <c r="Y31" s="103">
        <v>145672</v>
      </c>
      <c r="Z31" s="103">
        <v>157489</v>
      </c>
    </row>
    <row r="32" spans="2:27" ht="12.75" customHeight="1">
      <c r="R32" s="111"/>
      <c r="S32" s="111"/>
      <c r="T32" s="111"/>
      <c r="U32" s="111"/>
      <c r="V32" s="111"/>
      <c r="W32" s="111"/>
      <c r="X32" s="111"/>
      <c r="Y32" s="111"/>
      <c r="Z32" s="111"/>
    </row>
    <row r="33" spans="18:26" ht="12.75" customHeight="1">
      <c r="R33" s="111"/>
      <c r="S33" s="111"/>
      <c r="T33" s="111"/>
      <c r="U33" s="111"/>
      <c r="V33" s="111"/>
      <c r="W33" s="111"/>
      <c r="X33" s="111"/>
      <c r="Y33" s="111"/>
      <c r="Z33" s="111"/>
    </row>
    <row r="34" spans="18:26" ht="12.75" customHeight="1">
      <c r="R34" s="111"/>
      <c r="S34" s="111"/>
      <c r="T34" s="111"/>
      <c r="U34" s="111"/>
      <c r="V34" s="111"/>
      <c r="W34" s="111"/>
      <c r="X34" s="111"/>
      <c r="Y34" s="111"/>
      <c r="Z34" s="111"/>
    </row>
    <row r="35" spans="18:26" ht="12.75" customHeight="1">
      <c r="R35" s="111"/>
      <c r="S35" s="111"/>
      <c r="T35" s="111"/>
      <c r="U35" s="111"/>
      <c r="V35" s="111"/>
      <c r="W35" s="111"/>
      <c r="X35" s="111"/>
      <c r="Y35" s="111"/>
      <c r="Z35" s="111"/>
    </row>
    <row r="36" spans="18:26" ht="12.75" customHeight="1">
      <c r="R36" s="111"/>
      <c r="S36" s="111"/>
      <c r="T36" s="111"/>
      <c r="U36" s="111"/>
      <c r="V36" s="111"/>
      <c r="W36" s="111"/>
      <c r="X36" s="111"/>
      <c r="Y36" s="111"/>
      <c r="Z36" s="111"/>
    </row>
    <row r="37" spans="18:26" ht="12.75" customHeight="1">
      <c r="R37" s="111"/>
      <c r="S37" s="111"/>
      <c r="T37" s="111"/>
      <c r="U37" s="111"/>
      <c r="V37" s="111"/>
      <c r="W37" s="111"/>
      <c r="X37" s="111"/>
      <c r="Y37" s="111"/>
      <c r="Z37" s="111"/>
    </row>
    <row r="38" spans="18:26" ht="12.75" customHeight="1">
      <c r="R38" s="111"/>
      <c r="S38" s="111"/>
      <c r="T38" s="111"/>
      <c r="U38" s="111"/>
      <c r="V38" s="111"/>
      <c r="W38" s="111"/>
      <c r="X38" s="111"/>
      <c r="Y38" s="111"/>
      <c r="Z38" s="111"/>
    </row>
    <row r="39" spans="18:26" ht="12.75" customHeight="1">
      <c r="R39" s="111"/>
      <c r="S39" s="111"/>
      <c r="T39" s="111"/>
      <c r="U39" s="111"/>
      <c r="V39" s="111"/>
      <c r="W39" s="111"/>
      <c r="X39" s="111"/>
      <c r="Y39" s="111"/>
      <c r="Z39" s="111"/>
    </row>
    <row r="40" spans="18:26" ht="12.75" customHeight="1">
      <c r="R40" s="111"/>
      <c r="S40" s="111"/>
      <c r="T40" s="111"/>
      <c r="U40" s="111"/>
      <c r="V40" s="111"/>
      <c r="W40" s="111"/>
      <c r="X40" s="111"/>
      <c r="Y40" s="111"/>
      <c r="Z40" s="111"/>
    </row>
    <row r="41" spans="18:26" ht="12.75" customHeight="1">
      <c r="R41" s="111"/>
      <c r="S41" s="111"/>
      <c r="T41" s="111"/>
      <c r="U41" s="111"/>
      <c r="V41" s="111"/>
      <c r="W41" s="111"/>
      <c r="X41" s="111"/>
      <c r="Y41" s="111"/>
      <c r="Z41" s="111"/>
    </row>
    <row r="42" spans="18:26" ht="12.75" customHeight="1">
      <c r="R42" s="111"/>
      <c r="S42" s="111"/>
      <c r="T42" s="111"/>
      <c r="U42" s="111"/>
      <c r="V42" s="111"/>
      <c r="W42" s="111"/>
      <c r="X42" s="111"/>
      <c r="Y42" s="111"/>
      <c r="Z42" s="111"/>
    </row>
    <row r="43" spans="18:26" ht="12.75" customHeight="1">
      <c r="R43" s="111"/>
      <c r="S43" s="111"/>
      <c r="T43" s="111"/>
      <c r="U43" s="111"/>
      <c r="V43" s="111"/>
      <c r="W43" s="111"/>
      <c r="X43" s="111"/>
      <c r="Y43" s="111"/>
      <c r="Z43" s="111"/>
    </row>
    <row r="44" spans="18:26" ht="12.75" customHeight="1">
      <c r="R44" s="111"/>
      <c r="S44" s="111"/>
      <c r="T44" s="111"/>
      <c r="U44" s="111"/>
      <c r="V44" s="111"/>
      <c r="W44" s="111"/>
      <c r="X44" s="111"/>
      <c r="Y44" s="111"/>
      <c r="Z44" s="111"/>
    </row>
    <row r="45" spans="18:26" ht="12.75" customHeight="1">
      <c r="R45" s="111"/>
      <c r="S45" s="111"/>
      <c r="T45" s="111"/>
      <c r="U45" s="111"/>
      <c r="V45" s="111"/>
      <c r="W45" s="111"/>
      <c r="X45" s="111"/>
      <c r="Y45" s="111"/>
      <c r="Z45" s="111"/>
    </row>
    <row r="46" spans="18:26" ht="12.75" customHeight="1">
      <c r="R46" s="111"/>
      <c r="S46" s="111"/>
      <c r="T46" s="111"/>
      <c r="U46" s="111"/>
      <c r="V46" s="111"/>
      <c r="W46" s="111"/>
      <c r="X46" s="111"/>
      <c r="Y46" s="111"/>
      <c r="Z46" s="111"/>
    </row>
    <row r="47" spans="18:26" ht="12.75" customHeight="1">
      <c r="R47" s="111"/>
      <c r="S47" s="111"/>
      <c r="T47" s="111"/>
      <c r="U47" s="111"/>
      <c r="V47" s="111"/>
      <c r="W47" s="111"/>
      <c r="X47" s="111"/>
      <c r="Y47" s="111"/>
      <c r="Z47" s="111"/>
    </row>
    <row r="48" spans="18:26" ht="12.75" customHeight="1">
      <c r="R48" s="111"/>
      <c r="S48" s="111"/>
      <c r="T48" s="111"/>
      <c r="U48" s="111"/>
      <c r="V48" s="111"/>
      <c r="W48" s="111"/>
      <c r="X48" s="111"/>
      <c r="Y48" s="111"/>
      <c r="Z48" s="111"/>
    </row>
    <row r="49" spans="18:26" ht="12.75" customHeight="1">
      <c r="R49" s="111"/>
      <c r="S49" s="111"/>
      <c r="T49" s="111"/>
      <c r="U49" s="111"/>
      <c r="V49" s="111"/>
      <c r="W49" s="111"/>
      <c r="X49" s="111"/>
      <c r="Y49" s="111"/>
      <c r="Z49" s="111"/>
    </row>
    <row r="50" spans="18:26" ht="12.75" customHeight="1">
      <c r="R50" s="111"/>
      <c r="S50" s="111"/>
      <c r="T50" s="111"/>
      <c r="U50" s="111"/>
      <c r="V50" s="111"/>
      <c r="W50" s="111"/>
      <c r="X50" s="111"/>
      <c r="Y50" s="111"/>
      <c r="Z50" s="111"/>
    </row>
    <row r="51" spans="18:26" ht="12.75" customHeight="1">
      <c r="R51" s="111"/>
      <c r="S51" s="111"/>
      <c r="T51" s="111"/>
      <c r="U51" s="111"/>
      <c r="V51" s="111"/>
      <c r="W51" s="111"/>
      <c r="X51" s="111"/>
      <c r="Y51" s="111"/>
      <c r="Z51" s="111"/>
    </row>
    <row r="52" spans="18:26" ht="12.75" customHeight="1">
      <c r="R52" s="111"/>
      <c r="S52" s="111"/>
      <c r="T52" s="111"/>
      <c r="U52" s="111"/>
      <c r="V52" s="111"/>
      <c r="W52" s="111"/>
      <c r="X52" s="111"/>
      <c r="Y52" s="111"/>
      <c r="Z52" s="111"/>
    </row>
    <row r="53" spans="18:26" ht="12.75" customHeight="1">
      <c r="R53" s="111"/>
      <c r="S53" s="111"/>
      <c r="T53" s="111"/>
      <c r="U53" s="111"/>
      <c r="V53" s="111"/>
      <c r="W53" s="111"/>
      <c r="X53" s="111"/>
      <c r="Y53" s="111"/>
      <c r="Z53" s="111"/>
    </row>
    <row r="54" spans="18:26" ht="12.75" customHeight="1">
      <c r="R54" s="111"/>
      <c r="S54" s="111"/>
      <c r="T54" s="111"/>
      <c r="U54" s="111"/>
      <c r="V54" s="111"/>
      <c r="W54" s="111"/>
      <c r="X54" s="111"/>
      <c r="Y54" s="111"/>
      <c r="Z54" s="111"/>
    </row>
    <row r="55" spans="18:26" ht="12.75" customHeight="1">
      <c r="R55" s="112"/>
      <c r="S55" s="112"/>
      <c r="T55" s="112"/>
      <c r="U55" s="112"/>
      <c r="V55" s="112"/>
      <c r="W55" s="112"/>
      <c r="X55" s="112"/>
      <c r="Y55" s="112"/>
      <c r="Z55" s="112"/>
    </row>
    <row r="56" spans="18:26" ht="12.75" customHeight="1">
      <c r="R56" s="112"/>
      <c r="S56" s="112"/>
      <c r="T56" s="112"/>
      <c r="U56" s="112"/>
      <c r="V56" s="112"/>
      <c r="W56" s="112"/>
      <c r="X56" s="112"/>
      <c r="Y56" s="112"/>
      <c r="Z56" s="112"/>
    </row>
    <row r="57" spans="18:26" ht="12.75" customHeight="1">
      <c r="R57" s="112"/>
      <c r="S57" s="112"/>
      <c r="T57" s="112"/>
      <c r="U57" s="112"/>
      <c r="V57" s="112"/>
      <c r="W57" s="112"/>
      <c r="X57" s="112"/>
      <c r="Y57" s="112"/>
      <c r="Z57" s="112"/>
    </row>
    <row r="58" spans="18:26" ht="12.75" customHeight="1">
      <c r="R58" s="112"/>
      <c r="S58" s="112"/>
      <c r="T58" s="112"/>
      <c r="U58" s="112"/>
      <c r="V58" s="112"/>
      <c r="W58" s="112"/>
      <c r="X58" s="112"/>
      <c r="Y58" s="112"/>
      <c r="Z58" s="112"/>
    </row>
    <row r="59" spans="18:26" ht="12.75" customHeight="1">
      <c r="R59" s="112"/>
      <c r="S59" s="112"/>
      <c r="T59" s="112"/>
      <c r="U59" s="112"/>
      <c r="V59" s="112"/>
      <c r="W59" s="112"/>
      <c r="X59" s="112"/>
      <c r="Y59" s="112"/>
      <c r="Z59" s="112"/>
    </row>
    <row r="60" spans="18:26" ht="12.75" customHeight="1">
      <c r="R60" s="112"/>
      <c r="S60" s="112"/>
      <c r="T60" s="112"/>
      <c r="U60" s="112"/>
      <c r="V60" s="112"/>
      <c r="W60" s="112"/>
      <c r="X60" s="112"/>
      <c r="Y60" s="112"/>
      <c r="Z60" s="112"/>
    </row>
    <row r="61" spans="18:26" ht="12.75" customHeight="1">
      <c r="R61" s="112"/>
      <c r="S61" s="112"/>
      <c r="T61" s="112"/>
      <c r="U61" s="112"/>
      <c r="V61" s="112"/>
      <c r="W61" s="112"/>
      <c r="X61" s="112"/>
      <c r="Y61" s="112"/>
      <c r="Z61" s="112"/>
    </row>
    <row r="62" spans="18:26" ht="12.75" customHeight="1">
      <c r="R62" s="112"/>
      <c r="S62" s="112"/>
      <c r="T62" s="112"/>
      <c r="U62" s="112"/>
      <c r="V62" s="112"/>
      <c r="W62" s="112"/>
      <c r="X62" s="112"/>
      <c r="Y62" s="112"/>
      <c r="Z62" s="112"/>
    </row>
    <row r="63" spans="18:26" ht="12.75" customHeight="1">
      <c r="R63" s="112"/>
      <c r="S63" s="112"/>
      <c r="T63" s="112"/>
      <c r="U63" s="112"/>
      <c r="V63" s="112"/>
      <c r="W63" s="112"/>
      <c r="X63" s="112"/>
      <c r="Y63" s="112"/>
      <c r="Z63" s="112"/>
    </row>
    <row r="64" spans="18:26" ht="12.75" customHeight="1">
      <c r="R64" s="112"/>
      <c r="S64" s="112"/>
      <c r="T64" s="112"/>
      <c r="U64" s="112"/>
      <c r="V64" s="112"/>
      <c r="W64" s="112"/>
      <c r="X64" s="112"/>
      <c r="Y64" s="112"/>
      <c r="Z64" s="112"/>
    </row>
  </sheetData>
  <phoneticPr fontId="24" type="noConversion"/>
  <pageMargins left="0.23622047244094491" right="0.23622047244094491" top="0.74803149606299213" bottom="0.74803149606299213" header="0" footer="0"/>
  <pageSetup paperSize="9" scale="9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K40"/>
  <sheetViews>
    <sheetView showGridLines="0" zoomScaleNormal="100" zoomScaleSheetLayoutView="100" workbookViewId="0">
      <selection activeCell="G22" sqref="G22"/>
    </sheetView>
  </sheetViews>
  <sheetFormatPr defaultColWidth="7.5703125" defaultRowHeight="12.75" customHeight="1"/>
  <cols>
    <col min="1" max="1" width="1.5703125" style="114" customWidth="1"/>
    <col min="2" max="2" width="35.7109375" style="119" customWidth="1"/>
    <col min="3" max="3" width="1.7109375" style="243" customWidth="1"/>
    <col min="4" max="4" width="9.28515625" style="119" customWidth="1"/>
    <col min="5" max="5" width="9.28515625" style="295" customWidth="1"/>
    <col min="6" max="26" width="9.28515625" style="119" customWidth="1"/>
    <col min="27" max="16384" width="7.5703125" style="114"/>
  </cols>
  <sheetData>
    <row r="1" spans="1:37" s="134" customFormat="1" ht="8.25" customHeight="1">
      <c r="C1" s="244"/>
      <c r="D1" s="159"/>
      <c r="E1" s="221"/>
      <c r="F1" s="159"/>
      <c r="G1" s="159"/>
      <c r="P1" s="159"/>
      <c r="Q1" s="188"/>
    </row>
    <row r="2" spans="1:37" s="134" customFormat="1" ht="21">
      <c r="A2" s="23"/>
      <c r="B2" s="138" t="s">
        <v>77</v>
      </c>
      <c r="C2" s="218"/>
      <c r="D2" s="218"/>
      <c r="E2" s="285"/>
      <c r="F2" s="218"/>
      <c r="G2" s="238"/>
      <c r="H2" s="139"/>
      <c r="I2" s="139"/>
      <c r="J2" s="139"/>
      <c r="K2" s="42"/>
      <c r="L2" s="42"/>
      <c r="M2" s="42"/>
      <c r="N2" s="42"/>
      <c r="O2" s="42"/>
      <c r="P2" s="218"/>
      <c r="Q2" s="181"/>
      <c r="R2" s="139"/>
      <c r="S2" s="139"/>
      <c r="T2" s="139"/>
      <c r="U2" s="139"/>
      <c r="V2" s="139"/>
      <c r="W2" s="139"/>
      <c r="X2" s="139"/>
      <c r="Y2" s="139"/>
      <c r="Z2" s="139"/>
      <c r="AA2" s="139"/>
      <c r="AB2" s="42"/>
      <c r="AC2" s="42"/>
      <c r="AD2" s="42"/>
      <c r="AE2" s="42"/>
      <c r="AF2" s="42"/>
      <c r="AG2" s="42"/>
      <c r="AH2" s="42"/>
      <c r="AI2" s="42"/>
      <c r="AJ2" s="42"/>
      <c r="AK2" s="42"/>
    </row>
    <row r="3" spans="1:37" s="134" customFormat="1" ht="16.5">
      <c r="A3" s="23"/>
      <c r="B3" s="140"/>
      <c r="C3" s="219"/>
      <c r="D3" s="219"/>
      <c r="E3" s="286"/>
      <c r="F3" s="219"/>
      <c r="G3" s="216"/>
      <c r="H3" s="42"/>
      <c r="I3" s="42"/>
      <c r="J3" s="42"/>
      <c r="K3" s="42"/>
      <c r="L3" s="42"/>
      <c r="M3" s="42"/>
      <c r="N3" s="42"/>
      <c r="O3" s="42"/>
      <c r="P3" s="219"/>
      <c r="Q3" s="182"/>
      <c r="R3" s="42"/>
      <c r="S3" s="42"/>
      <c r="T3" s="42"/>
      <c r="U3" s="42"/>
      <c r="V3" s="42"/>
      <c r="W3" s="42"/>
      <c r="X3" s="42"/>
      <c r="Y3" s="42"/>
      <c r="Z3" s="42"/>
      <c r="AA3" s="42"/>
      <c r="AB3" s="42"/>
      <c r="AC3" s="42"/>
      <c r="AD3" s="42"/>
      <c r="AE3" s="42"/>
      <c r="AF3" s="42"/>
      <c r="AG3" s="42"/>
      <c r="AH3" s="42"/>
      <c r="AI3" s="42"/>
      <c r="AJ3" s="42"/>
      <c r="AK3" s="42"/>
    </row>
    <row r="4" spans="1:37" s="36" customFormat="1" ht="15.75" customHeight="1">
      <c r="B4" s="37"/>
      <c r="C4" s="210"/>
      <c r="D4" s="210"/>
      <c r="E4" s="287"/>
      <c r="F4" s="210"/>
      <c r="G4" s="210"/>
      <c r="H4" s="210"/>
      <c r="I4" s="37"/>
      <c r="J4" s="37"/>
      <c r="K4" s="210"/>
      <c r="L4" s="37"/>
      <c r="M4" s="37"/>
      <c r="N4" s="37"/>
      <c r="O4" s="37"/>
      <c r="P4" s="217"/>
      <c r="Q4" s="5"/>
      <c r="R4" s="5"/>
      <c r="S4" s="5"/>
      <c r="T4" s="5"/>
      <c r="U4" s="5"/>
    </row>
    <row r="5" spans="1:37" s="5" customFormat="1" ht="18.75" customHeight="1">
      <c r="B5" s="6" t="s">
        <v>199</v>
      </c>
      <c r="C5" s="242"/>
      <c r="D5" s="101" t="s">
        <v>344</v>
      </c>
      <c r="E5" s="288" t="s">
        <v>270</v>
      </c>
      <c r="F5" s="101" t="s">
        <v>156</v>
      </c>
      <c r="G5" s="101" t="s">
        <v>157</v>
      </c>
      <c r="H5" s="101" t="s">
        <v>158</v>
      </c>
      <c r="I5" s="101" t="s">
        <v>159</v>
      </c>
      <c r="J5" s="101" t="s">
        <v>160</v>
      </c>
      <c r="K5" s="101" t="s">
        <v>161</v>
      </c>
      <c r="L5" s="101" t="s">
        <v>162</v>
      </c>
      <c r="M5" s="101" t="s">
        <v>163</v>
      </c>
      <c r="N5" s="101" t="s">
        <v>164</v>
      </c>
      <c r="O5" s="101" t="s">
        <v>165</v>
      </c>
      <c r="P5" s="101" t="s">
        <v>166</v>
      </c>
      <c r="Q5" s="101" t="s">
        <v>167</v>
      </c>
      <c r="R5" s="101" t="s">
        <v>168</v>
      </c>
      <c r="S5" s="101" t="s">
        <v>169</v>
      </c>
      <c r="T5" s="101" t="s">
        <v>170</v>
      </c>
      <c r="U5" s="101" t="s">
        <v>171</v>
      </c>
      <c r="V5" s="101" t="s">
        <v>172</v>
      </c>
      <c r="W5" s="101" t="s">
        <v>173</v>
      </c>
      <c r="X5" s="101" t="s">
        <v>174</v>
      </c>
      <c r="Y5" s="101" t="s">
        <v>175</v>
      </c>
      <c r="Z5" s="101" t="s">
        <v>176</v>
      </c>
      <c r="AA5" s="11"/>
    </row>
    <row r="6" spans="1:37" ht="12.75" customHeight="1">
      <c r="B6" s="11" t="s">
        <v>200</v>
      </c>
      <c r="C6" s="228"/>
      <c r="D6" s="115">
        <v>4204</v>
      </c>
      <c r="E6" s="290">
        <v>4204</v>
      </c>
      <c r="F6" s="179">
        <v>4204</v>
      </c>
      <c r="G6" s="106">
        <v>4204</v>
      </c>
      <c r="H6" s="106">
        <v>4204</v>
      </c>
      <c r="I6" s="106">
        <v>4204</v>
      </c>
      <c r="J6" s="106">
        <v>4204</v>
      </c>
      <c r="K6" s="106">
        <v>4204</v>
      </c>
      <c r="L6" s="106">
        <v>4204</v>
      </c>
      <c r="M6" s="106">
        <v>4204</v>
      </c>
      <c r="N6" s="106">
        <v>4204</v>
      </c>
      <c r="O6" s="106">
        <v>4204</v>
      </c>
      <c r="P6" s="106">
        <v>4204</v>
      </c>
      <c r="Q6" s="106">
        <v>4204</v>
      </c>
      <c r="R6" s="106">
        <v>4204</v>
      </c>
      <c r="S6" s="106">
        <v>4204</v>
      </c>
      <c r="T6" s="107">
        <v>4204</v>
      </c>
      <c r="U6" s="107">
        <v>4204</v>
      </c>
      <c r="V6" s="107">
        <v>4177</v>
      </c>
      <c r="W6" s="107">
        <v>4177</v>
      </c>
      <c r="X6" s="107">
        <v>4177</v>
      </c>
      <c r="Y6" s="107">
        <v>2937</v>
      </c>
      <c r="Z6" s="107">
        <v>2937</v>
      </c>
    </row>
    <row r="7" spans="1:37" ht="12.75" customHeight="1">
      <c r="B7" s="11" t="s">
        <v>201</v>
      </c>
      <c r="C7" s="228"/>
      <c r="D7" s="115">
        <v>-2279</v>
      </c>
      <c r="E7" s="290">
        <v>-1585</v>
      </c>
      <c r="F7" s="179">
        <v>-906</v>
      </c>
      <c r="G7" s="106">
        <v>413</v>
      </c>
      <c r="H7" s="106">
        <v>-731</v>
      </c>
      <c r="I7" s="106">
        <v>-881</v>
      </c>
      <c r="J7" s="106">
        <v>-323</v>
      </c>
      <c r="K7" s="106">
        <v>-1827</v>
      </c>
      <c r="L7" s="106">
        <v>-2041</v>
      </c>
      <c r="M7" s="106">
        <v>-2044</v>
      </c>
      <c r="N7" s="106">
        <v>-1554</v>
      </c>
      <c r="O7" s="106">
        <v>-1524</v>
      </c>
      <c r="P7" s="106">
        <v>20537</v>
      </c>
      <c r="Q7" s="106">
        <v>20130</v>
      </c>
      <c r="R7" s="106">
        <v>20269</v>
      </c>
      <c r="S7" s="106">
        <v>20218</v>
      </c>
      <c r="T7" s="106">
        <v>20486</v>
      </c>
      <c r="U7" s="106">
        <v>20584</v>
      </c>
      <c r="V7" s="106">
        <v>20372</v>
      </c>
      <c r="W7" s="106">
        <v>20855</v>
      </c>
      <c r="X7" s="106">
        <v>20428</v>
      </c>
      <c r="Y7" s="106">
        <v>8431</v>
      </c>
      <c r="Z7" s="106">
        <v>7903</v>
      </c>
    </row>
    <row r="8" spans="1:37" ht="12.75" customHeight="1">
      <c r="B8" s="11" t="s">
        <v>202</v>
      </c>
      <c r="C8" s="228"/>
      <c r="D8" s="115">
        <v>78525</v>
      </c>
      <c r="E8" s="290">
        <v>67170</v>
      </c>
      <c r="F8" s="179">
        <v>69430</v>
      </c>
      <c r="G8" s="106">
        <v>68465</v>
      </c>
      <c r="H8" s="106">
        <v>67504</v>
      </c>
      <c r="I8" s="106">
        <v>66637</v>
      </c>
      <c r="J8" s="106">
        <v>65312</v>
      </c>
      <c r="K8" s="106">
        <v>62012</v>
      </c>
      <c r="L8" s="106">
        <v>49866</v>
      </c>
      <c r="M8" s="106">
        <v>50724</v>
      </c>
      <c r="N8" s="106">
        <v>51211</v>
      </c>
      <c r="O8" s="106">
        <v>48328</v>
      </c>
      <c r="P8" s="106">
        <v>22309</v>
      </c>
      <c r="Q8" s="106">
        <v>19656</v>
      </c>
      <c r="R8" s="106">
        <v>15355</v>
      </c>
      <c r="S8" s="106">
        <v>12162</v>
      </c>
      <c r="T8" s="106">
        <v>14339</v>
      </c>
      <c r="U8" s="106">
        <v>11159</v>
      </c>
      <c r="V8" s="106">
        <v>13065</v>
      </c>
      <c r="W8" s="106">
        <v>7058</v>
      </c>
      <c r="X8" s="106">
        <v>17131</v>
      </c>
      <c r="Y8" s="106">
        <v>20231</v>
      </c>
      <c r="Z8" s="106">
        <v>22581</v>
      </c>
    </row>
    <row r="9" spans="1:37" ht="12.75" customHeight="1">
      <c r="B9" s="11" t="s">
        <v>203</v>
      </c>
      <c r="C9" s="228"/>
      <c r="D9" s="115">
        <v>0</v>
      </c>
      <c r="E9" s="290">
        <v>0</v>
      </c>
      <c r="F9" s="179">
        <v>0</v>
      </c>
      <c r="G9" s="106">
        <v>0</v>
      </c>
      <c r="H9" s="106">
        <v>0</v>
      </c>
      <c r="I9" s="106">
        <v>0</v>
      </c>
      <c r="J9" s="106">
        <v>0</v>
      </c>
      <c r="K9" s="106">
        <v>4099</v>
      </c>
      <c r="L9" s="106">
        <v>0</v>
      </c>
      <c r="M9" s="106">
        <v>0</v>
      </c>
      <c r="N9" s="106">
        <v>0</v>
      </c>
      <c r="O9" s="106">
        <v>3783</v>
      </c>
      <c r="P9" s="106" t="s">
        <v>35</v>
      </c>
      <c r="Q9" s="106">
        <v>0</v>
      </c>
      <c r="R9" s="106">
        <v>0</v>
      </c>
      <c r="S9" s="106">
        <v>2522</v>
      </c>
      <c r="T9" s="106">
        <v>0</v>
      </c>
      <c r="U9" s="106">
        <v>0</v>
      </c>
      <c r="V9" s="106">
        <v>0</v>
      </c>
      <c r="W9" s="106">
        <v>0</v>
      </c>
      <c r="X9" s="106">
        <v>0</v>
      </c>
      <c r="Y9" s="106">
        <v>0</v>
      </c>
      <c r="Z9" s="106">
        <v>0</v>
      </c>
    </row>
    <row r="10" spans="1:37" ht="12.75" customHeight="1">
      <c r="B10" s="14" t="s">
        <v>204</v>
      </c>
      <c r="C10" s="222"/>
      <c r="D10" s="116">
        <v>80450</v>
      </c>
      <c r="E10" s="291">
        <v>69789</v>
      </c>
      <c r="F10" s="180">
        <v>72728</v>
      </c>
      <c r="G10" s="109">
        <v>73082</v>
      </c>
      <c r="H10" s="109">
        <v>70977</v>
      </c>
      <c r="I10" s="109">
        <v>69960</v>
      </c>
      <c r="J10" s="109">
        <v>69193</v>
      </c>
      <c r="K10" s="109">
        <v>68488</v>
      </c>
      <c r="L10" s="109">
        <v>52029</v>
      </c>
      <c r="M10" s="109">
        <v>52884</v>
      </c>
      <c r="N10" s="109">
        <v>53861</v>
      </c>
      <c r="O10" s="109">
        <v>54791</v>
      </c>
      <c r="P10" s="109">
        <v>47050</v>
      </c>
      <c r="Q10" s="109">
        <v>43990</v>
      </c>
      <c r="R10" s="109">
        <v>39828</v>
      </c>
      <c r="S10" s="109">
        <v>39106</v>
      </c>
      <c r="T10" s="110">
        <v>39029</v>
      </c>
      <c r="U10" s="110">
        <v>35947</v>
      </c>
      <c r="V10" s="110">
        <v>37614</v>
      </c>
      <c r="W10" s="110">
        <v>32090</v>
      </c>
      <c r="X10" s="110">
        <v>41736</v>
      </c>
      <c r="Y10" s="110">
        <v>31599</v>
      </c>
      <c r="Z10" s="110">
        <v>33421</v>
      </c>
    </row>
    <row r="11" spans="1:37" ht="12.75" customHeight="1">
      <c r="B11" s="11" t="s">
        <v>205</v>
      </c>
      <c r="C11" s="228"/>
      <c r="D11" s="115">
        <v>13232</v>
      </c>
      <c r="E11" s="290">
        <v>13232</v>
      </c>
      <c r="F11" s="179">
        <v>13232</v>
      </c>
      <c r="G11" s="106">
        <v>13232</v>
      </c>
      <c r="H11" s="106">
        <v>13239</v>
      </c>
      <c r="I11" s="106">
        <v>13239</v>
      </c>
      <c r="J11" s="106">
        <v>13239</v>
      </c>
      <c r="K11" s="106">
        <v>13239</v>
      </c>
      <c r="L11" s="106">
        <v>13239</v>
      </c>
      <c r="M11" s="106">
        <v>13239</v>
      </c>
      <c r="N11" s="106">
        <v>13239</v>
      </c>
      <c r="O11" s="106">
        <v>13239</v>
      </c>
      <c r="P11" s="106">
        <v>13248</v>
      </c>
      <c r="Q11" s="106">
        <v>13248</v>
      </c>
      <c r="R11" s="106">
        <v>13248</v>
      </c>
      <c r="S11" s="106">
        <v>13248</v>
      </c>
      <c r="T11" s="107">
        <v>13248</v>
      </c>
      <c r="U11" s="107">
        <v>13248</v>
      </c>
      <c r="V11" s="107">
        <v>13248</v>
      </c>
      <c r="W11" s="107">
        <v>13248</v>
      </c>
      <c r="X11" s="107">
        <v>13236</v>
      </c>
      <c r="Y11" s="107">
        <v>13236</v>
      </c>
      <c r="Z11" s="107">
        <v>9538</v>
      </c>
    </row>
    <row r="12" spans="1:37" ht="12.75" customHeight="1">
      <c r="B12" s="11" t="s">
        <v>154</v>
      </c>
      <c r="C12" s="228"/>
      <c r="D12" s="115">
        <v>2790</v>
      </c>
      <c r="E12" s="290">
        <v>2909</v>
      </c>
      <c r="F12" s="179">
        <v>3055</v>
      </c>
      <c r="G12" s="106">
        <v>3248</v>
      </c>
      <c r="H12" s="106">
        <v>3153</v>
      </c>
      <c r="I12" s="106">
        <v>3247</v>
      </c>
      <c r="J12" s="106">
        <v>3411</v>
      </c>
      <c r="K12" s="106">
        <v>3388</v>
      </c>
      <c r="L12" s="106">
        <v>3433</v>
      </c>
      <c r="M12" s="106">
        <v>3621</v>
      </c>
      <c r="N12" s="106">
        <v>3723</v>
      </c>
      <c r="O12" s="106">
        <v>3807</v>
      </c>
      <c r="P12" s="106">
        <v>3905</v>
      </c>
      <c r="Q12" s="106">
        <v>4922</v>
      </c>
      <c r="R12" s="106">
        <v>5036</v>
      </c>
      <c r="S12" s="106">
        <v>5146</v>
      </c>
      <c r="T12" s="106">
        <v>5240</v>
      </c>
      <c r="U12" s="106">
        <v>5500</v>
      </c>
      <c r="V12" s="106">
        <v>5820</v>
      </c>
      <c r="W12" s="106">
        <v>6398</v>
      </c>
      <c r="X12" s="106">
        <v>6561</v>
      </c>
      <c r="Y12" s="106">
        <v>6708</v>
      </c>
      <c r="Z12" s="106">
        <v>7057</v>
      </c>
    </row>
    <row r="13" spans="1:37" ht="12.75" customHeight="1">
      <c r="B13" s="14" t="s">
        <v>84</v>
      </c>
      <c r="C13" s="222"/>
      <c r="D13" s="116">
        <v>96472</v>
      </c>
      <c r="E13" s="291">
        <v>85930</v>
      </c>
      <c r="F13" s="180">
        <v>89015</v>
      </c>
      <c r="G13" s="109">
        <v>89562</v>
      </c>
      <c r="H13" s="109">
        <v>87369</v>
      </c>
      <c r="I13" s="109">
        <v>86446</v>
      </c>
      <c r="J13" s="109">
        <v>85843</v>
      </c>
      <c r="K13" s="109">
        <v>85115</v>
      </c>
      <c r="L13" s="109">
        <v>68701</v>
      </c>
      <c r="M13" s="109">
        <v>69744</v>
      </c>
      <c r="N13" s="109">
        <v>70823</v>
      </c>
      <c r="O13" s="109">
        <v>71837</v>
      </c>
      <c r="P13" s="109">
        <v>64203</v>
      </c>
      <c r="Q13" s="109">
        <v>62160</v>
      </c>
      <c r="R13" s="109">
        <v>58112</v>
      </c>
      <c r="S13" s="109">
        <v>57500</v>
      </c>
      <c r="T13" s="110">
        <v>57517</v>
      </c>
      <c r="U13" s="110">
        <v>54695</v>
      </c>
      <c r="V13" s="110">
        <v>56682</v>
      </c>
      <c r="W13" s="110">
        <v>51736</v>
      </c>
      <c r="X13" s="110">
        <v>61533</v>
      </c>
      <c r="Y13" s="110">
        <v>51543</v>
      </c>
      <c r="Z13" s="110">
        <v>50016</v>
      </c>
    </row>
    <row r="14" spans="1:37" ht="12.75" customHeight="1">
      <c r="B14" s="11" t="s">
        <v>186</v>
      </c>
      <c r="C14" s="228"/>
      <c r="D14" s="115">
        <v>3766</v>
      </c>
      <c r="E14" s="290">
        <v>3903</v>
      </c>
      <c r="F14" s="179">
        <v>2508</v>
      </c>
      <c r="G14" s="106">
        <v>3371</v>
      </c>
      <c r="H14" s="106">
        <v>5175</v>
      </c>
      <c r="I14" s="106">
        <v>4695</v>
      </c>
      <c r="J14" s="106">
        <v>3818</v>
      </c>
      <c r="K14" s="106">
        <v>4025</v>
      </c>
      <c r="L14" s="106">
        <v>1782</v>
      </c>
      <c r="M14" s="106">
        <v>1880</v>
      </c>
      <c r="N14" s="106">
        <v>1216</v>
      </c>
      <c r="O14" s="106">
        <v>2128</v>
      </c>
      <c r="P14" s="106">
        <v>2640</v>
      </c>
      <c r="Q14" s="106">
        <v>3324</v>
      </c>
      <c r="R14" s="106">
        <v>2632</v>
      </c>
      <c r="S14" s="106">
        <v>2185</v>
      </c>
      <c r="T14" s="107">
        <v>2855</v>
      </c>
      <c r="U14" s="107">
        <v>2827</v>
      </c>
      <c r="V14" s="107">
        <v>1488</v>
      </c>
      <c r="W14" s="107">
        <v>1646</v>
      </c>
      <c r="X14" s="107">
        <v>4281</v>
      </c>
      <c r="Y14" s="107">
        <v>5496</v>
      </c>
      <c r="Z14" s="107">
        <v>6917</v>
      </c>
    </row>
    <row r="15" spans="1:37" ht="12.75" customHeight="1">
      <c r="B15" s="11" t="s">
        <v>206</v>
      </c>
      <c r="C15" s="228"/>
      <c r="D15" s="115">
        <v>9</v>
      </c>
      <c r="E15" s="290">
        <v>9</v>
      </c>
      <c r="F15" s="179">
        <v>9</v>
      </c>
      <c r="G15" s="106">
        <v>10</v>
      </c>
      <c r="H15" s="106">
        <v>10</v>
      </c>
      <c r="I15" s="106">
        <v>10</v>
      </c>
      <c r="J15" s="106">
        <v>10</v>
      </c>
      <c r="K15" s="106">
        <v>9</v>
      </c>
      <c r="L15" s="106">
        <v>10</v>
      </c>
      <c r="M15" s="106">
        <v>10</v>
      </c>
      <c r="N15" s="106">
        <v>10</v>
      </c>
      <c r="O15" s="106">
        <v>9</v>
      </c>
      <c r="P15" s="106">
        <v>11</v>
      </c>
      <c r="Q15" s="106">
        <v>11</v>
      </c>
      <c r="R15" s="106">
        <v>11</v>
      </c>
      <c r="S15" s="106">
        <v>10</v>
      </c>
      <c r="T15" s="106">
        <v>11</v>
      </c>
      <c r="U15" s="106">
        <v>11</v>
      </c>
      <c r="V15" s="106">
        <v>12</v>
      </c>
      <c r="W15" s="106">
        <v>10</v>
      </c>
      <c r="X15" s="106">
        <v>12</v>
      </c>
      <c r="Y15" s="106">
        <v>13</v>
      </c>
      <c r="Z15" s="106">
        <v>13</v>
      </c>
    </row>
    <row r="16" spans="1:37" ht="12.75" customHeight="1">
      <c r="B16" s="11" t="s">
        <v>207</v>
      </c>
      <c r="C16" s="228"/>
      <c r="D16" s="115">
        <v>12509</v>
      </c>
      <c r="E16" s="290">
        <v>12194</v>
      </c>
      <c r="F16" s="179">
        <v>12229</v>
      </c>
      <c r="G16" s="106">
        <v>12053</v>
      </c>
      <c r="H16" s="106">
        <v>12339</v>
      </c>
      <c r="I16" s="106">
        <v>12850</v>
      </c>
      <c r="J16" s="106">
        <v>13012</v>
      </c>
      <c r="K16" s="106">
        <v>12765</v>
      </c>
      <c r="L16" s="106">
        <v>11421</v>
      </c>
      <c r="M16" s="106">
        <v>11296</v>
      </c>
      <c r="N16" s="106">
        <v>11273</v>
      </c>
      <c r="O16" s="106">
        <v>10831</v>
      </c>
      <c r="P16" s="106">
        <v>9499</v>
      </c>
      <c r="Q16" s="106">
        <v>8236</v>
      </c>
      <c r="R16" s="106">
        <v>8418</v>
      </c>
      <c r="S16" s="106">
        <v>8327</v>
      </c>
      <c r="T16" s="106">
        <v>16211</v>
      </c>
      <c r="U16" s="106">
        <v>16031</v>
      </c>
      <c r="V16" s="106">
        <v>17508</v>
      </c>
      <c r="W16" s="106">
        <v>17744</v>
      </c>
      <c r="X16" s="106">
        <v>15385</v>
      </c>
      <c r="Y16" s="106">
        <v>12878</v>
      </c>
      <c r="Z16" s="106">
        <v>12395</v>
      </c>
    </row>
    <row r="17" spans="2:26" ht="12.75" customHeight="1">
      <c r="B17" s="11" t="s">
        <v>208</v>
      </c>
      <c r="C17" s="228"/>
      <c r="D17" s="115">
        <v>4119</v>
      </c>
      <c r="E17" s="290">
        <v>4444</v>
      </c>
      <c r="F17" s="179">
        <v>4533</v>
      </c>
      <c r="G17" s="106">
        <v>4728</v>
      </c>
      <c r="H17" s="106">
        <v>4826</v>
      </c>
      <c r="I17" s="106">
        <v>4479</v>
      </c>
      <c r="J17" s="106">
        <v>4623</v>
      </c>
      <c r="K17" s="106">
        <v>0</v>
      </c>
      <c r="L17" s="106">
        <v>0</v>
      </c>
      <c r="M17" s="106">
        <v>0</v>
      </c>
      <c r="N17" s="106">
        <v>0</v>
      </c>
      <c r="O17" s="106">
        <v>0</v>
      </c>
      <c r="P17" s="106">
        <v>0</v>
      </c>
      <c r="Q17" s="106">
        <v>0</v>
      </c>
      <c r="R17" s="106">
        <v>0</v>
      </c>
      <c r="S17" s="106">
        <v>0</v>
      </c>
      <c r="T17" s="106">
        <v>0</v>
      </c>
      <c r="U17" s="106">
        <v>0</v>
      </c>
      <c r="V17" s="106">
        <v>0</v>
      </c>
      <c r="W17" s="106">
        <v>0</v>
      </c>
      <c r="X17" s="106">
        <v>0</v>
      </c>
      <c r="Y17" s="106">
        <v>0</v>
      </c>
      <c r="Z17" s="106">
        <v>0</v>
      </c>
    </row>
    <row r="18" spans="2:26" ht="12.75" customHeight="1">
      <c r="B18" s="11" t="s">
        <v>209</v>
      </c>
      <c r="C18" s="228"/>
      <c r="D18" s="115">
        <v>31454</v>
      </c>
      <c r="E18" s="290">
        <v>31507</v>
      </c>
      <c r="F18" s="179">
        <v>32011</v>
      </c>
      <c r="G18" s="106">
        <v>32804</v>
      </c>
      <c r="H18" s="106">
        <v>29341</v>
      </c>
      <c r="I18" s="106">
        <v>29116</v>
      </c>
      <c r="J18" s="106">
        <v>22060</v>
      </c>
      <c r="K18" s="106">
        <v>21623</v>
      </c>
      <c r="L18" s="106">
        <v>21679</v>
      </c>
      <c r="M18" s="106">
        <v>21734</v>
      </c>
      <c r="N18" s="106">
        <v>23876</v>
      </c>
      <c r="O18" s="106">
        <v>23757</v>
      </c>
      <c r="P18" s="106">
        <v>19797</v>
      </c>
      <c r="Q18" s="106">
        <v>19838</v>
      </c>
      <c r="R18" s="106">
        <v>20187</v>
      </c>
      <c r="S18" s="106">
        <v>20119</v>
      </c>
      <c r="T18" s="106">
        <v>19988</v>
      </c>
      <c r="U18" s="106">
        <v>20372</v>
      </c>
      <c r="V18" s="106">
        <v>24572</v>
      </c>
      <c r="W18" s="106">
        <v>25487</v>
      </c>
      <c r="X18" s="106">
        <v>28414</v>
      </c>
      <c r="Y18" s="106">
        <v>27601</v>
      </c>
      <c r="Z18" s="106">
        <v>31567</v>
      </c>
    </row>
    <row r="19" spans="2:26" ht="12.75" customHeight="1">
      <c r="B19" s="11" t="s">
        <v>210</v>
      </c>
      <c r="C19" s="228"/>
      <c r="D19" s="115">
        <v>1599</v>
      </c>
      <c r="E19" s="290">
        <v>1468</v>
      </c>
      <c r="F19" s="179">
        <v>3251</v>
      </c>
      <c r="G19" s="106">
        <v>3235</v>
      </c>
      <c r="H19" s="106">
        <v>3302</v>
      </c>
      <c r="I19" s="106">
        <v>3284</v>
      </c>
      <c r="J19" s="106">
        <v>3512</v>
      </c>
      <c r="K19" s="106">
        <v>3472</v>
      </c>
      <c r="L19" s="106">
        <v>1826</v>
      </c>
      <c r="M19" s="106">
        <v>1824</v>
      </c>
      <c r="N19" s="106">
        <v>1960</v>
      </c>
      <c r="O19" s="106">
        <v>1958</v>
      </c>
      <c r="P19" s="106">
        <v>1967</v>
      </c>
      <c r="Q19" s="106">
        <v>1944</v>
      </c>
      <c r="R19" s="106">
        <v>2038</v>
      </c>
      <c r="S19" s="106">
        <v>2045</v>
      </c>
      <c r="T19" s="106">
        <v>2061</v>
      </c>
      <c r="U19" s="106">
        <v>3847</v>
      </c>
      <c r="V19" s="106">
        <v>6279</v>
      </c>
      <c r="W19" s="106">
        <v>6288</v>
      </c>
      <c r="X19" s="106">
        <v>7435</v>
      </c>
      <c r="Y19" s="106">
        <v>9166</v>
      </c>
      <c r="Z19" s="106">
        <v>16106</v>
      </c>
    </row>
    <row r="20" spans="2:26" ht="12.75" customHeight="1">
      <c r="B20" s="11" t="s">
        <v>211</v>
      </c>
      <c r="C20" s="228"/>
      <c r="D20" s="115">
        <v>3706</v>
      </c>
      <c r="E20" s="290">
        <v>3703</v>
      </c>
      <c r="F20" s="179">
        <v>3721</v>
      </c>
      <c r="G20" s="106">
        <v>3762</v>
      </c>
      <c r="H20" s="106">
        <v>3852</v>
      </c>
      <c r="I20" s="106">
        <v>3720</v>
      </c>
      <c r="J20" s="106">
        <v>3703</v>
      </c>
      <c r="K20" s="106">
        <v>3642</v>
      </c>
      <c r="L20" s="106">
        <v>5676</v>
      </c>
      <c r="M20" s="106">
        <v>5482</v>
      </c>
      <c r="N20" s="106">
        <v>5338</v>
      </c>
      <c r="O20" s="106">
        <v>0</v>
      </c>
      <c r="P20" s="106">
        <v>0</v>
      </c>
      <c r="Q20" s="106">
        <v>0</v>
      </c>
      <c r="R20" s="106">
        <v>0</v>
      </c>
      <c r="S20" s="106">
        <v>0</v>
      </c>
      <c r="T20" s="106">
        <v>0</v>
      </c>
      <c r="U20" s="106">
        <v>0</v>
      </c>
      <c r="V20" s="106">
        <v>0</v>
      </c>
      <c r="W20" s="106">
        <v>0</v>
      </c>
      <c r="X20" s="106">
        <v>0</v>
      </c>
      <c r="Y20" s="106">
        <v>0</v>
      </c>
      <c r="Z20" s="106">
        <v>0</v>
      </c>
    </row>
    <row r="21" spans="2:26" ht="12.75" customHeight="1">
      <c r="B21" s="11" t="s">
        <v>212</v>
      </c>
      <c r="C21" s="228"/>
      <c r="D21" s="115">
        <v>7669</v>
      </c>
      <c r="E21" s="290">
        <v>7595</v>
      </c>
      <c r="F21" s="179">
        <v>4608</v>
      </c>
      <c r="G21" s="106">
        <v>4563</v>
      </c>
      <c r="H21" s="106">
        <v>4872</v>
      </c>
      <c r="I21" s="106">
        <v>3654</v>
      </c>
      <c r="J21" s="106">
        <v>3784</v>
      </c>
      <c r="K21" s="106">
        <v>3728</v>
      </c>
      <c r="L21" s="106">
        <v>0</v>
      </c>
      <c r="M21" s="106">
        <v>0</v>
      </c>
      <c r="N21" s="106">
        <v>0</v>
      </c>
      <c r="O21" s="106">
        <v>0</v>
      </c>
      <c r="P21" s="106">
        <v>0</v>
      </c>
      <c r="Q21" s="106">
        <v>0</v>
      </c>
      <c r="R21" s="106">
        <v>0</v>
      </c>
      <c r="S21" s="106">
        <v>0</v>
      </c>
      <c r="T21" s="106">
        <v>0</v>
      </c>
      <c r="U21" s="106">
        <v>0</v>
      </c>
      <c r="V21" s="106">
        <v>0</v>
      </c>
      <c r="W21" s="106">
        <v>0</v>
      </c>
      <c r="X21" s="106">
        <v>0</v>
      </c>
      <c r="Y21" s="106">
        <v>0</v>
      </c>
      <c r="Z21" s="106">
        <v>0</v>
      </c>
    </row>
    <row r="22" spans="2:26" ht="12.75" customHeight="1">
      <c r="B22" s="11" t="s">
        <v>213</v>
      </c>
      <c r="C22" s="228"/>
      <c r="D22" s="115">
        <v>498</v>
      </c>
      <c r="E22" s="290">
        <v>463</v>
      </c>
      <c r="F22" s="179">
        <v>493</v>
      </c>
      <c r="G22" s="106">
        <v>469</v>
      </c>
      <c r="H22" s="106">
        <v>247</v>
      </c>
      <c r="I22" s="106">
        <v>242</v>
      </c>
      <c r="J22" s="106">
        <v>225</v>
      </c>
      <c r="K22" s="106">
        <v>409</v>
      </c>
      <c r="L22" s="106">
        <v>386</v>
      </c>
      <c r="M22" s="106">
        <v>316</v>
      </c>
      <c r="N22" s="106">
        <v>362</v>
      </c>
      <c r="O22" s="106">
        <v>5714</v>
      </c>
      <c r="P22" s="106">
        <v>6961</v>
      </c>
      <c r="Q22" s="106">
        <v>6824</v>
      </c>
      <c r="R22" s="106">
        <v>6714</v>
      </c>
      <c r="S22" s="106">
        <v>6622</v>
      </c>
      <c r="T22" s="106">
        <v>6664</v>
      </c>
      <c r="U22" s="106">
        <v>6489</v>
      </c>
      <c r="V22" s="106">
        <v>6246</v>
      </c>
      <c r="W22" s="106">
        <v>5913</v>
      </c>
      <c r="X22" s="106">
        <v>4599</v>
      </c>
      <c r="Y22" s="106">
        <v>3958</v>
      </c>
      <c r="Z22" s="106">
        <v>3300</v>
      </c>
    </row>
    <row r="23" spans="2:26" ht="12.75" customHeight="1">
      <c r="B23" s="14" t="s">
        <v>214</v>
      </c>
      <c r="C23" s="222"/>
      <c r="D23" s="116">
        <v>65329</v>
      </c>
      <c r="E23" s="291">
        <v>65286</v>
      </c>
      <c r="F23" s="180">
        <v>63363</v>
      </c>
      <c r="G23" s="109">
        <v>64995</v>
      </c>
      <c r="H23" s="109">
        <v>63964</v>
      </c>
      <c r="I23" s="109">
        <v>62050</v>
      </c>
      <c r="J23" s="109">
        <v>54747</v>
      </c>
      <c r="K23" s="109">
        <v>49673</v>
      </c>
      <c r="L23" s="109">
        <v>42780</v>
      </c>
      <c r="M23" s="109">
        <v>42542</v>
      </c>
      <c r="N23" s="109">
        <v>44035</v>
      </c>
      <c r="O23" s="109">
        <v>44397</v>
      </c>
      <c r="P23" s="109">
        <v>40875</v>
      </c>
      <c r="Q23" s="109">
        <v>40177</v>
      </c>
      <c r="R23" s="109">
        <v>40000</v>
      </c>
      <c r="S23" s="109">
        <v>39308</v>
      </c>
      <c r="T23" s="110">
        <v>47790</v>
      </c>
      <c r="U23" s="110">
        <v>49577</v>
      </c>
      <c r="V23" s="110">
        <v>56105</v>
      </c>
      <c r="W23" s="110">
        <v>57088</v>
      </c>
      <c r="X23" s="110">
        <v>60126</v>
      </c>
      <c r="Y23" s="110">
        <v>59112</v>
      </c>
      <c r="Z23" s="110">
        <v>70298</v>
      </c>
    </row>
    <row r="24" spans="2:26" ht="12.75" customHeight="1">
      <c r="B24" s="11" t="s">
        <v>207</v>
      </c>
      <c r="C24" s="228"/>
      <c r="D24" s="115">
        <v>731</v>
      </c>
      <c r="E24" s="290">
        <v>455</v>
      </c>
      <c r="F24" s="179">
        <v>529</v>
      </c>
      <c r="G24" s="106">
        <v>538</v>
      </c>
      <c r="H24" s="106">
        <v>582</v>
      </c>
      <c r="I24" s="106">
        <v>597</v>
      </c>
      <c r="J24" s="106">
        <v>678</v>
      </c>
      <c r="K24" s="106">
        <v>680</v>
      </c>
      <c r="L24" s="106">
        <v>561</v>
      </c>
      <c r="M24" s="106">
        <v>561</v>
      </c>
      <c r="N24" s="106">
        <v>574</v>
      </c>
      <c r="O24" s="106">
        <v>680</v>
      </c>
      <c r="P24" s="106">
        <v>634</v>
      </c>
      <c r="Q24" s="106">
        <v>621</v>
      </c>
      <c r="R24" s="106">
        <v>673</v>
      </c>
      <c r="S24" s="106">
        <v>702</v>
      </c>
      <c r="T24" s="107">
        <v>1288</v>
      </c>
      <c r="U24" s="107">
        <v>1295</v>
      </c>
      <c r="V24" s="107">
        <v>1576</v>
      </c>
      <c r="W24" s="107">
        <v>1434</v>
      </c>
      <c r="X24" s="107">
        <v>537</v>
      </c>
      <c r="Y24" s="107">
        <v>719</v>
      </c>
      <c r="Z24" s="107">
        <v>567</v>
      </c>
    </row>
    <row r="25" spans="2:26" ht="12.75" customHeight="1">
      <c r="B25" s="11" t="s">
        <v>208</v>
      </c>
      <c r="C25" s="228"/>
      <c r="D25" s="115">
        <v>641</v>
      </c>
      <c r="E25" s="290">
        <v>653</v>
      </c>
      <c r="F25" s="179">
        <v>638</v>
      </c>
      <c r="G25" s="106">
        <v>604</v>
      </c>
      <c r="H25" s="106">
        <v>593</v>
      </c>
      <c r="I25" s="106">
        <v>595</v>
      </c>
      <c r="J25" s="106">
        <v>588</v>
      </c>
      <c r="K25" s="106">
        <v>0</v>
      </c>
      <c r="L25" s="106">
        <v>0</v>
      </c>
      <c r="M25" s="106">
        <v>0</v>
      </c>
      <c r="N25" s="106">
        <v>0</v>
      </c>
      <c r="O25" s="106">
        <v>0</v>
      </c>
      <c r="P25" s="106">
        <v>0</v>
      </c>
      <c r="Q25" s="106">
        <v>0</v>
      </c>
      <c r="R25" s="106">
        <v>0</v>
      </c>
      <c r="S25" s="106">
        <v>0</v>
      </c>
      <c r="T25" s="106">
        <v>0</v>
      </c>
      <c r="U25" s="106">
        <v>0</v>
      </c>
      <c r="V25" s="106">
        <v>0</v>
      </c>
      <c r="W25" s="106">
        <v>0</v>
      </c>
      <c r="X25" s="106">
        <v>0</v>
      </c>
      <c r="Y25" s="106">
        <v>0</v>
      </c>
      <c r="Z25" s="106">
        <v>0</v>
      </c>
    </row>
    <row r="26" spans="2:26" ht="12.75" customHeight="1">
      <c r="B26" s="11" t="s">
        <v>209</v>
      </c>
      <c r="C26" s="228"/>
      <c r="D26" s="115">
        <v>0</v>
      </c>
      <c r="E26" s="290">
        <v>0</v>
      </c>
      <c r="F26" s="179">
        <v>0</v>
      </c>
      <c r="G26" s="106">
        <v>570</v>
      </c>
      <c r="H26" s="106">
        <v>0</v>
      </c>
      <c r="I26" s="106">
        <v>0</v>
      </c>
      <c r="J26" s="106">
        <v>2092</v>
      </c>
      <c r="K26" s="106">
        <v>2091</v>
      </c>
      <c r="L26" s="106">
        <v>2090</v>
      </c>
      <c r="M26" s="106">
        <v>5813</v>
      </c>
      <c r="N26" s="106">
        <v>3814</v>
      </c>
      <c r="O26" s="106">
        <v>3810</v>
      </c>
      <c r="P26" s="106">
        <v>0</v>
      </c>
      <c r="Q26" s="106">
        <v>0</v>
      </c>
      <c r="R26" s="106">
        <v>0</v>
      </c>
      <c r="S26" s="106">
        <v>0</v>
      </c>
      <c r="T26" s="106">
        <v>3405</v>
      </c>
      <c r="U26" s="106">
        <v>3401</v>
      </c>
      <c r="V26" s="106">
        <v>3728</v>
      </c>
      <c r="W26" s="106">
        <v>3728</v>
      </c>
      <c r="X26" s="106">
        <v>0</v>
      </c>
      <c r="Y26" s="106">
        <v>3728</v>
      </c>
      <c r="Z26" s="106">
        <v>0</v>
      </c>
    </row>
    <row r="27" spans="2:26" ht="12.75" customHeight="1">
      <c r="B27" s="11" t="s">
        <v>210</v>
      </c>
      <c r="C27" s="228"/>
      <c r="D27" s="115">
        <v>2827</v>
      </c>
      <c r="E27" s="290">
        <v>2052</v>
      </c>
      <c r="F27" s="179">
        <v>3847</v>
      </c>
      <c r="G27" s="106">
        <v>231</v>
      </c>
      <c r="H27" s="106">
        <v>5904</v>
      </c>
      <c r="I27" s="106">
        <v>235</v>
      </c>
      <c r="J27" s="106">
        <v>4185</v>
      </c>
      <c r="K27" s="106">
        <v>110</v>
      </c>
      <c r="L27" s="106">
        <v>6309</v>
      </c>
      <c r="M27" s="106">
        <v>4026</v>
      </c>
      <c r="N27" s="106">
        <v>3393</v>
      </c>
      <c r="O27" s="106">
        <v>111</v>
      </c>
      <c r="P27" s="106">
        <v>1016</v>
      </c>
      <c r="Q27" s="106">
        <v>1894</v>
      </c>
      <c r="R27" s="106">
        <v>2000</v>
      </c>
      <c r="S27" s="106">
        <v>2019</v>
      </c>
      <c r="T27" s="106">
        <v>2845</v>
      </c>
      <c r="U27" s="106">
        <v>972</v>
      </c>
      <c r="V27" s="106">
        <v>905</v>
      </c>
      <c r="W27" s="106">
        <v>898</v>
      </c>
      <c r="X27" s="106">
        <v>208</v>
      </c>
      <c r="Y27" s="106">
        <v>5661</v>
      </c>
      <c r="Z27" s="106">
        <v>5072</v>
      </c>
    </row>
    <row r="28" spans="2:26" ht="12.75" customHeight="1">
      <c r="B28" s="11" t="s">
        <v>191</v>
      </c>
      <c r="C28" s="228"/>
      <c r="D28" s="115">
        <v>3948</v>
      </c>
      <c r="E28" s="290">
        <v>5387</v>
      </c>
      <c r="F28" s="179">
        <v>7626</v>
      </c>
      <c r="G28" s="106">
        <v>6958</v>
      </c>
      <c r="H28" s="106">
        <v>5481</v>
      </c>
      <c r="I28" s="106">
        <v>5647</v>
      </c>
      <c r="J28" s="106">
        <v>7248</v>
      </c>
      <c r="K28" s="106">
        <v>8094</v>
      </c>
      <c r="L28" s="106">
        <v>11325</v>
      </c>
      <c r="M28" s="106">
        <v>7160</v>
      </c>
      <c r="N28" s="106">
        <v>3720</v>
      </c>
      <c r="O28" s="106">
        <v>4374</v>
      </c>
      <c r="P28" s="106">
        <v>3084</v>
      </c>
      <c r="Q28" s="106">
        <v>2347</v>
      </c>
      <c r="R28" s="106">
        <v>3001</v>
      </c>
      <c r="S28" s="106">
        <v>6930</v>
      </c>
      <c r="T28" s="107">
        <v>4720</v>
      </c>
      <c r="U28" s="107">
        <v>7152</v>
      </c>
      <c r="V28" s="107">
        <v>8600</v>
      </c>
      <c r="W28" s="107">
        <v>9531</v>
      </c>
      <c r="X28" s="107">
        <v>8323</v>
      </c>
      <c r="Y28" s="107">
        <v>8519</v>
      </c>
      <c r="Z28" s="107">
        <v>12541</v>
      </c>
    </row>
    <row r="29" spans="2:26" ht="12.75" customHeight="1">
      <c r="B29" s="11" t="s">
        <v>211</v>
      </c>
      <c r="C29" s="228"/>
      <c r="D29" s="115">
        <v>461</v>
      </c>
      <c r="E29" s="290">
        <v>435</v>
      </c>
      <c r="F29" s="179">
        <v>923</v>
      </c>
      <c r="G29" s="106">
        <v>784</v>
      </c>
      <c r="H29" s="106">
        <v>904</v>
      </c>
      <c r="I29" s="106">
        <v>3009</v>
      </c>
      <c r="J29" s="106">
        <v>505</v>
      </c>
      <c r="K29" s="106">
        <v>924</v>
      </c>
      <c r="L29" s="106">
        <v>1238</v>
      </c>
      <c r="M29" s="106">
        <v>1138</v>
      </c>
      <c r="N29" s="106">
        <v>1029</v>
      </c>
      <c r="O29" s="106">
        <v>1317</v>
      </c>
      <c r="P29" s="106" t="s">
        <v>35</v>
      </c>
      <c r="Q29" s="106">
        <v>0</v>
      </c>
      <c r="R29" s="106">
        <v>499</v>
      </c>
      <c r="S29" s="106">
        <v>171</v>
      </c>
      <c r="T29" s="106">
        <v>0</v>
      </c>
      <c r="U29" s="106">
        <v>323</v>
      </c>
      <c r="V29" s="106">
        <v>1444</v>
      </c>
      <c r="W29" s="106">
        <v>671</v>
      </c>
      <c r="X29" s="106">
        <v>1667</v>
      </c>
      <c r="Y29" s="106">
        <v>415</v>
      </c>
      <c r="Z29" s="106">
        <v>68</v>
      </c>
    </row>
    <row r="30" spans="2:26" ht="12.75" customHeight="1">
      <c r="B30" s="11" t="s">
        <v>215</v>
      </c>
      <c r="C30" s="228"/>
      <c r="D30" s="115">
        <v>9803</v>
      </c>
      <c r="E30" s="290">
        <v>12933</v>
      </c>
      <c r="F30" s="179">
        <v>8846</v>
      </c>
      <c r="G30" s="106">
        <v>10832</v>
      </c>
      <c r="H30" s="106">
        <v>14037</v>
      </c>
      <c r="I30" s="106">
        <v>12291</v>
      </c>
      <c r="J30" s="106">
        <v>13011</v>
      </c>
      <c r="K30" s="106">
        <v>13082</v>
      </c>
      <c r="L30" s="106">
        <v>12218</v>
      </c>
      <c r="M30" s="106">
        <v>13208</v>
      </c>
      <c r="N30" s="106">
        <v>14338</v>
      </c>
      <c r="O30" s="106">
        <v>11499</v>
      </c>
      <c r="P30" s="106">
        <v>10435</v>
      </c>
      <c r="Q30" s="106">
        <v>10543</v>
      </c>
      <c r="R30" s="106">
        <v>9231</v>
      </c>
      <c r="S30" s="106">
        <v>10024</v>
      </c>
      <c r="T30" s="106">
        <v>10134</v>
      </c>
      <c r="U30" s="106">
        <v>10686</v>
      </c>
      <c r="V30" s="106">
        <v>12224</v>
      </c>
      <c r="W30" s="106">
        <v>10673</v>
      </c>
      <c r="X30" s="106">
        <v>9031</v>
      </c>
      <c r="Y30" s="106">
        <v>7329</v>
      </c>
      <c r="Z30" s="106">
        <v>9531</v>
      </c>
    </row>
    <row r="31" spans="2:26" ht="12.75" customHeight="1">
      <c r="B31" s="11" t="s">
        <v>212</v>
      </c>
      <c r="C31" s="228"/>
      <c r="D31" s="115">
        <v>599</v>
      </c>
      <c r="E31" s="290">
        <v>630</v>
      </c>
      <c r="F31" s="179">
        <v>646</v>
      </c>
      <c r="G31" s="106">
        <v>632</v>
      </c>
      <c r="H31" s="106">
        <v>625</v>
      </c>
      <c r="I31" s="106">
        <v>446</v>
      </c>
      <c r="J31" s="106">
        <v>453</v>
      </c>
      <c r="K31" s="106">
        <v>445</v>
      </c>
      <c r="L31" s="106">
        <v>0</v>
      </c>
      <c r="M31" s="106">
        <v>0</v>
      </c>
      <c r="N31" s="106">
        <v>0</v>
      </c>
      <c r="O31" s="106">
        <v>0</v>
      </c>
      <c r="P31" s="106">
        <v>0</v>
      </c>
      <c r="Q31" s="106">
        <v>0</v>
      </c>
      <c r="R31" s="106">
        <v>0</v>
      </c>
      <c r="S31" s="106">
        <v>0</v>
      </c>
      <c r="T31" s="106">
        <v>0</v>
      </c>
      <c r="U31" s="106">
        <v>0</v>
      </c>
      <c r="V31" s="106">
        <v>0</v>
      </c>
      <c r="W31" s="106">
        <v>0</v>
      </c>
      <c r="X31" s="106">
        <v>0</v>
      </c>
      <c r="Y31" s="106">
        <v>0</v>
      </c>
      <c r="Z31" s="106">
        <v>0</v>
      </c>
    </row>
    <row r="32" spans="2:26" ht="12.75" customHeight="1">
      <c r="B32" s="11" t="s">
        <v>213</v>
      </c>
      <c r="C32" s="228"/>
      <c r="D32" s="115">
        <v>5053</v>
      </c>
      <c r="E32" s="290">
        <v>4846</v>
      </c>
      <c r="F32" s="179">
        <v>4738</v>
      </c>
      <c r="G32" s="106">
        <v>4247</v>
      </c>
      <c r="H32" s="106">
        <v>3245</v>
      </c>
      <c r="I32" s="106">
        <v>3915</v>
      </c>
      <c r="J32" s="106">
        <v>3547</v>
      </c>
      <c r="K32" s="106">
        <v>4793</v>
      </c>
      <c r="L32" s="106">
        <v>4787</v>
      </c>
      <c r="M32" s="106">
        <v>4023</v>
      </c>
      <c r="N32" s="106">
        <v>5067</v>
      </c>
      <c r="O32" s="106">
        <v>6368</v>
      </c>
      <c r="P32" s="106">
        <v>4295</v>
      </c>
      <c r="Q32" s="106">
        <v>4165</v>
      </c>
      <c r="R32" s="106">
        <v>4872</v>
      </c>
      <c r="S32" s="106">
        <v>6277</v>
      </c>
      <c r="T32" s="106">
        <v>7959</v>
      </c>
      <c r="U32" s="106">
        <v>6933</v>
      </c>
      <c r="V32" s="106">
        <v>9298</v>
      </c>
      <c r="W32" s="106">
        <v>7908</v>
      </c>
      <c r="X32" s="106">
        <v>5905</v>
      </c>
      <c r="Y32" s="106">
        <v>7658</v>
      </c>
      <c r="Z32" s="106">
        <v>7390</v>
      </c>
    </row>
    <row r="33" spans="2:26" ht="12.75" customHeight="1">
      <c r="B33" s="11" t="s">
        <v>194</v>
      </c>
      <c r="C33" s="228"/>
      <c r="D33" s="115">
        <v>6134</v>
      </c>
      <c r="E33" s="290">
        <v>6048</v>
      </c>
      <c r="F33" s="179">
        <v>4640</v>
      </c>
      <c r="G33" s="106">
        <v>4075</v>
      </c>
      <c r="H33" s="106">
        <v>6826</v>
      </c>
      <c r="I33" s="106">
        <v>5931</v>
      </c>
      <c r="J33" s="106">
        <v>5261</v>
      </c>
      <c r="K33" s="106">
        <v>4717</v>
      </c>
      <c r="L33" s="106">
        <v>272</v>
      </c>
      <c r="M33" s="106">
        <v>304</v>
      </c>
      <c r="N33" s="106">
        <v>309</v>
      </c>
      <c r="O33" s="106">
        <v>1498</v>
      </c>
      <c r="P33" s="106">
        <v>1113</v>
      </c>
      <c r="Q33" s="106">
        <v>370</v>
      </c>
      <c r="R33" s="106">
        <v>522</v>
      </c>
      <c r="S33" s="106">
        <v>54</v>
      </c>
      <c r="T33" s="106">
        <v>3220</v>
      </c>
      <c r="U33" s="106">
        <v>2940</v>
      </c>
      <c r="V33" s="106">
        <v>4280</v>
      </c>
      <c r="W33" s="106">
        <v>2657</v>
      </c>
      <c r="X33" s="106">
        <v>2584</v>
      </c>
      <c r="Y33" s="106">
        <v>986</v>
      </c>
      <c r="Z33" s="106">
        <v>1825</v>
      </c>
    </row>
    <row r="34" spans="2:26" ht="12.75" customHeight="1">
      <c r="B34" s="14" t="s">
        <v>216</v>
      </c>
      <c r="C34" s="222"/>
      <c r="D34" s="116">
        <v>30197</v>
      </c>
      <c r="E34" s="291">
        <v>33439</v>
      </c>
      <c r="F34" s="180">
        <v>32433</v>
      </c>
      <c r="G34" s="109">
        <v>29471</v>
      </c>
      <c r="H34" s="109">
        <v>38197</v>
      </c>
      <c r="I34" s="109">
        <v>32666</v>
      </c>
      <c r="J34" s="109">
        <v>37568</v>
      </c>
      <c r="K34" s="109">
        <v>34936</v>
      </c>
      <c r="L34" s="109">
        <v>38800</v>
      </c>
      <c r="M34" s="109">
        <v>36233</v>
      </c>
      <c r="N34" s="109">
        <v>32244</v>
      </c>
      <c r="O34" s="109">
        <v>29657</v>
      </c>
      <c r="P34" s="109">
        <v>20577</v>
      </c>
      <c r="Q34" s="109">
        <v>19940</v>
      </c>
      <c r="R34" s="109">
        <v>20798</v>
      </c>
      <c r="S34" s="109">
        <v>26177</v>
      </c>
      <c r="T34" s="110">
        <v>33571</v>
      </c>
      <c r="U34" s="110">
        <v>33702</v>
      </c>
      <c r="V34" s="110">
        <v>42055</v>
      </c>
      <c r="W34" s="110">
        <v>37500</v>
      </c>
      <c r="X34" s="110">
        <v>28255</v>
      </c>
      <c r="Y34" s="110">
        <v>35015</v>
      </c>
      <c r="Z34" s="110">
        <v>36994</v>
      </c>
    </row>
    <row r="35" spans="2:26" ht="12.75" customHeight="1">
      <c r="B35" s="9" t="s">
        <v>217</v>
      </c>
      <c r="C35" s="222"/>
      <c r="D35" s="117">
        <v>95526</v>
      </c>
      <c r="E35" s="289">
        <v>98725</v>
      </c>
      <c r="F35" s="178">
        <v>95796</v>
      </c>
      <c r="G35" s="103">
        <v>94466</v>
      </c>
      <c r="H35" s="103">
        <v>102161</v>
      </c>
      <c r="I35" s="103">
        <v>94716</v>
      </c>
      <c r="J35" s="103">
        <v>92315</v>
      </c>
      <c r="K35" s="103">
        <v>84609</v>
      </c>
      <c r="L35" s="103">
        <v>81580</v>
      </c>
      <c r="M35" s="103">
        <v>78775</v>
      </c>
      <c r="N35" s="103">
        <v>76279</v>
      </c>
      <c r="O35" s="103">
        <v>74054</v>
      </c>
      <c r="P35" s="103">
        <v>61452</v>
      </c>
      <c r="Q35" s="103">
        <v>60117</v>
      </c>
      <c r="R35" s="103">
        <v>60798</v>
      </c>
      <c r="S35" s="103">
        <v>65485</v>
      </c>
      <c r="T35" s="103">
        <v>81361</v>
      </c>
      <c r="U35" s="103">
        <v>83279</v>
      </c>
      <c r="V35" s="103">
        <v>98160</v>
      </c>
      <c r="W35" s="103">
        <v>94588</v>
      </c>
      <c r="X35" s="103">
        <v>88381</v>
      </c>
      <c r="Y35" s="103">
        <v>94127</v>
      </c>
      <c r="Z35" s="103">
        <v>107292</v>
      </c>
    </row>
    <row r="36" spans="2:26" ht="18" customHeight="1">
      <c r="B36" s="19" t="s">
        <v>328</v>
      </c>
      <c r="C36" s="222"/>
      <c r="D36" s="117">
        <v>2569</v>
      </c>
      <c r="E36" s="289">
        <v>8469</v>
      </c>
      <c r="F36" s="178">
        <v>8825</v>
      </c>
      <c r="G36" s="103">
        <v>8832</v>
      </c>
      <c r="H36" s="103">
        <v>4991</v>
      </c>
      <c r="I36" s="103">
        <v>4787</v>
      </c>
      <c r="J36" s="103">
        <v>4625</v>
      </c>
      <c r="K36" s="103">
        <v>4851</v>
      </c>
      <c r="L36" s="103">
        <v>628</v>
      </c>
      <c r="M36" s="103">
        <v>630</v>
      </c>
      <c r="N36" s="103">
        <v>637</v>
      </c>
      <c r="O36" s="103">
        <v>630</v>
      </c>
      <c r="P36" s="103">
        <v>535</v>
      </c>
      <c r="Q36" s="103">
        <v>11273</v>
      </c>
      <c r="R36" s="103">
        <v>13120</v>
      </c>
      <c r="S36" s="103">
        <v>13504</v>
      </c>
      <c r="T36" s="104">
        <v>2319</v>
      </c>
      <c r="U36" s="104">
        <v>2726</v>
      </c>
      <c r="V36" s="104">
        <v>1073</v>
      </c>
      <c r="W36" s="104">
        <v>1133</v>
      </c>
      <c r="X36" s="104">
        <v>0</v>
      </c>
      <c r="Y36" s="104">
        <v>2</v>
      </c>
      <c r="Z36" s="104">
        <v>181</v>
      </c>
    </row>
    <row r="37" spans="2:26" ht="12.75" customHeight="1">
      <c r="B37" s="9" t="s">
        <v>218</v>
      </c>
      <c r="C37" s="222"/>
      <c r="D37" s="117">
        <v>194567</v>
      </c>
      <c r="E37" s="289">
        <v>193124</v>
      </c>
      <c r="F37" s="178">
        <v>193636</v>
      </c>
      <c r="G37" s="103">
        <v>192860</v>
      </c>
      <c r="H37" s="103">
        <v>194521</v>
      </c>
      <c r="I37" s="103">
        <v>185949</v>
      </c>
      <c r="J37" s="103">
        <v>182783</v>
      </c>
      <c r="K37" s="103">
        <v>174575</v>
      </c>
      <c r="L37" s="103">
        <v>150909</v>
      </c>
      <c r="M37" s="103">
        <v>149149</v>
      </c>
      <c r="N37" s="103">
        <v>147739</v>
      </c>
      <c r="O37" s="103">
        <v>146521</v>
      </c>
      <c r="P37" s="103">
        <v>126190</v>
      </c>
      <c r="Q37" s="103">
        <v>133550</v>
      </c>
      <c r="R37" s="103">
        <v>132030</v>
      </c>
      <c r="S37" s="103">
        <v>136489</v>
      </c>
      <c r="T37" s="103">
        <v>141197</v>
      </c>
      <c r="U37" s="103">
        <v>140700</v>
      </c>
      <c r="V37" s="103">
        <v>155915</v>
      </c>
      <c r="W37" s="103">
        <v>147457</v>
      </c>
      <c r="X37" s="103">
        <v>149914</v>
      </c>
      <c r="Y37" s="103">
        <v>145672</v>
      </c>
      <c r="Z37" s="103">
        <v>157489</v>
      </c>
    </row>
    <row r="38" spans="2:26" ht="12.75" customHeight="1">
      <c r="D38" s="120"/>
      <c r="E38" s="292"/>
      <c r="F38" s="120"/>
      <c r="G38" s="120"/>
      <c r="H38" s="120"/>
      <c r="I38" s="121"/>
      <c r="J38" s="121"/>
      <c r="K38" s="120"/>
      <c r="L38" s="121"/>
      <c r="M38" s="121"/>
      <c r="N38" s="120"/>
      <c r="O38" s="120"/>
      <c r="P38" s="120"/>
      <c r="Q38" s="120"/>
      <c r="R38" s="120"/>
      <c r="S38" s="120"/>
      <c r="T38" s="120"/>
      <c r="U38" s="120"/>
      <c r="V38" s="120"/>
      <c r="W38" s="120"/>
      <c r="X38" s="120"/>
      <c r="Y38" s="120"/>
      <c r="Z38" s="120"/>
    </row>
    <row r="39" spans="2:26" ht="12.75" customHeight="1">
      <c r="D39" s="118"/>
      <c r="E39" s="293"/>
      <c r="F39" s="118"/>
      <c r="G39" s="118"/>
      <c r="H39" s="118"/>
      <c r="I39" s="113"/>
      <c r="J39" s="113"/>
      <c r="K39" s="118"/>
      <c r="L39" s="113"/>
      <c r="M39" s="113"/>
      <c r="N39" s="118"/>
      <c r="O39" s="118"/>
      <c r="P39" s="118"/>
      <c r="Q39" s="118"/>
      <c r="R39" s="118"/>
      <c r="S39" s="118"/>
      <c r="T39" s="118"/>
      <c r="U39" s="118"/>
      <c r="V39" s="118"/>
      <c r="W39" s="118"/>
      <c r="X39" s="118"/>
      <c r="Y39" s="118"/>
      <c r="Z39" s="118"/>
    </row>
    <row r="40" spans="2:26" ht="12.75" customHeight="1">
      <c r="D40" s="122"/>
      <c r="E40" s="294"/>
      <c r="F40" s="122"/>
      <c r="G40" s="122"/>
      <c r="H40" s="122"/>
      <c r="I40" s="123"/>
      <c r="J40" s="123"/>
      <c r="K40" s="122"/>
      <c r="L40" s="123"/>
      <c r="M40" s="123"/>
      <c r="N40" s="122"/>
      <c r="O40" s="122"/>
      <c r="P40" s="122"/>
      <c r="Q40" s="122"/>
      <c r="R40" s="122"/>
      <c r="S40" s="122"/>
      <c r="T40" s="122"/>
      <c r="U40" s="122"/>
      <c r="V40" s="122"/>
      <c r="W40" s="122"/>
      <c r="X40" s="122"/>
      <c r="Y40" s="122"/>
      <c r="Z40" s="122"/>
    </row>
  </sheetData>
  <phoneticPr fontId="24" type="noConversion"/>
  <pageMargins left="0.23622047244094491" right="0.23622047244094491" top="0.74803149606299213" bottom="0.74803149606299213" header="0.31496062992125984" footer="0.31496062992125984"/>
  <pageSetup paperSize="9" scale="8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L101"/>
  <sheetViews>
    <sheetView showGridLines="0" zoomScaleNormal="100" zoomScaleSheetLayoutView="90" workbookViewId="0">
      <selection activeCell="M17" sqref="M17"/>
    </sheetView>
  </sheetViews>
  <sheetFormatPr defaultColWidth="8" defaultRowHeight="12.75" customHeight="1"/>
  <cols>
    <col min="1" max="1" width="1.5703125" style="99" customWidth="1"/>
    <col min="2" max="2" width="35.7109375" style="5" customWidth="1"/>
    <col min="3" max="3" width="1.7109375" style="217" customWidth="1"/>
    <col min="4" max="11" width="9.28515625" style="113" customWidth="1"/>
    <col min="12" max="12" width="1.7109375" style="206" customWidth="1"/>
    <col min="13" max="13" width="8.140625" style="5" customWidth="1"/>
    <col min="14" max="14" width="8.140625" style="263" customWidth="1"/>
    <col min="15" max="35" width="9.28515625" style="113" customWidth="1"/>
    <col min="36" max="36" width="7.7109375" style="113" customWidth="1"/>
    <col min="37" max="37" width="7.7109375" style="99" customWidth="1"/>
    <col min="38" max="38" width="8" style="124"/>
    <col min="39" max="16384" width="8" style="99"/>
  </cols>
  <sheetData>
    <row r="1" spans="1:38" s="134" customFormat="1" ht="8.25" customHeight="1">
      <c r="C1" s="159"/>
      <c r="L1" s="230"/>
      <c r="N1" s="188"/>
      <c r="O1" s="188"/>
    </row>
    <row r="2" spans="1:38" s="134" customFormat="1" ht="21">
      <c r="A2" s="23"/>
      <c r="B2" s="138" t="s">
        <v>219</v>
      </c>
      <c r="C2" s="218"/>
      <c r="D2" s="139"/>
      <c r="E2" s="139"/>
      <c r="F2" s="139"/>
      <c r="G2" s="139"/>
      <c r="H2" s="42"/>
      <c r="I2" s="42"/>
      <c r="J2" s="42"/>
      <c r="K2" s="42"/>
      <c r="L2" s="209"/>
      <c r="M2" s="138"/>
      <c r="N2" s="270"/>
      <c r="O2" s="181"/>
      <c r="P2" s="139"/>
      <c r="Q2" s="139"/>
      <c r="R2" s="139"/>
      <c r="S2" s="139"/>
      <c r="T2" s="139"/>
      <c r="U2" s="139"/>
      <c r="V2" s="139"/>
      <c r="W2" s="139"/>
      <c r="X2" s="139"/>
      <c r="Y2" s="139"/>
      <c r="Z2" s="139"/>
      <c r="AA2" s="42"/>
      <c r="AB2" s="42"/>
      <c r="AC2" s="42"/>
      <c r="AD2" s="42"/>
      <c r="AE2" s="42"/>
      <c r="AF2" s="42"/>
      <c r="AG2" s="42"/>
      <c r="AH2" s="42"/>
      <c r="AI2" s="42"/>
    </row>
    <row r="3" spans="1:38" s="134" customFormat="1" ht="16.5">
      <c r="A3" s="23"/>
      <c r="B3" s="140"/>
      <c r="C3" s="219"/>
      <c r="D3" s="42"/>
      <c r="E3" s="42"/>
      <c r="F3" s="42"/>
      <c r="G3" s="42"/>
      <c r="H3" s="42"/>
      <c r="I3" s="42"/>
      <c r="J3" s="42"/>
      <c r="K3" s="42"/>
      <c r="L3" s="210"/>
      <c r="M3" s="140"/>
      <c r="N3" s="271"/>
      <c r="O3" s="182"/>
      <c r="P3" s="42"/>
      <c r="Q3" s="42"/>
      <c r="R3" s="42"/>
      <c r="S3" s="42"/>
      <c r="T3" s="42"/>
      <c r="U3" s="42"/>
      <c r="V3" s="42"/>
      <c r="W3" s="42"/>
      <c r="X3" s="42"/>
      <c r="Y3" s="42"/>
      <c r="Z3" s="42"/>
      <c r="AA3" s="42"/>
      <c r="AB3" s="42"/>
      <c r="AC3" s="42"/>
      <c r="AD3" s="42"/>
      <c r="AE3" s="42"/>
      <c r="AF3" s="42"/>
      <c r="AG3" s="42"/>
      <c r="AH3" s="42"/>
      <c r="AI3" s="42"/>
    </row>
    <row r="4" spans="1:38" s="36" customFormat="1" ht="15.75" customHeight="1">
      <c r="B4" s="37"/>
      <c r="C4" s="210"/>
      <c r="D4" s="210"/>
      <c r="E4" s="210"/>
      <c r="F4" s="37"/>
      <c r="G4" s="37"/>
      <c r="H4" s="210"/>
      <c r="I4" s="37"/>
      <c r="J4" s="37"/>
      <c r="K4" s="37"/>
      <c r="L4" s="162"/>
      <c r="M4" s="5"/>
      <c r="N4" s="263"/>
      <c r="O4" s="5"/>
      <c r="P4" s="5"/>
      <c r="Q4" s="5"/>
      <c r="R4" s="5"/>
      <c r="S4" s="5"/>
    </row>
    <row r="5" spans="1:38" s="5" customFormat="1" ht="18.75" customHeight="1">
      <c r="A5" s="106"/>
      <c r="B5" s="6" t="s">
        <v>220</v>
      </c>
      <c r="C5" s="242"/>
      <c r="D5" s="8" t="s">
        <v>43</v>
      </c>
      <c r="E5" s="8" t="s">
        <v>136</v>
      </c>
      <c r="F5" s="8" t="s">
        <v>53</v>
      </c>
      <c r="G5" s="8" t="s">
        <v>221</v>
      </c>
      <c r="H5" s="8" t="s">
        <v>222</v>
      </c>
      <c r="I5" s="8" t="s">
        <v>223</v>
      </c>
      <c r="J5" s="8" t="s">
        <v>224</v>
      </c>
      <c r="K5" s="8" t="s">
        <v>225</v>
      </c>
      <c r="L5" s="246"/>
      <c r="M5" s="8" t="s">
        <v>342</v>
      </c>
      <c r="N5" s="183" t="s">
        <v>269</v>
      </c>
      <c r="O5" s="8" t="s">
        <v>42</v>
      </c>
      <c r="P5" s="8" t="s">
        <v>44</v>
      </c>
      <c r="Q5" s="8" t="s">
        <v>133</v>
      </c>
      <c r="R5" s="8" t="s">
        <v>134</v>
      </c>
      <c r="S5" s="8" t="s">
        <v>135</v>
      </c>
      <c r="T5" s="8" t="s">
        <v>137</v>
      </c>
      <c r="U5" s="8" t="s">
        <v>138</v>
      </c>
      <c r="V5" s="8" t="s">
        <v>139</v>
      </c>
      <c r="W5" s="8" t="s">
        <v>140</v>
      </c>
      <c r="X5" s="8" t="s">
        <v>54</v>
      </c>
      <c r="Y5" s="8" t="s">
        <v>55</v>
      </c>
      <c r="Z5" s="8" t="s">
        <v>56</v>
      </c>
      <c r="AA5" s="8" t="s">
        <v>57</v>
      </c>
      <c r="AB5" s="8" t="s">
        <v>58</v>
      </c>
      <c r="AC5" s="8" t="s">
        <v>59</v>
      </c>
      <c r="AD5" s="8" t="s">
        <v>60</v>
      </c>
      <c r="AE5" s="8" t="s">
        <v>61</v>
      </c>
      <c r="AF5" s="8" t="s">
        <v>62</v>
      </c>
      <c r="AG5" s="8" t="s">
        <v>63</v>
      </c>
      <c r="AH5" s="8" t="s">
        <v>64</v>
      </c>
      <c r="AI5" s="8" t="s">
        <v>65</v>
      </c>
      <c r="AJ5" s="199"/>
      <c r="AK5" s="11"/>
      <c r="AL5" s="125"/>
    </row>
    <row r="6" spans="1:38" s="5" customFormat="1" ht="18" customHeight="1">
      <c r="A6" s="106"/>
      <c r="B6" s="22" t="s">
        <v>226</v>
      </c>
      <c r="C6" s="227"/>
      <c r="D6" s="106">
        <v>19020</v>
      </c>
      <c r="E6" s="106">
        <v>28491</v>
      </c>
      <c r="F6" s="106">
        <v>22574</v>
      </c>
      <c r="G6" s="106">
        <v>16939</v>
      </c>
      <c r="H6" s="106">
        <v>9888</v>
      </c>
      <c r="I6" s="106">
        <v>7546</v>
      </c>
      <c r="J6" s="106">
        <v>6555</v>
      </c>
      <c r="K6" s="106">
        <v>970</v>
      </c>
      <c r="L6" s="247"/>
      <c r="M6" s="115">
        <v>2455</v>
      </c>
      <c r="N6" s="290">
        <v>1592</v>
      </c>
      <c r="O6" s="179">
        <v>9449</v>
      </c>
      <c r="P6" s="106">
        <v>5260</v>
      </c>
      <c r="Q6" s="106">
        <v>3328</v>
      </c>
      <c r="R6" s="106">
        <v>4425</v>
      </c>
      <c r="S6" s="106">
        <v>6007</v>
      </c>
      <c r="T6" s="106">
        <v>20914</v>
      </c>
      <c r="U6" s="106">
        <v>567</v>
      </c>
      <c r="V6" s="106">
        <v>1725</v>
      </c>
      <c r="W6" s="106">
        <v>5285</v>
      </c>
      <c r="X6" s="106">
        <v>12311</v>
      </c>
      <c r="Y6" s="106">
        <v>1643</v>
      </c>
      <c r="Z6" s="106">
        <v>4777</v>
      </c>
      <c r="AA6" s="106">
        <v>3843</v>
      </c>
      <c r="AB6" s="106">
        <v>4571</v>
      </c>
      <c r="AC6" s="106">
        <v>3223</v>
      </c>
      <c r="AD6" s="106">
        <v>1487</v>
      </c>
      <c r="AE6" s="106">
        <v>7657</v>
      </c>
      <c r="AF6" s="106">
        <v>3111</v>
      </c>
      <c r="AG6" s="106">
        <v>2784</v>
      </c>
      <c r="AH6" s="106">
        <v>2431</v>
      </c>
      <c r="AI6" s="106">
        <v>1562</v>
      </c>
      <c r="AJ6" s="200"/>
      <c r="AK6" s="11"/>
      <c r="AL6" s="125"/>
    </row>
    <row r="7" spans="1:38" s="5" customFormat="1" ht="12.75" customHeight="1">
      <c r="A7" s="106"/>
      <c r="B7" s="22" t="s">
        <v>227</v>
      </c>
      <c r="C7" s="227"/>
      <c r="D7" s="106">
        <v>-1536</v>
      </c>
      <c r="E7" s="106">
        <v>1538</v>
      </c>
      <c r="F7" s="106">
        <v>-55</v>
      </c>
      <c r="G7" s="106">
        <v>2170</v>
      </c>
      <c r="H7" s="106">
        <v>-1158</v>
      </c>
      <c r="I7" s="106">
        <v>251</v>
      </c>
      <c r="J7" s="106">
        <v>1125</v>
      </c>
      <c r="K7" s="106">
        <v>1118</v>
      </c>
      <c r="L7" s="247"/>
      <c r="M7" s="115">
        <v>905</v>
      </c>
      <c r="N7" s="290">
        <v>1364</v>
      </c>
      <c r="O7" s="179">
        <v>-2644</v>
      </c>
      <c r="P7" s="106">
        <v>-647</v>
      </c>
      <c r="Q7" s="106">
        <v>788</v>
      </c>
      <c r="R7" s="106">
        <v>-800</v>
      </c>
      <c r="S7" s="106">
        <v>-877</v>
      </c>
      <c r="T7" s="106">
        <v>-1708</v>
      </c>
      <c r="U7" s="106">
        <v>1658</v>
      </c>
      <c r="V7" s="106">
        <v>1354</v>
      </c>
      <c r="W7" s="106">
        <v>234</v>
      </c>
      <c r="X7" s="106">
        <v>721</v>
      </c>
      <c r="Y7" s="106">
        <v>114</v>
      </c>
      <c r="Z7" s="106">
        <v>-335</v>
      </c>
      <c r="AA7" s="106">
        <v>-555</v>
      </c>
      <c r="AB7" s="106">
        <v>1738</v>
      </c>
      <c r="AC7" s="106">
        <v>-124</v>
      </c>
      <c r="AD7" s="106">
        <v>1129</v>
      </c>
      <c r="AE7" s="106">
        <v>-572</v>
      </c>
      <c r="AF7" s="106">
        <v>-1164</v>
      </c>
      <c r="AG7" s="106">
        <v>-1232</v>
      </c>
      <c r="AH7" s="106">
        <v>315</v>
      </c>
      <c r="AI7" s="106">
        <v>923</v>
      </c>
      <c r="AJ7" s="200"/>
      <c r="AK7" s="11"/>
      <c r="AL7" s="125"/>
    </row>
    <row r="8" spans="1:38" s="5" customFormat="1" ht="12.75" customHeight="1">
      <c r="A8" s="106"/>
      <c r="B8" s="22" t="s">
        <v>228</v>
      </c>
      <c r="C8" s="227"/>
      <c r="D8" s="106">
        <v>-1040</v>
      </c>
      <c r="E8" s="106">
        <v>369</v>
      </c>
      <c r="F8" s="106">
        <v>-528</v>
      </c>
      <c r="G8" s="106">
        <v>806</v>
      </c>
      <c r="H8" s="106">
        <v>-155</v>
      </c>
      <c r="I8" s="106">
        <v>250</v>
      </c>
      <c r="J8" s="106">
        <v>888</v>
      </c>
      <c r="K8" s="106">
        <v>-785</v>
      </c>
      <c r="L8" s="247"/>
      <c r="M8" s="115">
        <v>222</v>
      </c>
      <c r="N8" s="290">
        <v>680</v>
      </c>
      <c r="O8" s="179">
        <v>-1194</v>
      </c>
      <c r="P8" s="106">
        <v>-352</v>
      </c>
      <c r="Q8" s="106">
        <v>-464</v>
      </c>
      <c r="R8" s="106">
        <v>-358</v>
      </c>
      <c r="S8" s="106">
        <v>134</v>
      </c>
      <c r="T8" s="106">
        <v>-658</v>
      </c>
      <c r="U8" s="106">
        <v>741</v>
      </c>
      <c r="V8" s="106">
        <v>596</v>
      </c>
      <c r="W8" s="106">
        <v>-310</v>
      </c>
      <c r="X8" s="106">
        <v>470</v>
      </c>
      <c r="Y8" s="106">
        <v>304</v>
      </c>
      <c r="Z8" s="106">
        <v>-1181</v>
      </c>
      <c r="AA8" s="106">
        <v>-121</v>
      </c>
      <c r="AB8" s="106">
        <v>847</v>
      </c>
      <c r="AC8" s="106">
        <v>-5</v>
      </c>
      <c r="AD8" s="106">
        <v>531</v>
      </c>
      <c r="AE8" s="106">
        <v>-567</v>
      </c>
      <c r="AF8" s="106">
        <v>53</v>
      </c>
      <c r="AG8" s="106">
        <v>-99</v>
      </c>
      <c r="AH8" s="106">
        <v>-181</v>
      </c>
      <c r="AI8" s="106">
        <v>72</v>
      </c>
      <c r="AJ8" s="200"/>
      <c r="AK8" s="11"/>
      <c r="AL8" s="125"/>
    </row>
    <row r="9" spans="1:38" s="5" customFormat="1" ht="12.75" customHeight="1">
      <c r="A9" s="106"/>
      <c r="B9" s="11" t="s">
        <v>229</v>
      </c>
      <c r="C9" s="228"/>
      <c r="D9" s="106">
        <v>727</v>
      </c>
      <c r="E9" s="106">
        <v>-278</v>
      </c>
      <c r="F9" s="106">
        <v>98</v>
      </c>
      <c r="G9" s="106">
        <v>-366</v>
      </c>
      <c r="H9" s="106">
        <v>-299</v>
      </c>
      <c r="I9" s="106">
        <v>-235</v>
      </c>
      <c r="J9" s="106">
        <v>-253</v>
      </c>
      <c r="K9" s="106">
        <v>830</v>
      </c>
      <c r="L9" s="247"/>
      <c r="M9" s="115">
        <v>-119</v>
      </c>
      <c r="N9" s="290">
        <v>-349</v>
      </c>
      <c r="O9" s="179">
        <v>-16</v>
      </c>
      <c r="P9" s="106">
        <v>934</v>
      </c>
      <c r="Q9" s="106">
        <v>-240</v>
      </c>
      <c r="R9" s="106">
        <v>39</v>
      </c>
      <c r="S9" s="106">
        <v>-6</v>
      </c>
      <c r="T9" s="106">
        <v>-122</v>
      </c>
      <c r="U9" s="106">
        <v>-237</v>
      </c>
      <c r="V9" s="106">
        <v>-144</v>
      </c>
      <c r="W9" s="106">
        <v>225</v>
      </c>
      <c r="X9" s="106">
        <v>461</v>
      </c>
      <c r="Y9" s="106">
        <v>-50</v>
      </c>
      <c r="Z9" s="106">
        <v>-211</v>
      </c>
      <c r="AA9" s="106">
        <v>-102</v>
      </c>
      <c r="AB9" s="106">
        <v>-275</v>
      </c>
      <c r="AC9" s="106">
        <v>-127</v>
      </c>
      <c r="AD9" s="106">
        <v>4</v>
      </c>
      <c r="AE9" s="106">
        <v>32</v>
      </c>
      <c r="AF9" s="106">
        <v>-134</v>
      </c>
      <c r="AG9" s="106">
        <v>40</v>
      </c>
      <c r="AH9" s="106">
        <v>-142</v>
      </c>
      <c r="AI9" s="106">
        <v>-63</v>
      </c>
      <c r="AJ9" s="200"/>
      <c r="AK9" s="11"/>
      <c r="AL9" s="125"/>
    </row>
    <row r="10" spans="1:38" s="5" customFormat="1" ht="12.75" customHeight="1">
      <c r="A10" s="106"/>
      <c r="B10" s="11" t="s">
        <v>332</v>
      </c>
      <c r="C10" s="228"/>
      <c r="D10" s="106">
        <v>101</v>
      </c>
      <c r="E10" s="106">
        <v>-14995</v>
      </c>
      <c r="F10" s="106">
        <v>-10835</v>
      </c>
      <c r="G10" s="106">
        <v>-2939</v>
      </c>
      <c r="H10" s="106">
        <v>30</v>
      </c>
      <c r="I10" s="106">
        <v>-1903</v>
      </c>
      <c r="J10" s="106">
        <v>-348</v>
      </c>
      <c r="K10" s="106">
        <v>-139</v>
      </c>
      <c r="L10" s="247"/>
      <c r="M10" s="115">
        <v>32</v>
      </c>
      <c r="N10" s="290">
        <v>-71</v>
      </c>
      <c r="O10" s="179">
        <v>-1217</v>
      </c>
      <c r="P10" s="106">
        <v>416</v>
      </c>
      <c r="Q10" s="106">
        <v>-7</v>
      </c>
      <c r="R10" s="106">
        <v>-190</v>
      </c>
      <c r="S10" s="106">
        <v>-118</v>
      </c>
      <c r="T10" s="106">
        <v>-15085</v>
      </c>
      <c r="U10" s="106">
        <v>26</v>
      </c>
      <c r="V10" s="106">
        <v>33</v>
      </c>
      <c r="W10" s="106">
        <v>31</v>
      </c>
      <c r="X10" s="106">
        <v>-9468</v>
      </c>
      <c r="Y10" s="106">
        <v>52</v>
      </c>
      <c r="Z10" s="106">
        <v>-1381</v>
      </c>
      <c r="AA10" s="106">
        <v>-38</v>
      </c>
      <c r="AB10" s="106">
        <v>-2695</v>
      </c>
      <c r="AC10" s="106">
        <v>117</v>
      </c>
      <c r="AD10" s="106">
        <v>-16</v>
      </c>
      <c r="AE10" s="106">
        <v>-345</v>
      </c>
      <c r="AF10" s="106">
        <v>-24</v>
      </c>
      <c r="AG10" s="106">
        <v>21</v>
      </c>
      <c r="AH10" s="106">
        <v>28</v>
      </c>
      <c r="AI10" s="106">
        <v>5</v>
      </c>
      <c r="AJ10" s="200"/>
      <c r="AK10" s="11"/>
      <c r="AL10" s="125"/>
    </row>
    <row r="11" spans="1:38" s="5" customFormat="1" ht="12.75" customHeight="1">
      <c r="A11" s="126"/>
      <c r="B11" s="11" t="s">
        <v>230</v>
      </c>
      <c r="C11" s="228"/>
      <c r="D11" s="106">
        <v>86</v>
      </c>
      <c r="E11" s="106">
        <v>203</v>
      </c>
      <c r="F11" s="106">
        <v>297</v>
      </c>
      <c r="G11" s="106">
        <v>217</v>
      </c>
      <c r="H11" s="106">
        <v>-8</v>
      </c>
      <c r="I11" s="106">
        <v>58</v>
      </c>
      <c r="J11" s="106">
        <v>668</v>
      </c>
      <c r="K11" s="106">
        <v>639</v>
      </c>
      <c r="L11" s="247"/>
      <c r="M11" s="115">
        <v>-4</v>
      </c>
      <c r="N11" s="290">
        <v>-43</v>
      </c>
      <c r="O11" s="179">
        <v>36</v>
      </c>
      <c r="P11" s="106">
        <v>-10</v>
      </c>
      <c r="Q11" s="106">
        <v>13</v>
      </c>
      <c r="R11" s="106">
        <v>85</v>
      </c>
      <c r="S11" s="106">
        <v>-2</v>
      </c>
      <c r="T11" s="106">
        <v>209</v>
      </c>
      <c r="U11" s="106">
        <v>18</v>
      </c>
      <c r="V11" s="106">
        <v>29</v>
      </c>
      <c r="W11" s="106">
        <v>-53</v>
      </c>
      <c r="X11" s="106">
        <v>333</v>
      </c>
      <c r="Y11" s="106">
        <v>-158</v>
      </c>
      <c r="Z11" s="106">
        <v>22</v>
      </c>
      <c r="AA11" s="106">
        <v>100</v>
      </c>
      <c r="AB11" s="106">
        <v>24</v>
      </c>
      <c r="AC11" s="106">
        <v>189</v>
      </c>
      <c r="AD11" s="106">
        <v>31</v>
      </c>
      <c r="AE11" s="106">
        <v>-26</v>
      </c>
      <c r="AF11" s="106">
        <v>56</v>
      </c>
      <c r="AG11" s="106">
        <v>-38</v>
      </c>
      <c r="AH11" s="106">
        <v>-17</v>
      </c>
      <c r="AI11" s="106">
        <v>-9</v>
      </c>
      <c r="AJ11" s="200"/>
      <c r="AK11" s="11"/>
      <c r="AL11" s="125"/>
    </row>
    <row r="12" spans="1:38" s="5" customFormat="1" ht="12.75" customHeight="1">
      <c r="A12" s="126"/>
      <c r="B12" s="11" t="s">
        <v>231</v>
      </c>
      <c r="C12" s="228"/>
      <c r="D12" s="106">
        <v>4094</v>
      </c>
      <c r="E12" s="106">
        <v>6648</v>
      </c>
      <c r="F12" s="106">
        <v>3508</v>
      </c>
      <c r="G12" s="106">
        <v>5177</v>
      </c>
      <c r="H12" s="106">
        <v>7686</v>
      </c>
      <c r="I12" s="106">
        <v>4372</v>
      </c>
      <c r="J12" s="106">
        <v>3262</v>
      </c>
      <c r="K12" s="106">
        <v>3232</v>
      </c>
      <c r="L12" s="247"/>
      <c r="M12" s="115">
        <v>522</v>
      </c>
      <c r="N12" s="290">
        <v>694</v>
      </c>
      <c r="O12" s="179">
        <v>1632</v>
      </c>
      <c r="P12" s="106">
        <v>1348</v>
      </c>
      <c r="Q12" s="106">
        <v>605</v>
      </c>
      <c r="R12" s="106">
        <v>1402</v>
      </c>
      <c r="S12" s="106">
        <v>739</v>
      </c>
      <c r="T12" s="106">
        <v>4481</v>
      </c>
      <c r="U12" s="106">
        <v>454</v>
      </c>
      <c r="V12" s="106">
        <v>510</v>
      </c>
      <c r="W12" s="106">
        <v>1203</v>
      </c>
      <c r="X12" s="106">
        <v>561</v>
      </c>
      <c r="Y12" s="106">
        <v>1037</v>
      </c>
      <c r="Z12" s="106">
        <v>1097</v>
      </c>
      <c r="AA12" s="106">
        <v>813</v>
      </c>
      <c r="AB12" s="106">
        <v>2154</v>
      </c>
      <c r="AC12" s="106">
        <v>737</v>
      </c>
      <c r="AD12" s="106">
        <v>1029</v>
      </c>
      <c r="AE12" s="106">
        <v>1257</v>
      </c>
      <c r="AF12" s="106">
        <v>3165</v>
      </c>
      <c r="AG12" s="106">
        <v>789</v>
      </c>
      <c r="AH12" s="106">
        <v>1834</v>
      </c>
      <c r="AI12" s="106">
        <v>1898</v>
      </c>
      <c r="AJ12" s="201"/>
      <c r="AK12" s="11"/>
      <c r="AL12" s="125"/>
    </row>
    <row r="13" spans="1:38" s="5" customFormat="1" ht="12.75" customHeight="1">
      <c r="A13" s="126"/>
      <c r="B13" s="11" t="s">
        <v>232</v>
      </c>
      <c r="C13" s="228"/>
      <c r="D13" s="106">
        <v>-5143</v>
      </c>
      <c r="E13" s="106">
        <v>-7348</v>
      </c>
      <c r="F13" s="106">
        <v>-3472</v>
      </c>
      <c r="G13" s="106">
        <v>-6038</v>
      </c>
      <c r="H13" s="106">
        <v>-7935</v>
      </c>
      <c r="I13" s="106">
        <v>-4795</v>
      </c>
      <c r="J13" s="106">
        <v>-5640</v>
      </c>
      <c r="K13" s="106">
        <v>-3424</v>
      </c>
      <c r="L13" s="247"/>
      <c r="M13" s="115">
        <v>-952</v>
      </c>
      <c r="N13" s="290">
        <v>-1328</v>
      </c>
      <c r="O13" s="179">
        <v>-2161</v>
      </c>
      <c r="P13" s="106">
        <v>-1610</v>
      </c>
      <c r="Q13" s="106">
        <v>-618</v>
      </c>
      <c r="R13" s="106">
        <v>-2085</v>
      </c>
      <c r="S13" s="106">
        <v>-830</v>
      </c>
      <c r="T13" s="106">
        <v>-4237</v>
      </c>
      <c r="U13" s="106">
        <v>-758</v>
      </c>
      <c r="V13" s="106">
        <v>-1009</v>
      </c>
      <c r="W13" s="106">
        <v>-1344</v>
      </c>
      <c r="X13" s="106">
        <v>-697</v>
      </c>
      <c r="Y13" s="106">
        <v>-693</v>
      </c>
      <c r="Z13" s="106">
        <v>-1019</v>
      </c>
      <c r="AA13" s="106">
        <v>-1063</v>
      </c>
      <c r="AB13" s="106">
        <v>-2228</v>
      </c>
      <c r="AC13" s="106">
        <v>-668</v>
      </c>
      <c r="AD13" s="106">
        <v>-1240</v>
      </c>
      <c r="AE13" s="106">
        <v>-1902</v>
      </c>
      <c r="AF13" s="106">
        <v>-3156</v>
      </c>
      <c r="AG13" s="106">
        <v>-985</v>
      </c>
      <c r="AH13" s="106">
        <v>-1871</v>
      </c>
      <c r="AI13" s="106">
        <v>-1923</v>
      </c>
      <c r="AJ13" s="201"/>
      <c r="AK13" s="11"/>
      <c r="AL13" s="125"/>
    </row>
    <row r="14" spans="1:38" s="5" customFormat="1" ht="12.75" customHeight="1">
      <c r="A14" s="106"/>
      <c r="B14" s="11" t="s">
        <v>233</v>
      </c>
      <c r="C14" s="228"/>
      <c r="D14" s="106">
        <v>-4800</v>
      </c>
      <c r="E14" s="106">
        <v>-3367</v>
      </c>
      <c r="F14" s="106">
        <v>-2660</v>
      </c>
      <c r="G14" s="106">
        <v>-3182</v>
      </c>
      <c r="H14" s="106">
        <v>-1115</v>
      </c>
      <c r="I14" s="106">
        <v>-130</v>
      </c>
      <c r="J14" s="106">
        <v>49</v>
      </c>
      <c r="K14" s="106">
        <v>-286</v>
      </c>
      <c r="L14" s="247"/>
      <c r="M14" s="115">
        <v>-4</v>
      </c>
      <c r="N14" s="290">
        <v>-86</v>
      </c>
      <c r="O14" s="179">
        <v>-1267</v>
      </c>
      <c r="P14" s="106">
        <v>57</v>
      </c>
      <c r="Q14" s="106">
        <v>0</v>
      </c>
      <c r="R14" s="106">
        <v>-30</v>
      </c>
      <c r="S14" s="106">
        <v>-4827</v>
      </c>
      <c r="T14" s="106">
        <v>-264</v>
      </c>
      <c r="U14" s="106">
        <v>-14</v>
      </c>
      <c r="V14" s="106">
        <v>-5</v>
      </c>
      <c r="W14" s="106">
        <v>-3084</v>
      </c>
      <c r="X14" s="106">
        <v>-2652</v>
      </c>
      <c r="Y14" s="106">
        <v>-17</v>
      </c>
      <c r="Z14" s="106">
        <v>-3</v>
      </c>
      <c r="AA14" s="106">
        <v>12</v>
      </c>
      <c r="AB14" s="106">
        <v>-3231</v>
      </c>
      <c r="AC14" s="106">
        <v>8</v>
      </c>
      <c r="AD14" s="106">
        <v>-74</v>
      </c>
      <c r="AE14" s="106">
        <v>115</v>
      </c>
      <c r="AF14" s="106">
        <v>-1066</v>
      </c>
      <c r="AG14" s="106">
        <v>4</v>
      </c>
      <c r="AH14" s="106">
        <v>-1</v>
      </c>
      <c r="AI14" s="106">
        <v>-52</v>
      </c>
      <c r="AJ14" s="201"/>
      <c r="AK14" s="11"/>
      <c r="AL14" s="125"/>
    </row>
    <row r="15" spans="1:38" s="5" customFormat="1" ht="18" customHeight="1">
      <c r="A15" s="106"/>
      <c r="B15" s="127" t="s">
        <v>329</v>
      </c>
      <c r="C15" s="229"/>
      <c r="D15" s="109">
        <v>11509</v>
      </c>
      <c r="E15" s="109">
        <v>11261</v>
      </c>
      <c r="F15" s="109">
        <v>8927</v>
      </c>
      <c r="G15" s="109">
        <v>12784</v>
      </c>
      <c r="H15" s="109">
        <v>6934</v>
      </c>
      <c r="I15" s="109">
        <v>5414</v>
      </c>
      <c r="J15" s="109">
        <v>6306</v>
      </c>
      <c r="K15" s="109">
        <v>2155</v>
      </c>
      <c r="L15" s="248"/>
      <c r="M15" s="116">
        <v>3057</v>
      </c>
      <c r="N15" s="291">
        <v>2453</v>
      </c>
      <c r="O15" s="180">
        <v>2618</v>
      </c>
      <c r="P15" s="109">
        <v>5396</v>
      </c>
      <c r="Q15" s="109">
        <v>3405</v>
      </c>
      <c r="R15" s="109">
        <v>2488</v>
      </c>
      <c r="S15" s="109">
        <v>220</v>
      </c>
      <c r="T15" s="109">
        <v>3530</v>
      </c>
      <c r="U15" s="109">
        <v>2455</v>
      </c>
      <c r="V15" s="109">
        <v>3089</v>
      </c>
      <c r="W15" s="109">
        <v>2187</v>
      </c>
      <c r="X15" s="109">
        <v>2040</v>
      </c>
      <c r="Y15" s="109">
        <v>2232</v>
      </c>
      <c r="Z15" s="109">
        <v>1766</v>
      </c>
      <c r="AA15" s="109">
        <v>2889</v>
      </c>
      <c r="AB15" s="109">
        <v>904</v>
      </c>
      <c r="AC15" s="109">
        <v>3350</v>
      </c>
      <c r="AD15" s="109">
        <v>2881</v>
      </c>
      <c r="AE15" s="109">
        <v>5649</v>
      </c>
      <c r="AF15" s="109">
        <v>841</v>
      </c>
      <c r="AG15" s="109">
        <v>1284</v>
      </c>
      <c r="AH15" s="109">
        <v>2396</v>
      </c>
      <c r="AI15" s="109">
        <v>2413</v>
      </c>
      <c r="AJ15" s="202"/>
      <c r="AK15" s="11"/>
      <c r="AL15" s="125"/>
    </row>
    <row r="16" spans="1:38" s="5" customFormat="1" ht="12.75" customHeight="1">
      <c r="A16" s="106"/>
      <c r="B16" s="14" t="s">
        <v>234</v>
      </c>
      <c r="C16" s="222"/>
      <c r="D16" s="109">
        <v>1570</v>
      </c>
      <c r="E16" s="109">
        <v>-918</v>
      </c>
      <c r="F16" s="109">
        <v>-7904</v>
      </c>
      <c r="G16" s="110">
        <v>-1512</v>
      </c>
      <c r="H16" s="110">
        <v>587</v>
      </c>
      <c r="I16" s="110">
        <v>4154</v>
      </c>
      <c r="J16" s="110">
        <v>-552</v>
      </c>
      <c r="K16" s="110">
        <v>138</v>
      </c>
      <c r="L16" s="205"/>
      <c r="M16" s="116">
        <v>-1116</v>
      </c>
      <c r="N16" s="291">
        <v>5744</v>
      </c>
      <c r="O16" s="180">
        <v>-3046</v>
      </c>
      <c r="P16" s="109">
        <v>-580</v>
      </c>
      <c r="Q16" s="109">
        <v>-2534</v>
      </c>
      <c r="R16" s="109">
        <v>5022</v>
      </c>
      <c r="S16" s="109">
        <v>-338</v>
      </c>
      <c r="T16" s="109">
        <v>4035</v>
      </c>
      <c r="U16" s="109">
        <v>-2572</v>
      </c>
      <c r="V16" s="109">
        <v>204</v>
      </c>
      <c r="W16" s="109">
        <v>-2585</v>
      </c>
      <c r="X16" s="109">
        <v>1038</v>
      </c>
      <c r="Y16" s="109">
        <v>-3327</v>
      </c>
      <c r="Z16" s="109">
        <v>-3614</v>
      </c>
      <c r="AA16" s="109">
        <v>-2001</v>
      </c>
      <c r="AB16" s="110">
        <v>848</v>
      </c>
      <c r="AC16" s="110">
        <v>-3406</v>
      </c>
      <c r="AD16" s="110">
        <v>-1666</v>
      </c>
      <c r="AE16" s="109">
        <v>2712</v>
      </c>
      <c r="AF16" s="110">
        <v>3623</v>
      </c>
      <c r="AG16" s="110">
        <v>-1996</v>
      </c>
      <c r="AH16" s="110">
        <v>467</v>
      </c>
      <c r="AI16" s="110">
        <v>-1507</v>
      </c>
      <c r="AJ16" s="202"/>
      <c r="AK16" s="11"/>
      <c r="AL16" s="125"/>
    </row>
    <row r="17" spans="1:38" s="5" customFormat="1" ht="12.75" customHeight="1">
      <c r="A17" s="106"/>
      <c r="B17" s="9" t="s">
        <v>92</v>
      </c>
      <c r="C17" s="222"/>
      <c r="D17" s="103">
        <v>13079</v>
      </c>
      <c r="E17" s="103">
        <v>10343</v>
      </c>
      <c r="F17" s="103">
        <v>1023</v>
      </c>
      <c r="G17" s="104">
        <v>11272</v>
      </c>
      <c r="H17" s="104">
        <v>7521</v>
      </c>
      <c r="I17" s="104">
        <v>9568</v>
      </c>
      <c r="J17" s="104">
        <v>5754</v>
      </c>
      <c r="K17" s="104">
        <v>2293</v>
      </c>
      <c r="L17" s="205"/>
      <c r="M17" s="117">
        <v>1941</v>
      </c>
      <c r="N17" s="289">
        <v>8197</v>
      </c>
      <c r="O17" s="178">
        <v>-428</v>
      </c>
      <c r="P17" s="103">
        <v>4816</v>
      </c>
      <c r="Q17" s="103">
        <v>871</v>
      </c>
      <c r="R17" s="103">
        <v>7510</v>
      </c>
      <c r="S17" s="103">
        <v>-118</v>
      </c>
      <c r="T17" s="103">
        <v>7565</v>
      </c>
      <c r="U17" s="103">
        <v>-117</v>
      </c>
      <c r="V17" s="103">
        <v>3293</v>
      </c>
      <c r="W17" s="103">
        <v>-398</v>
      </c>
      <c r="X17" s="103">
        <v>3078</v>
      </c>
      <c r="Y17" s="103">
        <v>-1095</v>
      </c>
      <c r="Z17" s="103">
        <v>-1848</v>
      </c>
      <c r="AA17" s="103">
        <v>888</v>
      </c>
      <c r="AB17" s="104">
        <v>1752</v>
      </c>
      <c r="AC17" s="104">
        <v>-56</v>
      </c>
      <c r="AD17" s="104">
        <v>1215</v>
      </c>
      <c r="AE17" s="103">
        <v>8361</v>
      </c>
      <c r="AF17" s="104">
        <v>4464</v>
      </c>
      <c r="AG17" s="104">
        <v>-712</v>
      </c>
      <c r="AH17" s="104">
        <v>2863</v>
      </c>
      <c r="AI17" s="104">
        <v>906</v>
      </c>
      <c r="AJ17" s="202"/>
      <c r="AK17" s="11"/>
      <c r="AL17" s="125"/>
    </row>
    <row r="18" spans="1:38" s="5" customFormat="1" ht="18" customHeight="1">
      <c r="A18" s="106"/>
      <c r="B18" s="22" t="s">
        <v>330</v>
      </c>
      <c r="C18" s="228"/>
      <c r="D18" s="106">
        <v>-22445</v>
      </c>
      <c r="E18" s="106">
        <v>-14655</v>
      </c>
      <c r="F18" s="106">
        <v>-17592</v>
      </c>
      <c r="G18" s="107">
        <v>-14980</v>
      </c>
      <c r="H18" s="107">
        <v>-12749</v>
      </c>
      <c r="I18" s="107">
        <v>-9818</v>
      </c>
      <c r="J18" s="107">
        <v>-11429</v>
      </c>
      <c r="K18" s="107">
        <v>-11481</v>
      </c>
      <c r="L18" s="200"/>
      <c r="M18" s="115">
        <v>-9304</v>
      </c>
      <c r="N18" s="290">
        <v>-3770</v>
      </c>
      <c r="O18" s="179">
        <v>-5238</v>
      </c>
      <c r="P18" s="106">
        <v>-8825</v>
      </c>
      <c r="Q18" s="106">
        <v>-6738</v>
      </c>
      <c r="R18" s="106">
        <v>-3100</v>
      </c>
      <c r="S18" s="106">
        <v>-3782</v>
      </c>
      <c r="T18" s="106">
        <v>-5290</v>
      </c>
      <c r="U18" s="106">
        <v>-4201</v>
      </c>
      <c r="V18" s="106">
        <v>-3089</v>
      </c>
      <c r="W18" s="106">
        <v>-2075</v>
      </c>
      <c r="X18" s="106">
        <v>-5725</v>
      </c>
      <c r="Y18" s="106">
        <v>-5135</v>
      </c>
      <c r="Z18" s="106">
        <v>-4228</v>
      </c>
      <c r="AA18" s="106">
        <v>-2504</v>
      </c>
      <c r="AB18" s="107">
        <v>-4745</v>
      </c>
      <c r="AC18" s="107">
        <v>-4664</v>
      </c>
      <c r="AD18" s="107">
        <v>-2329</v>
      </c>
      <c r="AE18" s="106">
        <v>-3242</v>
      </c>
      <c r="AF18" s="107">
        <v>-2739</v>
      </c>
      <c r="AG18" s="107">
        <v>-4044</v>
      </c>
      <c r="AH18" s="107">
        <v>-2586</v>
      </c>
      <c r="AI18" s="107">
        <v>-3380</v>
      </c>
      <c r="AJ18" s="201"/>
      <c r="AK18" s="11"/>
      <c r="AL18" s="125"/>
    </row>
    <row r="19" spans="1:38" s="5" customFormat="1" ht="12.75" customHeight="1">
      <c r="A19" s="106"/>
      <c r="B19" s="11" t="s">
        <v>235</v>
      </c>
      <c r="C19" s="228"/>
      <c r="D19" s="106">
        <v>3424</v>
      </c>
      <c r="E19" s="106">
        <v>19639</v>
      </c>
      <c r="F19" s="106">
        <v>16333</v>
      </c>
      <c r="G19" s="107">
        <v>7105</v>
      </c>
      <c r="H19" s="107">
        <v>1753</v>
      </c>
      <c r="I19" s="107">
        <v>7401</v>
      </c>
      <c r="J19" s="107">
        <v>3980</v>
      </c>
      <c r="K19" s="107">
        <v>1379</v>
      </c>
      <c r="L19" s="200"/>
      <c r="M19" s="115">
        <v>-9</v>
      </c>
      <c r="N19" s="290">
        <v>57</v>
      </c>
      <c r="O19" s="179">
        <v>23</v>
      </c>
      <c r="P19" s="106">
        <v>425</v>
      </c>
      <c r="Q19" s="106">
        <v>316</v>
      </c>
      <c r="R19" s="106">
        <v>8</v>
      </c>
      <c r="S19" s="106">
        <v>2675</v>
      </c>
      <c r="T19" s="106">
        <v>18799</v>
      </c>
      <c r="U19" s="106">
        <v>-26</v>
      </c>
      <c r="V19" s="106">
        <v>16</v>
      </c>
      <c r="W19" s="106">
        <v>850</v>
      </c>
      <c r="X19" s="106">
        <v>14873</v>
      </c>
      <c r="Y19" s="106">
        <v>1343</v>
      </c>
      <c r="Z19" s="106">
        <v>108</v>
      </c>
      <c r="AA19" s="106">
        <v>9</v>
      </c>
      <c r="AB19" s="107">
        <v>4984</v>
      </c>
      <c r="AC19" s="107">
        <v>116</v>
      </c>
      <c r="AD19" s="107">
        <v>20</v>
      </c>
      <c r="AE19" s="106">
        <v>1985</v>
      </c>
      <c r="AF19" s="107">
        <v>1689</v>
      </c>
      <c r="AG19" s="107">
        <v>10</v>
      </c>
      <c r="AH19" s="107">
        <v>52</v>
      </c>
      <c r="AI19" s="107">
        <v>2</v>
      </c>
      <c r="AJ19" s="202"/>
      <c r="AK19" s="11"/>
      <c r="AL19" s="125"/>
    </row>
    <row r="20" spans="1:38" s="5" customFormat="1" ht="12.75" customHeight="1">
      <c r="A20" s="106"/>
      <c r="B20" s="11" t="s">
        <v>236</v>
      </c>
      <c r="C20" s="228"/>
      <c r="D20" s="106">
        <v>-764</v>
      </c>
      <c r="E20" s="106">
        <v>-5602</v>
      </c>
      <c r="F20" s="106">
        <v>-83</v>
      </c>
      <c r="G20" s="107">
        <v>-16</v>
      </c>
      <c r="H20" s="107">
        <v>0</v>
      </c>
      <c r="I20" s="107">
        <v>-429</v>
      </c>
      <c r="J20" s="107">
        <v>-3</v>
      </c>
      <c r="K20" s="107">
        <v>-353</v>
      </c>
      <c r="L20" s="200"/>
      <c r="M20" s="115">
        <v>-1</v>
      </c>
      <c r="N20" s="290">
        <v>-3</v>
      </c>
      <c r="O20" s="179">
        <v>4</v>
      </c>
      <c r="P20" s="106">
        <v>0</v>
      </c>
      <c r="Q20" s="106">
        <v>-493</v>
      </c>
      <c r="R20" s="106">
        <v>-149</v>
      </c>
      <c r="S20" s="106">
        <v>-122</v>
      </c>
      <c r="T20" s="106">
        <v>-5602</v>
      </c>
      <c r="U20" s="106">
        <v>0</v>
      </c>
      <c r="V20" s="106">
        <v>0</v>
      </c>
      <c r="W20" s="106">
        <v>0</v>
      </c>
      <c r="X20" s="106">
        <v>-59</v>
      </c>
      <c r="Y20" s="106">
        <v>-24</v>
      </c>
      <c r="Z20" s="106">
        <v>0</v>
      </c>
      <c r="AA20" s="106">
        <v>0</v>
      </c>
      <c r="AB20" s="107">
        <v>0</v>
      </c>
      <c r="AC20" s="107">
        <v>0</v>
      </c>
      <c r="AD20" s="107">
        <v>-16</v>
      </c>
      <c r="AE20" s="106">
        <v>0</v>
      </c>
      <c r="AF20" s="107">
        <v>0</v>
      </c>
      <c r="AG20" s="107">
        <v>0</v>
      </c>
      <c r="AH20" s="107">
        <v>0</v>
      </c>
      <c r="AI20" s="107">
        <v>0</v>
      </c>
      <c r="AJ20" s="200"/>
      <c r="AK20" s="11"/>
      <c r="AL20" s="125"/>
    </row>
    <row r="21" spans="1:38" s="5" customFormat="1" ht="12.75" customHeight="1">
      <c r="A21" s="106"/>
      <c r="B21" s="11" t="s">
        <v>237</v>
      </c>
      <c r="C21" s="228"/>
      <c r="D21" s="106">
        <v>-89</v>
      </c>
      <c r="E21" s="106">
        <v>363</v>
      </c>
      <c r="F21" s="106">
        <v>588</v>
      </c>
      <c r="G21" s="107">
        <v>1999</v>
      </c>
      <c r="H21" s="107">
        <v>261</v>
      </c>
      <c r="I21" s="107">
        <v>3133</v>
      </c>
      <c r="J21" s="107">
        <v>9184</v>
      </c>
      <c r="K21" s="107">
        <v>2922</v>
      </c>
      <c r="L21" s="200"/>
      <c r="M21" s="115">
        <v>20510</v>
      </c>
      <c r="N21" s="290">
        <v>-5</v>
      </c>
      <c r="O21" s="179">
        <v>-17</v>
      </c>
      <c r="P21" s="106">
        <v>-21</v>
      </c>
      <c r="Q21" s="106">
        <v>-28</v>
      </c>
      <c r="R21" s="106">
        <v>-19</v>
      </c>
      <c r="S21" s="106">
        <v>-21</v>
      </c>
      <c r="T21" s="106">
        <v>-13</v>
      </c>
      <c r="U21" s="106">
        <v>403</v>
      </c>
      <c r="V21" s="106">
        <v>-18</v>
      </c>
      <c r="W21" s="106">
        <v>-9</v>
      </c>
      <c r="X21" s="106">
        <v>-9</v>
      </c>
      <c r="Y21" s="106">
        <v>537</v>
      </c>
      <c r="Z21" s="106">
        <v>-7</v>
      </c>
      <c r="AA21" s="106">
        <v>67</v>
      </c>
      <c r="AB21" s="107">
        <v>-10</v>
      </c>
      <c r="AC21" s="107">
        <v>2022</v>
      </c>
      <c r="AD21" s="107">
        <v>-7</v>
      </c>
      <c r="AE21" s="106">
        <v>-6</v>
      </c>
      <c r="AF21" s="107">
        <v>-70</v>
      </c>
      <c r="AG21" s="107">
        <v>-4</v>
      </c>
      <c r="AH21" s="107">
        <v>316</v>
      </c>
      <c r="AI21" s="107">
        <v>19</v>
      </c>
      <c r="AJ21" s="200"/>
      <c r="AK21" s="11"/>
      <c r="AL21" s="125"/>
    </row>
    <row r="22" spans="1:38" s="5" customFormat="1" ht="12.75" customHeight="1">
      <c r="A22" s="106"/>
      <c r="B22" s="11" t="s">
        <v>238</v>
      </c>
      <c r="C22" s="228"/>
      <c r="D22" s="106">
        <v>0</v>
      </c>
      <c r="E22" s="106">
        <v>0</v>
      </c>
      <c r="F22" s="106">
        <v>28</v>
      </c>
      <c r="G22" s="107">
        <v>32</v>
      </c>
      <c r="H22" s="107">
        <v>0</v>
      </c>
      <c r="I22" s="107">
        <v>0</v>
      </c>
      <c r="J22" s="107">
        <v>0</v>
      </c>
      <c r="K22" s="107">
        <v>0</v>
      </c>
      <c r="L22" s="200"/>
      <c r="M22" s="115">
        <v>0</v>
      </c>
      <c r="N22" s="290">
        <v>0</v>
      </c>
      <c r="O22" s="179">
        <v>0</v>
      </c>
      <c r="P22" s="106">
        <v>0</v>
      </c>
      <c r="Q22" s="106">
        <v>0</v>
      </c>
      <c r="R22" s="106">
        <v>0</v>
      </c>
      <c r="S22" s="106">
        <v>0</v>
      </c>
      <c r="T22" s="106">
        <v>0</v>
      </c>
      <c r="U22" s="106">
        <v>0</v>
      </c>
      <c r="V22" s="106">
        <v>0</v>
      </c>
      <c r="W22" s="106">
        <v>0</v>
      </c>
      <c r="X22" s="106">
        <v>28</v>
      </c>
      <c r="Y22" s="106">
        <v>0</v>
      </c>
      <c r="Z22" s="106">
        <v>0</v>
      </c>
      <c r="AA22" s="106">
        <v>0</v>
      </c>
      <c r="AB22" s="107">
        <v>14</v>
      </c>
      <c r="AC22" s="107">
        <v>6</v>
      </c>
      <c r="AD22" s="107">
        <v>7</v>
      </c>
      <c r="AE22" s="106">
        <v>0</v>
      </c>
      <c r="AF22" s="107">
        <v>0</v>
      </c>
      <c r="AG22" s="107">
        <v>0</v>
      </c>
      <c r="AH22" s="107">
        <v>0</v>
      </c>
      <c r="AI22" s="107">
        <v>0</v>
      </c>
      <c r="AJ22" s="200"/>
      <c r="AK22" s="11"/>
      <c r="AL22" s="125"/>
    </row>
    <row r="23" spans="1:38" s="5" customFormat="1" ht="12.75" customHeight="1">
      <c r="A23" s="106"/>
      <c r="B23" s="11" t="s">
        <v>239</v>
      </c>
      <c r="C23" s="228"/>
      <c r="D23" s="106">
        <v>0</v>
      </c>
      <c r="E23" s="106">
        <v>-78</v>
      </c>
      <c r="F23" s="106">
        <v>0</v>
      </c>
      <c r="G23" s="107">
        <v>0</v>
      </c>
      <c r="H23" s="107">
        <v>0</v>
      </c>
      <c r="I23" s="107">
        <v>0</v>
      </c>
      <c r="J23" s="107">
        <v>-6</v>
      </c>
      <c r="K23" s="107">
        <v>0</v>
      </c>
      <c r="L23" s="200"/>
      <c r="M23" s="115">
        <v>0</v>
      </c>
      <c r="N23" s="290">
        <v>-2</v>
      </c>
      <c r="O23" s="179">
        <v>-9</v>
      </c>
      <c r="P23" s="106">
        <v>0</v>
      </c>
      <c r="Q23" s="106">
        <v>0</v>
      </c>
      <c r="R23" s="106">
        <v>0</v>
      </c>
      <c r="S23" s="106">
        <v>0</v>
      </c>
      <c r="T23" s="106">
        <v>-1</v>
      </c>
      <c r="U23" s="106">
        <v>-61</v>
      </c>
      <c r="V23" s="106">
        <v>-16</v>
      </c>
      <c r="W23" s="106">
        <v>0</v>
      </c>
      <c r="X23" s="106">
        <v>0</v>
      </c>
      <c r="Y23" s="106">
        <v>0</v>
      </c>
      <c r="Z23" s="106">
        <v>0</v>
      </c>
      <c r="AA23" s="106">
        <v>0</v>
      </c>
      <c r="AB23" s="107">
        <v>0</v>
      </c>
      <c r="AC23" s="107">
        <v>0</v>
      </c>
      <c r="AD23" s="107">
        <v>0</v>
      </c>
      <c r="AE23" s="106">
        <v>0</v>
      </c>
      <c r="AF23" s="107">
        <v>0</v>
      </c>
      <c r="AG23" s="107">
        <v>0</v>
      </c>
      <c r="AH23" s="107">
        <v>0</v>
      </c>
      <c r="AI23" s="107">
        <v>0</v>
      </c>
      <c r="AJ23" s="200"/>
      <c r="AK23" s="11"/>
      <c r="AL23" s="125"/>
    </row>
    <row r="24" spans="1:38" s="5" customFormat="1" ht="12.75" customHeight="1">
      <c r="A24" s="106"/>
      <c r="B24" s="11" t="s">
        <v>240</v>
      </c>
      <c r="C24" s="228"/>
      <c r="D24" s="106">
        <v>-5</v>
      </c>
      <c r="E24" s="106">
        <v>0</v>
      </c>
      <c r="F24" s="106">
        <v>0</v>
      </c>
      <c r="G24" s="107">
        <v>0</v>
      </c>
      <c r="H24" s="107">
        <v>48</v>
      </c>
      <c r="I24" s="107">
        <v>0</v>
      </c>
      <c r="J24" s="107">
        <v>1990</v>
      </c>
      <c r="K24" s="107">
        <v>38</v>
      </c>
      <c r="L24" s="200"/>
      <c r="M24" s="115">
        <v>0</v>
      </c>
      <c r="N24" s="290">
        <v>0</v>
      </c>
      <c r="O24" s="179">
        <v>0</v>
      </c>
      <c r="P24" s="106">
        <v>4</v>
      </c>
      <c r="Q24" s="106">
        <v>-7</v>
      </c>
      <c r="R24" s="106">
        <v>-8</v>
      </c>
      <c r="S24" s="106">
        <v>6</v>
      </c>
      <c r="T24" s="106">
        <v>0</v>
      </c>
      <c r="U24" s="106">
        <v>0</v>
      </c>
      <c r="V24" s="106">
        <v>-5</v>
      </c>
      <c r="W24" s="106">
        <v>5</v>
      </c>
      <c r="X24" s="106">
        <v>-23</v>
      </c>
      <c r="Y24" s="106">
        <v>6</v>
      </c>
      <c r="Z24" s="106">
        <v>12</v>
      </c>
      <c r="AA24" s="106">
        <v>5</v>
      </c>
      <c r="AB24" s="107">
        <v>0</v>
      </c>
      <c r="AC24" s="107">
        <v>0</v>
      </c>
      <c r="AD24" s="107">
        <v>0</v>
      </c>
      <c r="AE24" s="106">
        <v>5</v>
      </c>
      <c r="AF24" s="107">
        <v>7</v>
      </c>
      <c r="AG24" s="107">
        <v>8</v>
      </c>
      <c r="AH24" s="107">
        <v>16</v>
      </c>
      <c r="AI24" s="107">
        <v>17</v>
      </c>
      <c r="AJ24" s="200"/>
      <c r="AK24" s="11"/>
      <c r="AL24" s="125"/>
    </row>
    <row r="25" spans="1:38" s="5" customFormat="1" ht="12.75" customHeight="1">
      <c r="A25" s="106"/>
      <c r="B25" s="11" t="s">
        <v>241</v>
      </c>
      <c r="C25" s="228"/>
      <c r="D25" s="106">
        <v>-20503</v>
      </c>
      <c r="E25" s="106">
        <v>-40444</v>
      </c>
      <c r="F25" s="106">
        <v>-21162</v>
      </c>
      <c r="G25" s="106">
        <v>-8278</v>
      </c>
      <c r="H25" s="106">
        <v>-8119</v>
      </c>
      <c r="I25" s="106">
        <v>-22983</v>
      </c>
      <c r="J25" s="106">
        <v>-13569</v>
      </c>
      <c r="K25" s="106">
        <v>-10184</v>
      </c>
      <c r="L25" s="247"/>
      <c r="M25" s="115">
        <v>-15473</v>
      </c>
      <c r="N25" s="290">
        <v>-593</v>
      </c>
      <c r="O25" s="179">
        <v>-3540</v>
      </c>
      <c r="P25" s="106">
        <v>-1066</v>
      </c>
      <c r="Q25" s="106">
        <v>-6655</v>
      </c>
      <c r="R25" s="106">
        <v>-10175</v>
      </c>
      <c r="S25" s="106">
        <v>-2607</v>
      </c>
      <c r="T25" s="106">
        <v>-20199</v>
      </c>
      <c r="U25" s="106">
        <v>-8211</v>
      </c>
      <c r="V25" s="106">
        <v>-6435</v>
      </c>
      <c r="W25" s="106">
        <v>-5599</v>
      </c>
      <c r="X25" s="106">
        <v>-20650</v>
      </c>
      <c r="Y25" s="106">
        <v>0</v>
      </c>
      <c r="Z25" s="106">
        <v>0</v>
      </c>
      <c r="AA25" s="106">
        <v>-512</v>
      </c>
      <c r="AB25" s="106">
        <v>-935</v>
      </c>
      <c r="AC25" s="106">
        <v>-50</v>
      </c>
      <c r="AD25" s="106">
        <v>-941</v>
      </c>
      <c r="AE25" s="106">
        <v>-6352</v>
      </c>
      <c r="AF25" s="106">
        <v>-1943</v>
      </c>
      <c r="AG25" s="106">
        <v>-1095</v>
      </c>
      <c r="AH25" s="106">
        <v>-1468</v>
      </c>
      <c r="AI25" s="106">
        <v>-3613</v>
      </c>
      <c r="AJ25" s="203"/>
      <c r="AK25" s="11"/>
      <c r="AL25" s="125"/>
    </row>
    <row r="26" spans="1:38" s="5" customFormat="1" ht="12.75" customHeight="1">
      <c r="A26" s="126"/>
      <c r="B26" s="11" t="s">
        <v>242</v>
      </c>
      <c r="C26" s="228"/>
      <c r="D26" s="106">
        <v>29452</v>
      </c>
      <c r="E26" s="106">
        <v>39849</v>
      </c>
      <c r="F26" s="106">
        <v>11965</v>
      </c>
      <c r="G26" s="106">
        <v>12842</v>
      </c>
      <c r="H26" s="106">
        <v>11356</v>
      </c>
      <c r="I26" s="106">
        <v>12653</v>
      </c>
      <c r="J26" s="106">
        <v>12365</v>
      </c>
      <c r="K26" s="106">
        <v>5184</v>
      </c>
      <c r="L26" s="247"/>
      <c r="M26" s="115">
        <v>558</v>
      </c>
      <c r="N26" s="290">
        <v>1373</v>
      </c>
      <c r="O26" s="179">
        <v>6877</v>
      </c>
      <c r="P26" s="106">
        <v>10130</v>
      </c>
      <c r="Q26" s="106">
        <v>6404</v>
      </c>
      <c r="R26" s="106">
        <v>6289</v>
      </c>
      <c r="S26" s="106">
        <v>6629</v>
      </c>
      <c r="T26" s="106">
        <v>14980</v>
      </c>
      <c r="U26" s="106">
        <v>12643</v>
      </c>
      <c r="V26" s="106">
        <v>5058</v>
      </c>
      <c r="W26" s="106">
        <v>7168</v>
      </c>
      <c r="X26" s="106">
        <v>2845</v>
      </c>
      <c r="Y26" s="106">
        <v>2988</v>
      </c>
      <c r="Z26" s="106">
        <v>4219</v>
      </c>
      <c r="AA26" s="106">
        <v>1913</v>
      </c>
      <c r="AB26" s="106">
        <v>3457</v>
      </c>
      <c r="AC26" s="106">
        <v>2227</v>
      </c>
      <c r="AD26" s="106">
        <v>4486</v>
      </c>
      <c r="AE26" s="106">
        <v>2672</v>
      </c>
      <c r="AF26" s="106">
        <v>1813</v>
      </c>
      <c r="AG26" s="106">
        <v>3162</v>
      </c>
      <c r="AH26" s="106">
        <v>3932</v>
      </c>
      <c r="AI26" s="106">
        <v>2449</v>
      </c>
      <c r="AJ26" s="203"/>
      <c r="AK26" s="11"/>
      <c r="AL26" s="125"/>
    </row>
    <row r="27" spans="1:38" s="5" customFormat="1" ht="12.75" customHeight="1">
      <c r="A27" s="106"/>
      <c r="B27" s="11" t="s">
        <v>243</v>
      </c>
      <c r="C27" s="228"/>
      <c r="D27" s="106">
        <v>0</v>
      </c>
      <c r="E27" s="106">
        <v>-1</v>
      </c>
      <c r="F27" s="106">
        <v>-5</v>
      </c>
      <c r="G27" s="106">
        <v>3</v>
      </c>
      <c r="H27" s="106">
        <v>-8</v>
      </c>
      <c r="I27" s="106">
        <v>35</v>
      </c>
      <c r="J27" s="106">
        <v>42</v>
      </c>
      <c r="K27" s="106">
        <v>-96</v>
      </c>
      <c r="L27" s="247"/>
      <c r="M27" s="115">
        <v>18</v>
      </c>
      <c r="N27" s="290">
        <v>0</v>
      </c>
      <c r="O27" s="179">
        <v>0</v>
      </c>
      <c r="P27" s="106">
        <v>2</v>
      </c>
      <c r="Q27" s="106">
        <v>0</v>
      </c>
      <c r="R27" s="106">
        <v>-1</v>
      </c>
      <c r="S27" s="106">
        <v>-1</v>
      </c>
      <c r="T27" s="106">
        <v>-8</v>
      </c>
      <c r="U27" s="106">
        <v>7</v>
      </c>
      <c r="V27" s="106">
        <v>0</v>
      </c>
      <c r="W27" s="106">
        <v>0</v>
      </c>
      <c r="X27" s="106">
        <v>2</v>
      </c>
      <c r="Y27" s="106">
        <v>0</v>
      </c>
      <c r="Z27" s="106">
        <v>-4</v>
      </c>
      <c r="AA27" s="106">
        <v>-3</v>
      </c>
      <c r="AB27" s="106">
        <v>-1</v>
      </c>
      <c r="AC27" s="106"/>
      <c r="AD27" s="106">
        <v>-2</v>
      </c>
      <c r="AE27" s="106">
        <v>6</v>
      </c>
      <c r="AF27" s="106">
        <v>-2</v>
      </c>
      <c r="AG27" s="106">
        <v>-1</v>
      </c>
      <c r="AH27" s="106">
        <v>-3</v>
      </c>
      <c r="AI27" s="106">
        <v>-2</v>
      </c>
      <c r="AJ27" s="203"/>
      <c r="AK27" s="11"/>
      <c r="AL27" s="125"/>
    </row>
    <row r="28" spans="1:38" s="5" customFormat="1" ht="12.75" customHeight="1">
      <c r="A28" s="106"/>
      <c r="B28" s="11" t="s">
        <v>244</v>
      </c>
      <c r="C28" s="228"/>
      <c r="D28" s="106">
        <v>-88</v>
      </c>
      <c r="E28" s="106">
        <v>-122</v>
      </c>
      <c r="F28" s="106">
        <v>-139</v>
      </c>
      <c r="G28" s="107">
        <v>211</v>
      </c>
      <c r="H28" s="107">
        <v>33</v>
      </c>
      <c r="I28" s="107">
        <v>130</v>
      </c>
      <c r="J28" s="107">
        <v>532</v>
      </c>
      <c r="K28" s="107">
        <v>-1648</v>
      </c>
      <c r="L28" s="200"/>
      <c r="M28" s="115">
        <v>-134</v>
      </c>
      <c r="N28" s="290">
        <v>18</v>
      </c>
      <c r="O28" s="179">
        <v>-65</v>
      </c>
      <c r="P28" s="106">
        <v>5</v>
      </c>
      <c r="Q28" s="106">
        <v>17</v>
      </c>
      <c r="R28" s="106">
        <v>-110</v>
      </c>
      <c r="S28" s="106">
        <v>0</v>
      </c>
      <c r="T28" s="106">
        <v>22</v>
      </c>
      <c r="U28" s="106">
        <v>-126</v>
      </c>
      <c r="V28" s="106">
        <v>-10</v>
      </c>
      <c r="W28" s="106">
        <v>-8</v>
      </c>
      <c r="X28" s="106">
        <v>-44</v>
      </c>
      <c r="Y28" s="106">
        <v>9</v>
      </c>
      <c r="Z28" s="106">
        <v>-103</v>
      </c>
      <c r="AA28" s="106">
        <v>-1</v>
      </c>
      <c r="AB28" s="107">
        <v>30</v>
      </c>
      <c r="AC28" s="107">
        <v>48</v>
      </c>
      <c r="AD28" s="107">
        <v>46</v>
      </c>
      <c r="AE28" s="106">
        <v>86</v>
      </c>
      <c r="AF28" s="107">
        <v>10</v>
      </c>
      <c r="AG28" s="107">
        <v>22</v>
      </c>
      <c r="AH28" s="107">
        <v>31</v>
      </c>
      <c r="AI28" s="107">
        <v>-30</v>
      </c>
      <c r="AJ28" s="201"/>
      <c r="AK28" s="11"/>
      <c r="AL28" s="125"/>
    </row>
    <row r="29" spans="1:38" s="5" customFormat="1" ht="12.75" customHeight="1">
      <c r="A29" s="106"/>
      <c r="B29" s="11" t="s">
        <v>245</v>
      </c>
      <c r="C29" s="228"/>
      <c r="D29" s="106">
        <v>21</v>
      </c>
      <c r="E29" s="106">
        <v>25</v>
      </c>
      <c r="F29" s="106">
        <v>13</v>
      </c>
      <c r="G29" s="107">
        <v>22</v>
      </c>
      <c r="H29" s="107">
        <v>20</v>
      </c>
      <c r="I29" s="107">
        <v>15</v>
      </c>
      <c r="J29" s="107">
        <v>39</v>
      </c>
      <c r="K29" s="107">
        <v>30</v>
      </c>
      <c r="L29" s="200"/>
      <c r="M29" s="115">
        <v>7</v>
      </c>
      <c r="N29" s="290">
        <v>0</v>
      </c>
      <c r="O29" s="179">
        <v>0</v>
      </c>
      <c r="P29" s="106">
        <v>0</v>
      </c>
      <c r="Q29" s="106">
        <v>15</v>
      </c>
      <c r="R29" s="106">
        <v>6</v>
      </c>
      <c r="S29" s="106">
        <v>0</v>
      </c>
      <c r="T29" s="106">
        <v>0</v>
      </c>
      <c r="U29" s="106">
        <v>24</v>
      </c>
      <c r="V29" s="106">
        <v>0</v>
      </c>
      <c r="W29" s="106">
        <v>1</v>
      </c>
      <c r="X29" s="106">
        <v>0</v>
      </c>
      <c r="Y29" s="106">
        <v>0</v>
      </c>
      <c r="Z29" s="106">
        <v>13</v>
      </c>
      <c r="AA29" s="106">
        <v>0</v>
      </c>
      <c r="AB29" s="107">
        <v>11</v>
      </c>
      <c r="AC29" s="107">
        <v>0</v>
      </c>
      <c r="AD29" s="107">
        <v>11</v>
      </c>
      <c r="AE29" s="106">
        <v>0</v>
      </c>
      <c r="AF29" s="107">
        <v>10</v>
      </c>
      <c r="AG29" s="107">
        <v>-1</v>
      </c>
      <c r="AH29" s="107">
        <v>11</v>
      </c>
      <c r="AI29" s="107">
        <v>0</v>
      </c>
      <c r="AJ29" s="202"/>
      <c r="AK29" s="11"/>
      <c r="AL29" s="125"/>
    </row>
    <row r="30" spans="1:38" s="5" customFormat="1" ht="12.75" customHeight="1">
      <c r="A30" s="106"/>
      <c r="B30" s="14" t="s">
        <v>246</v>
      </c>
      <c r="C30" s="222"/>
      <c r="D30" s="109">
        <v>-10997</v>
      </c>
      <c r="E30" s="109">
        <v>-1026</v>
      </c>
      <c r="F30" s="109">
        <v>-10054</v>
      </c>
      <c r="G30" s="109">
        <v>-1060</v>
      </c>
      <c r="H30" s="109">
        <v>-7405</v>
      </c>
      <c r="I30" s="109">
        <v>-9863</v>
      </c>
      <c r="J30" s="109">
        <v>3125</v>
      </c>
      <c r="K30" s="109">
        <v>-14209</v>
      </c>
      <c r="L30" s="248"/>
      <c r="M30" s="116">
        <v>-3828</v>
      </c>
      <c r="N30" s="291">
        <v>-2925</v>
      </c>
      <c r="O30" s="180">
        <v>-1965</v>
      </c>
      <c r="P30" s="109">
        <v>654</v>
      </c>
      <c r="Q30" s="109">
        <v>-7169</v>
      </c>
      <c r="R30" s="109">
        <v>-7259</v>
      </c>
      <c r="S30" s="109">
        <v>2777</v>
      </c>
      <c r="T30" s="109">
        <v>2688</v>
      </c>
      <c r="U30" s="109">
        <v>452</v>
      </c>
      <c r="V30" s="109">
        <v>-4499</v>
      </c>
      <c r="W30" s="109">
        <v>333</v>
      </c>
      <c r="X30" s="109">
        <v>-8762</v>
      </c>
      <c r="Y30" s="109">
        <v>-276</v>
      </c>
      <c r="Z30" s="109">
        <v>10</v>
      </c>
      <c r="AA30" s="109">
        <v>-1026</v>
      </c>
      <c r="AB30" s="109">
        <v>2805</v>
      </c>
      <c r="AC30" s="109">
        <v>-295</v>
      </c>
      <c r="AD30" s="109">
        <v>1275</v>
      </c>
      <c r="AE30" s="109">
        <v>-4846</v>
      </c>
      <c r="AF30" s="109">
        <v>-1225</v>
      </c>
      <c r="AG30" s="109">
        <v>-1943</v>
      </c>
      <c r="AH30" s="109">
        <v>301</v>
      </c>
      <c r="AI30" s="109">
        <v>-4538</v>
      </c>
      <c r="AJ30" s="204"/>
      <c r="AK30" s="11"/>
      <c r="AL30" s="125"/>
    </row>
    <row r="31" spans="1:38" s="5" customFormat="1" ht="12.75" customHeight="1">
      <c r="A31" s="106"/>
      <c r="B31" s="11" t="s">
        <v>247</v>
      </c>
      <c r="C31" s="228"/>
      <c r="D31" s="106">
        <v>10174</v>
      </c>
      <c r="E31" s="106">
        <v>0</v>
      </c>
      <c r="F31" s="106">
        <v>0</v>
      </c>
      <c r="G31" s="106">
        <v>0</v>
      </c>
      <c r="H31" s="106">
        <v>0</v>
      </c>
      <c r="I31" s="106">
        <v>13007</v>
      </c>
      <c r="J31" s="106">
        <v>0</v>
      </c>
      <c r="K31" s="106">
        <v>0</v>
      </c>
      <c r="L31" s="247"/>
      <c r="M31" s="115">
        <v>0</v>
      </c>
      <c r="N31" s="290">
        <v>0</v>
      </c>
      <c r="O31" s="179">
        <v>0</v>
      </c>
      <c r="P31" s="106">
        <v>10174</v>
      </c>
      <c r="Q31" s="106">
        <v>0</v>
      </c>
      <c r="R31" s="106">
        <v>0</v>
      </c>
      <c r="S31" s="106">
        <v>0</v>
      </c>
      <c r="T31" s="106">
        <v>0</v>
      </c>
      <c r="U31" s="106">
        <v>0</v>
      </c>
      <c r="V31" s="106">
        <v>0</v>
      </c>
      <c r="W31" s="106">
        <v>0</v>
      </c>
      <c r="X31" s="106">
        <v>0</v>
      </c>
      <c r="Y31" s="106">
        <v>0</v>
      </c>
      <c r="Z31" s="106">
        <v>0</v>
      </c>
      <c r="AA31" s="106">
        <v>0</v>
      </c>
      <c r="AB31" s="106">
        <v>0</v>
      </c>
      <c r="AC31" s="106">
        <v>0</v>
      </c>
      <c r="AD31" s="106">
        <v>0</v>
      </c>
      <c r="AE31" s="106">
        <v>0</v>
      </c>
      <c r="AF31" s="106">
        <v>0</v>
      </c>
      <c r="AG31" s="106">
        <v>0</v>
      </c>
      <c r="AH31" s="106">
        <v>0</v>
      </c>
      <c r="AI31" s="106">
        <v>0</v>
      </c>
      <c r="AJ31" s="203"/>
      <c r="AK31" s="11"/>
      <c r="AL31" s="125"/>
    </row>
    <row r="32" spans="1:38" s="5" customFormat="1" ht="12.75" customHeight="1">
      <c r="A32" s="106"/>
      <c r="B32" s="11" t="s">
        <v>248</v>
      </c>
      <c r="C32" s="228"/>
      <c r="D32" s="106">
        <v>0</v>
      </c>
      <c r="E32" s="106">
        <v>0</v>
      </c>
      <c r="F32" s="106">
        <v>5468</v>
      </c>
      <c r="G32" s="106">
        <v>0</v>
      </c>
      <c r="H32" s="106">
        <v>406</v>
      </c>
      <c r="I32" s="106">
        <v>520</v>
      </c>
      <c r="J32" s="106">
        <v>4722</v>
      </c>
      <c r="K32" s="106">
        <v>19280</v>
      </c>
      <c r="L32" s="247"/>
      <c r="M32" s="115">
        <v>2499</v>
      </c>
      <c r="N32" s="290">
        <v>-3311</v>
      </c>
      <c r="O32" s="179">
        <v>3639</v>
      </c>
      <c r="P32" s="106">
        <v>-13471</v>
      </c>
      <c r="Q32" s="106">
        <v>5632</v>
      </c>
      <c r="R32" s="106">
        <v>3550</v>
      </c>
      <c r="S32" s="106">
        <v>4289</v>
      </c>
      <c r="T32" s="106">
        <v>-6158</v>
      </c>
      <c r="U32" s="106">
        <v>2159</v>
      </c>
      <c r="V32" s="106">
        <v>677</v>
      </c>
      <c r="W32" s="106">
        <v>3322</v>
      </c>
      <c r="X32" s="106">
        <v>4564</v>
      </c>
      <c r="Y32" s="106">
        <v>904</v>
      </c>
      <c r="Z32" s="106">
        <v>0</v>
      </c>
      <c r="AA32" s="106">
        <v>0</v>
      </c>
      <c r="AB32" s="106">
        <v>0</v>
      </c>
      <c r="AC32" s="106">
        <v>0</v>
      </c>
      <c r="AD32" s="106">
        <v>0</v>
      </c>
      <c r="AE32" s="106">
        <v>0</v>
      </c>
      <c r="AF32" s="106">
        <v>-2408</v>
      </c>
      <c r="AG32" s="106">
        <v>2814</v>
      </c>
      <c r="AH32" s="106">
        <v>-2876</v>
      </c>
      <c r="AI32" s="106">
        <v>2876</v>
      </c>
      <c r="AJ32" s="203"/>
      <c r="AK32" s="11"/>
      <c r="AL32" s="125"/>
    </row>
    <row r="33" spans="1:38" s="5" customFormat="1" ht="12.75" customHeight="1">
      <c r="A33" s="106"/>
      <c r="B33" s="11" t="s">
        <v>249</v>
      </c>
      <c r="C33" s="228"/>
      <c r="D33" s="106">
        <v>-2043</v>
      </c>
      <c r="E33" s="106">
        <v>-6429</v>
      </c>
      <c r="F33" s="106">
        <v>-4069</v>
      </c>
      <c r="G33" s="106">
        <v>-11097</v>
      </c>
      <c r="H33" s="106">
        <v>-848</v>
      </c>
      <c r="I33" s="106">
        <v>-9122</v>
      </c>
      <c r="J33" s="106">
        <v>-11157</v>
      </c>
      <c r="K33" s="106">
        <v>-7678</v>
      </c>
      <c r="L33" s="247"/>
      <c r="M33" s="115">
        <v>-1215</v>
      </c>
      <c r="N33" s="290">
        <v>-407</v>
      </c>
      <c r="O33" s="179">
        <v>-570</v>
      </c>
      <c r="P33" s="106">
        <v>159</v>
      </c>
      <c r="Q33" s="106">
        <v>0</v>
      </c>
      <c r="R33" s="106">
        <v>-2202</v>
      </c>
      <c r="S33" s="106">
        <v>0</v>
      </c>
      <c r="T33" s="106">
        <v>-2686</v>
      </c>
      <c r="U33" s="106">
        <v>-3637</v>
      </c>
      <c r="V33" s="106">
        <v>-106</v>
      </c>
      <c r="W33" s="106">
        <v>0</v>
      </c>
      <c r="X33" s="106">
        <v>-1708</v>
      </c>
      <c r="Y33" s="106">
        <v>-2148</v>
      </c>
      <c r="Z33" s="106">
        <v>-129</v>
      </c>
      <c r="AA33" s="106">
        <v>-84</v>
      </c>
      <c r="AB33" s="106">
        <v>-3818</v>
      </c>
      <c r="AC33" s="106">
        <v>237</v>
      </c>
      <c r="AD33" s="106">
        <v>-7308</v>
      </c>
      <c r="AE33" s="106">
        <v>-207</v>
      </c>
      <c r="AF33" s="106">
        <v>-489</v>
      </c>
      <c r="AG33" s="106">
        <v>0</v>
      </c>
      <c r="AH33" s="106">
        <v>-211</v>
      </c>
      <c r="AI33" s="106">
        <v>-148</v>
      </c>
      <c r="AJ33" s="203"/>
      <c r="AK33" s="11"/>
      <c r="AL33" s="125"/>
    </row>
    <row r="34" spans="1:38" s="5" customFormat="1" ht="12.75" customHeight="1">
      <c r="A34" s="106"/>
      <c r="B34" s="11" t="s">
        <v>250</v>
      </c>
      <c r="C34" s="228"/>
      <c r="D34" s="106">
        <v>-664</v>
      </c>
      <c r="E34" s="106">
        <v>0</v>
      </c>
      <c r="F34" s="106">
        <v>0</v>
      </c>
      <c r="G34" s="106">
        <v>0</v>
      </c>
      <c r="H34" s="106">
        <v>0</v>
      </c>
      <c r="I34" s="106">
        <v>0</v>
      </c>
      <c r="J34" s="106">
        <v>0</v>
      </c>
      <c r="K34" s="106">
        <v>0</v>
      </c>
      <c r="L34" s="247"/>
      <c r="M34" s="115">
        <v>-127</v>
      </c>
      <c r="N34" s="290">
        <v>-112</v>
      </c>
      <c r="O34" s="179">
        <v>-114</v>
      </c>
      <c r="P34" s="106">
        <v>-314</v>
      </c>
      <c r="Q34" s="106">
        <v>-153</v>
      </c>
      <c r="R34" s="106">
        <v>-102</v>
      </c>
      <c r="S34" s="106">
        <v>-95</v>
      </c>
      <c r="T34" s="106">
        <v>0</v>
      </c>
      <c r="U34" s="106">
        <v>0</v>
      </c>
      <c r="V34" s="106">
        <v>0</v>
      </c>
      <c r="W34" s="106">
        <v>0</v>
      </c>
      <c r="X34" s="106">
        <v>0</v>
      </c>
      <c r="Y34" s="106">
        <v>0</v>
      </c>
      <c r="Z34" s="106">
        <v>0</v>
      </c>
      <c r="AA34" s="106">
        <v>0</v>
      </c>
      <c r="AB34" s="106"/>
      <c r="AC34" s="106"/>
      <c r="AD34" s="106"/>
      <c r="AE34" s="106"/>
      <c r="AF34" s="106">
        <v>0</v>
      </c>
      <c r="AG34" s="106">
        <v>0</v>
      </c>
      <c r="AH34" s="106">
        <v>0</v>
      </c>
      <c r="AI34" s="106">
        <v>0</v>
      </c>
      <c r="AJ34" s="203"/>
      <c r="AK34" s="11"/>
      <c r="AL34" s="125"/>
    </row>
    <row r="35" spans="1:38" s="5" customFormat="1" ht="12.75" customHeight="1">
      <c r="A35" s="106"/>
      <c r="B35" s="11" t="s">
        <v>251</v>
      </c>
      <c r="C35" s="228"/>
      <c r="D35" s="106">
        <v>-556</v>
      </c>
      <c r="E35" s="106">
        <v>-545</v>
      </c>
      <c r="F35" s="106">
        <v>-640</v>
      </c>
      <c r="G35" s="106">
        <v>-640</v>
      </c>
      <c r="H35" s="106">
        <v>-822</v>
      </c>
      <c r="I35" s="106">
        <v>-754</v>
      </c>
      <c r="J35" s="106">
        <v>-675</v>
      </c>
      <c r="K35" s="106">
        <v>-648</v>
      </c>
      <c r="L35" s="247"/>
      <c r="M35" s="115">
        <v>0</v>
      </c>
      <c r="N35" s="290">
        <v>-326</v>
      </c>
      <c r="O35" s="179">
        <v>0</v>
      </c>
      <c r="P35" s="106">
        <v>-229</v>
      </c>
      <c r="Q35" s="106">
        <v>0</v>
      </c>
      <c r="R35" s="106">
        <v>-327</v>
      </c>
      <c r="S35" s="106">
        <v>0</v>
      </c>
      <c r="T35" s="106">
        <v>-219</v>
      </c>
      <c r="U35" s="106">
        <v>0</v>
      </c>
      <c r="V35" s="106">
        <v>-326</v>
      </c>
      <c r="W35" s="106">
        <v>0</v>
      </c>
      <c r="X35" s="106">
        <v>-133</v>
      </c>
      <c r="Y35" s="106">
        <v>-182</v>
      </c>
      <c r="Z35" s="106">
        <v>-325</v>
      </c>
      <c r="AA35" s="106">
        <v>0</v>
      </c>
      <c r="AB35" s="106">
        <v>-134</v>
      </c>
      <c r="AC35" s="106">
        <v>-181</v>
      </c>
      <c r="AD35" s="106">
        <v>-325</v>
      </c>
      <c r="AE35" s="106">
        <v>0</v>
      </c>
      <c r="AF35" s="106">
        <v>-68</v>
      </c>
      <c r="AG35" s="106">
        <v>-182</v>
      </c>
      <c r="AH35" s="106">
        <v>-572</v>
      </c>
      <c r="AI35" s="106">
        <v>0</v>
      </c>
      <c r="AJ35" s="203"/>
      <c r="AK35" s="11"/>
      <c r="AL35" s="125"/>
    </row>
    <row r="36" spans="1:38" s="5" customFormat="1" ht="12.75" customHeight="1">
      <c r="A36" s="106"/>
      <c r="B36" s="11" t="s">
        <v>252</v>
      </c>
      <c r="C36" s="228"/>
      <c r="D36" s="106">
        <v>-4005</v>
      </c>
      <c r="E36" s="106">
        <v>0</v>
      </c>
      <c r="F36" s="106">
        <v>3668</v>
      </c>
      <c r="G36" s="106">
        <v>0</v>
      </c>
      <c r="H36" s="106">
        <v>-4476</v>
      </c>
      <c r="I36" s="106">
        <v>0</v>
      </c>
      <c r="J36" s="106">
        <v>-695</v>
      </c>
      <c r="K36" s="106">
        <v>0</v>
      </c>
      <c r="L36" s="247"/>
      <c r="M36" s="115">
        <v>0</v>
      </c>
      <c r="N36" s="290">
        <v>0</v>
      </c>
      <c r="O36" s="179">
        <v>0</v>
      </c>
      <c r="P36" s="106">
        <v>-4005</v>
      </c>
      <c r="Q36" s="106">
        <v>0</v>
      </c>
      <c r="R36" s="106">
        <v>0</v>
      </c>
      <c r="S36" s="106">
        <v>0</v>
      </c>
      <c r="T36" s="106">
        <v>0</v>
      </c>
      <c r="U36" s="106">
        <v>0</v>
      </c>
      <c r="V36" s="106">
        <v>0</v>
      </c>
      <c r="W36" s="106">
        <v>0</v>
      </c>
      <c r="X36" s="106">
        <v>3668</v>
      </c>
      <c r="Y36" s="106">
        <v>0</v>
      </c>
      <c r="Z36" s="106">
        <v>0</v>
      </c>
      <c r="AA36" s="106">
        <v>0</v>
      </c>
      <c r="AB36" s="106">
        <v>0</v>
      </c>
      <c r="AC36" s="106">
        <v>0</v>
      </c>
      <c r="AD36" s="106">
        <v>0</v>
      </c>
      <c r="AE36" s="106">
        <v>0</v>
      </c>
      <c r="AF36" s="106">
        <v>0</v>
      </c>
      <c r="AG36" s="106">
        <v>0</v>
      </c>
      <c r="AH36" s="106">
        <v>-4476</v>
      </c>
      <c r="AI36" s="106">
        <v>0</v>
      </c>
      <c r="AJ36" s="203"/>
      <c r="AK36" s="11"/>
      <c r="AL36" s="125"/>
    </row>
    <row r="37" spans="1:38" s="5" customFormat="1" ht="12.75" customHeight="1">
      <c r="A37" s="106"/>
      <c r="B37" s="11" t="s">
        <v>253</v>
      </c>
      <c r="C37" s="228"/>
      <c r="D37" s="106">
        <v>4416</v>
      </c>
      <c r="E37" s="106">
        <v>0</v>
      </c>
      <c r="F37" s="106">
        <v>0</v>
      </c>
      <c r="G37" s="106">
        <v>0</v>
      </c>
      <c r="H37" s="106">
        <v>4424</v>
      </c>
      <c r="I37" s="106">
        <v>0</v>
      </c>
      <c r="J37" s="106">
        <v>4094</v>
      </c>
      <c r="K37" s="106">
        <v>0</v>
      </c>
      <c r="L37" s="247"/>
      <c r="M37" s="115">
        <v>0</v>
      </c>
      <c r="N37" s="290">
        <v>0</v>
      </c>
      <c r="O37" s="179">
        <v>0</v>
      </c>
      <c r="P37" s="106">
        <v>4416</v>
      </c>
      <c r="Q37" s="106">
        <v>0</v>
      </c>
      <c r="R37" s="106">
        <v>0</v>
      </c>
      <c r="S37" s="106">
        <v>0</v>
      </c>
      <c r="T37" s="106">
        <v>0</v>
      </c>
      <c r="U37" s="106">
        <v>0</v>
      </c>
      <c r="V37" s="106">
        <v>0</v>
      </c>
      <c r="W37" s="106">
        <v>0</v>
      </c>
      <c r="X37" s="106">
        <v>0</v>
      </c>
      <c r="Y37" s="106">
        <v>0</v>
      </c>
      <c r="Z37" s="106">
        <v>0</v>
      </c>
      <c r="AA37" s="106">
        <v>0</v>
      </c>
      <c r="AB37" s="106">
        <v>0</v>
      </c>
      <c r="AC37" s="106">
        <v>0</v>
      </c>
      <c r="AD37" s="106">
        <v>0</v>
      </c>
      <c r="AE37" s="106">
        <v>0</v>
      </c>
      <c r="AF37" s="106">
        <v>0</v>
      </c>
      <c r="AG37" s="106">
        <v>0</v>
      </c>
      <c r="AH37" s="106">
        <v>4424</v>
      </c>
      <c r="AI37" s="106">
        <v>0</v>
      </c>
      <c r="AJ37" s="203"/>
      <c r="AK37" s="11"/>
      <c r="AL37" s="125"/>
    </row>
    <row r="38" spans="1:38" s="5" customFormat="1" ht="12.75" customHeight="1">
      <c r="A38" s="106"/>
      <c r="B38" s="11" t="s">
        <v>254</v>
      </c>
      <c r="C38" s="228"/>
      <c r="D38" s="106">
        <v>-4096</v>
      </c>
      <c r="E38" s="106">
        <v>-3781</v>
      </c>
      <c r="F38" s="106">
        <v>-2521</v>
      </c>
      <c r="G38" s="106">
        <v>0</v>
      </c>
      <c r="H38" s="106">
        <v>0</v>
      </c>
      <c r="I38" s="106">
        <v>0</v>
      </c>
      <c r="J38" s="106">
        <v>0</v>
      </c>
      <c r="K38" s="106">
        <v>-1457</v>
      </c>
      <c r="L38" s="247"/>
      <c r="M38" s="115">
        <v>0</v>
      </c>
      <c r="N38" s="290">
        <v>0</v>
      </c>
      <c r="O38" s="179">
        <v>-4410</v>
      </c>
      <c r="P38" s="106">
        <v>-2</v>
      </c>
      <c r="Q38" s="106">
        <v>2</v>
      </c>
      <c r="R38" s="106">
        <v>0</v>
      </c>
      <c r="S38" s="106">
        <v>-4096</v>
      </c>
      <c r="T38" s="106">
        <v>2</v>
      </c>
      <c r="U38" s="106">
        <v>0</v>
      </c>
      <c r="V38" s="106">
        <v>0</v>
      </c>
      <c r="W38" s="106">
        <v>-3783</v>
      </c>
      <c r="X38" s="106">
        <v>1</v>
      </c>
      <c r="Y38" s="106">
        <v>0</v>
      </c>
      <c r="Z38" s="106">
        <v>0</v>
      </c>
      <c r="AA38" s="106">
        <v>-2522</v>
      </c>
      <c r="AB38" s="106">
        <v>0</v>
      </c>
      <c r="AC38" s="106">
        <v>0</v>
      </c>
      <c r="AD38" s="106">
        <v>0</v>
      </c>
      <c r="AE38" s="106">
        <v>0</v>
      </c>
      <c r="AF38" s="106">
        <v>0</v>
      </c>
      <c r="AG38" s="106">
        <v>0</v>
      </c>
      <c r="AH38" s="106">
        <v>0</v>
      </c>
      <c r="AI38" s="106">
        <v>0</v>
      </c>
      <c r="AJ38" s="203"/>
      <c r="AK38" s="11"/>
      <c r="AL38" s="125"/>
    </row>
    <row r="39" spans="1:38" s="5" customFormat="1" ht="12.75" customHeight="1">
      <c r="A39" s="126"/>
      <c r="B39" s="11" t="s">
        <v>255</v>
      </c>
      <c r="C39" s="228"/>
      <c r="D39" s="106">
        <v>-99</v>
      </c>
      <c r="E39" s="106">
        <v>-48</v>
      </c>
      <c r="F39" s="106">
        <v>0</v>
      </c>
      <c r="G39" s="106">
        <v>-53</v>
      </c>
      <c r="H39" s="106">
        <v>0</v>
      </c>
      <c r="I39" s="106">
        <v>0</v>
      </c>
      <c r="J39" s="106">
        <v>0</v>
      </c>
      <c r="K39" s="106">
        <v>0</v>
      </c>
      <c r="L39" s="247"/>
      <c r="M39" s="115">
        <v>0</v>
      </c>
      <c r="N39" s="290">
        <v>-58</v>
      </c>
      <c r="O39" s="179">
        <v>0</v>
      </c>
      <c r="P39" s="106">
        <v>0</v>
      </c>
      <c r="Q39" s="106">
        <v>0</v>
      </c>
      <c r="R39" s="106">
        <v>-99</v>
      </c>
      <c r="S39" s="106">
        <v>0</v>
      </c>
      <c r="T39" s="106">
        <v>-48</v>
      </c>
      <c r="U39" s="106">
        <v>0</v>
      </c>
      <c r="V39" s="106">
        <v>0</v>
      </c>
      <c r="W39" s="106">
        <v>0</v>
      </c>
      <c r="X39" s="106">
        <v>0</v>
      </c>
      <c r="Y39" s="106">
        <v>0</v>
      </c>
      <c r="Z39" s="106">
        <v>0</v>
      </c>
      <c r="AA39" s="106">
        <v>0</v>
      </c>
      <c r="AB39" s="106">
        <v>0</v>
      </c>
      <c r="AC39" s="106">
        <v>-53</v>
      </c>
      <c r="AD39" s="106">
        <v>0</v>
      </c>
      <c r="AE39" s="106">
        <v>0</v>
      </c>
      <c r="AF39" s="106">
        <v>0</v>
      </c>
      <c r="AG39" s="106">
        <v>0</v>
      </c>
      <c r="AH39" s="106">
        <v>0</v>
      </c>
      <c r="AI39" s="106">
        <v>0</v>
      </c>
      <c r="AJ39" s="203"/>
      <c r="AK39" s="11"/>
      <c r="AL39" s="125"/>
    </row>
    <row r="40" spans="1:38" s="5" customFormat="1" ht="12.75" customHeight="1">
      <c r="A40" s="126"/>
      <c r="B40" s="11" t="s">
        <v>256</v>
      </c>
      <c r="C40" s="228"/>
      <c r="D40" s="106">
        <v>-462</v>
      </c>
      <c r="E40" s="106">
        <v>-391</v>
      </c>
      <c r="F40" s="106">
        <v>-431</v>
      </c>
      <c r="G40" s="106">
        <v>-527</v>
      </c>
      <c r="H40" s="106">
        <v>-621</v>
      </c>
      <c r="I40" s="106">
        <v>-621</v>
      </c>
      <c r="J40" s="106">
        <v>-476</v>
      </c>
      <c r="K40" s="106">
        <v>2434</v>
      </c>
      <c r="L40" s="247"/>
      <c r="M40" s="115">
        <v>-115</v>
      </c>
      <c r="N40" s="290">
        <v>-89</v>
      </c>
      <c r="O40" s="179">
        <v>-139</v>
      </c>
      <c r="P40" s="106">
        <v>-63</v>
      </c>
      <c r="Q40" s="106">
        <v>-195</v>
      </c>
      <c r="R40" s="106">
        <v>-61</v>
      </c>
      <c r="S40" s="106">
        <v>-143</v>
      </c>
      <c r="T40" s="106">
        <v>-25</v>
      </c>
      <c r="U40" s="106">
        <v>-160</v>
      </c>
      <c r="V40" s="106">
        <v>-46</v>
      </c>
      <c r="W40" s="106">
        <v>-160</v>
      </c>
      <c r="X40" s="106">
        <v>-69</v>
      </c>
      <c r="Y40" s="106">
        <v>-209</v>
      </c>
      <c r="Z40" s="106">
        <v>7</v>
      </c>
      <c r="AA40" s="106">
        <v>-160</v>
      </c>
      <c r="AB40" s="106">
        <v>-136</v>
      </c>
      <c r="AC40" s="106">
        <v>-58</v>
      </c>
      <c r="AD40" s="106">
        <v>-190</v>
      </c>
      <c r="AE40" s="106">
        <v>-143</v>
      </c>
      <c r="AF40" s="106">
        <v>-196</v>
      </c>
      <c r="AG40" s="106">
        <v>-74</v>
      </c>
      <c r="AH40" s="106">
        <v>-194</v>
      </c>
      <c r="AI40" s="106">
        <v>-157</v>
      </c>
      <c r="AJ40" s="203"/>
      <c r="AK40" s="11"/>
      <c r="AL40" s="125"/>
    </row>
    <row r="41" spans="1:38" s="5" customFormat="1" ht="12.75" customHeight="1">
      <c r="A41" s="126"/>
      <c r="B41" s="11" t="s">
        <v>257</v>
      </c>
      <c r="C41" s="228"/>
      <c r="D41" s="106">
        <v>1</v>
      </c>
      <c r="E41" s="106">
        <v>78</v>
      </c>
      <c r="F41" s="106">
        <v>0</v>
      </c>
      <c r="G41" s="106">
        <v>0</v>
      </c>
      <c r="H41" s="106">
        <v>0</v>
      </c>
      <c r="I41" s="106">
        <v>0</v>
      </c>
      <c r="J41" s="106">
        <v>0</v>
      </c>
      <c r="K41" s="106">
        <v>0</v>
      </c>
      <c r="L41" s="247"/>
      <c r="M41" s="115">
        <v>-117</v>
      </c>
      <c r="N41" s="290">
        <v>23</v>
      </c>
      <c r="O41" s="179">
        <v>-20</v>
      </c>
      <c r="P41" s="106">
        <v>-34</v>
      </c>
      <c r="Q41" s="106">
        <v>44</v>
      </c>
      <c r="R41" s="106">
        <v>-8</v>
      </c>
      <c r="S41" s="106">
        <v>-1</v>
      </c>
      <c r="T41" s="106">
        <v>78</v>
      </c>
      <c r="U41" s="106">
        <v>0</v>
      </c>
      <c r="V41" s="106">
        <v>0</v>
      </c>
      <c r="W41" s="106">
        <v>0</v>
      </c>
      <c r="X41" s="106">
        <v>0</v>
      </c>
      <c r="Y41" s="106">
        <v>0</v>
      </c>
      <c r="Z41" s="106">
        <v>0</v>
      </c>
      <c r="AA41" s="106">
        <v>0</v>
      </c>
      <c r="AB41" s="106"/>
      <c r="AC41" s="106"/>
      <c r="AD41" s="106"/>
      <c r="AE41" s="106"/>
      <c r="AF41" s="106">
        <v>0</v>
      </c>
      <c r="AG41" s="106">
        <v>0</v>
      </c>
      <c r="AH41" s="106">
        <v>0</v>
      </c>
      <c r="AI41" s="106">
        <v>0</v>
      </c>
      <c r="AJ41" s="203"/>
      <c r="AK41" s="11"/>
      <c r="AL41" s="125"/>
    </row>
    <row r="42" spans="1:38" s="5" customFormat="1" ht="12.75" customHeight="1">
      <c r="A42" s="106"/>
      <c r="B42" s="11" t="s">
        <v>258</v>
      </c>
      <c r="C42" s="228"/>
      <c r="D42" s="106">
        <v>-1332</v>
      </c>
      <c r="E42" s="106">
        <v>422</v>
      </c>
      <c r="F42" s="106">
        <v>-11</v>
      </c>
      <c r="G42" s="107">
        <v>28</v>
      </c>
      <c r="H42" s="107">
        <v>23</v>
      </c>
      <c r="I42" s="107">
        <v>1</v>
      </c>
      <c r="J42" s="107">
        <v>47</v>
      </c>
      <c r="K42" s="107">
        <v>-81</v>
      </c>
      <c r="L42" s="200"/>
      <c r="M42" s="115">
        <v>-504</v>
      </c>
      <c r="N42" s="290">
        <v>586</v>
      </c>
      <c r="O42" s="179">
        <v>1790</v>
      </c>
      <c r="P42" s="106">
        <v>-441</v>
      </c>
      <c r="Q42" s="106">
        <v>-932</v>
      </c>
      <c r="R42" s="106">
        <v>2266</v>
      </c>
      <c r="S42" s="106">
        <v>-2225</v>
      </c>
      <c r="T42" s="106">
        <v>-620</v>
      </c>
      <c r="U42" s="106">
        <v>463</v>
      </c>
      <c r="V42" s="106">
        <v>150</v>
      </c>
      <c r="W42" s="106">
        <v>429</v>
      </c>
      <c r="X42" s="106">
        <v>1</v>
      </c>
      <c r="Y42" s="106">
        <v>4</v>
      </c>
      <c r="Z42" s="106">
        <v>-16</v>
      </c>
      <c r="AA42" s="106">
        <v>0</v>
      </c>
      <c r="AB42" s="107">
        <v>16</v>
      </c>
      <c r="AC42" s="107">
        <v>4</v>
      </c>
      <c r="AD42" s="107">
        <v>5</v>
      </c>
      <c r="AE42" s="106">
        <v>3</v>
      </c>
      <c r="AF42" s="107">
        <v>12</v>
      </c>
      <c r="AG42" s="107">
        <v>11</v>
      </c>
      <c r="AH42" s="107">
        <v>1</v>
      </c>
      <c r="AI42" s="107">
        <v>-1</v>
      </c>
      <c r="AJ42" s="202"/>
      <c r="AK42" s="11"/>
      <c r="AL42" s="125"/>
    </row>
    <row r="43" spans="1:38" s="5" customFormat="1" ht="12.75" customHeight="1">
      <c r="A43" s="106"/>
      <c r="B43" s="14" t="s">
        <v>259</v>
      </c>
      <c r="C43" s="222"/>
      <c r="D43" s="109">
        <v>1334</v>
      </c>
      <c r="E43" s="109">
        <v>-10694</v>
      </c>
      <c r="F43" s="109">
        <v>1464</v>
      </c>
      <c r="G43" s="110">
        <v>-12289</v>
      </c>
      <c r="H43" s="110">
        <v>-1914</v>
      </c>
      <c r="I43" s="110">
        <v>3031</v>
      </c>
      <c r="J43" s="110">
        <v>-4140</v>
      </c>
      <c r="K43" s="110">
        <v>11850</v>
      </c>
      <c r="L43" s="205"/>
      <c r="M43" s="116">
        <v>421</v>
      </c>
      <c r="N43" s="291">
        <v>-3694</v>
      </c>
      <c r="O43" s="180">
        <v>176</v>
      </c>
      <c r="P43" s="109">
        <v>-3810</v>
      </c>
      <c r="Q43" s="109">
        <v>4398</v>
      </c>
      <c r="R43" s="109">
        <v>3017</v>
      </c>
      <c r="S43" s="109">
        <v>-2271</v>
      </c>
      <c r="T43" s="109">
        <v>-9676</v>
      </c>
      <c r="U43" s="109">
        <v>-1175</v>
      </c>
      <c r="V43" s="109">
        <v>349</v>
      </c>
      <c r="W43" s="109">
        <v>-192</v>
      </c>
      <c r="X43" s="109">
        <v>6324</v>
      </c>
      <c r="Y43" s="109">
        <v>-1631</v>
      </c>
      <c r="Z43" s="109">
        <v>-463</v>
      </c>
      <c r="AA43" s="109">
        <v>-2766</v>
      </c>
      <c r="AB43" s="110">
        <v>-4072</v>
      </c>
      <c r="AC43" s="110">
        <v>-51</v>
      </c>
      <c r="AD43" s="110">
        <v>-7818</v>
      </c>
      <c r="AE43" s="109">
        <v>-347</v>
      </c>
      <c r="AF43" s="110">
        <v>-3149</v>
      </c>
      <c r="AG43" s="110">
        <v>2569</v>
      </c>
      <c r="AH43" s="110">
        <v>-3904</v>
      </c>
      <c r="AI43" s="110">
        <v>2570</v>
      </c>
      <c r="AJ43" s="202"/>
      <c r="AK43" s="11"/>
      <c r="AL43" s="125"/>
    </row>
    <row r="44" spans="1:38" s="5" customFormat="1" ht="12.75" customHeight="1">
      <c r="A44" s="106"/>
      <c r="B44" s="9" t="s">
        <v>260</v>
      </c>
      <c r="C44" s="222"/>
      <c r="D44" s="103">
        <v>174</v>
      </c>
      <c r="E44" s="103">
        <v>209</v>
      </c>
      <c r="F44" s="103">
        <v>9025</v>
      </c>
      <c r="G44" s="104">
        <v>1466</v>
      </c>
      <c r="H44" s="104">
        <v>675</v>
      </c>
      <c r="I44" s="104">
        <v>323</v>
      </c>
      <c r="J44" s="104">
        <v>-5325</v>
      </c>
      <c r="K44" s="104">
        <v>595</v>
      </c>
      <c r="L44" s="205"/>
      <c r="M44" s="117">
        <v>970</v>
      </c>
      <c r="N44" s="289">
        <v>102</v>
      </c>
      <c r="O44" s="178">
        <v>-146</v>
      </c>
      <c r="P44" s="103">
        <v>-28</v>
      </c>
      <c r="Q44" s="103">
        <v>202</v>
      </c>
      <c r="R44" s="103">
        <v>-2</v>
      </c>
      <c r="S44" s="103">
        <v>2</v>
      </c>
      <c r="T44" s="103">
        <v>337</v>
      </c>
      <c r="U44" s="103">
        <v>-1</v>
      </c>
      <c r="V44" s="103">
        <v>-2</v>
      </c>
      <c r="W44" s="103">
        <v>-125</v>
      </c>
      <c r="X44" s="103">
        <v>431</v>
      </c>
      <c r="Y44" s="103">
        <v>5052</v>
      </c>
      <c r="Z44" s="103">
        <v>1732</v>
      </c>
      <c r="AA44" s="103">
        <v>1810</v>
      </c>
      <c r="AB44" s="104">
        <v>1037</v>
      </c>
      <c r="AC44" s="104">
        <v>993</v>
      </c>
      <c r="AD44" s="104">
        <v>-1042</v>
      </c>
      <c r="AE44" s="103">
        <v>478</v>
      </c>
      <c r="AF44" s="104">
        <v>1237</v>
      </c>
      <c r="AG44" s="104">
        <v>-564</v>
      </c>
      <c r="AH44" s="104">
        <v>-119</v>
      </c>
      <c r="AI44" s="104">
        <v>121</v>
      </c>
      <c r="AJ44" s="202"/>
      <c r="AK44" s="11"/>
      <c r="AL44" s="125"/>
    </row>
    <row r="45" spans="1:38" s="5" customFormat="1" ht="12.75" customHeight="1">
      <c r="A45" s="106"/>
      <c r="B45" s="14" t="s">
        <v>261</v>
      </c>
      <c r="C45" s="222"/>
      <c r="D45" s="109">
        <v>3590</v>
      </c>
      <c r="E45" s="109">
        <v>-1168</v>
      </c>
      <c r="F45" s="109">
        <v>1458</v>
      </c>
      <c r="G45" s="110">
        <v>-611</v>
      </c>
      <c r="H45" s="110">
        <v>-1123</v>
      </c>
      <c r="I45" s="110">
        <v>3065</v>
      </c>
      <c r="J45" s="110">
        <v>-586</v>
      </c>
      <c r="K45" s="110">
        <v>529</v>
      </c>
      <c r="L45" s="205"/>
      <c r="M45" s="116">
        <v>-496</v>
      </c>
      <c r="N45" s="291">
        <v>1680</v>
      </c>
      <c r="O45" s="180">
        <v>-2363</v>
      </c>
      <c r="P45" s="109">
        <v>1632</v>
      </c>
      <c r="Q45" s="109">
        <v>-1698</v>
      </c>
      <c r="R45" s="109">
        <v>3266</v>
      </c>
      <c r="S45" s="109">
        <v>390</v>
      </c>
      <c r="T45" s="109">
        <v>914</v>
      </c>
      <c r="U45" s="109">
        <v>-841</v>
      </c>
      <c r="V45" s="109">
        <v>-859</v>
      </c>
      <c r="W45" s="109">
        <v>-382</v>
      </c>
      <c r="X45" s="109">
        <v>1071</v>
      </c>
      <c r="Y45" s="109">
        <v>2050</v>
      </c>
      <c r="Z45" s="109">
        <v>-569</v>
      </c>
      <c r="AA45" s="109">
        <v>-1094</v>
      </c>
      <c r="AB45" s="110">
        <v>1522</v>
      </c>
      <c r="AC45" s="110">
        <v>591</v>
      </c>
      <c r="AD45" s="110">
        <v>-6370</v>
      </c>
      <c r="AE45" s="109">
        <v>3646</v>
      </c>
      <c r="AF45" s="110">
        <v>1327</v>
      </c>
      <c r="AG45" s="110">
        <v>-650</v>
      </c>
      <c r="AH45" s="110">
        <v>-859</v>
      </c>
      <c r="AI45" s="110">
        <v>-941</v>
      </c>
      <c r="AJ45" s="202"/>
      <c r="AK45" s="11"/>
      <c r="AL45" s="125"/>
    </row>
    <row r="46" spans="1:38" s="5" customFormat="1" ht="12.75" customHeight="1">
      <c r="A46" s="126"/>
      <c r="B46" s="11" t="s">
        <v>262</v>
      </c>
      <c r="C46" s="228"/>
      <c r="D46" s="106">
        <v>2663</v>
      </c>
      <c r="E46" s="106">
        <v>3891</v>
      </c>
      <c r="F46" s="106">
        <v>2628</v>
      </c>
      <c r="G46" s="107">
        <v>3677</v>
      </c>
      <c r="H46" s="107">
        <v>4770</v>
      </c>
      <c r="I46" s="107">
        <v>1431</v>
      </c>
      <c r="J46" s="107">
        <v>1952</v>
      </c>
      <c r="K46" s="107">
        <v>1361</v>
      </c>
      <c r="L46" s="200"/>
      <c r="M46" s="115">
        <v>5879</v>
      </c>
      <c r="N46" s="290">
        <v>4223</v>
      </c>
      <c r="O46" s="179">
        <v>6459</v>
      </c>
      <c r="P46" s="106">
        <v>4743</v>
      </c>
      <c r="Q46" s="106">
        <v>6311</v>
      </c>
      <c r="R46" s="106">
        <v>3120</v>
      </c>
      <c r="S46" s="106">
        <v>2663</v>
      </c>
      <c r="T46" s="106">
        <v>1740</v>
      </c>
      <c r="U46" s="106">
        <v>2628</v>
      </c>
      <c r="V46" s="106">
        <v>3524</v>
      </c>
      <c r="W46" s="106">
        <v>3891</v>
      </c>
      <c r="X46" s="106">
        <v>3000</v>
      </c>
      <c r="Y46" s="106">
        <v>900</v>
      </c>
      <c r="Z46" s="106">
        <v>1582</v>
      </c>
      <c r="AA46" s="106">
        <v>2628</v>
      </c>
      <c r="AB46" s="107">
        <v>1187</v>
      </c>
      <c r="AC46" s="107">
        <v>761</v>
      </c>
      <c r="AD46" s="107">
        <v>7109</v>
      </c>
      <c r="AE46" s="106">
        <v>3677</v>
      </c>
      <c r="AF46" s="107">
        <v>2464</v>
      </c>
      <c r="AG46" s="107">
        <v>3100</v>
      </c>
      <c r="AH46" s="107">
        <v>3934</v>
      </c>
      <c r="AI46" s="107">
        <v>4770</v>
      </c>
      <c r="AJ46" s="201"/>
      <c r="AK46" s="11"/>
      <c r="AL46" s="125"/>
    </row>
    <row r="47" spans="1:38" s="5" customFormat="1" ht="18" customHeight="1">
      <c r="B47" s="22" t="s">
        <v>331</v>
      </c>
      <c r="C47" s="228"/>
      <c r="D47" s="106">
        <v>0</v>
      </c>
      <c r="E47" s="106">
        <v>-27</v>
      </c>
      <c r="F47" s="106">
        <v>-140</v>
      </c>
      <c r="G47" s="107">
        <v>-433</v>
      </c>
      <c r="H47" s="107">
        <v>-115</v>
      </c>
      <c r="I47" s="107">
        <v>29</v>
      </c>
      <c r="J47" s="107">
        <v>92</v>
      </c>
      <c r="K47" s="107">
        <v>33</v>
      </c>
      <c r="L47" s="200"/>
      <c r="M47" s="115">
        <v>0</v>
      </c>
      <c r="N47" s="290">
        <v>0</v>
      </c>
      <c r="O47" s="179">
        <v>0</v>
      </c>
      <c r="P47" s="106">
        <v>0</v>
      </c>
      <c r="Q47" s="106">
        <v>0</v>
      </c>
      <c r="R47" s="106">
        <v>0</v>
      </c>
      <c r="S47" s="106">
        <v>0</v>
      </c>
      <c r="T47" s="106">
        <v>48</v>
      </c>
      <c r="U47" s="106">
        <v>-38</v>
      </c>
      <c r="V47" s="106">
        <v>-27</v>
      </c>
      <c r="W47" s="106">
        <v>-10</v>
      </c>
      <c r="X47" s="106">
        <v>7</v>
      </c>
      <c r="Y47" s="106">
        <v>-25</v>
      </c>
      <c r="Z47" s="106">
        <v>-58</v>
      </c>
      <c r="AA47" s="106">
        <v>-64</v>
      </c>
      <c r="AB47" s="107">
        <v>-43</v>
      </c>
      <c r="AC47" s="107">
        <v>-140</v>
      </c>
      <c r="AD47" s="107">
        <v>-71</v>
      </c>
      <c r="AE47" s="107">
        <v>-179</v>
      </c>
      <c r="AF47" s="107">
        <v>-126</v>
      </c>
      <c r="AG47" s="107">
        <v>11</v>
      </c>
      <c r="AH47" s="107">
        <v>0</v>
      </c>
      <c r="AI47" s="107">
        <v>0</v>
      </c>
      <c r="AJ47" s="201"/>
      <c r="AK47" s="11"/>
      <c r="AL47" s="125"/>
    </row>
    <row r="48" spans="1:38" s="5" customFormat="1" ht="12.75" customHeight="1">
      <c r="B48" s="11" t="s">
        <v>263</v>
      </c>
      <c r="C48" s="228"/>
      <c r="D48" s="106">
        <v>-17</v>
      </c>
      <c r="E48" s="106">
        <v>5</v>
      </c>
      <c r="F48" s="106">
        <v>33</v>
      </c>
      <c r="G48" s="107">
        <v>0</v>
      </c>
      <c r="H48" s="107">
        <v>0</v>
      </c>
      <c r="I48" s="107">
        <v>0</v>
      </c>
      <c r="J48" s="107">
        <v>0</v>
      </c>
      <c r="K48" s="107">
        <v>0</v>
      </c>
      <c r="L48" s="200"/>
      <c r="M48" s="115">
        <v>4</v>
      </c>
      <c r="N48" s="290">
        <v>1</v>
      </c>
      <c r="O48" s="179">
        <v>79</v>
      </c>
      <c r="P48" s="106">
        <v>1</v>
      </c>
      <c r="Q48" s="106">
        <v>-11</v>
      </c>
      <c r="R48" s="106">
        <v>-7</v>
      </c>
      <c r="S48" s="106">
        <v>0</v>
      </c>
      <c r="T48" s="106">
        <v>4</v>
      </c>
      <c r="U48" s="106">
        <v>1</v>
      </c>
      <c r="V48" s="106">
        <v>-3</v>
      </c>
      <c r="W48" s="106">
        <v>3</v>
      </c>
      <c r="X48" s="106">
        <v>-162</v>
      </c>
      <c r="Y48" s="106">
        <v>86</v>
      </c>
      <c r="Z48" s="106">
        <v>-4</v>
      </c>
      <c r="AA48" s="106">
        <v>113</v>
      </c>
      <c r="AB48" s="107">
        <v>0</v>
      </c>
      <c r="AC48" s="107">
        <v>0</v>
      </c>
      <c r="AD48" s="107">
        <v>0</v>
      </c>
      <c r="AE48" s="107">
        <v>0</v>
      </c>
      <c r="AF48" s="107">
        <v>0</v>
      </c>
      <c r="AG48" s="107">
        <v>0</v>
      </c>
      <c r="AH48" s="107">
        <v>0</v>
      </c>
      <c r="AI48" s="107">
        <v>0</v>
      </c>
      <c r="AJ48" s="201"/>
      <c r="AK48" s="11"/>
      <c r="AL48" s="125"/>
    </row>
    <row r="49" spans="1:38" s="5" customFormat="1" ht="12.75" customHeight="1">
      <c r="B49" s="11" t="s">
        <v>264</v>
      </c>
      <c r="C49" s="228"/>
      <c r="D49" s="106">
        <v>223</v>
      </c>
      <c r="E49" s="106">
        <v>-38</v>
      </c>
      <c r="F49" s="106">
        <v>-88</v>
      </c>
      <c r="G49" s="107">
        <v>-5</v>
      </c>
      <c r="H49" s="107">
        <v>145</v>
      </c>
      <c r="I49" s="107">
        <v>245</v>
      </c>
      <c r="J49" s="107">
        <v>-27</v>
      </c>
      <c r="K49" s="107">
        <v>29</v>
      </c>
      <c r="L49" s="200"/>
      <c r="M49" s="115">
        <v>-74</v>
      </c>
      <c r="N49" s="290">
        <v>-25</v>
      </c>
      <c r="O49" s="179">
        <v>48</v>
      </c>
      <c r="P49" s="106">
        <v>83</v>
      </c>
      <c r="Q49" s="106">
        <v>141</v>
      </c>
      <c r="R49" s="106">
        <v>-68</v>
      </c>
      <c r="S49" s="106">
        <v>67</v>
      </c>
      <c r="T49" s="106">
        <v>-43</v>
      </c>
      <c r="U49" s="106">
        <v>-10</v>
      </c>
      <c r="V49" s="106">
        <v>-7</v>
      </c>
      <c r="W49" s="106">
        <v>22</v>
      </c>
      <c r="X49" s="106">
        <v>-25</v>
      </c>
      <c r="Y49" s="106">
        <v>-11</v>
      </c>
      <c r="Z49" s="106">
        <v>-51</v>
      </c>
      <c r="AA49" s="106">
        <v>-1</v>
      </c>
      <c r="AB49" s="107">
        <v>-38</v>
      </c>
      <c r="AC49" s="107">
        <v>-25</v>
      </c>
      <c r="AD49" s="107">
        <v>93</v>
      </c>
      <c r="AE49" s="107">
        <v>-35</v>
      </c>
      <c r="AF49" s="107">
        <v>12</v>
      </c>
      <c r="AG49" s="107">
        <v>3</v>
      </c>
      <c r="AH49" s="107">
        <v>25</v>
      </c>
      <c r="AI49" s="107">
        <v>105</v>
      </c>
      <c r="AJ49" s="201"/>
      <c r="AK49" s="11"/>
      <c r="AL49" s="125"/>
    </row>
    <row r="50" spans="1:38" s="5" customFormat="1" ht="12.75" customHeight="1">
      <c r="A50" s="99"/>
      <c r="B50" s="14" t="s">
        <v>265</v>
      </c>
      <c r="C50" s="222"/>
      <c r="D50" s="109">
        <v>6459</v>
      </c>
      <c r="E50" s="109">
        <v>2663</v>
      </c>
      <c r="F50" s="109">
        <v>3891</v>
      </c>
      <c r="G50" s="110">
        <v>2628</v>
      </c>
      <c r="H50" s="110">
        <v>3677</v>
      </c>
      <c r="I50" s="110">
        <v>4770</v>
      </c>
      <c r="J50" s="110">
        <v>1431</v>
      </c>
      <c r="K50" s="110">
        <v>1952</v>
      </c>
      <c r="L50" s="205"/>
      <c r="M50" s="116">
        <v>5313</v>
      </c>
      <c r="N50" s="291">
        <v>5879</v>
      </c>
      <c r="O50" s="180">
        <v>4223</v>
      </c>
      <c r="P50" s="109">
        <v>6459</v>
      </c>
      <c r="Q50" s="109">
        <v>4743</v>
      </c>
      <c r="R50" s="109">
        <v>6311</v>
      </c>
      <c r="S50" s="109">
        <v>3120</v>
      </c>
      <c r="T50" s="109">
        <v>2663</v>
      </c>
      <c r="U50" s="109">
        <v>1740</v>
      </c>
      <c r="V50" s="109">
        <v>2628</v>
      </c>
      <c r="W50" s="109">
        <v>3524</v>
      </c>
      <c r="X50" s="109">
        <v>3891</v>
      </c>
      <c r="Y50" s="109">
        <v>3000</v>
      </c>
      <c r="Z50" s="109">
        <v>900</v>
      </c>
      <c r="AA50" s="109">
        <v>1582</v>
      </c>
      <c r="AB50" s="110">
        <v>2628</v>
      </c>
      <c r="AC50" s="110">
        <v>1187</v>
      </c>
      <c r="AD50" s="110">
        <v>761</v>
      </c>
      <c r="AE50" s="110">
        <v>7109</v>
      </c>
      <c r="AF50" s="110">
        <v>3677</v>
      </c>
      <c r="AG50" s="110">
        <v>2464</v>
      </c>
      <c r="AH50" s="110">
        <v>3100</v>
      </c>
      <c r="AI50" s="110">
        <v>3934</v>
      </c>
      <c r="AJ50" s="205"/>
      <c r="AL50" s="37"/>
    </row>
    <row r="51" spans="1:38" s="5" customFormat="1" ht="12.75" customHeight="1">
      <c r="A51" s="99"/>
      <c r="C51" s="217"/>
      <c r="D51" s="129"/>
      <c r="E51" s="129"/>
      <c r="F51" s="128"/>
      <c r="G51" s="128"/>
      <c r="H51" s="128"/>
      <c r="I51" s="128"/>
      <c r="J51" s="128"/>
      <c r="K51" s="128"/>
      <c r="L51" s="249"/>
      <c r="N51" s="263"/>
      <c r="O51" s="128"/>
      <c r="P51" s="129"/>
      <c r="Q51" s="129"/>
      <c r="R51" s="129"/>
      <c r="S51" s="129"/>
      <c r="T51" s="129"/>
      <c r="U51" s="129"/>
      <c r="V51" s="129"/>
      <c r="W51" s="129"/>
      <c r="X51" s="128"/>
      <c r="Y51" s="128"/>
      <c r="Z51" s="128"/>
      <c r="AA51" s="128"/>
      <c r="AB51" s="128"/>
      <c r="AC51" s="128"/>
      <c r="AD51" s="128"/>
      <c r="AE51" s="128"/>
      <c r="AF51" s="128"/>
      <c r="AG51" s="128"/>
      <c r="AH51" s="128"/>
      <c r="AI51" s="128"/>
      <c r="AJ51" s="206"/>
      <c r="AL51" s="37"/>
    </row>
    <row r="52" spans="1:38" s="5" customFormat="1" ht="12.75" customHeight="1">
      <c r="A52" s="99"/>
      <c r="C52" s="217"/>
      <c r="D52" s="128"/>
      <c r="E52" s="129"/>
      <c r="F52" s="128"/>
      <c r="G52" s="128"/>
      <c r="H52" s="128"/>
      <c r="I52" s="128"/>
      <c r="J52" s="128"/>
      <c r="K52" s="128"/>
      <c r="L52" s="249"/>
      <c r="N52" s="263"/>
      <c r="O52" s="128"/>
      <c r="P52" s="129"/>
      <c r="Q52" s="129"/>
      <c r="R52" s="129"/>
      <c r="S52" s="129"/>
      <c r="T52" s="129"/>
      <c r="U52" s="129"/>
      <c r="V52" s="129"/>
      <c r="W52" s="129"/>
      <c r="X52" s="128"/>
      <c r="Y52" s="128"/>
      <c r="Z52" s="128"/>
      <c r="AA52" s="128"/>
      <c r="AB52" s="128"/>
      <c r="AC52" s="128"/>
      <c r="AD52" s="128"/>
      <c r="AE52" s="128"/>
      <c r="AF52" s="128"/>
      <c r="AG52" s="128"/>
      <c r="AH52" s="128"/>
      <c r="AI52" s="128"/>
      <c r="AJ52" s="207"/>
      <c r="AL52" s="37"/>
    </row>
    <row r="53" spans="1:38" s="5" customFormat="1" ht="12.75" customHeight="1">
      <c r="A53" s="99"/>
      <c r="B53" s="130"/>
      <c r="C53" s="245"/>
      <c r="D53" s="128"/>
      <c r="E53" s="129"/>
      <c r="F53" s="128"/>
      <c r="G53" s="128"/>
      <c r="H53" s="128"/>
      <c r="I53" s="128"/>
      <c r="J53" s="128"/>
      <c r="K53" s="128"/>
      <c r="L53" s="249"/>
      <c r="M53" s="130"/>
      <c r="N53" s="296"/>
      <c r="O53" s="128"/>
      <c r="P53" s="129"/>
      <c r="Q53" s="129"/>
      <c r="R53" s="129"/>
      <c r="S53" s="129"/>
      <c r="T53" s="129"/>
      <c r="U53" s="129"/>
      <c r="V53" s="129"/>
      <c r="W53" s="129"/>
      <c r="X53" s="128"/>
      <c r="Y53" s="128"/>
      <c r="Z53" s="128"/>
      <c r="AA53" s="128"/>
      <c r="AB53" s="128"/>
      <c r="AC53" s="128"/>
      <c r="AD53" s="128"/>
      <c r="AE53" s="128"/>
      <c r="AF53" s="128"/>
      <c r="AG53" s="128"/>
      <c r="AH53" s="128"/>
      <c r="AI53" s="128"/>
      <c r="AJ53" s="208"/>
      <c r="AL53" s="37"/>
    </row>
    <row r="54" spans="1:38" s="5" customFormat="1" ht="12.75" customHeight="1">
      <c r="A54" s="99"/>
      <c r="B54" s="130"/>
      <c r="C54" s="245"/>
      <c r="D54" s="131"/>
      <c r="E54" s="131"/>
      <c r="F54" s="131"/>
      <c r="G54" s="131"/>
      <c r="H54" s="131"/>
      <c r="I54" s="131"/>
      <c r="J54" s="131"/>
      <c r="K54" s="131"/>
      <c r="L54" s="208"/>
      <c r="M54" s="130"/>
      <c r="N54" s="296"/>
      <c r="O54" s="131"/>
      <c r="P54" s="131"/>
      <c r="Q54" s="131"/>
      <c r="R54" s="131"/>
      <c r="S54" s="131"/>
      <c r="T54" s="131"/>
      <c r="U54" s="131"/>
      <c r="V54" s="131"/>
      <c r="W54" s="131"/>
      <c r="X54" s="131"/>
      <c r="Y54" s="131"/>
      <c r="Z54" s="131"/>
      <c r="AA54" s="131"/>
      <c r="AB54" s="131"/>
      <c r="AC54" s="131"/>
      <c r="AD54" s="131"/>
      <c r="AE54" s="131"/>
      <c r="AF54" s="131"/>
      <c r="AG54" s="131"/>
      <c r="AH54" s="131"/>
      <c r="AI54" s="131"/>
      <c r="AJ54" s="208"/>
      <c r="AL54" s="37"/>
    </row>
    <row r="55" spans="1:38" ht="12.75" customHeight="1">
      <c r="AJ55" s="206"/>
    </row>
    <row r="57" spans="1:38" ht="12.75" customHeight="1">
      <c r="D57" s="129"/>
      <c r="E57" s="129"/>
      <c r="F57" s="129"/>
      <c r="G57" s="129"/>
      <c r="H57" s="129"/>
      <c r="I57" s="129"/>
      <c r="J57" s="129"/>
      <c r="K57" s="129"/>
      <c r="L57" s="250"/>
      <c r="O57" s="129"/>
      <c r="P57" s="129"/>
      <c r="Q57" s="129"/>
      <c r="R57" s="129"/>
      <c r="S57" s="129"/>
      <c r="T57" s="129"/>
      <c r="U57" s="129"/>
      <c r="V57" s="129"/>
      <c r="W57" s="129"/>
      <c r="X57" s="129"/>
      <c r="Y57" s="129"/>
      <c r="Z57" s="129"/>
      <c r="AA57" s="129"/>
      <c r="AB57" s="129"/>
      <c r="AC57" s="129"/>
      <c r="AD57" s="129"/>
      <c r="AE57" s="129"/>
      <c r="AF57" s="129"/>
      <c r="AG57" s="129"/>
      <c r="AH57" s="129"/>
      <c r="AI57" s="129"/>
      <c r="AJ57" s="5"/>
    </row>
    <row r="58" spans="1:38" ht="12.75" customHeight="1">
      <c r="D58" s="129"/>
      <c r="E58" s="129"/>
      <c r="F58" s="129"/>
      <c r="G58" s="129"/>
      <c r="H58" s="129"/>
      <c r="I58" s="129"/>
      <c r="J58" s="129"/>
      <c r="K58" s="129"/>
      <c r="L58" s="250"/>
      <c r="O58" s="129"/>
      <c r="P58" s="129"/>
      <c r="Q58" s="129"/>
      <c r="R58" s="129"/>
      <c r="S58" s="129"/>
      <c r="T58" s="129"/>
      <c r="U58" s="129"/>
      <c r="V58" s="129"/>
      <c r="W58" s="129"/>
      <c r="X58" s="129"/>
      <c r="Y58" s="129"/>
      <c r="Z58" s="129"/>
      <c r="AA58" s="129"/>
      <c r="AB58" s="129"/>
      <c r="AC58" s="129"/>
      <c r="AD58" s="129"/>
      <c r="AE58" s="129"/>
      <c r="AF58" s="129"/>
      <c r="AG58" s="129"/>
      <c r="AH58" s="129"/>
      <c r="AI58" s="129"/>
      <c r="AJ58" s="5"/>
    </row>
    <row r="59" spans="1:38" ht="12.75" customHeight="1">
      <c r="D59" s="129"/>
      <c r="E59" s="129"/>
      <c r="F59" s="129"/>
      <c r="G59" s="129"/>
      <c r="H59" s="129"/>
      <c r="I59" s="129"/>
      <c r="J59" s="129"/>
      <c r="K59" s="129"/>
      <c r="L59" s="250"/>
      <c r="O59" s="129"/>
      <c r="P59" s="129"/>
      <c r="Q59" s="129"/>
      <c r="R59" s="129"/>
      <c r="S59" s="129"/>
      <c r="T59" s="129"/>
      <c r="U59" s="129"/>
      <c r="V59" s="129"/>
      <c r="W59" s="129"/>
      <c r="X59" s="129"/>
      <c r="Y59" s="129"/>
      <c r="Z59" s="129"/>
      <c r="AA59" s="129"/>
      <c r="AB59" s="129"/>
      <c r="AC59" s="129"/>
      <c r="AD59" s="129"/>
      <c r="AE59" s="129"/>
      <c r="AF59" s="129"/>
      <c r="AG59" s="129"/>
      <c r="AH59" s="129"/>
      <c r="AI59" s="129"/>
      <c r="AJ59" s="5"/>
    </row>
    <row r="60" spans="1:38" ht="12.75" customHeight="1">
      <c r="D60" s="129"/>
      <c r="E60" s="129"/>
      <c r="F60" s="129"/>
      <c r="G60" s="129"/>
      <c r="H60" s="129"/>
      <c r="I60" s="129"/>
      <c r="J60" s="129"/>
      <c r="K60" s="129"/>
      <c r="L60" s="250"/>
      <c r="O60" s="129"/>
      <c r="P60" s="129"/>
      <c r="Q60" s="129"/>
      <c r="R60" s="129"/>
      <c r="S60" s="129"/>
      <c r="T60" s="129"/>
      <c r="U60" s="129"/>
      <c r="V60" s="129"/>
      <c r="W60" s="129"/>
      <c r="X60" s="129"/>
      <c r="Y60" s="129"/>
      <c r="Z60" s="129"/>
      <c r="AA60" s="129"/>
      <c r="AB60" s="129"/>
      <c r="AC60" s="129"/>
      <c r="AD60" s="129"/>
      <c r="AE60" s="129"/>
      <c r="AF60" s="129"/>
      <c r="AG60" s="129"/>
      <c r="AH60" s="129"/>
      <c r="AI60" s="129"/>
      <c r="AJ60" s="5"/>
    </row>
    <row r="61" spans="1:38" ht="12.75" customHeight="1">
      <c r="D61" s="129"/>
      <c r="E61" s="129"/>
      <c r="F61" s="129"/>
      <c r="G61" s="129"/>
      <c r="H61" s="129"/>
      <c r="I61" s="129"/>
      <c r="J61" s="129"/>
      <c r="K61" s="129"/>
      <c r="L61" s="250"/>
      <c r="O61" s="129"/>
      <c r="P61" s="129"/>
      <c r="Q61" s="129"/>
      <c r="R61" s="129"/>
      <c r="S61" s="129"/>
      <c r="T61" s="129"/>
      <c r="U61" s="129"/>
      <c r="V61" s="129"/>
      <c r="W61" s="129"/>
      <c r="X61" s="129"/>
      <c r="Y61" s="129"/>
      <c r="Z61" s="129"/>
      <c r="AA61" s="129"/>
      <c r="AB61" s="129"/>
      <c r="AC61" s="129"/>
      <c r="AD61" s="129"/>
      <c r="AE61" s="129"/>
      <c r="AF61" s="129"/>
      <c r="AG61" s="129"/>
      <c r="AH61" s="129"/>
      <c r="AI61" s="129"/>
      <c r="AJ61" s="5"/>
    </row>
    <row r="62" spans="1:38" ht="12.75" customHeight="1">
      <c r="D62" s="129"/>
      <c r="E62" s="129"/>
      <c r="F62" s="129"/>
      <c r="G62" s="129"/>
      <c r="H62" s="129"/>
      <c r="I62" s="129"/>
      <c r="J62" s="129"/>
      <c r="K62" s="129"/>
      <c r="L62" s="250"/>
      <c r="O62" s="129"/>
      <c r="P62" s="129"/>
      <c r="Q62" s="129"/>
      <c r="R62" s="129"/>
      <c r="S62" s="129"/>
      <c r="T62" s="129"/>
      <c r="U62" s="129"/>
      <c r="V62" s="129"/>
      <c r="W62" s="129"/>
      <c r="X62" s="129"/>
      <c r="Y62" s="129"/>
      <c r="Z62" s="129"/>
      <c r="AA62" s="129"/>
      <c r="AB62" s="129"/>
      <c r="AC62" s="129"/>
      <c r="AD62" s="129"/>
      <c r="AE62" s="129"/>
      <c r="AF62" s="129"/>
      <c r="AG62" s="129"/>
      <c r="AH62" s="129"/>
      <c r="AI62" s="129"/>
      <c r="AJ62" s="5"/>
    </row>
    <row r="63" spans="1:38" ht="12.75" customHeight="1">
      <c r="D63" s="129"/>
      <c r="E63" s="129"/>
      <c r="F63" s="129"/>
      <c r="G63" s="129"/>
      <c r="H63" s="129"/>
      <c r="I63" s="129"/>
      <c r="J63" s="129"/>
      <c r="K63" s="129"/>
      <c r="L63" s="250"/>
      <c r="O63" s="129"/>
      <c r="P63" s="129"/>
      <c r="Q63" s="129"/>
      <c r="R63" s="129"/>
      <c r="S63" s="129"/>
      <c r="T63" s="129"/>
      <c r="U63" s="129"/>
      <c r="V63" s="129"/>
      <c r="W63" s="129"/>
      <c r="X63" s="129"/>
      <c r="Y63" s="129"/>
      <c r="Z63" s="129"/>
      <c r="AA63" s="129"/>
      <c r="AB63" s="129"/>
      <c r="AC63" s="129"/>
      <c r="AD63" s="129"/>
      <c r="AE63" s="129"/>
      <c r="AF63" s="129"/>
      <c r="AG63" s="129"/>
      <c r="AH63" s="129"/>
      <c r="AI63" s="129"/>
      <c r="AJ63" s="5"/>
    </row>
    <row r="64" spans="1:38" ht="12.75" customHeight="1">
      <c r="D64" s="129"/>
      <c r="E64" s="129"/>
      <c r="F64" s="129"/>
      <c r="G64" s="129"/>
      <c r="H64" s="129"/>
      <c r="I64" s="129"/>
      <c r="J64" s="129"/>
      <c r="K64" s="129"/>
      <c r="L64" s="250"/>
      <c r="O64" s="129"/>
      <c r="P64" s="129"/>
      <c r="Q64" s="129"/>
      <c r="R64" s="129"/>
      <c r="S64" s="129"/>
      <c r="T64" s="129"/>
      <c r="U64" s="129"/>
      <c r="V64" s="129"/>
      <c r="W64" s="129"/>
      <c r="X64" s="129"/>
      <c r="Y64" s="129"/>
      <c r="Z64" s="129"/>
      <c r="AA64" s="129"/>
      <c r="AB64" s="129"/>
      <c r="AC64" s="129"/>
      <c r="AD64" s="129"/>
      <c r="AE64" s="129"/>
      <c r="AF64" s="129"/>
      <c r="AG64" s="129"/>
      <c r="AH64" s="129"/>
      <c r="AI64" s="129"/>
      <c r="AJ64" s="5"/>
    </row>
    <row r="65" spans="4:36" ht="12.75" customHeight="1">
      <c r="D65" s="129"/>
      <c r="E65" s="129"/>
      <c r="F65" s="129"/>
      <c r="G65" s="129"/>
      <c r="H65" s="129"/>
      <c r="I65" s="129"/>
      <c r="J65" s="129"/>
      <c r="K65" s="129"/>
      <c r="L65" s="250"/>
      <c r="O65" s="129"/>
      <c r="P65" s="129"/>
      <c r="Q65" s="129"/>
      <c r="R65" s="129"/>
      <c r="S65" s="129"/>
      <c r="T65" s="129"/>
      <c r="U65" s="129"/>
      <c r="V65" s="129"/>
      <c r="W65" s="129"/>
      <c r="X65" s="129"/>
      <c r="Y65" s="129"/>
      <c r="Z65" s="129"/>
      <c r="AA65" s="129"/>
      <c r="AB65" s="129"/>
      <c r="AC65" s="129"/>
      <c r="AD65" s="129"/>
      <c r="AE65" s="129"/>
      <c r="AF65" s="129"/>
      <c r="AG65" s="129"/>
      <c r="AH65" s="129"/>
      <c r="AI65" s="129"/>
      <c r="AJ65" s="5"/>
    </row>
    <row r="66" spans="4:36" ht="12.75" customHeight="1">
      <c r="D66" s="129"/>
      <c r="E66" s="129"/>
      <c r="F66" s="129"/>
      <c r="G66" s="129"/>
      <c r="H66" s="129"/>
      <c r="I66" s="129"/>
      <c r="J66" s="129"/>
      <c r="K66" s="129"/>
      <c r="L66" s="250"/>
      <c r="O66" s="129"/>
      <c r="P66" s="129"/>
      <c r="Q66" s="129"/>
      <c r="R66" s="129"/>
      <c r="S66" s="129"/>
      <c r="T66" s="129"/>
      <c r="U66" s="129"/>
      <c r="V66" s="129"/>
      <c r="W66" s="129"/>
      <c r="X66" s="129"/>
      <c r="Y66" s="129"/>
      <c r="Z66" s="129"/>
      <c r="AA66" s="129"/>
      <c r="AB66" s="129"/>
      <c r="AC66" s="129"/>
      <c r="AD66" s="129"/>
      <c r="AE66" s="129"/>
      <c r="AF66" s="129"/>
      <c r="AG66" s="129"/>
      <c r="AH66" s="129"/>
      <c r="AI66" s="129"/>
      <c r="AJ66" s="5"/>
    </row>
    <row r="67" spans="4:36" ht="12.75" customHeight="1">
      <c r="D67" s="129"/>
      <c r="E67" s="129"/>
      <c r="F67" s="129"/>
      <c r="G67" s="129"/>
      <c r="H67" s="129"/>
      <c r="I67" s="129"/>
      <c r="J67" s="129"/>
      <c r="K67" s="129"/>
      <c r="L67" s="250"/>
      <c r="O67" s="129"/>
      <c r="P67" s="129"/>
      <c r="Q67" s="129"/>
      <c r="R67" s="129"/>
      <c r="S67" s="129"/>
      <c r="T67" s="129"/>
      <c r="U67" s="129"/>
      <c r="V67" s="129"/>
      <c r="W67" s="129"/>
      <c r="X67" s="129"/>
      <c r="Y67" s="129"/>
      <c r="Z67" s="129"/>
      <c r="AA67" s="129"/>
      <c r="AB67" s="129"/>
      <c r="AC67" s="129"/>
      <c r="AD67" s="129"/>
      <c r="AE67" s="129"/>
      <c r="AF67" s="129"/>
      <c r="AG67" s="129"/>
      <c r="AH67" s="129"/>
      <c r="AI67" s="129"/>
      <c r="AJ67" s="5"/>
    </row>
    <row r="68" spans="4:36" ht="12.75" customHeight="1">
      <c r="D68" s="129"/>
      <c r="E68" s="129"/>
      <c r="F68" s="129"/>
      <c r="G68" s="129"/>
      <c r="H68" s="129"/>
      <c r="I68" s="129"/>
      <c r="J68" s="129"/>
      <c r="K68" s="129"/>
      <c r="L68" s="250"/>
      <c r="O68" s="129"/>
      <c r="P68" s="129"/>
      <c r="Q68" s="129"/>
      <c r="R68" s="129"/>
      <c r="S68" s="129"/>
      <c r="T68" s="129"/>
      <c r="U68" s="129"/>
      <c r="V68" s="129"/>
      <c r="W68" s="129"/>
      <c r="X68" s="129"/>
      <c r="Y68" s="129"/>
      <c r="Z68" s="129"/>
      <c r="AA68" s="129"/>
      <c r="AB68" s="129"/>
      <c r="AC68" s="129"/>
      <c r="AD68" s="129"/>
      <c r="AE68" s="129"/>
      <c r="AF68" s="129"/>
      <c r="AG68" s="129"/>
      <c r="AH68" s="129"/>
      <c r="AI68" s="129"/>
      <c r="AJ68" s="5"/>
    </row>
    <row r="69" spans="4:36" ht="12.75" customHeight="1">
      <c r="D69" s="129"/>
      <c r="E69" s="129"/>
      <c r="F69" s="129"/>
      <c r="G69" s="129"/>
      <c r="H69" s="129"/>
      <c r="I69" s="129"/>
      <c r="J69" s="129"/>
      <c r="K69" s="129"/>
      <c r="L69" s="250"/>
      <c r="O69" s="129"/>
      <c r="P69" s="129"/>
      <c r="Q69" s="129"/>
      <c r="R69" s="129"/>
      <c r="S69" s="129"/>
      <c r="T69" s="129"/>
      <c r="U69" s="129"/>
      <c r="V69" s="129"/>
      <c r="W69" s="129"/>
      <c r="X69" s="129"/>
      <c r="Y69" s="129"/>
      <c r="Z69" s="129"/>
      <c r="AA69" s="129"/>
      <c r="AB69" s="129"/>
      <c r="AC69" s="129"/>
      <c r="AD69" s="129"/>
      <c r="AE69" s="129"/>
      <c r="AF69" s="129"/>
      <c r="AG69" s="129"/>
      <c r="AH69" s="129"/>
      <c r="AI69" s="129"/>
      <c r="AJ69" s="5"/>
    </row>
    <row r="70" spans="4:36" ht="12.75" customHeight="1">
      <c r="D70" s="129"/>
      <c r="E70" s="129"/>
      <c r="F70" s="129"/>
      <c r="G70" s="129"/>
      <c r="H70" s="129"/>
      <c r="I70" s="129"/>
      <c r="J70" s="129"/>
      <c r="K70" s="129"/>
      <c r="L70" s="250"/>
      <c r="O70" s="129"/>
      <c r="P70" s="129"/>
      <c r="Q70" s="129"/>
      <c r="R70" s="129"/>
      <c r="S70" s="129"/>
      <c r="T70" s="129"/>
      <c r="U70" s="129"/>
      <c r="V70" s="129"/>
      <c r="W70" s="129"/>
      <c r="X70" s="129"/>
      <c r="Y70" s="129"/>
      <c r="Z70" s="129"/>
      <c r="AA70" s="129"/>
      <c r="AB70" s="129"/>
      <c r="AC70" s="129"/>
      <c r="AD70" s="129"/>
      <c r="AE70" s="129"/>
      <c r="AF70" s="129"/>
      <c r="AG70" s="129"/>
      <c r="AH70" s="129"/>
      <c r="AI70" s="129"/>
      <c r="AJ70" s="5"/>
    </row>
    <row r="71" spans="4:36" ht="12.75" customHeight="1">
      <c r="D71" s="129"/>
      <c r="E71" s="129"/>
      <c r="F71" s="129"/>
      <c r="G71" s="129"/>
      <c r="H71" s="129"/>
      <c r="I71" s="129"/>
      <c r="J71" s="129"/>
      <c r="K71" s="129"/>
      <c r="L71" s="250"/>
      <c r="O71" s="129"/>
      <c r="P71" s="129"/>
      <c r="Q71" s="129"/>
      <c r="R71" s="129"/>
      <c r="S71" s="129"/>
      <c r="T71" s="129"/>
      <c r="U71" s="129"/>
      <c r="V71" s="129"/>
      <c r="W71" s="129"/>
      <c r="X71" s="129"/>
      <c r="Y71" s="129"/>
      <c r="Z71" s="129"/>
      <c r="AA71" s="129"/>
      <c r="AB71" s="129"/>
      <c r="AC71" s="129"/>
      <c r="AD71" s="129"/>
      <c r="AE71" s="129"/>
      <c r="AF71" s="129"/>
      <c r="AG71" s="129"/>
      <c r="AH71" s="129"/>
      <c r="AI71" s="129"/>
      <c r="AJ71" s="5"/>
    </row>
    <row r="72" spans="4:36" ht="12.75" customHeight="1">
      <c r="D72" s="129"/>
      <c r="E72" s="129"/>
      <c r="F72" s="129"/>
      <c r="G72" s="129"/>
      <c r="H72" s="129"/>
      <c r="I72" s="129"/>
      <c r="J72" s="129"/>
      <c r="K72" s="129"/>
      <c r="L72" s="250"/>
      <c r="O72" s="129"/>
      <c r="P72" s="129"/>
      <c r="Q72" s="129"/>
      <c r="R72" s="129"/>
      <c r="S72" s="129"/>
      <c r="T72" s="129"/>
      <c r="U72" s="129"/>
      <c r="V72" s="129"/>
      <c r="W72" s="129"/>
      <c r="X72" s="129"/>
      <c r="Y72" s="129"/>
      <c r="Z72" s="129"/>
      <c r="AA72" s="129"/>
      <c r="AB72" s="129"/>
      <c r="AC72" s="129"/>
      <c r="AD72" s="129"/>
      <c r="AE72" s="129"/>
      <c r="AF72" s="129"/>
      <c r="AG72" s="129"/>
      <c r="AH72" s="129"/>
      <c r="AI72" s="129"/>
      <c r="AJ72" s="5"/>
    </row>
    <row r="73" spans="4:36" ht="12.75" customHeight="1">
      <c r="D73" s="129"/>
      <c r="E73" s="129"/>
      <c r="F73" s="129"/>
      <c r="G73" s="129"/>
      <c r="H73" s="129"/>
      <c r="I73" s="129"/>
      <c r="J73" s="129"/>
      <c r="K73" s="129"/>
      <c r="L73" s="250"/>
      <c r="O73" s="129"/>
      <c r="P73" s="129"/>
      <c r="Q73" s="129"/>
      <c r="R73" s="129"/>
      <c r="S73" s="129"/>
      <c r="T73" s="129"/>
      <c r="U73" s="129"/>
      <c r="V73" s="129"/>
      <c r="W73" s="129"/>
      <c r="X73" s="129"/>
      <c r="Y73" s="129"/>
      <c r="Z73" s="129"/>
      <c r="AA73" s="129"/>
      <c r="AB73" s="129"/>
      <c r="AC73" s="129"/>
      <c r="AD73" s="129"/>
      <c r="AE73" s="129"/>
      <c r="AF73" s="129"/>
      <c r="AG73" s="129"/>
      <c r="AH73" s="129"/>
      <c r="AI73" s="129"/>
      <c r="AJ73" s="5"/>
    </row>
    <row r="74" spans="4:36" ht="12.75" customHeight="1">
      <c r="D74" s="129"/>
      <c r="E74" s="129"/>
      <c r="F74" s="129"/>
      <c r="G74" s="129"/>
      <c r="H74" s="129"/>
      <c r="I74" s="129"/>
      <c r="J74" s="129"/>
      <c r="K74" s="129"/>
      <c r="L74" s="250"/>
      <c r="O74" s="129"/>
      <c r="P74" s="129"/>
      <c r="Q74" s="129"/>
      <c r="R74" s="129"/>
      <c r="S74" s="129"/>
      <c r="T74" s="129"/>
      <c r="U74" s="129"/>
      <c r="V74" s="129"/>
      <c r="W74" s="129"/>
      <c r="X74" s="129"/>
      <c r="Y74" s="129"/>
      <c r="Z74" s="129"/>
      <c r="AA74" s="129"/>
      <c r="AB74" s="129"/>
      <c r="AC74" s="129"/>
      <c r="AD74" s="129"/>
      <c r="AE74" s="129"/>
      <c r="AF74" s="129"/>
      <c r="AG74" s="129"/>
      <c r="AH74" s="129"/>
      <c r="AI74" s="129"/>
      <c r="AJ74" s="5"/>
    </row>
    <row r="75" spans="4:36" ht="12.75" customHeight="1">
      <c r="D75" s="129"/>
      <c r="E75" s="129"/>
      <c r="F75" s="129"/>
      <c r="G75" s="129"/>
      <c r="H75" s="129"/>
      <c r="I75" s="129"/>
      <c r="J75" s="129"/>
      <c r="K75" s="129"/>
      <c r="L75" s="250"/>
      <c r="O75" s="129"/>
      <c r="P75" s="129"/>
      <c r="Q75" s="129"/>
      <c r="R75" s="129"/>
      <c r="S75" s="129"/>
      <c r="T75" s="129"/>
      <c r="U75" s="129"/>
      <c r="V75" s="129"/>
      <c r="W75" s="129"/>
      <c r="X75" s="129"/>
      <c r="Y75" s="129"/>
      <c r="Z75" s="129"/>
      <c r="AA75" s="129"/>
      <c r="AB75" s="129"/>
      <c r="AC75" s="129"/>
      <c r="AD75" s="129"/>
      <c r="AE75" s="129"/>
      <c r="AF75" s="129"/>
      <c r="AG75" s="129"/>
      <c r="AH75" s="129"/>
      <c r="AI75" s="129"/>
      <c r="AJ75" s="5"/>
    </row>
    <row r="76" spans="4:36" ht="12.75" customHeight="1">
      <c r="D76" s="129"/>
      <c r="E76" s="129"/>
      <c r="F76" s="129"/>
      <c r="G76" s="129"/>
      <c r="H76" s="129"/>
      <c r="I76" s="129"/>
      <c r="J76" s="129"/>
      <c r="K76" s="129"/>
      <c r="L76" s="250"/>
      <c r="O76" s="129"/>
      <c r="P76" s="129"/>
      <c r="Q76" s="129"/>
      <c r="R76" s="129"/>
      <c r="S76" s="129"/>
      <c r="T76" s="129"/>
      <c r="U76" s="129"/>
      <c r="V76" s="129"/>
      <c r="W76" s="129"/>
      <c r="X76" s="129"/>
      <c r="Y76" s="129"/>
      <c r="Z76" s="129"/>
      <c r="AA76" s="129"/>
      <c r="AB76" s="129"/>
      <c r="AC76" s="129"/>
      <c r="AD76" s="129"/>
      <c r="AE76" s="129"/>
      <c r="AF76" s="129"/>
      <c r="AG76" s="129"/>
      <c r="AH76" s="129"/>
      <c r="AI76" s="129"/>
      <c r="AJ76" s="5"/>
    </row>
    <row r="77" spans="4:36" ht="12.75" customHeight="1">
      <c r="D77" s="129"/>
      <c r="E77" s="129"/>
      <c r="F77" s="129"/>
      <c r="G77" s="129"/>
      <c r="H77" s="129"/>
      <c r="I77" s="129"/>
      <c r="J77" s="129"/>
      <c r="K77" s="129"/>
      <c r="L77" s="250"/>
      <c r="O77" s="129"/>
      <c r="P77" s="129"/>
      <c r="Q77" s="129"/>
      <c r="R77" s="129"/>
      <c r="S77" s="129"/>
      <c r="T77" s="129"/>
      <c r="U77" s="129"/>
      <c r="V77" s="129"/>
      <c r="W77" s="129"/>
      <c r="X77" s="129"/>
      <c r="Y77" s="129"/>
      <c r="Z77" s="129"/>
      <c r="AA77" s="129"/>
      <c r="AB77" s="129"/>
      <c r="AC77" s="129"/>
      <c r="AD77" s="129"/>
      <c r="AE77" s="129"/>
      <c r="AF77" s="129"/>
      <c r="AG77" s="129"/>
      <c r="AH77" s="129"/>
      <c r="AI77" s="129"/>
      <c r="AJ77" s="5"/>
    </row>
    <row r="78" spans="4:36" ht="12.75" customHeight="1">
      <c r="D78" s="129"/>
      <c r="E78" s="129"/>
      <c r="F78" s="129"/>
      <c r="G78" s="129"/>
      <c r="H78" s="129"/>
      <c r="I78" s="129"/>
      <c r="J78" s="129"/>
      <c r="K78" s="129"/>
      <c r="L78" s="250"/>
      <c r="O78" s="129"/>
      <c r="P78" s="129"/>
      <c r="Q78" s="129"/>
      <c r="R78" s="129"/>
      <c r="S78" s="129"/>
      <c r="T78" s="129"/>
      <c r="U78" s="129"/>
      <c r="V78" s="129"/>
      <c r="W78" s="129"/>
      <c r="X78" s="129"/>
      <c r="Y78" s="129"/>
      <c r="Z78" s="129"/>
      <c r="AA78" s="129"/>
      <c r="AB78" s="129"/>
      <c r="AC78" s="129"/>
      <c r="AD78" s="129"/>
      <c r="AE78" s="129"/>
      <c r="AF78" s="129"/>
      <c r="AG78" s="129"/>
      <c r="AH78" s="129"/>
      <c r="AI78" s="129"/>
      <c r="AJ78" s="5"/>
    </row>
    <row r="79" spans="4:36" ht="12.75" customHeight="1">
      <c r="D79" s="129"/>
      <c r="E79" s="129"/>
      <c r="F79" s="129"/>
      <c r="G79" s="129"/>
      <c r="H79" s="129"/>
      <c r="I79" s="129"/>
      <c r="J79" s="129"/>
      <c r="K79" s="129"/>
      <c r="L79" s="250"/>
      <c r="O79" s="129"/>
      <c r="P79" s="129"/>
      <c r="Q79" s="129"/>
      <c r="R79" s="129"/>
      <c r="S79" s="129"/>
      <c r="T79" s="129"/>
      <c r="U79" s="129"/>
      <c r="V79" s="129"/>
      <c r="W79" s="129"/>
      <c r="X79" s="129"/>
      <c r="Y79" s="129"/>
      <c r="Z79" s="129"/>
      <c r="AA79" s="129"/>
      <c r="AB79" s="129"/>
      <c r="AC79" s="129"/>
      <c r="AD79" s="129"/>
      <c r="AE79" s="129"/>
      <c r="AF79" s="129"/>
      <c r="AG79" s="129"/>
      <c r="AH79" s="129"/>
      <c r="AI79" s="129"/>
      <c r="AJ79" s="5"/>
    </row>
    <row r="80" spans="4:36" ht="12.75" customHeight="1">
      <c r="D80" s="129"/>
      <c r="E80" s="129"/>
      <c r="F80" s="129"/>
      <c r="G80" s="129"/>
      <c r="H80" s="129"/>
      <c r="I80" s="129"/>
      <c r="J80" s="129"/>
      <c r="K80" s="129"/>
      <c r="L80" s="250"/>
      <c r="O80" s="129"/>
      <c r="P80" s="129"/>
      <c r="Q80" s="129"/>
      <c r="R80" s="129"/>
      <c r="S80" s="129"/>
      <c r="T80" s="129"/>
      <c r="U80" s="129"/>
      <c r="V80" s="129"/>
      <c r="W80" s="129"/>
      <c r="X80" s="129"/>
      <c r="Y80" s="129"/>
      <c r="Z80" s="129"/>
      <c r="AA80" s="129"/>
      <c r="AB80" s="129"/>
      <c r="AC80" s="129"/>
      <c r="AD80" s="129"/>
      <c r="AE80" s="129"/>
      <c r="AF80" s="129"/>
      <c r="AG80" s="129"/>
      <c r="AH80" s="129"/>
      <c r="AI80" s="129"/>
      <c r="AJ80" s="5"/>
    </row>
    <row r="81" spans="4:36" ht="12.75" customHeight="1">
      <c r="D81" s="129"/>
      <c r="E81" s="129"/>
      <c r="F81" s="129"/>
      <c r="G81" s="129"/>
      <c r="H81" s="129"/>
      <c r="I81" s="129"/>
      <c r="J81" s="129"/>
      <c r="K81" s="129"/>
      <c r="L81" s="250"/>
      <c r="O81" s="129"/>
      <c r="P81" s="129"/>
      <c r="Q81" s="129"/>
      <c r="R81" s="129"/>
      <c r="S81" s="129"/>
      <c r="T81" s="129"/>
      <c r="U81" s="129"/>
      <c r="V81" s="129"/>
      <c r="W81" s="129"/>
      <c r="X81" s="129"/>
      <c r="Y81" s="129"/>
      <c r="Z81" s="129"/>
      <c r="AA81" s="129"/>
      <c r="AB81" s="129"/>
      <c r="AC81" s="129"/>
      <c r="AD81" s="129"/>
      <c r="AE81" s="129"/>
      <c r="AF81" s="129"/>
      <c r="AG81" s="129"/>
      <c r="AH81" s="129"/>
      <c r="AI81" s="129"/>
      <c r="AJ81" s="5"/>
    </row>
    <row r="82" spans="4:36" ht="12.75" customHeight="1">
      <c r="D82" s="129"/>
      <c r="E82" s="129"/>
      <c r="F82" s="129"/>
      <c r="G82" s="129"/>
      <c r="H82" s="129"/>
      <c r="I82" s="129"/>
      <c r="J82" s="129"/>
      <c r="K82" s="129"/>
      <c r="L82" s="250"/>
      <c r="O82" s="129"/>
      <c r="P82" s="129"/>
      <c r="Q82" s="129"/>
      <c r="R82" s="129"/>
      <c r="S82" s="129"/>
      <c r="T82" s="129"/>
      <c r="U82" s="129"/>
      <c r="V82" s="129"/>
      <c r="W82" s="129"/>
      <c r="X82" s="129"/>
      <c r="Y82" s="129"/>
      <c r="Z82" s="129"/>
      <c r="AA82" s="129"/>
      <c r="AB82" s="129"/>
      <c r="AC82" s="129"/>
      <c r="AD82" s="129"/>
      <c r="AE82" s="129"/>
      <c r="AF82" s="129"/>
      <c r="AG82" s="129"/>
      <c r="AH82" s="129"/>
      <c r="AI82" s="129"/>
      <c r="AJ82" s="5"/>
    </row>
    <row r="83" spans="4:36" ht="12.75" customHeight="1">
      <c r="D83" s="129"/>
      <c r="E83" s="129"/>
      <c r="F83" s="129"/>
      <c r="G83" s="129"/>
      <c r="H83" s="129"/>
      <c r="I83" s="129"/>
      <c r="J83" s="129"/>
      <c r="K83" s="129"/>
      <c r="L83" s="250"/>
      <c r="O83" s="129"/>
      <c r="P83" s="129"/>
      <c r="Q83" s="129"/>
      <c r="R83" s="129"/>
      <c r="S83" s="129"/>
      <c r="T83" s="129"/>
      <c r="U83" s="129"/>
      <c r="V83" s="129"/>
      <c r="W83" s="129"/>
      <c r="X83" s="129"/>
      <c r="Y83" s="129"/>
      <c r="Z83" s="129"/>
      <c r="AA83" s="129"/>
      <c r="AB83" s="129"/>
      <c r="AC83" s="129"/>
      <c r="AD83" s="129"/>
      <c r="AE83" s="129"/>
      <c r="AF83" s="129"/>
      <c r="AG83" s="129"/>
      <c r="AH83" s="129"/>
      <c r="AI83" s="129"/>
      <c r="AJ83" s="5"/>
    </row>
    <row r="84" spans="4:36" ht="12.75" customHeight="1">
      <c r="D84" s="129"/>
      <c r="E84" s="129"/>
      <c r="F84" s="129"/>
      <c r="G84" s="129"/>
      <c r="H84" s="129"/>
      <c r="I84" s="129"/>
      <c r="J84" s="129"/>
      <c r="K84" s="129"/>
      <c r="L84" s="250"/>
      <c r="O84" s="129"/>
      <c r="P84" s="129"/>
      <c r="Q84" s="129"/>
      <c r="R84" s="129"/>
      <c r="S84" s="129"/>
      <c r="T84" s="129"/>
      <c r="U84" s="129"/>
      <c r="V84" s="129"/>
      <c r="W84" s="129"/>
      <c r="X84" s="129"/>
      <c r="Y84" s="129"/>
      <c r="Z84" s="129"/>
      <c r="AA84" s="129"/>
      <c r="AB84" s="129"/>
      <c r="AC84" s="129"/>
      <c r="AD84" s="129"/>
      <c r="AE84" s="129"/>
      <c r="AF84" s="129"/>
      <c r="AG84" s="129"/>
      <c r="AH84" s="129"/>
      <c r="AI84" s="129"/>
      <c r="AJ84" s="5"/>
    </row>
    <row r="85" spans="4:36" ht="12.75" customHeight="1">
      <c r="D85" s="129"/>
      <c r="E85" s="129"/>
      <c r="F85" s="129"/>
      <c r="G85" s="129"/>
      <c r="H85" s="129"/>
      <c r="I85" s="129"/>
      <c r="J85" s="129"/>
      <c r="K85" s="129"/>
      <c r="L85" s="250"/>
      <c r="O85" s="129"/>
      <c r="P85" s="129"/>
      <c r="Q85" s="129"/>
      <c r="R85" s="129"/>
      <c r="S85" s="129"/>
      <c r="T85" s="129"/>
      <c r="U85" s="129"/>
      <c r="V85" s="129"/>
      <c r="W85" s="129"/>
      <c r="X85" s="129"/>
      <c r="Y85" s="129"/>
      <c r="Z85" s="129"/>
      <c r="AA85" s="129"/>
      <c r="AB85" s="129"/>
      <c r="AC85" s="129"/>
      <c r="AD85" s="129"/>
      <c r="AE85" s="129"/>
      <c r="AF85" s="129"/>
      <c r="AG85" s="129"/>
      <c r="AH85" s="129"/>
      <c r="AI85" s="129"/>
      <c r="AJ85" s="5"/>
    </row>
    <row r="86" spans="4:36" ht="12.75" customHeight="1">
      <c r="D86" s="129"/>
      <c r="E86" s="129"/>
      <c r="F86" s="129"/>
      <c r="G86" s="129"/>
      <c r="H86" s="129"/>
      <c r="I86" s="129"/>
      <c r="J86" s="129"/>
      <c r="K86" s="129"/>
      <c r="L86" s="250"/>
      <c r="O86" s="129"/>
      <c r="P86" s="129"/>
      <c r="Q86" s="129"/>
      <c r="R86" s="129"/>
      <c r="S86" s="129"/>
      <c r="T86" s="129"/>
      <c r="U86" s="129"/>
      <c r="V86" s="129"/>
      <c r="W86" s="129"/>
      <c r="X86" s="129"/>
      <c r="Y86" s="129"/>
      <c r="Z86" s="129"/>
      <c r="AA86" s="129"/>
      <c r="AB86" s="129"/>
      <c r="AC86" s="129"/>
      <c r="AD86" s="129"/>
      <c r="AE86" s="129"/>
      <c r="AF86" s="129"/>
      <c r="AG86" s="129"/>
      <c r="AH86" s="129"/>
      <c r="AI86" s="129"/>
      <c r="AJ86" s="5"/>
    </row>
    <row r="87" spans="4:36" ht="12.75" customHeight="1">
      <c r="D87" s="129"/>
      <c r="E87" s="129"/>
      <c r="F87" s="129"/>
      <c r="G87" s="129"/>
      <c r="H87" s="129"/>
      <c r="I87" s="129"/>
      <c r="J87" s="129"/>
      <c r="K87" s="129"/>
      <c r="L87" s="250"/>
      <c r="O87" s="129"/>
      <c r="P87" s="129"/>
      <c r="Q87" s="129"/>
      <c r="R87" s="129"/>
      <c r="S87" s="129"/>
      <c r="T87" s="129"/>
      <c r="U87" s="129"/>
      <c r="V87" s="129"/>
      <c r="W87" s="129"/>
      <c r="X87" s="129"/>
      <c r="Y87" s="129"/>
      <c r="Z87" s="129"/>
      <c r="AA87" s="129"/>
      <c r="AB87" s="129"/>
      <c r="AC87" s="129"/>
      <c r="AD87" s="129"/>
      <c r="AE87" s="129"/>
      <c r="AF87" s="129"/>
      <c r="AG87" s="129"/>
      <c r="AH87" s="129"/>
      <c r="AI87" s="129"/>
      <c r="AJ87" s="5"/>
    </row>
    <row r="88" spans="4:36" ht="12.75" customHeight="1">
      <c r="D88" s="129"/>
      <c r="E88" s="129"/>
      <c r="F88" s="129"/>
      <c r="G88" s="129"/>
      <c r="H88" s="129"/>
      <c r="I88" s="129"/>
      <c r="J88" s="129"/>
      <c r="K88" s="129"/>
      <c r="L88" s="250"/>
      <c r="O88" s="129"/>
      <c r="P88" s="129"/>
      <c r="Q88" s="129"/>
      <c r="R88" s="129"/>
      <c r="S88" s="129"/>
      <c r="T88" s="129"/>
      <c r="U88" s="129"/>
      <c r="V88" s="129"/>
      <c r="W88" s="129"/>
      <c r="X88" s="129"/>
      <c r="Y88" s="129"/>
      <c r="Z88" s="129"/>
      <c r="AA88" s="129"/>
      <c r="AB88" s="129"/>
      <c r="AC88" s="129"/>
      <c r="AD88" s="129"/>
      <c r="AE88" s="129"/>
      <c r="AF88" s="129"/>
      <c r="AG88" s="129"/>
      <c r="AH88" s="129"/>
      <c r="AI88" s="129"/>
      <c r="AJ88" s="5"/>
    </row>
    <row r="89" spans="4:36" ht="12.75" customHeight="1">
      <c r="D89" s="129"/>
      <c r="E89" s="129"/>
      <c r="F89" s="129"/>
      <c r="G89" s="129"/>
      <c r="H89" s="129"/>
      <c r="I89" s="129"/>
      <c r="J89" s="129"/>
      <c r="K89" s="129"/>
      <c r="L89" s="250"/>
      <c r="O89" s="129"/>
      <c r="P89" s="129"/>
      <c r="Q89" s="129"/>
      <c r="R89" s="129"/>
      <c r="S89" s="129"/>
      <c r="T89" s="129"/>
      <c r="U89" s="129"/>
      <c r="V89" s="129"/>
      <c r="W89" s="129"/>
      <c r="X89" s="129"/>
      <c r="Y89" s="129"/>
      <c r="Z89" s="129"/>
      <c r="AA89" s="129"/>
      <c r="AB89" s="129"/>
      <c r="AC89" s="129"/>
      <c r="AD89" s="129"/>
      <c r="AE89" s="129"/>
      <c r="AF89" s="129"/>
      <c r="AG89" s="129"/>
      <c r="AH89" s="129"/>
      <c r="AI89" s="129"/>
      <c r="AJ89" s="5"/>
    </row>
    <row r="90" spans="4:36" ht="12.75" customHeight="1">
      <c r="D90" s="129"/>
      <c r="E90" s="129"/>
      <c r="F90" s="129"/>
      <c r="G90" s="129"/>
      <c r="H90" s="129"/>
      <c r="I90" s="129"/>
      <c r="J90" s="129"/>
      <c r="K90" s="129"/>
      <c r="L90" s="250"/>
      <c r="O90" s="129"/>
      <c r="P90" s="129"/>
      <c r="Q90" s="129"/>
      <c r="R90" s="129"/>
      <c r="S90" s="129"/>
      <c r="T90" s="129"/>
      <c r="U90" s="129"/>
      <c r="V90" s="129"/>
      <c r="W90" s="129"/>
      <c r="X90" s="129"/>
      <c r="Y90" s="129"/>
      <c r="Z90" s="129"/>
      <c r="AA90" s="129"/>
      <c r="AB90" s="129"/>
      <c r="AC90" s="129"/>
      <c r="AD90" s="129"/>
      <c r="AE90" s="129"/>
      <c r="AF90" s="129"/>
      <c r="AG90" s="129"/>
      <c r="AH90" s="129"/>
      <c r="AI90" s="129"/>
      <c r="AJ90" s="5"/>
    </row>
    <row r="91" spans="4:36" ht="12.75" customHeight="1">
      <c r="D91" s="129"/>
      <c r="E91" s="129"/>
      <c r="F91" s="129"/>
      <c r="G91" s="129"/>
      <c r="H91" s="129"/>
      <c r="I91" s="129"/>
      <c r="J91" s="129"/>
      <c r="K91" s="129"/>
      <c r="L91" s="250"/>
      <c r="O91" s="129"/>
      <c r="P91" s="129"/>
      <c r="Q91" s="129"/>
      <c r="R91" s="129"/>
      <c r="S91" s="129"/>
      <c r="T91" s="129"/>
      <c r="U91" s="129"/>
      <c r="V91" s="129"/>
      <c r="W91" s="129"/>
      <c r="X91" s="129"/>
      <c r="Y91" s="129"/>
      <c r="Z91" s="129"/>
      <c r="AA91" s="129"/>
      <c r="AB91" s="129"/>
      <c r="AC91" s="129"/>
      <c r="AD91" s="129"/>
      <c r="AE91" s="129"/>
      <c r="AF91" s="129"/>
      <c r="AG91" s="129"/>
      <c r="AH91" s="129"/>
      <c r="AI91" s="129"/>
      <c r="AJ91" s="5"/>
    </row>
    <row r="92" spans="4:36" ht="12.75" customHeight="1">
      <c r="D92" s="129"/>
      <c r="E92" s="129"/>
      <c r="F92" s="129"/>
      <c r="G92" s="129"/>
      <c r="H92" s="129"/>
      <c r="I92" s="129"/>
      <c r="J92" s="129"/>
      <c r="K92" s="129"/>
      <c r="L92" s="250"/>
      <c r="O92" s="129"/>
      <c r="P92" s="129"/>
      <c r="Q92" s="129"/>
      <c r="R92" s="129"/>
      <c r="S92" s="129"/>
      <c r="T92" s="129"/>
      <c r="U92" s="129"/>
      <c r="V92" s="129"/>
      <c r="W92" s="129"/>
      <c r="X92" s="129"/>
      <c r="Y92" s="129"/>
      <c r="Z92" s="129"/>
      <c r="AA92" s="129"/>
      <c r="AB92" s="129"/>
      <c r="AC92" s="129"/>
      <c r="AD92" s="129"/>
      <c r="AE92" s="129"/>
      <c r="AF92" s="129"/>
      <c r="AG92" s="129"/>
      <c r="AH92" s="129"/>
      <c r="AI92" s="129"/>
      <c r="AJ92" s="5"/>
    </row>
    <row r="93" spans="4:36" ht="12.75" customHeight="1">
      <c r="D93" s="129"/>
      <c r="E93" s="129"/>
      <c r="F93" s="129"/>
      <c r="G93" s="129"/>
      <c r="H93" s="129"/>
      <c r="I93" s="129"/>
      <c r="J93" s="129"/>
      <c r="K93" s="129"/>
      <c r="L93" s="250"/>
      <c r="O93" s="129"/>
      <c r="P93" s="129"/>
      <c r="Q93" s="129"/>
      <c r="R93" s="129"/>
      <c r="S93" s="129"/>
      <c r="T93" s="129"/>
      <c r="U93" s="129"/>
      <c r="V93" s="129"/>
      <c r="W93" s="129"/>
      <c r="X93" s="129"/>
      <c r="Y93" s="129"/>
      <c r="Z93" s="129"/>
      <c r="AA93" s="129"/>
      <c r="AB93" s="129"/>
      <c r="AC93" s="129"/>
      <c r="AD93" s="129"/>
      <c r="AE93" s="129"/>
      <c r="AF93" s="129"/>
      <c r="AG93" s="129"/>
      <c r="AH93" s="129"/>
      <c r="AI93" s="129"/>
      <c r="AJ93" s="5"/>
    </row>
    <row r="94" spans="4:36" ht="12.75" customHeight="1">
      <c r="D94" s="129"/>
      <c r="E94" s="129"/>
      <c r="F94" s="129"/>
      <c r="G94" s="129"/>
      <c r="H94" s="129"/>
      <c r="I94" s="129"/>
      <c r="J94" s="129"/>
      <c r="K94" s="129"/>
      <c r="L94" s="250"/>
      <c r="O94" s="129"/>
      <c r="P94" s="129"/>
      <c r="Q94" s="129"/>
      <c r="R94" s="129"/>
      <c r="S94" s="129"/>
      <c r="T94" s="129"/>
      <c r="U94" s="129"/>
      <c r="V94" s="129"/>
      <c r="W94" s="129"/>
      <c r="X94" s="129"/>
      <c r="Y94" s="129"/>
      <c r="Z94" s="129"/>
      <c r="AA94" s="129"/>
      <c r="AB94" s="129"/>
      <c r="AC94" s="129"/>
      <c r="AD94" s="129"/>
      <c r="AE94" s="129"/>
      <c r="AF94" s="129"/>
      <c r="AG94" s="129"/>
      <c r="AH94" s="129"/>
      <c r="AI94" s="129"/>
      <c r="AJ94" s="5"/>
    </row>
    <row r="95" spans="4:36" ht="12.75" customHeight="1">
      <c r="D95" s="129"/>
      <c r="E95" s="129"/>
      <c r="F95" s="129"/>
      <c r="G95" s="129"/>
      <c r="H95" s="129"/>
      <c r="I95" s="129"/>
      <c r="J95" s="129"/>
      <c r="K95" s="129"/>
      <c r="L95" s="250"/>
      <c r="O95" s="129"/>
      <c r="P95" s="129"/>
      <c r="Q95" s="129"/>
      <c r="R95" s="129"/>
      <c r="S95" s="129"/>
      <c r="T95" s="129"/>
      <c r="U95" s="129"/>
      <c r="V95" s="129"/>
      <c r="W95" s="129"/>
      <c r="X95" s="129"/>
      <c r="Y95" s="129"/>
      <c r="Z95" s="129"/>
      <c r="AA95" s="129"/>
      <c r="AB95" s="129"/>
      <c r="AC95" s="129"/>
      <c r="AD95" s="129"/>
      <c r="AE95" s="129"/>
      <c r="AF95" s="129"/>
      <c r="AG95" s="129"/>
      <c r="AH95" s="129"/>
      <c r="AI95" s="129"/>
      <c r="AJ95" s="5"/>
    </row>
    <row r="96" spans="4:36" ht="12.75" customHeight="1">
      <c r="D96" s="129"/>
      <c r="E96" s="129"/>
      <c r="F96" s="129"/>
      <c r="G96" s="129"/>
      <c r="H96" s="129"/>
      <c r="I96" s="129"/>
      <c r="J96" s="129"/>
      <c r="K96" s="129"/>
      <c r="L96" s="250"/>
      <c r="O96" s="129"/>
      <c r="P96" s="129"/>
      <c r="Q96" s="129"/>
      <c r="R96" s="129"/>
      <c r="S96" s="129"/>
      <c r="T96" s="129"/>
      <c r="U96" s="129"/>
      <c r="V96" s="129"/>
      <c r="W96" s="129"/>
      <c r="X96" s="129"/>
      <c r="Y96" s="129"/>
      <c r="Z96" s="129"/>
      <c r="AA96" s="129"/>
      <c r="AB96" s="129"/>
      <c r="AC96" s="129"/>
      <c r="AD96" s="129"/>
      <c r="AE96" s="129"/>
      <c r="AF96" s="129"/>
      <c r="AG96" s="129"/>
      <c r="AH96" s="129"/>
      <c r="AI96" s="129"/>
      <c r="AJ96" s="5"/>
    </row>
    <row r="97" spans="4:36" ht="12.75" customHeight="1">
      <c r="D97" s="129"/>
      <c r="E97" s="129"/>
      <c r="F97" s="129"/>
      <c r="G97" s="129"/>
      <c r="H97" s="129"/>
      <c r="I97" s="129"/>
      <c r="J97" s="129"/>
      <c r="K97" s="129"/>
      <c r="L97" s="250"/>
      <c r="O97" s="129"/>
      <c r="P97" s="129"/>
      <c r="Q97" s="129"/>
      <c r="R97" s="129"/>
      <c r="S97" s="129"/>
      <c r="T97" s="129"/>
      <c r="U97" s="129"/>
      <c r="V97" s="129"/>
      <c r="W97" s="129"/>
      <c r="X97" s="129"/>
      <c r="Y97" s="129"/>
      <c r="Z97" s="129"/>
      <c r="AA97" s="129"/>
      <c r="AB97" s="129"/>
      <c r="AC97" s="129"/>
      <c r="AD97" s="129"/>
      <c r="AE97" s="129"/>
      <c r="AF97" s="129"/>
      <c r="AG97" s="129"/>
      <c r="AH97" s="129"/>
      <c r="AI97" s="129"/>
      <c r="AJ97" s="5"/>
    </row>
    <row r="98" spans="4:36" ht="12.75" customHeight="1">
      <c r="D98" s="129"/>
      <c r="E98" s="129"/>
      <c r="F98" s="129"/>
      <c r="G98" s="129"/>
      <c r="H98" s="129"/>
      <c r="I98" s="129"/>
      <c r="J98" s="129"/>
      <c r="K98" s="129"/>
      <c r="L98" s="250"/>
      <c r="O98" s="129"/>
      <c r="P98" s="129"/>
      <c r="Q98" s="129"/>
      <c r="R98" s="129"/>
      <c r="S98" s="129"/>
      <c r="T98" s="129"/>
      <c r="U98" s="129"/>
      <c r="V98" s="129"/>
      <c r="W98" s="129"/>
      <c r="X98" s="129"/>
      <c r="Y98" s="129"/>
      <c r="Z98" s="129"/>
      <c r="AA98" s="129"/>
      <c r="AB98" s="129"/>
      <c r="AC98" s="129"/>
      <c r="AD98" s="129"/>
      <c r="AE98" s="129"/>
      <c r="AF98" s="129"/>
      <c r="AG98" s="129"/>
      <c r="AH98" s="129"/>
      <c r="AI98" s="129"/>
      <c r="AJ98" s="5"/>
    </row>
    <row r="99" spans="4:36" ht="12.75" customHeight="1">
      <c r="D99" s="129"/>
      <c r="E99" s="129"/>
      <c r="F99" s="129"/>
      <c r="G99" s="129"/>
      <c r="H99" s="129"/>
      <c r="I99" s="129"/>
      <c r="J99" s="129"/>
      <c r="K99" s="129"/>
      <c r="L99" s="250"/>
      <c r="O99" s="129"/>
      <c r="P99" s="129"/>
      <c r="Q99" s="129"/>
      <c r="R99" s="129"/>
      <c r="S99" s="129"/>
      <c r="T99" s="129"/>
      <c r="U99" s="129"/>
      <c r="V99" s="129"/>
      <c r="W99" s="129"/>
      <c r="X99" s="129"/>
      <c r="Y99" s="129"/>
      <c r="Z99" s="129"/>
      <c r="AA99" s="129"/>
      <c r="AB99" s="129"/>
      <c r="AC99" s="129"/>
      <c r="AD99" s="129"/>
      <c r="AE99" s="129"/>
      <c r="AF99" s="129"/>
      <c r="AG99" s="129"/>
      <c r="AH99" s="129"/>
      <c r="AI99" s="129"/>
      <c r="AJ99" s="5"/>
    </row>
    <row r="100" spans="4:36" ht="12.75" customHeight="1">
      <c r="D100" s="129"/>
      <c r="E100" s="129"/>
      <c r="F100" s="129"/>
      <c r="G100" s="129"/>
      <c r="H100" s="129"/>
      <c r="I100" s="129"/>
      <c r="J100" s="129"/>
      <c r="K100" s="129"/>
      <c r="L100" s="250"/>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5"/>
    </row>
    <row r="101" spans="4:36" ht="12.75" customHeight="1">
      <c r="D101" s="129"/>
      <c r="E101" s="129"/>
      <c r="F101" s="129"/>
      <c r="G101" s="129"/>
      <c r="H101" s="129"/>
      <c r="I101" s="129"/>
      <c r="J101" s="129"/>
      <c r="K101" s="129"/>
      <c r="L101" s="250"/>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5"/>
    </row>
  </sheetData>
  <phoneticPr fontId="24" type="noConversion"/>
  <pageMargins left="0.23622047244094491" right="0.23622047244094491" top="0.19685039370078741" bottom="0.19685039370078741" header="0" footer="0"/>
  <pageSetup paperSize="9"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3A9CDE"/>
    <pageSetUpPr fitToPage="1"/>
  </sheetPr>
  <dimension ref="B1:AH41"/>
  <sheetViews>
    <sheetView showGridLines="0" zoomScaleNormal="100" workbookViewId="0">
      <selection activeCell="E6" sqref="E6"/>
    </sheetView>
  </sheetViews>
  <sheetFormatPr defaultColWidth="8.85546875" defaultRowHeight="13.5"/>
  <cols>
    <col min="1" max="1" width="1.5703125" style="1" customWidth="1"/>
    <col min="2" max="2" width="35.7109375" style="1" customWidth="1"/>
    <col min="3" max="3" width="1.7109375" style="57" customWidth="1"/>
    <col min="4" max="10" width="9.28515625" style="2" customWidth="1"/>
    <col min="11" max="11" width="1.7109375" style="57" customWidth="1"/>
    <col min="12" max="12" width="9.28515625" style="1" customWidth="1"/>
    <col min="13" max="13" width="9.28515625" style="255" customWidth="1"/>
    <col min="14" max="34" width="9.28515625" style="2" customWidth="1"/>
    <col min="35" max="16384" width="8.85546875" style="1"/>
  </cols>
  <sheetData>
    <row r="1" spans="2:34" ht="8.25" customHeight="1"/>
    <row r="2" spans="2:34" ht="21">
      <c r="B2" s="3" t="s">
        <v>100</v>
      </c>
      <c r="C2" s="209"/>
      <c r="D2" s="132"/>
      <c r="K2" s="209"/>
      <c r="N2" s="132"/>
      <c r="O2" s="132"/>
      <c r="P2" s="132"/>
    </row>
    <row r="3" spans="2:34" ht="15.75" customHeight="1">
      <c r="B3" s="3"/>
      <c r="C3" s="210"/>
      <c r="D3" s="133"/>
      <c r="E3" s="4"/>
      <c r="F3" s="4"/>
      <c r="G3" s="26"/>
      <c r="H3" s="26"/>
      <c r="I3" s="26"/>
      <c r="J3" s="26"/>
      <c r="K3" s="210"/>
      <c r="L3" s="3"/>
      <c r="M3" s="256"/>
      <c r="N3" s="133"/>
      <c r="O3" s="133"/>
      <c r="P3" s="133"/>
      <c r="Q3" s="4"/>
      <c r="R3" s="4"/>
      <c r="S3" s="4"/>
      <c r="T3" s="4"/>
      <c r="U3" s="4"/>
      <c r="V3" s="4"/>
      <c r="W3" s="26"/>
      <c r="X3" s="4"/>
      <c r="Y3" s="26"/>
      <c r="Z3" s="26"/>
      <c r="AA3" s="26"/>
      <c r="AB3" s="26"/>
      <c r="AC3" s="26"/>
      <c r="AD3" s="26"/>
      <c r="AE3" s="26"/>
      <c r="AF3" s="26"/>
      <c r="AG3" s="26"/>
      <c r="AH3" s="26"/>
    </row>
    <row r="4" spans="2:34" ht="18.75" customHeight="1">
      <c r="B4" s="318" t="s">
        <v>348</v>
      </c>
      <c r="C4" s="162"/>
      <c r="D4" s="317">
        <v>2019</v>
      </c>
      <c r="E4" s="7" t="s">
        <v>350</v>
      </c>
      <c r="F4" s="8" t="s">
        <v>302</v>
      </c>
      <c r="G4" s="8" t="s">
        <v>307</v>
      </c>
      <c r="H4" s="8" t="s">
        <v>312</v>
      </c>
      <c r="I4" s="8" t="s">
        <v>317</v>
      </c>
      <c r="J4" s="8" t="s">
        <v>318</v>
      </c>
      <c r="K4" s="162"/>
      <c r="L4" s="7" t="s">
        <v>342</v>
      </c>
      <c r="M4" s="183" t="s">
        <v>280</v>
      </c>
      <c r="N4" s="7" t="s">
        <v>281</v>
      </c>
      <c r="O4" s="7" t="s">
        <v>294</v>
      </c>
      <c r="P4" s="7" t="s">
        <v>295</v>
      </c>
      <c r="Q4" s="7" t="s">
        <v>296</v>
      </c>
      <c r="R4" s="7" t="s">
        <v>297</v>
      </c>
      <c r="S4" s="8" t="s">
        <v>298</v>
      </c>
      <c r="T4" s="8" t="s">
        <v>299</v>
      </c>
      <c r="U4" s="8" t="s">
        <v>300</v>
      </c>
      <c r="V4" s="8" t="s">
        <v>301</v>
      </c>
      <c r="W4" s="8" t="s">
        <v>303</v>
      </c>
      <c r="X4" s="8" t="s">
        <v>304</v>
      </c>
      <c r="Y4" s="8" t="s">
        <v>305</v>
      </c>
      <c r="Z4" s="7" t="s">
        <v>306</v>
      </c>
      <c r="AA4" s="8" t="s">
        <v>308</v>
      </c>
      <c r="AB4" s="8" t="s">
        <v>309</v>
      </c>
      <c r="AC4" s="8" t="s">
        <v>310</v>
      </c>
      <c r="AD4" s="8" t="s">
        <v>311</v>
      </c>
      <c r="AE4" s="8" t="s">
        <v>313</v>
      </c>
      <c r="AF4" s="8" t="s">
        <v>314</v>
      </c>
      <c r="AG4" s="8" t="s">
        <v>315</v>
      </c>
      <c r="AH4" s="8" t="s">
        <v>316</v>
      </c>
    </row>
    <row r="5" spans="2:34">
      <c r="B5" s="9" t="s">
        <v>349</v>
      </c>
      <c r="C5" s="162"/>
      <c r="D5" s="10"/>
      <c r="E5" s="324"/>
      <c r="F5" s="10"/>
      <c r="G5" s="10"/>
      <c r="H5" s="10"/>
      <c r="I5" s="10"/>
      <c r="J5" s="10"/>
      <c r="K5" s="162"/>
      <c r="L5" s="10"/>
      <c r="M5" s="257"/>
      <c r="N5" s="10"/>
      <c r="O5" s="10"/>
      <c r="P5" s="10"/>
      <c r="Q5" s="10"/>
      <c r="R5" s="10"/>
      <c r="S5" s="10"/>
      <c r="T5" s="10"/>
      <c r="U5" s="10"/>
      <c r="V5" s="10"/>
      <c r="W5" s="10"/>
      <c r="X5" s="10"/>
      <c r="Y5" s="10"/>
      <c r="Z5" s="27"/>
      <c r="AA5" s="10"/>
      <c r="AB5" s="10"/>
      <c r="AC5" s="10"/>
      <c r="AD5" s="10"/>
      <c r="AE5" s="10"/>
      <c r="AF5" s="10"/>
      <c r="AG5" s="10"/>
      <c r="AH5" s="10"/>
    </row>
    <row r="6" spans="2:34">
      <c r="B6" s="11" t="s">
        <v>3</v>
      </c>
      <c r="C6" s="211"/>
      <c r="D6" s="13">
        <v>33801</v>
      </c>
      <c r="E6" s="28">
        <v>37434</v>
      </c>
      <c r="F6" s="28">
        <v>15034</v>
      </c>
      <c r="G6" s="13">
        <v>18831</v>
      </c>
      <c r="H6" s="13">
        <v>11818</v>
      </c>
      <c r="I6" s="13">
        <v>7920</v>
      </c>
      <c r="J6" s="13">
        <v>10102</v>
      </c>
      <c r="K6" s="211"/>
      <c r="L6" s="17">
        <v>5372</v>
      </c>
      <c r="M6" s="258">
        <v>8377</v>
      </c>
      <c r="N6" s="28">
        <v>6689</v>
      </c>
      <c r="O6" s="13">
        <v>9116</v>
      </c>
      <c r="P6" s="13">
        <v>8239</v>
      </c>
      <c r="Q6" s="13">
        <v>9798</v>
      </c>
      <c r="R6" s="28">
        <v>6648</v>
      </c>
      <c r="S6" s="28">
        <v>13345</v>
      </c>
      <c r="T6" s="28">
        <v>5847</v>
      </c>
      <c r="U6" s="28">
        <v>10270</v>
      </c>
      <c r="V6" s="28">
        <v>7972</v>
      </c>
      <c r="W6" s="28">
        <f t="shared" ref="W6:W19" si="0">F6-X6-Y6-Z6</f>
        <v>3773</v>
      </c>
      <c r="X6" s="28">
        <v>2865</v>
      </c>
      <c r="Y6" s="28">
        <v>5038</v>
      </c>
      <c r="Z6" s="28">
        <v>3358</v>
      </c>
      <c r="AA6" s="13">
        <v>3319</v>
      </c>
      <c r="AB6" s="13">
        <v>4939</v>
      </c>
      <c r="AC6" s="13">
        <v>5452</v>
      </c>
      <c r="AD6" s="13">
        <v>5121</v>
      </c>
      <c r="AE6" s="13">
        <v>1064</v>
      </c>
      <c r="AF6" s="13">
        <v>4268</v>
      </c>
      <c r="AG6" s="13">
        <v>3190</v>
      </c>
      <c r="AH6" s="13">
        <v>3296</v>
      </c>
    </row>
    <row r="7" spans="2:34">
      <c r="B7" s="11" t="s">
        <v>4</v>
      </c>
      <c r="C7" s="212"/>
      <c r="D7" s="13">
        <v>6415</v>
      </c>
      <c r="E7" s="28">
        <v>5676</v>
      </c>
      <c r="F7" s="28">
        <v>5318</v>
      </c>
      <c r="G7" s="13">
        <v>3597</v>
      </c>
      <c r="H7" s="13">
        <v>4687</v>
      </c>
      <c r="I7" s="13">
        <v>1808</v>
      </c>
      <c r="J7" s="13">
        <v>1858</v>
      </c>
      <c r="K7" s="212"/>
      <c r="L7" s="17">
        <v>1023</v>
      </c>
      <c r="M7" s="258">
        <v>987</v>
      </c>
      <c r="N7" s="28">
        <v>1286</v>
      </c>
      <c r="O7" s="13">
        <v>1797</v>
      </c>
      <c r="P7" s="13">
        <v>1590</v>
      </c>
      <c r="Q7" s="13">
        <v>1309</v>
      </c>
      <c r="R7" s="28">
        <v>1719</v>
      </c>
      <c r="S7" s="28">
        <v>1789</v>
      </c>
      <c r="T7" s="28">
        <v>1464</v>
      </c>
      <c r="U7" s="28">
        <v>1168</v>
      </c>
      <c r="V7" s="28">
        <v>1255</v>
      </c>
      <c r="W7" s="28">
        <f t="shared" si="0"/>
        <v>1785</v>
      </c>
      <c r="X7" s="28">
        <v>1048</v>
      </c>
      <c r="Y7" s="28">
        <v>1165</v>
      </c>
      <c r="Z7" s="28">
        <v>1320</v>
      </c>
      <c r="AA7" s="13">
        <v>1096</v>
      </c>
      <c r="AB7" s="13">
        <v>817</v>
      </c>
      <c r="AC7" s="13">
        <v>1044</v>
      </c>
      <c r="AD7" s="13">
        <v>640</v>
      </c>
      <c r="AE7" s="13">
        <v>3107</v>
      </c>
      <c r="AF7" s="13">
        <v>450</v>
      </c>
      <c r="AG7" s="13">
        <v>492</v>
      </c>
      <c r="AH7" s="13">
        <v>638</v>
      </c>
    </row>
    <row r="8" spans="2:34">
      <c r="B8" s="14" t="s">
        <v>5</v>
      </c>
      <c r="C8" s="213"/>
      <c r="D8" s="16">
        <v>40216</v>
      </c>
      <c r="E8" s="30">
        <v>43110</v>
      </c>
      <c r="F8" s="30">
        <v>20352</v>
      </c>
      <c r="G8" s="16">
        <v>22428</v>
      </c>
      <c r="H8" s="16">
        <v>16505</v>
      </c>
      <c r="I8" s="16">
        <v>9728</v>
      </c>
      <c r="J8" s="16">
        <v>11960</v>
      </c>
      <c r="K8" s="213"/>
      <c r="L8" s="18">
        <v>6395</v>
      </c>
      <c r="M8" s="259">
        <v>9364</v>
      </c>
      <c r="N8" s="30">
        <v>7975</v>
      </c>
      <c r="O8" s="16">
        <v>10913</v>
      </c>
      <c r="P8" s="16">
        <v>9829</v>
      </c>
      <c r="Q8" s="16">
        <v>11107</v>
      </c>
      <c r="R8" s="30">
        <v>8367</v>
      </c>
      <c r="S8" s="30">
        <v>15134</v>
      </c>
      <c r="T8" s="30">
        <v>7311</v>
      </c>
      <c r="U8" s="30">
        <v>11438</v>
      </c>
      <c r="V8" s="30">
        <v>9227</v>
      </c>
      <c r="W8" s="30">
        <f t="shared" si="0"/>
        <v>5558</v>
      </c>
      <c r="X8" s="30">
        <v>3913</v>
      </c>
      <c r="Y8" s="30">
        <v>6203</v>
      </c>
      <c r="Z8" s="30">
        <v>4678</v>
      </c>
      <c r="AA8" s="16">
        <v>4415</v>
      </c>
      <c r="AB8" s="16">
        <v>5756</v>
      </c>
      <c r="AC8" s="16">
        <v>6496</v>
      </c>
      <c r="AD8" s="16">
        <v>5761</v>
      </c>
      <c r="AE8" s="16">
        <v>4171</v>
      </c>
      <c r="AF8" s="16">
        <v>4718</v>
      </c>
      <c r="AG8" s="16">
        <v>3682</v>
      </c>
      <c r="AH8" s="16">
        <v>3934</v>
      </c>
    </row>
    <row r="9" spans="2:34">
      <c r="B9" s="11" t="s">
        <v>6</v>
      </c>
      <c r="C9" s="212"/>
      <c r="D9" s="13">
        <v>-18981</v>
      </c>
      <c r="E9" s="28">
        <v>-25551</v>
      </c>
      <c r="F9" s="28">
        <v>-6565</v>
      </c>
      <c r="G9" s="13">
        <v>-11130</v>
      </c>
      <c r="H9" s="13">
        <v>-7930</v>
      </c>
      <c r="I9" s="13">
        <v>-3424</v>
      </c>
      <c r="J9" s="13">
        <v>-4915</v>
      </c>
      <c r="K9" s="212"/>
      <c r="L9" s="17">
        <v>-1947</v>
      </c>
      <c r="M9" s="258">
        <v>-5594</v>
      </c>
      <c r="N9" s="28">
        <v>-2259</v>
      </c>
      <c r="O9" s="13">
        <v>-4777</v>
      </c>
      <c r="P9" s="13">
        <v>-5082</v>
      </c>
      <c r="Q9" s="13">
        <v>-6152</v>
      </c>
      <c r="R9" s="28">
        <v>-2970</v>
      </c>
      <c r="S9" s="28">
        <v>-10066</v>
      </c>
      <c r="T9" s="28">
        <v>-4049</v>
      </c>
      <c r="U9" s="28">
        <v>-7238</v>
      </c>
      <c r="V9" s="28">
        <v>-4198</v>
      </c>
      <c r="W9" s="28">
        <f t="shared" si="0"/>
        <v>-1427</v>
      </c>
      <c r="X9" s="28">
        <v>-1177</v>
      </c>
      <c r="Y9" s="28">
        <v>-2310</v>
      </c>
      <c r="Z9" s="28">
        <v>-1651</v>
      </c>
      <c r="AA9" s="13">
        <v>-1739</v>
      </c>
      <c r="AB9" s="13">
        <v>-3258</v>
      </c>
      <c r="AC9" s="13">
        <v>-3659</v>
      </c>
      <c r="AD9" s="13">
        <v>-2474</v>
      </c>
      <c r="AE9" s="13">
        <v>-1870</v>
      </c>
      <c r="AF9" s="13">
        <v>-2744</v>
      </c>
      <c r="AG9" s="13">
        <v>-1755</v>
      </c>
      <c r="AH9" s="13">
        <v>-1561</v>
      </c>
    </row>
    <row r="10" spans="2:34">
      <c r="B10" s="11" t="s">
        <v>7</v>
      </c>
      <c r="C10" s="212"/>
      <c r="D10" s="13">
        <v>-6440</v>
      </c>
      <c r="E10" s="28">
        <v>-5435</v>
      </c>
      <c r="F10" s="28">
        <v>-4122</v>
      </c>
      <c r="G10" s="13">
        <v>-3626</v>
      </c>
      <c r="H10" s="13">
        <v>-3140</v>
      </c>
      <c r="I10" s="13">
        <v>-2149</v>
      </c>
      <c r="J10" s="13">
        <v>-1900</v>
      </c>
      <c r="K10" s="212"/>
      <c r="L10" s="17">
        <v>-1915</v>
      </c>
      <c r="M10" s="258">
        <v>-1512</v>
      </c>
      <c r="N10" s="28">
        <v>-1380</v>
      </c>
      <c r="O10" s="13">
        <v>-1855</v>
      </c>
      <c r="P10" s="13">
        <v>-1537</v>
      </c>
      <c r="Q10" s="13">
        <v>-1616</v>
      </c>
      <c r="R10" s="28">
        <v>-1432</v>
      </c>
      <c r="S10" s="28">
        <v>-1639</v>
      </c>
      <c r="T10" s="28">
        <v>-1452</v>
      </c>
      <c r="U10" s="28">
        <v>-1237</v>
      </c>
      <c r="V10" s="28">
        <v>-1107</v>
      </c>
      <c r="W10" s="28">
        <f t="shared" si="0"/>
        <v>-1004</v>
      </c>
      <c r="X10" s="28">
        <v>-1030</v>
      </c>
      <c r="Y10" s="28">
        <v>-1078</v>
      </c>
      <c r="Z10" s="28">
        <v>-1010</v>
      </c>
      <c r="AA10" s="13">
        <v>-761</v>
      </c>
      <c r="AB10" s="13">
        <v>-1045</v>
      </c>
      <c r="AC10" s="13">
        <v>-774</v>
      </c>
      <c r="AD10" s="13">
        <v>-1046</v>
      </c>
      <c r="AE10" s="13">
        <v>-1026</v>
      </c>
      <c r="AF10" s="13">
        <v>-748</v>
      </c>
      <c r="AG10" s="13">
        <v>-727</v>
      </c>
      <c r="AH10" s="13">
        <v>-639</v>
      </c>
    </row>
    <row r="11" spans="2:34">
      <c r="B11" s="11" t="s">
        <v>8</v>
      </c>
      <c r="C11" s="212"/>
      <c r="D11" s="13">
        <v>-106</v>
      </c>
      <c r="E11" s="13">
        <v>15076</v>
      </c>
      <c r="F11" s="28">
        <v>10811</v>
      </c>
      <c r="G11" s="13">
        <v>2961</v>
      </c>
      <c r="H11" s="13">
        <v>7</v>
      </c>
      <c r="I11" s="13">
        <v>1856</v>
      </c>
      <c r="J11" s="13">
        <v>73</v>
      </c>
      <c r="K11" s="212"/>
      <c r="L11" s="12">
        <v>-18</v>
      </c>
      <c r="M11" s="258">
        <v>0</v>
      </c>
      <c r="N11" s="28">
        <v>1217</v>
      </c>
      <c r="O11" s="13">
        <v>-418</v>
      </c>
      <c r="P11" s="13">
        <v>0</v>
      </c>
      <c r="Q11" s="13">
        <v>178</v>
      </c>
      <c r="R11" s="13">
        <v>134</v>
      </c>
      <c r="S11" s="13">
        <v>15153</v>
      </c>
      <c r="T11" s="13">
        <v>-27</v>
      </c>
      <c r="U11" s="13">
        <v>-19</v>
      </c>
      <c r="V11" s="13">
        <v>-31</v>
      </c>
      <c r="W11" s="28">
        <f t="shared" si="0"/>
        <v>9448</v>
      </c>
      <c r="X11" s="28">
        <v>-55</v>
      </c>
      <c r="Y11" s="28">
        <v>1380</v>
      </c>
      <c r="Z11" s="28">
        <v>38</v>
      </c>
      <c r="AA11" s="13">
        <v>2694</v>
      </c>
      <c r="AB11" s="13">
        <v>-39</v>
      </c>
      <c r="AC11" s="13">
        <v>-44</v>
      </c>
      <c r="AD11" s="13">
        <v>353</v>
      </c>
      <c r="AE11" s="13">
        <v>29</v>
      </c>
      <c r="AF11" s="13">
        <v>-9</v>
      </c>
      <c r="AG11" s="13">
        <v>-13</v>
      </c>
      <c r="AH11" s="13">
        <v>0</v>
      </c>
    </row>
    <row r="12" spans="2:34">
      <c r="B12" s="11" t="s">
        <v>9</v>
      </c>
      <c r="C12" s="212"/>
      <c r="D12" s="13">
        <v>490</v>
      </c>
      <c r="E12" s="13">
        <v>851</v>
      </c>
      <c r="F12" s="28">
        <v>238</v>
      </c>
      <c r="G12" s="13">
        <v>1210</v>
      </c>
      <c r="H12" s="13">
        <v>595</v>
      </c>
      <c r="I12" s="13">
        <v>141</v>
      </c>
      <c r="J12" s="13">
        <v>-255</v>
      </c>
      <c r="K12" s="212"/>
      <c r="L12" s="12">
        <v>95</v>
      </c>
      <c r="M12" s="258">
        <v>95</v>
      </c>
      <c r="N12" s="28">
        <v>76</v>
      </c>
      <c r="O12" s="13">
        <v>185</v>
      </c>
      <c r="P12" s="13">
        <v>20</v>
      </c>
      <c r="Q12" s="13">
        <v>65</v>
      </c>
      <c r="R12" s="13">
        <v>220</v>
      </c>
      <c r="S12" s="13">
        <v>267</v>
      </c>
      <c r="T12" s="13">
        <v>209</v>
      </c>
      <c r="U12" s="13">
        <v>214</v>
      </c>
      <c r="V12" s="13">
        <v>161</v>
      </c>
      <c r="W12" s="28">
        <f t="shared" si="0"/>
        <v>135</v>
      </c>
      <c r="X12" s="28">
        <v>24</v>
      </c>
      <c r="Y12" s="28">
        <v>5</v>
      </c>
      <c r="Z12" s="28">
        <v>74</v>
      </c>
      <c r="AA12" s="13">
        <v>423</v>
      </c>
      <c r="AB12" s="13">
        <v>242</v>
      </c>
      <c r="AC12" s="13">
        <v>259</v>
      </c>
      <c r="AD12" s="13">
        <v>283</v>
      </c>
      <c r="AE12" s="13">
        <v>367</v>
      </c>
      <c r="AF12" s="13">
        <v>110</v>
      </c>
      <c r="AG12" s="13">
        <v>-16</v>
      </c>
      <c r="AH12" s="13">
        <v>134</v>
      </c>
    </row>
    <row r="13" spans="2:34">
      <c r="B13" s="11" t="s">
        <v>10</v>
      </c>
      <c r="C13" s="212"/>
      <c r="D13" s="13">
        <v>-18</v>
      </c>
      <c r="E13" s="13">
        <v>-5</v>
      </c>
      <c r="F13" s="28">
        <v>-119</v>
      </c>
      <c r="G13" s="13">
        <v>24</v>
      </c>
      <c r="H13" s="13">
        <v>114</v>
      </c>
      <c r="I13" s="13">
        <v>-95</v>
      </c>
      <c r="J13" s="13">
        <v>-710</v>
      </c>
      <c r="K13" s="212"/>
      <c r="L13" s="12">
        <v>19</v>
      </c>
      <c r="M13" s="258">
        <v>8</v>
      </c>
      <c r="N13" s="28">
        <v>3</v>
      </c>
      <c r="O13" s="13">
        <v>0</v>
      </c>
      <c r="P13" s="13">
        <v>-7</v>
      </c>
      <c r="Q13" s="13">
        <v>-10</v>
      </c>
      <c r="R13" s="13">
        <v>-1</v>
      </c>
      <c r="S13" s="13">
        <v>-2</v>
      </c>
      <c r="T13" s="13">
        <v>-5</v>
      </c>
      <c r="U13" s="13">
        <v>1</v>
      </c>
      <c r="V13" s="13">
        <v>1</v>
      </c>
      <c r="W13" s="28">
        <f t="shared" si="0"/>
        <v>-119</v>
      </c>
      <c r="X13" s="28">
        <v>-1</v>
      </c>
      <c r="Y13" s="28">
        <v>-9</v>
      </c>
      <c r="Z13" s="28">
        <v>10</v>
      </c>
      <c r="AA13" s="13">
        <v>22</v>
      </c>
      <c r="AB13" s="13">
        <v>-13</v>
      </c>
      <c r="AC13" s="13">
        <v>-8</v>
      </c>
      <c r="AD13" s="13">
        <v>23</v>
      </c>
      <c r="AE13" s="13">
        <v>23</v>
      </c>
      <c r="AF13" s="13">
        <v>57</v>
      </c>
      <c r="AG13" s="13">
        <v>5</v>
      </c>
      <c r="AH13" s="13">
        <v>29</v>
      </c>
    </row>
    <row r="14" spans="2:34">
      <c r="B14" s="14" t="s">
        <v>11</v>
      </c>
      <c r="C14" s="214"/>
      <c r="D14" s="16">
        <v>15161</v>
      </c>
      <c r="E14" s="30">
        <v>28046</v>
      </c>
      <c r="F14" s="30">
        <v>20595</v>
      </c>
      <c r="G14" s="16">
        <v>11867</v>
      </c>
      <c r="H14" s="16">
        <v>6151</v>
      </c>
      <c r="I14" s="16">
        <v>6057</v>
      </c>
      <c r="J14" s="16">
        <v>4253</v>
      </c>
      <c r="K14" s="214"/>
      <c r="L14" s="18">
        <v>2629</v>
      </c>
      <c r="M14" s="259">
        <v>2361</v>
      </c>
      <c r="N14" s="30">
        <v>5632</v>
      </c>
      <c r="O14" s="16">
        <v>4048</v>
      </c>
      <c r="P14" s="16">
        <v>3223</v>
      </c>
      <c r="Q14" s="16">
        <v>3572</v>
      </c>
      <c r="R14" s="30">
        <v>4318</v>
      </c>
      <c r="S14" s="30">
        <v>18847</v>
      </c>
      <c r="T14" s="30">
        <v>1987</v>
      </c>
      <c r="U14" s="30">
        <v>3159</v>
      </c>
      <c r="V14" s="30">
        <v>4053</v>
      </c>
      <c r="W14" s="30">
        <f t="shared" si="0"/>
        <v>12591</v>
      </c>
      <c r="X14" s="30">
        <v>1674</v>
      </c>
      <c r="Y14" s="30">
        <v>4191</v>
      </c>
      <c r="Z14" s="30">
        <v>2139</v>
      </c>
      <c r="AA14" s="16">
        <v>5054</v>
      </c>
      <c r="AB14" s="16">
        <v>1643</v>
      </c>
      <c r="AC14" s="16">
        <v>2270</v>
      </c>
      <c r="AD14" s="16">
        <v>2900</v>
      </c>
      <c r="AE14" s="16">
        <v>1694</v>
      </c>
      <c r="AF14" s="16">
        <v>1384</v>
      </c>
      <c r="AG14" s="16">
        <v>1176</v>
      </c>
      <c r="AH14" s="16">
        <v>1897</v>
      </c>
    </row>
    <row r="15" spans="2:34">
      <c r="B15" s="11" t="s">
        <v>12</v>
      </c>
      <c r="C15" s="212"/>
      <c r="D15" s="13">
        <v>-5494</v>
      </c>
      <c r="E15" s="28">
        <v>-4456</v>
      </c>
      <c r="F15" s="28">
        <v>-4080</v>
      </c>
      <c r="G15" s="13">
        <v>-3565</v>
      </c>
      <c r="H15" s="13">
        <v>-3164</v>
      </c>
      <c r="I15" s="13">
        <v>-2574</v>
      </c>
      <c r="J15" s="13">
        <v>-2020</v>
      </c>
      <c r="K15" s="212"/>
      <c r="L15" s="17">
        <v>-1710</v>
      </c>
      <c r="M15" s="258">
        <v>-1452</v>
      </c>
      <c r="N15" s="28">
        <v>-1408</v>
      </c>
      <c r="O15" s="13">
        <v>-1499</v>
      </c>
      <c r="P15" s="13">
        <v>-1342</v>
      </c>
      <c r="Q15" s="13">
        <v>-1355</v>
      </c>
      <c r="R15" s="28">
        <v>-1298</v>
      </c>
      <c r="S15" s="28">
        <v>-1267</v>
      </c>
      <c r="T15" s="28">
        <v>-1072</v>
      </c>
      <c r="U15" s="28">
        <v>-1098</v>
      </c>
      <c r="V15" s="28">
        <v>-1019</v>
      </c>
      <c r="W15" s="28">
        <f t="shared" si="0"/>
        <v>-1041</v>
      </c>
      <c r="X15" s="28">
        <v>-979</v>
      </c>
      <c r="Y15" s="28">
        <v>-1154</v>
      </c>
      <c r="Z15" s="28">
        <v>-906</v>
      </c>
      <c r="AA15" s="13">
        <v>-1034</v>
      </c>
      <c r="AB15" s="13">
        <v>-864</v>
      </c>
      <c r="AC15" s="13">
        <v>-861</v>
      </c>
      <c r="AD15" s="13">
        <v>-806</v>
      </c>
      <c r="AE15" s="13">
        <v>-853</v>
      </c>
      <c r="AF15" s="13">
        <v>-851</v>
      </c>
      <c r="AG15" s="13">
        <v>-748</v>
      </c>
      <c r="AH15" s="13">
        <v>-712</v>
      </c>
    </row>
    <row r="16" spans="2:34">
      <c r="B16" s="11" t="s">
        <v>13</v>
      </c>
      <c r="C16" s="212"/>
      <c r="D16" s="13">
        <v>0</v>
      </c>
      <c r="E16" s="28">
        <v>0</v>
      </c>
      <c r="F16" s="28">
        <v>-545</v>
      </c>
      <c r="G16" s="13">
        <v>0</v>
      </c>
      <c r="H16" s="13">
        <v>-504</v>
      </c>
      <c r="I16" s="13">
        <v>0</v>
      </c>
      <c r="J16" s="13">
        <v>-339</v>
      </c>
      <c r="K16" s="212"/>
      <c r="L16" s="17">
        <v>0</v>
      </c>
      <c r="M16" s="258">
        <v>0</v>
      </c>
      <c r="N16" s="28">
        <v>0</v>
      </c>
      <c r="O16" s="13">
        <v>0</v>
      </c>
      <c r="P16" s="13">
        <v>0</v>
      </c>
      <c r="Q16" s="13">
        <v>0</v>
      </c>
      <c r="R16" s="28">
        <v>0</v>
      </c>
      <c r="S16" s="28">
        <v>0</v>
      </c>
      <c r="T16" s="28">
        <v>0</v>
      </c>
      <c r="U16" s="28">
        <v>0</v>
      </c>
      <c r="V16" s="28">
        <v>0</v>
      </c>
      <c r="W16" s="28">
        <f t="shared" si="0"/>
        <v>-545</v>
      </c>
      <c r="X16" s="28">
        <v>0</v>
      </c>
      <c r="Y16" s="28">
        <v>0</v>
      </c>
      <c r="Z16" s="28">
        <v>0</v>
      </c>
      <c r="AA16" s="13">
        <v>0</v>
      </c>
      <c r="AB16" s="13">
        <v>0</v>
      </c>
      <c r="AC16" s="13">
        <v>0</v>
      </c>
      <c r="AD16" s="13">
        <v>0</v>
      </c>
      <c r="AE16" s="13">
        <v>-504</v>
      </c>
      <c r="AF16" s="13">
        <v>0</v>
      </c>
      <c r="AG16" s="13">
        <v>0</v>
      </c>
      <c r="AH16" s="13">
        <v>0</v>
      </c>
    </row>
    <row r="17" spans="2:34">
      <c r="B17" s="14" t="s">
        <v>14</v>
      </c>
      <c r="C17" s="212"/>
      <c r="D17" s="16">
        <v>9667</v>
      </c>
      <c r="E17" s="30">
        <v>23590</v>
      </c>
      <c r="F17" s="30">
        <v>15970</v>
      </c>
      <c r="G17" s="16">
        <v>8302</v>
      </c>
      <c r="H17" s="16">
        <v>2483</v>
      </c>
      <c r="I17" s="16">
        <v>3483</v>
      </c>
      <c r="J17" s="16">
        <v>1894</v>
      </c>
      <c r="K17" s="212"/>
      <c r="L17" s="18">
        <v>919</v>
      </c>
      <c r="M17" s="259">
        <v>909</v>
      </c>
      <c r="N17" s="30">
        <v>4224</v>
      </c>
      <c r="O17" s="16">
        <v>2549</v>
      </c>
      <c r="P17" s="16">
        <v>1881</v>
      </c>
      <c r="Q17" s="16">
        <v>2217</v>
      </c>
      <c r="R17" s="30">
        <v>3020</v>
      </c>
      <c r="S17" s="30">
        <v>17580</v>
      </c>
      <c r="T17" s="30">
        <v>915</v>
      </c>
      <c r="U17" s="30">
        <v>2061</v>
      </c>
      <c r="V17" s="30">
        <v>3034</v>
      </c>
      <c r="W17" s="30">
        <f t="shared" si="0"/>
        <v>11005</v>
      </c>
      <c r="X17" s="30">
        <v>695</v>
      </c>
      <c r="Y17" s="30">
        <v>3037</v>
      </c>
      <c r="Z17" s="30">
        <v>1233</v>
      </c>
      <c r="AA17" s="16">
        <v>4020</v>
      </c>
      <c r="AB17" s="16">
        <v>779</v>
      </c>
      <c r="AC17" s="16">
        <v>1409</v>
      </c>
      <c r="AD17" s="16">
        <v>2094</v>
      </c>
      <c r="AE17" s="16">
        <v>337</v>
      </c>
      <c r="AF17" s="16">
        <v>533</v>
      </c>
      <c r="AG17" s="16">
        <v>428</v>
      </c>
      <c r="AH17" s="16">
        <v>1185</v>
      </c>
    </row>
    <row r="18" spans="2:34">
      <c r="B18" s="11" t="s">
        <v>15</v>
      </c>
      <c r="C18" s="214"/>
      <c r="D18" s="13">
        <v>0</v>
      </c>
      <c r="E18" s="28">
        <v>0</v>
      </c>
      <c r="F18" s="28">
        <v>545</v>
      </c>
      <c r="G18" s="13">
        <v>0</v>
      </c>
      <c r="H18" s="13">
        <v>504</v>
      </c>
      <c r="I18" s="13">
        <v>0</v>
      </c>
      <c r="J18" s="13">
        <v>339</v>
      </c>
      <c r="K18" s="214"/>
      <c r="L18" s="17">
        <v>0</v>
      </c>
      <c r="M18" s="258">
        <v>0</v>
      </c>
      <c r="N18" s="28">
        <v>0</v>
      </c>
      <c r="O18" s="13">
        <v>0</v>
      </c>
      <c r="P18" s="13">
        <v>0</v>
      </c>
      <c r="Q18" s="13">
        <v>0</v>
      </c>
      <c r="R18" s="28">
        <v>0</v>
      </c>
      <c r="S18" s="28">
        <v>0</v>
      </c>
      <c r="T18" s="28">
        <v>0</v>
      </c>
      <c r="U18" s="28">
        <v>0</v>
      </c>
      <c r="V18" s="28">
        <v>0</v>
      </c>
      <c r="W18" s="28">
        <f t="shared" si="0"/>
        <v>545</v>
      </c>
      <c r="X18" s="28">
        <v>0</v>
      </c>
      <c r="Y18" s="28">
        <v>0</v>
      </c>
      <c r="Z18" s="28">
        <v>0</v>
      </c>
      <c r="AA18" s="13">
        <v>0</v>
      </c>
      <c r="AB18" s="13">
        <v>0</v>
      </c>
      <c r="AC18" s="13">
        <v>0</v>
      </c>
      <c r="AD18" s="13">
        <v>0</v>
      </c>
      <c r="AE18" s="13">
        <v>504</v>
      </c>
      <c r="AF18" s="13">
        <v>0</v>
      </c>
      <c r="AG18" s="13">
        <v>0</v>
      </c>
      <c r="AH18" s="13">
        <v>0</v>
      </c>
    </row>
    <row r="19" spans="2:34">
      <c r="B19" s="14" t="s">
        <v>16</v>
      </c>
      <c r="C19" s="212"/>
      <c r="D19" s="16">
        <v>9667</v>
      </c>
      <c r="E19" s="30">
        <v>23590</v>
      </c>
      <c r="F19" s="30">
        <v>16515</v>
      </c>
      <c r="G19" s="16">
        <v>8302</v>
      </c>
      <c r="H19" s="16">
        <v>2987</v>
      </c>
      <c r="I19" s="16">
        <v>3483</v>
      </c>
      <c r="J19" s="16">
        <v>2233</v>
      </c>
      <c r="K19" s="212"/>
      <c r="L19" s="18">
        <v>919</v>
      </c>
      <c r="M19" s="259">
        <v>909</v>
      </c>
      <c r="N19" s="30">
        <v>4224</v>
      </c>
      <c r="O19" s="16">
        <v>2549</v>
      </c>
      <c r="P19" s="16">
        <v>1881</v>
      </c>
      <c r="Q19" s="16">
        <v>2217</v>
      </c>
      <c r="R19" s="30">
        <v>3020</v>
      </c>
      <c r="S19" s="30">
        <v>17580</v>
      </c>
      <c r="T19" s="30">
        <v>915</v>
      </c>
      <c r="U19" s="30">
        <v>2061</v>
      </c>
      <c r="V19" s="30">
        <v>3034</v>
      </c>
      <c r="W19" s="30">
        <f t="shared" si="0"/>
        <v>11550</v>
      </c>
      <c r="X19" s="30">
        <v>695</v>
      </c>
      <c r="Y19" s="30">
        <v>3037</v>
      </c>
      <c r="Z19" s="30">
        <v>1233</v>
      </c>
      <c r="AA19" s="16">
        <v>4020</v>
      </c>
      <c r="AB19" s="16">
        <v>779</v>
      </c>
      <c r="AC19" s="16">
        <v>1409</v>
      </c>
      <c r="AD19" s="16">
        <v>2094</v>
      </c>
      <c r="AE19" s="16">
        <v>841</v>
      </c>
      <c r="AF19" s="16">
        <v>533</v>
      </c>
      <c r="AG19" s="16">
        <v>428</v>
      </c>
      <c r="AH19" s="16">
        <v>1185</v>
      </c>
    </row>
    <row r="20" spans="2:34">
      <c r="B20" s="19" t="s">
        <v>17</v>
      </c>
      <c r="C20" s="214"/>
      <c r="D20" s="21"/>
      <c r="E20" s="31"/>
      <c r="F20" s="31"/>
      <c r="G20" s="21"/>
      <c r="H20" s="21"/>
      <c r="I20" s="21"/>
      <c r="J20" s="21"/>
      <c r="K20" s="214"/>
      <c r="L20" s="20"/>
      <c r="M20" s="260"/>
      <c r="N20" s="31"/>
      <c r="O20" s="21"/>
      <c r="P20" s="21"/>
      <c r="Q20" s="21"/>
      <c r="R20" s="31"/>
      <c r="S20" s="31"/>
      <c r="T20" s="31"/>
      <c r="U20" s="31"/>
      <c r="V20" s="31"/>
      <c r="W20" s="31"/>
      <c r="X20" s="31"/>
      <c r="Y20" s="31"/>
      <c r="Z20" s="31"/>
      <c r="AA20" s="21"/>
      <c r="AB20" s="21"/>
      <c r="AC20" s="21"/>
      <c r="AD20" s="21"/>
      <c r="AE20" s="21"/>
      <c r="AF20" s="21"/>
      <c r="AG20" s="21"/>
      <c r="AH20" s="21"/>
    </row>
    <row r="21" spans="2:34">
      <c r="B21" s="11" t="s">
        <v>18</v>
      </c>
      <c r="C21" s="212"/>
      <c r="D21" s="13">
        <v>78483</v>
      </c>
      <c r="E21" s="28">
        <v>64444</v>
      </c>
      <c r="F21" s="28">
        <v>56942</v>
      </c>
      <c r="G21" s="13">
        <v>52202</v>
      </c>
      <c r="H21" s="13">
        <v>50653</v>
      </c>
      <c r="I21" s="13">
        <v>42455</v>
      </c>
      <c r="J21" s="13">
        <v>40266</v>
      </c>
      <c r="K21" s="212"/>
      <c r="L21" s="17">
        <v>86402</v>
      </c>
      <c r="M21" s="258">
        <v>85620</v>
      </c>
      <c r="N21" s="28">
        <v>79240</v>
      </c>
      <c r="O21" s="13">
        <v>78483</v>
      </c>
      <c r="P21" s="13">
        <v>74621</v>
      </c>
      <c r="Q21" s="13">
        <v>68468</v>
      </c>
      <c r="R21" s="28">
        <v>69625</v>
      </c>
      <c r="S21" s="28">
        <v>64444</v>
      </c>
      <c r="T21" s="28">
        <v>62376</v>
      </c>
      <c r="U21" s="28">
        <v>61159</v>
      </c>
      <c r="V21" s="28">
        <v>60076</v>
      </c>
      <c r="W21" s="28">
        <f t="shared" ref="W21:W31" si="1">F21</f>
        <v>56942</v>
      </c>
      <c r="X21" s="28">
        <v>59784</v>
      </c>
      <c r="Y21" s="28">
        <v>58257</v>
      </c>
      <c r="Z21" s="28">
        <v>55293</v>
      </c>
      <c r="AA21" s="13">
        <v>52202</v>
      </c>
      <c r="AB21" s="13">
        <v>51837</v>
      </c>
      <c r="AC21" s="13">
        <v>49960</v>
      </c>
      <c r="AD21" s="13">
        <v>50550</v>
      </c>
      <c r="AE21" s="13">
        <v>50653</v>
      </c>
      <c r="AF21" s="13">
        <v>51446</v>
      </c>
      <c r="AG21" s="13">
        <v>51158</v>
      </c>
      <c r="AH21" s="13">
        <v>48656</v>
      </c>
    </row>
    <row r="22" spans="2:34">
      <c r="B22" s="11" t="s">
        <v>19</v>
      </c>
      <c r="C22" s="212"/>
      <c r="D22" s="13">
        <v>650</v>
      </c>
      <c r="E22" s="28">
        <v>269</v>
      </c>
      <c r="F22" s="28">
        <v>114</v>
      </c>
      <c r="G22" s="13">
        <v>865</v>
      </c>
      <c r="H22" s="13">
        <v>1227</v>
      </c>
      <c r="I22" s="13">
        <v>1139</v>
      </c>
      <c r="J22" s="13">
        <v>1368</v>
      </c>
      <c r="K22" s="212"/>
      <c r="L22" s="17">
        <v>1837</v>
      </c>
      <c r="M22" s="258">
        <v>1849</v>
      </c>
      <c r="N22" s="28">
        <v>1889</v>
      </c>
      <c r="O22" s="13">
        <v>650</v>
      </c>
      <c r="P22" s="13">
        <v>363</v>
      </c>
      <c r="Q22" s="13">
        <v>373</v>
      </c>
      <c r="R22" s="28">
        <v>271</v>
      </c>
      <c r="S22" s="28">
        <v>269</v>
      </c>
      <c r="T22" s="28">
        <v>242</v>
      </c>
      <c r="U22" s="28">
        <v>130</v>
      </c>
      <c r="V22" s="28">
        <v>116</v>
      </c>
      <c r="W22" s="28">
        <f t="shared" si="1"/>
        <v>114</v>
      </c>
      <c r="X22" s="28">
        <v>194</v>
      </c>
      <c r="Y22" s="28">
        <v>169</v>
      </c>
      <c r="Z22" s="28">
        <v>131</v>
      </c>
      <c r="AA22" s="13">
        <v>865</v>
      </c>
      <c r="AB22" s="13">
        <v>825</v>
      </c>
      <c r="AC22" s="13">
        <v>1080</v>
      </c>
      <c r="AD22" s="13">
        <v>1126</v>
      </c>
      <c r="AE22" s="13">
        <v>1227</v>
      </c>
      <c r="AF22" s="13">
        <v>1203</v>
      </c>
      <c r="AG22" s="13">
        <v>1231</v>
      </c>
      <c r="AH22" s="13">
        <v>1236</v>
      </c>
    </row>
    <row r="23" spans="2:34">
      <c r="B23" s="11" t="s">
        <v>20</v>
      </c>
      <c r="C23" s="212"/>
      <c r="D23" s="13">
        <v>8756</v>
      </c>
      <c r="E23" s="28">
        <v>9654</v>
      </c>
      <c r="F23" s="28">
        <v>7526</v>
      </c>
      <c r="G23" s="13">
        <v>3944</v>
      </c>
      <c r="H23" s="13">
        <v>1702</v>
      </c>
      <c r="I23" s="13">
        <v>110</v>
      </c>
      <c r="J23" s="13">
        <v>1461</v>
      </c>
      <c r="K23" s="212"/>
      <c r="L23" s="17">
        <v>10121</v>
      </c>
      <c r="M23" s="258">
        <v>10029</v>
      </c>
      <c r="N23" s="28">
        <v>10137</v>
      </c>
      <c r="O23" s="13">
        <v>8756</v>
      </c>
      <c r="P23" s="13">
        <v>8764</v>
      </c>
      <c r="Q23" s="13">
        <v>4551</v>
      </c>
      <c r="R23" s="28">
        <v>9012</v>
      </c>
      <c r="S23" s="28">
        <v>9654</v>
      </c>
      <c r="T23" s="28">
        <v>10140</v>
      </c>
      <c r="U23" s="28">
        <v>9284</v>
      </c>
      <c r="V23" s="28">
        <v>7472</v>
      </c>
      <c r="W23" s="28">
        <f t="shared" si="1"/>
        <v>7526</v>
      </c>
      <c r="X23" s="28">
        <v>9802</v>
      </c>
      <c r="Y23" s="28">
        <v>7658</v>
      </c>
      <c r="Z23" s="28">
        <v>4924</v>
      </c>
      <c r="AA23" s="13">
        <v>3944</v>
      </c>
      <c r="AB23" s="13">
        <v>3947</v>
      </c>
      <c r="AC23" s="13">
        <v>1667</v>
      </c>
      <c r="AD23" s="13">
        <v>-207</v>
      </c>
      <c r="AE23" s="13">
        <v>1702</v>
      </c>
      <c r="AF23" s="13">
        <v>3939</v>
      </c>
      <c r="AG23" s="13">
        <v>1948</v>
      </c>
      <c r="AH23" s="13">
        <v>990</v>
      </c>
    </row>
    <row r="24" spans="2:34">
      <c r="B24" s="22" t="s">
        <v>22</v>
      </c>
      <c r="C24" s="212"/>
      <c r="D24" s="13">
        <v>-3123</v>
      </c>
      <c r="E24" s="28">
        <v>-2612</v>
      </c>
      <c r="F24" s="28">
        <v>-2901</v>
      </c>
      <c r="G24" s="13">
        <v>-2452</v>
      </c>
      <c r="H24" s="13">
        <v>-2598</v>
      </c>
      <c r="I24" s="13">
        <v>-1196</v>
      </c>
      <c r="J24" s="13">
        <v>-519</v>
      </c>
      <c r="K24" s="212"/>
      <c r="L24" s="17">
        <v>-5080</v>
      </c>
      <c r="M24" s="258">
        <v>-9006</v>
      </c>
      <c r="N24" s="28">
        <v>-2757</v>
      </c>
      <c r="O24" s="13">
        <v>-3123</v>
      </c>
      <c r="P24" s="13">
        <v>-5423</v>
      </c>
      <c r="Q24" s="13">
        <v>-3852</v>
      </c>
      <c r="R24" s="28">
        <v>-2965</v>
      </c>
      <c r="S24" s="28">
        <v>-2612</v>
      </c>
      <c r="T24" s="28">
        <v>-3407</v>
      </c>
      <c r="U24" s="28">
        <v>-4565</v>
      </c>
      <c r="V24" s="28">
        <v>-4581</v>
      </c>
      <c r="W24" s="28">
        <f t="shared" si="1"/>
        <v>-2901</v>
      </c>
      <c r="X24" s="28">
        <v>-3580</v>
      </c>
      <c r="Y24" s="28">
        <v>-3859</v>
      </c>
      <c r="Z24" s="28">
        <v>-2587</v>
      </c>
      <c r="AA24" s="13">
        <v>-2452</v>
      </c>
      <c r="AB24" s="13">
        <v>-3449</v>
      </c>
      <c r="AC24" s="13">
        <v>-3694</v>
      </c>
      <c r="AD24" s="13">
        <v>-3604</v>
      </c>
      <c r="AE24" s="13">
        <v>-2598</v>
      </c>
      <c r="AF24" s="13">
        <v>-2582</v>
      </c>
      <c r="AG24" s="13">
        <v>-3561</v>
      </c>
      <c r="AH24" s="13">
        <v>-2937</v>
      </c>
    </row>
    <row r="25" spans="2:34">
      <c r="B25" s="11" t="s">
        <v>23</v>
      </c>
      <c r="C25" s="212"/>
      <c r="D25" s="13">
        <v>3441</v>
      </c>
      <c r="E25" s="28">
        <v>3567</v>
      </c>
      <c r="F25" s="28">
        <v>1860</v>
      </c>
      <c r="G25" s="13">
        <v>166</v>
      </c>
      <c r="H25" s="13">
        <v>1375</v>
      </c>
      <c r="I25" s="13">
        <v>495</v>
      </c>
      <c r="J25" s="13">
        <v>1168</v>
      </c>
      <c r="K25" s="212"/>
      <c r="L25" s="17">
        <v>5804</v>
      </c>
      <c r="M25" s="258">
        <v>3777</v>
      </c>
      <c r="N25" s="28">
        <v>5668</v>
      </c>
      <c r="O25" s="13">
        <v>3441</v>
      </c>
      <c r="P25" s="13">
        <v>3803</v>
      </c>
      <c r="Q25" s="13">
        <v>4421</v>
      </c>
      <c r="R25" s="28">
        <v>5812</v>
      </c>
      <c r="S25" s="28">
        <v>3567</v>
      </c>
      <c r="T25" s="28">
        <v>2802</v>
      </c>
      <c r="U25" s="28">
        <v>1984</v>
      </c>
      <c r="V25" s="28">
        <v>3330</v>
      </c>
      <c r="W25" s="28">
        <f t="shared" si="1"/>
        <v>1860</v>
      </c>
      <c r="X25" s="28">
        <v>584</v>
      </c>
      <c r="Y25" s="28">
        <v>543</v>
      </c>
      <c r="Z25" s="28">
        <v>622</v>
      </c>
      <c r="AA25" s="13">
        <v>166</v>
      </c>
      <c r="AB25" s="13">
        <v>-534</v>
      </c>
      <c r="AC25" s="13">
        <v>-157</v>
      </c>
      <c r="AD25" s="13">
        <v>-129</v>
      </c>
      <c r="AE25" s="13">
        <v>1375</v>
      </c>
      <c r="AF25" s="13">
        <v>867</v>
      </c>
      <c r="AG25" s="13">
        <v>594</v>
      </c>
      <c r="AH25" s="13">
        <v>1486</v>
      </c>
    </row>
    <row r="26" spans="2:34">
      <c r="B26" s="11" t="s">
        <v>24</v>
      </c>
      <c r="C26" s="212"/>
      <c r="D26" s="13">
        <v>-961</v>
      </c>
      <c r="E26" s="28">
        <v>-1888</v>
      </c>
      <c r="F26" s="28">
        <v>1025</v>
      </c>
      <c r="G26" s="13">
        <v>1723</v>
      </c>
      <c r="H26" s="13">
        <v>479</v>
      </c>
      <c r="I26" s="13">
        <v>-178</v>
      </c>
      <c r="J26" s="13">
        <v>-224</v>
      </c>
      <c r="K26" s="212"/>
      <c r="L26" s="17">
        <v>8</v>
      </c>
      <c r="M26" s="258">
        <v>552</v>
      </c>
      <c r="N26" s="28">
        <v>2312</v>
      </c>
      <c r="O26" s="13">
        <v>-961</v>
      </c>
      <c r="P26" s="13">
        <v>-1567</v>
      </c>
      <c r="Q26" s="13">
        <v>-1043</v>
      </c>
      <c r="R26" s="28">
        <v>-2361</v>
      </c>
      <c r="S26" s="28">
        <v>-1888</v>
      </c>
      <c r="T26" s="28">
        <v>-2543</v>
      </c>
      <c r="U26" s="28">
        <v>-980</v>
      </c>
      <c r="V26" s="28">
        <v>342</v>
      </c>
      <c r="W26" s="28">
        <f t="shared" si="1"/>
        <v>1025</v>
      </c>
      <c r="X26" s="28">
        <v>2628</v>
      </c>
      <c r="Y26" s="28">
        <v>2743</v>
      </c>
      <c r="Z26" s="28">
        <v>1749</v>
      </c>
      <c r="AA26" s="13">
        <v>1723</v>
      </c>
      <c r="AB26" s="13">
        <v>3153</v>
      </c>
      <c r="AC26" s="13">
        <v>2573</v>
      </c>
      <c r="AD26" s="13">
        <v>1849</v>
      </c>
      <c r="AE26" s="13">
        <v>479</v>
      </c>
      <c r="AF26" s="13">
        <v>-299</v>
      </c>
      <c r="AG26" s="13">
        <v>-1158</v>
      </c>
      <c r="AH26" s="13">
        <v>-973</v>
      </c>
    </row>
    <row r="27" spans="2:34">
      <c r="B27" s="11" t="s">
        <v>26</v>
      </c>
      <c r="C27" s="212"/>
      <c r="D27" s="13">
        <v>-4562</v>
      </c>
      <c r="E27" s="28">
        <v>-4010</v>
      </c>
      <c r="F27" s="28">
        <v>-3546</v>
      </c>
      <c r="G27" s="13">
        <v>-2785</v>
      </c>
      <c r="H27" s="13">
        <v>-2461</v>
      </c>
      <c r="I27" s="13">
        <v>-2074</v>
      </c>
      <c r="J27" s="13">
        <v>-1575</v>
      </c>
      <c r="K27" s="212"/>
      <c r="L27" s="17">
        <v>-4878</v>
      </c>
      <c r="M27" s="258">
        <v>-4797</v>
      </c>
      <c r="N27" s="28">
        <v>-4677</v>
      </c>
      <c r="O27" s="13">
        <v>-4562</v>
      </c>
      <c r="P27" s="13">
        <v>-4413</v>
      </c>
      <c r="Q27" s="13">
        <v>-4239</v>
      </c>
      <c r="R27" s="28">
        <v>-4190</v>
      </c>
      <c r="S27" s="28">
        <v>-4010</v>
      </c>
      <c r="T27" s="28">
        <v>-4109</v>
      </c>
      <c r="U27" s="28">
        <v>-3953</v>
      </c>
      <c r="V27" s="28">
        <v>-3800</v>
      </c>
      <c r="W27" s="28">
        <f t="shared" si="1"/>
        <v>-3546</v>
      </c>
      <c r="X27" s="28">
        <v>-3066</v>
      </c>
      <c r="Y27" s="28">
        <v>-2969</v>
      </c>
      <c r="Z27" s="28">
        <v>-2894</v>
      </c>
      <c r="AA27" s="13">
        <v>-2785</v>
      </c>
      <c r="AB27" s="13">
        <v>-2746</v>
      </c>
      <c r="AC27" s="13">
        <v>-2633</v>
      </c>
      <c r="AD27" s="13">
        <v>-2536</v>
      </c>
      <c r="AE27" s="13">
        <v>-2461</v>
      </c>
      <c r="AF27" s="13">
        <v>-2354</v>
      </c>
      <c r="AG27" s="13">
        <v>-2360</v>
      </c>
      <c r="AH27" s="13">
        <v>-2242</v>
      </c>
    </row>
    <row r="28" spans="2:34">
      <c r="B28" s="11" t="s">
        <v>27</v>
      </c>
      <c r="C28" s="212"/>
      <c r="D28" s="13">
        <v>-3878</v>
      </c>
      <c r="E28" s="28">
        <v>-3116</v>
      </c>
      <c r="F28" s="28">
        <v>-2074</v>
      </c>
      <c r="G28" s="13">
        <v>-1894</v>
      </c>
      <c r="H28" s="13">
        <v>-1648</v>
      </c>
      <c r="I28" s="13">
        <v>-1438</v>
      </c>
      <c r="J28" s="13">
        <v>-696</v>
      </c>
      <c r="K28" s="212"/>
      <c r="L28" s="17">
        <v>-3788</v>
      </c>
      <c r="M28" s="258">
        <v>-3797</v>
      </c>
      <c r="N28" s="28">
        <v>-3996</v>
      </c>
      <c r="O28" s="13">
        <v>-3878</v>
      </c>
      <c r="P28" s="13">
        <v>-3336</v>
      </c>
      <c r="Q28" s="13">
        <v>-3221</v>
      </c>
      <c r="R28" s="28">
        <v>-3125</v>
      </c>
      <c r="S28" s="28">
        <v>-3116</v>
      </c>
      <c r="T28" s="28">
        <v>-1915</v>
      </c>
      <c r="U28" s="28">
        <v>-1881</v>
      </c>
      <c r="V28" s="28">
        <v>-2046</v>
      </c>
      <c r="W28" s="28">
        <f t="shared" si="1"/>
        <v>-2074</v>
      </c>
      <c r="X28" s="28">
        <v>-1771</v>
      </c>
      <c r="Y28" s="28">
        <v>-1818</v>
      </c>
      <c r="Z28" s="28">
        <v>-1850</v>
      </c>
      <c r="AA28" s="13">
        <v>-1894</v>
      </c>
      <c r="AB28" s="13">
        <v>-1916</v>
      </c>
      <c r="AC28" s="13">
        <v>-1921</v>
      </c>
      <c r="AD28" s="13">
        <v>-1749</v>
      </c>
      <c r="AE28" s="13">
        <v>-1648</v>
      </c>
      <c r="AF28" s="13">
        <v>-1602</v>
      </c>
      <c r="AG28" s="13">
        <v>-1534</v>
      </c>
      <c r="AH28" s="13">
        <v>-1500</v>
      </c>
    </row>
    <row r="29" spans="2:34">
      <c r="B29" s="11" t="s">
        <v>28</v>
      </c>
      <c r="C29" s="212"/>
      <c r="D29" s="13">
        <v>1065</v>
      </c>
      <c r="E29" s="28">
        <v>-1944</v>
      </c>
      <c r="F29" s="28">
        <v>-296</v>
      </c>
      <c r="G29" s="13">
        <v>980</v>
      </c>
      <c r="H29" s="13">
        <v>-1296</v>
      </c>
      <c r="I29" s="13">
        <v>-1031</v>
      </c>
      <c r="J29" s="13">
        <v>-1304</v>
      </c>
      <c r="K29" s="212"/>
      <c r="L29" s="17">
        <v>826</v>
      </c>
      <c r="M29" s="258">
        <v>717</v>
      </c>
      <c r="N29" s="28">
        <v>624</v>
      </c>
      <c r="O29" s="13">
        <v>1065</v>
      </c>
      <c r="P29" s="13">
        <v>1486</v>
      </c>
      <c r="Q29" s="13">
        <v>1882</v>
      </c>
      <c r="R29" s="28">
        <v>1946</v>
      </c>
      <c r="S29" s="28">
        <v>-1944</v>
      </c>
      <c r="T29" s="28">
        <v>2945</v>
      </c>
      <c r="U29" s="28">
        <v>2936</v>
      </c>
      <c r="V29" s="28">
        <v>3390</v>
      </c>
      <c r="W29" s="28">
        <f t="shared" si="1"/>
        <v>-296</v>
      </c>
      <c r="X29" s="28">
        <v>178</v>
      </c>
      <c r="Y29" s="28">
        <v>220</v>
      </c>
      <c r="Z29" s="28">
        <v>721</v>
      </c>
      <c r="AA29" s="13">
        <v>980</v>
      </c>
      <c r="AB29" s="13">
        <v>-2579</v>
      </c>
      <c r="AC29" s="13">
        <v>-2365</v>
      </c>
      <c r="AD29" s="13">
        <v>-1986</v>
      </c>
      <c r="AE29" s="13">
        <v>-1296</v>
      </c>
      <c r="AF29" s="13">
        <v>-1296</v>
      </c>
      <c r="AG29" s="13">
        <v>-1106</v>
      </c>
      <c r="AH29" s="13">
        <v>-1095</v>
      </c>
    </row>
    <row r="30" spans="2:34">
      <c r="B30" s="11" t="s">
        <v>29</v>
      </c>
      <c r="C30" s="212"/>
      <c r="D30" s="13">
        <v>-424</v>
      </c>
      <c r="E30" s="28">
        <v>1110</v>
      </c>
      <c r="F30" s="28">
        <v>1002</v>
      </c>
      <c r="G30" s="13">
        <v>76</v>
      </c>
      <c r="H30" s="13">
        <v>573</v>
      </c>
      <c r="I30" s="13">
        <v>419</v>
      </c>
      <c r="J30" s="13">
        <v>-10</v>
      </c>
      <c r="K30" s="212"/>
      <c r="L30" s="17">
        <v>-417</v>
      </c>
      <c r="M30" s="258">
        <v>-633</v>
      </c>
      <c r="N30" s="28">
        <v>-483</v>
      </c>
      <c r="O30" s="13">
        <v>-424</v>
      </c>
      <c r="P30" s="13">
        <v>215</v>
      </c>
      <c r="Q30" s="13">
        <v>5</v>
      </c>
      <c r="R30" s="28">
        <v>-28</v>
      </c>
      <c r="S30" s="28">
        <v>1110</v>
      </c>
      <c r="T30" s="28">
        <v>29</v>
      </c>
      <c r="U30" s="28">
        <v>26</v>
      </c>
      <c r="V30" s="28">
        <v>7</v>
      </c>
      <c r="W30" s="28">
        <f t="shared" si="1"/>
        <v>1002</v>
      </c>
      <c r="X30" s="28">
        <v>139</v>
      </c>
      <c r="Y30" s="28">
        <v>1389</v>
      </c>
      <c r="Z30" s="28">
        <v>76</v>
      </c>
      <c r="AA30" s="13">
        <v>76</v>
      </c>
      <c r="AB30" s="13">
        <v>-7</v>
      </c>
      <c r="AC30" s="13">
        <v>9</v>
      </c>
      <c r="AD30" s="13">
        <v>36</v>
      </c>
      <c r="AE30" s="13">
        <v>573</v>
      </c>
      <c r="AF30" s="13">
        <v>483</v>
      </c>
      <c r="AG30" s="13">
        <v>429</v>
      </c>
      <c r="AH30" s="13">
        <v>429</v>
      </c>
    </row>
    <row r="31" spans="2:34">
      <c r="B31" s="14" t="s">
        <v>30</v>
      </c>
      <c r="C31" s="212"/>
      <c r="D31" s="16">
        <v>79447</v>
      </c>
      <c r="E31" s="30">
        <v>65474</v>
      </c>
      <c r="F31" s="30">
        <v>59652</v>
      </c>
      <c r="G31" s="16">
        <v>52825</v>
      </c>
      <c r="H31" s="16">
        <v>48006</v>
      </c>
      <c r="I31" s="16">
        <v>38701</v>
      </c>
      <c r="J31" s="16">
        <v>39935</v>
      </c>
      <c r="K31" s="212"/>
      <c r="L31" s="18">
        <v>90835</v>
      </c>
      <c r="M31" s="259">
        <v>84311</v>
      </c>
      <c r="N31" s="30">
        <v>87957</v>
      </c>
      <c r="O31" s="16">
        <v>79447</v>
      </c>
      <c r="P31" s="16">
        <v>74513</v>
      </c>
      <c r="Q31" s="16">
        <v>67345</v>
      </c>
      <c r="R31" s="30">
        <v>73997</v>
      </c>
      <c r="S31" s="30">
        <v>65474</v>
      </c>
      <c r="T31" s="30">
        <v>66560</v>
      </c>
      <c r="U31" s="30">
        <v>64140</v>
      </c>
      <c r="V31" s="30">
        <v>64306</v>
      </c>
      <c r="W31" s="30">
        <f t="shared" si="1"/>
        <v>59652</v>
      </c>
      <c r="X31" s="30">
        <v>64892</v>
      </c>
      <c r="Y31" s="30">
        <v>62333</v>
      </c>
      <c r="Z31" s="30">
        <v>56185</v>
      </c>
      <c r="AA31" s="16">
        <v>52825</v>
      </c>
      <c r="AB31" s="16">
        <v>48531</v>
      </c>
      <c r="AC31" s="16">
        <v>44519</v>
      </c>
      <c r="AD31" s="16">
        <v>43350</v>
      </c>
      <c r="AE31" s="16">
        <v>48006</v>
      </c>
      <c r="AF31" s="16">
        <v>49805</v>
      </c>
      <c r="AG31" s="16">
        <v>45641</v>
      </c>
      <c r="AH31" s="16">
        <v>44050</v>
      </c>
    </row>
    <row r="32" spans="2:34">
      <c r="B32" s="11" t="s">
        <v>31</v>
      </c>
      <c r="C32" s="214"/>
      <c r="D32" s="13">
        <v>9283</v>
      </c>
      <c r="E32" s="28">
        <v>6710</v>
      </c>
      <c r="F32" s="28">
        <v>3353</v>
      </c>
      <c r="G32" s="13">
        <v>4347</v>
      </c>
      <c r="H32" s="13">
        <v>3074</v>
      </c>
      <c r="I32" s="13">
        <v>5198</v>
      </c>
      <c r="J32" s="13">
        <v>2485</v>
      </c>
      <c r="K32" s="214"/>
      <c r="L32" s="17">
        <v>89</v>
      </c>
      <c r="M32" s="258">
        <v>4338</v>
      </c>
      <c r="N32" s="28">
        <v>-1553</v>
      </c>
      <c r="O32" s="13">
        <v>3545</v>
      </c>
      <c r="P32" s="13">
        <v>-335</v>
      </c>
      <c r="Q32" s="13">
        <v>8036</v>
      </c>
      <c r="R32" s="28">
        <v>-1963</v>
      </c>
      <c r="S32" s="28">
        <v>4830</v>
      </c>
      <c r="T32" s="28">
        <v>708</v>
      </c>
      <c r="U32" s="28">
        <v>1890</v>
      </c>
      <c r="V32" s="28">
        <v>-718</v>
      </c>
      <c r="W32" s="28">
        <f>F32-X32-Y32-Z32</f>
        <v>3590</v>
      </c>
      <c r="X32" s="28">
        <v>-549</v>
      </c>
      <c r="Y32" s="28">
        <v>-138</v>
      </c>
      <c r="Z32" s="28">
        <v>450</v>
      </c>
      <c r="AA32" s="13">
        <v>-1947</v>
      </c>
      <c r="AB32" s="13">
        <v>-178</v>
      </c>
      <c r="AC32" s="13">
        <v>760</v>
      </c>
      <c r="AD32" s="13">
        <v>5712</v>
      </c>
      <c r="AE32" s="13">
        <v>3126</v>
      </c>
      <c r="AF32" s="13">
        <v>-954</v>
      </c>
      <c r="AG32" s="13">
        <v>1059</v>
      </c>
      <c r="AH32" s="13">
        <v>-157</v>
      </c>
    </row>
    <row r="33" spans="2:34">
      <c r="B33" s="11" t="s">
        <v>32</v>
      </c>
      <c r="C33" s="212"/>
      <c r="D33" s="13">
        <v>-15121</v>
      </c>
      <c r="E33" s="28">
        <v>-15081</v>
      </c>
      <c r="F33" s="28">
        <v>-15462</v>
      </c>
      <c r="G33" s="13">
        <v>-12426</v>
      </c>
      <c r="H33" s="13">
        <v>-10192</v>
      </c>
      <c r="I33" s="13">
        <v>-7827</v>
      </c>
      <c r="J33" s="13">
        <v>-9485</v>
      </c>
      <c r="K33" s="212"/>
      <c r="L33" s="17">
        <v>-6633</v>
      </c>
      <c r="M33" s="258">
        <v>-2802</v>
      </c>
      <c r="N33" s="28">
        <v>-4292</v>
      </c>
      <c r="O33" s="13">
        <v>-5407</v>
      </c>
      <c r="P33" s="13">
        <v>-5272</v>
      </c>
      <c r="Q33" s="13">
        <v>-1563</v>
      </c>
      <c r="R33" s="28">
        <v>-2879</v>
      </c>
      <c r="S33" s="28">
        <v>-7228</v>
      </c>
      <c r="T33" s="28">
        <v>-3691</v>
      </c>
      <c r="U33" s="28">
        <v>-2458</v>
      </c>
      <c r="V33" s="28">
        <v>-1704</v>
      </c>
      <c r="W33" s="28">
        <f>F33-X33-Y33-Z33</f>
        <v>-4983</v>
      </c>
      <c r="X33" s="28">
        <v>-4611</v>
      </c>
      <c r="Y33" s="28">
        <v>-3875</v>
      </c>
      <c r="Z33" s="28">
        <v>-1993</v>
      </c>
      <c r="AA33" s="13">
        <v>-4001</v>
      </c>
      <c r="AB33" s="13">
        <v>-3936</v>
      </c>
      <c r="AC33" s="13">
        <v>-1717</v>
      </c>
      <c r="AD33" s="13">
        <v>-2772</v>
      </c>
      <c r="AE33" s="13">
        <v>-2085</v>
      </c>
      <c r="AF33" s="13">
        <v>-3209</v>
      </c>
      <c r="AG33" s="13">
        <v>-1933</v>
      </c>
      <c r="AH33" s="13">
        <v>-2965</v>
      </c>
    </row>
    <row r="34" spans="2:34">
      <c r="B34" s="11" t="s">
        <v>33</v>
      </c>
      <c r="C34" s="212"/>
      <c r="D34" s="13">
        <v>3052</v>
      </c>
      <c r="E34" s="28">
        <v>19676</v>
      </c>
      <c r="F34" s="28">
        <v>16737</v>
      </c>
      <c r="G34" s="13">
        <v>6874</v>
      </c>
      <c r="H34" s="13">
        <v>1603</v>
      </c>
      <c r="I34" s="13">
        <v>7330</v>
      </c>
      <c r="J34" s="13">
        <v>7972</v>
      </c>
      <c r="K34" s="212"/>
      <c r="L34" s="17">
        <v>-24</v>
      </c>
      <c r="M34" s="258">
        <v>-150</v>
      </c>
      <c r="N34" s="28">
        <v>9</v>
      </c>
      <c r="O34" s="13">
        <v>165</v>
      </c>
      <c r="P34" s="13">
        <v>239</v>
      </c>
      <c r="Q34" s="13">
        <v>-45</v>
      </c>
      <c r="R34" s="28">
        <v>2693</v>
      </c>
      <c r="S34" s="28">
        <v>18909</v>
      </c>
      <c r="T34" s="28">
        <v>-20</v>
      </c>
      <c r="U34" s="28">
        <v>-29</v>
      </c>
      <c r="V34" s="28">
        <v>816</v>
      </c>
      <c r="W34" s="28">
        <f>F34-X34-Y34-Z34</f>
        <v>14810</v>
      </c>
      <c r="X34" s="28">
        <v>1838</v>
      </c>
      <c r="Y34" s="28">
        <v>127</v>
      </c>
      <c r="Z34" s="28">
        <v>-38</v>
      </c>
      <c r="AA34" s="13">
        <v>4990</v>
      </c>
      <c r="AB34" s="13">
        <v>-8</v>
      </c>
      <c r="AC34" s="13">
        <v>4</v>
      </c>
      <c r="AD34" s="13">
        <v>1887</v>
      </c>
      <c r="AE34" s="13">
        <v>1673</v>
      </c>
      <c r="AF34" s="13">
        <v>-28</v>
      </c>
      <c r="AG34" s="13">
        <v>-45</v>
      </c>
      <c r="AH34" s="13">
        <v>2</v>
      </c>
    </row>
    <row r="35" spans="2:34">
      <c r="B35" s="14" t="s">
        <v>34</v>
      </c>
      <c r="C35" s="212"/>
      <c r="D35" s="16">
        <v>-2786</v>
      </c>
      <c r="E35" s="30">
        <v>11305</v>
      </c>
      <c r="F35" s="30">
        <v>4628</v>
      </c>
      <c r="G35" s="16">
        <v>-1205</v>
      </c>
      <c r="H35" s="16">
        <v>-5515</v>
      </c>
      <c r="I35" s="16">
        <v>4701</v>
      </c>
      <c r="J35" s="16">
        <v>972</v>
      </c>
      <c r="K35" s="212"/>
      <c r="L35" s="18">
        <v>-6568</v>
      </c>
      <c r="M35" s="259">
        <v>1386</v>
      </c>
      <c r="N35" s="30">
        <v>-5836</v>
      </c>
      <c r="O35" s="16">
        <v>-1697</v>
      </c>
      <c r="P35" s="16">
        <v>-5368</v>
      </c>
      <c r="Q35" s="16">
        <v>6428</v>
      </c>
      <c r="R35" s="30">
        <v>-2149</v>
      </c>
      <c r="S35" s="30">
        <v>16511</v>
      </c>
      <c r="T35" s="30">
        <v>-3003</v>
      </c>
      <c r="U35" s="30">
        <v>-597</v>
      </c>
      <c r="V35" s="30">
        <v>-1606</v>
      </c>
      <c r="W35" s="30">
        <f>F35-X35-Y35-Z35</f>
        <v>13417</v>
      </c>
      <c r="X35" s="30">
        <v>-3322</v>
      </c>
      <c r="Y35" s="30">
        <v>-3886</v>
      </c>
      <c r="Z35" s="30">
        <v>-1581</v>
      </c>
      <c r="AA35" s="16">
        <v>-958</v>
      </c>
      <c r="AB35" s="16">
        <v>-4122</v>
      </c>
      <c r="AC35" s="16">
        <v>-953</v>
      </c>
      <c r="AD35" s="16">
        <v>4827</v>
      </c>
      <c r="AE35" s="16">
        <v>2714</v>
      </c>
      <c r="AF35" s="16">
        <v>-4191</v>
      </c>
      <c r="AG35" s="16">
        <v>-919</v>
      </c>
      <c r="AH35" s="16">
        <v>-3120</v>
      </c>
    </row>
    <row r="36" spans="2:34" ht="5.0999999999999996" customHeight="1">
      <c r="B36" s="222"/>
      <c r="C36" s="212"/>
      <c r="D36" s="214"/>
      <c r="E36" s="223"/>
      <c r="F36" s="223"/>
      <c r="G36" s="214"/>
      <c r="H36" s="214"/>
      <c r="I36" s="214"/>
      <c r="J36" s="214"/>
      <c r="K36" s="212"/>
      <c r="L36" s="254"/>
      <c r="M36" s="254"/>
      <c r="N36" s="223"/>
      <c r="O36" s="214"/>
      <c r="P36" s="214"/>
      <c r="Q36" s="214"/>
      <c r="R36" s="223"/>
      <c r="S36" s="223"/>
      <c r="T36" s="223"/>
      <c r="U36" s="223"/>
      <c r="V36" s="223"/>
      <c r="W36" s="223"/>
      <c r="X36" s="223"/>
      <c r="Y36" s="223"/>
      <c r="Z36" s="223"/>
      <c r="AA36" s="214"/>
      <c r="AB36" s="214"/>
      <c r="AC36" s="214"/>
      <c r="AD36" s="214"/>
      <c r="AE36" s="214"/>
      <c r="AF36" s="214"/>
      <c r="AG36" s="214"/>
      <c r="AH36" s="214"/>
    </row>
    <row r="37" spans="2:34" ht="20.100000000000001" customHeight="1">
      <c r="B37" s="319" t="s">
        <v>341</v>
      </c>
      <c r="C37" s="319"/>
      <c r="D37" s="319"/>
      <c r="E37" s="319"/>
      <c r="F37" s="319"/>
      <c r="G37" s="319"/>
      <c r="H37" s="319"/>
      <c r="I37" s="319"/>
      <c r="J37" s="319"/>
      <c r="K37" s="319"/>
      <c r="L37" s="319"/>
      <c r="M37" s="319"/>
      <c r="N37" s="319"/>
      <c r="O37" s="319"/>
      <c r="P37" s="319"/>
      <c r="Q37" s="11"/>
      <c r="R37" s="11"/>
      <c r="S37" s="11"/>
      <c r="T37" s="11"/>
      <c r="U37" s="11"/>
      <c r="V37" s="11"/>
      <c r="W37" s="11"/>
      <c r="X37" s="11"/>
      <c r="Y37" s="11"/>
      <c r="Z37" s="11"/>
      <c r="AA37" s="11"/>
      <c r="AB37" s="11"/>
      <c r="AC37" s="11"/>
      <c r="AD37" s="11"/>
      <c r="AE37" s="11"/>
      <c r="AF37" s="11"/>
      <c r="AG37" s="11"/>
      <c r="AH37" s="11"/>
    </row>
    <row r="38" spans="2:34">
      <c r="B38" s="23"/>
      <c r="C38" s="215"/>
      <c r="D38" s="24"/>
      <c r="E38" s="24"/>
      <c r="F38" s="24"/>
      <c r="G38" s="32"/>
      <c r="H38" s="32"/>
      <c r="K38" s="215"/>
      <c r="L38" s="23"/>
      <c r="M38" s="253"/>
      <c r="N38" s="24"/>
      <c r="O38" s="24"/>
      <c r="P38" s="24"/>
      <c r="Q38" s="24"/>
      <c r="R38" s="24"/>
      <c r="S38" s="24"/>
      <c r="T38" s="24"/>
      <c r="U38" s="24"/>
      <c r="V38" s="24"/>
      <c r="W38" s="24"/>
      <c r="X38" s="24"/>
      <c r="Y38" s="24"/>
      <c r="Z38" s="24"/>
      <c r="AA38" s="32"/>
      <c r="AB38" s="32"/>
      <c r="AC38" s="32"/>
      <c r="AD38" s="32"/>
    </row>
    <row r="39" spans="2:34">
      <c r="B39" s="25"/>
      <c r="C39" s="23"/>
      <c r="D39" s="24"/>
      <c r="E39" s="24"/>
      <c r="F39" s="24"/>
      <c r="G39" s="24"/>
      <c r="H39" s="33"/>
      <c r="K39" s="23"/>
      <c r="L39" s="25"/>
      <c r="M39" s="261"/>
      <c r="N39" s="24"/>
      <c r="O39" s="24"/>
      <c r="P39" s="24"/>
      <c r="Q39" s="24"/>
      <c r="R39" s="24"/>
      <c r="S39" s="24"/>
      <c r="T39" s="24"/>
      <c r="U39" s="24"/>
      <c r="V39" s="24"/>
      <c r="W39" s="24"/>
      <c r="X39" s="24"/>
      <c r="Y39" s="24"/>
      <c r="Z39" s="24"/>
      <c r="AA39" s="33"/>
      <c r="AB39" s="33"/>
      <c r="AC39" s="33"/>
      <c r="AD39" s="33"/>
    </row>
    <row r="40" spans="2:34">
      <c r="C40" s="55"/>
      <c r="K40" s="55"/>
    </row>
    <row r="41" spans="2:34">
      <c r="C41" s="55"/>
      <c r="K41" s="55"/>
    </row>
  </sheetData>
  <mergeCells count="1">
    <mergeCell ref="B37:P37"/>
  </mergeCells>
  <phoneticPr fontId="24" type="noConversion"/>
  <pageMargins left="0.70866141732283472" right="0.70866141732283472" top="0.74803149606299213" bottom="0.74803149606299213" header="0.31496062992125984" footer="0.31496062992125984"/>
  <pageSetup paperSize="9" scale="55" orientation="landscape" r:id="rId1"/>
  <headerFooter>
    <oddFooter>&amp;R&amp;1#&amp;"Arial Black"&amp;11&amp;K4099DAINTERNAL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8ECDC8"/>
    <pageSetUpPr fitToPage="1"/>
  </sheetPr>
  <dimension ref="A1:AH40"/>
  <sheetViews>
    <sheetView showGridLines="0" tabSelected="1" zoomScaleNormal="100" workbookViewId="0">
      <selection activeCell="R4" sqref="R4"/>
    </sheetView>
  </sheetViews>
  <sheetFormatPr defaultColWidth="8.85546875" defaultRowHeight="13.5"/>
  <cols>
    <col min="1" max="1" width="1.5703125" style="1" customWidth="1"/>
    <col min="2" max="2" width="35.7109375" style="1" customWidth="1"/>
    <col min="3" max="3" width="1.7109375" style="57" customWidth="1"/>
    <col min="4" max="5" width="9.28515625" style="2" customWidth="1"/>
    <col min="6" max="6" width="1.7109375" style="57" customWidth="1"/>
    <col min="7" max="7" width="9.28515625" style="2" customWidth="1"/>
    <col min="8" max="8" width="9.28515625" style="132" customWidth="1"/>
    <col min="9" max="16" width="9.28515625" style="2" customWidth="1"/>
    <col min="17" max="17" width="9.28515625" style="1" customWidth="1"/>
    <col min="18" max="16384" width="8.85546875" style="1"/>
  </cols>
  <sheetData>
    <row r="1" spans="2:18" ht="8.25" customHeight="1"/>
    <row r="2" spans="2:18" ht="21">
      <c r="B2" s="34" t="s">
        <v>0</v>
      </c>
      <c r="C2" s="209"/>
      <c r="F2" s="209"/>
      <c r="G2" s="1"/>
      <c r="H2" s="255"/>
      <c r="Q2" s="2"/>
    </row>
    <row r="3" spans="2:18" ht="15.75" customHeight="1">
      <c r="C3" s="210"/>
      <c r="D3" s="4"/>
      <c r="E3" s="4"/>
      <c r="F3" s="210"/>
      <c r="G3" s="1"/>
      <c r="H3" s="255"/>
      <c r="I3" s="4"/>
      <c r="J3" s="4"/>
      <c r="K3" s="4"/>
      <c r="L3" s="4"/>
      <c r="M3" s="4"/>
      <c r="N3" s="4"/>
      <c r="O3" s="4"/>
      <c r="P3" s="4"/>
      <c r="Q3" s="4"/>
    </row>
    <row r="4" spans="2:18" ht="18.75" customHeight="1">
      <c r="B4" s="6" t="s">
        <v>1</v>
      </c>
      <c r="C4" s="162"/>
      <c r="D4" s="7" t="s">
        <v>282</v>
      </c>
      <c r="E4" s="7" t="s">
        <v>287</v>
      </c>
      <c r="F4" s="162"/>
      <c r="G4" s="7" t="s">
        <v>343</v>
      </c>
      <c r="H4" s="183" t="s">
        <v>292</v>
      </c>
      <c r="I4" s="7" t="s">
        <v>293</v>
      </c>
      <c r="J4" s="7" t="s">
        <v>283</v>
      </c>
      <c r="K4" s="7" t="s">
        <v>284</v>
      </c>
      <c r="L4" s="7" t="s">
        <v>285</v>
      </c>
      <c r="M4" s="7" t="s">
        <v>286</v>
      </c>
      <c r="N4" s="8" t="s">
        <v>288</v>
      </c>
      <c r="O4" s="8" t="s">
        <v>289</v>
      </c>
      <c r="P4" s="8" t="s">
        <v>290</v>
      </c>
      <c r="Q4" s="8" t="s">
        <v>291</v>
      </c>
    </row>
    <row r="5" spans="2:18">
      <c r="B5" s="9" t="s">
        <v>2</v>
      </c>
      <c r="C5" s="162"/>
      <c r="D5" s="10"/>
      <c r="E5" s="10"/>
      <c r="F5" s="162"/>
      <c r="G5" s="10"/>
      <c r="H5" s="257"/>
      <c r="I5" s="27"/>
      <c r="J5" s="10"/>
      <c r="K5" s="10"/>
      <c r="L5" s="10"/>
      <c r="M5" s="10"/>
      <c r="N5" s="10"/>
      <c r="O5" s="10"/>
      <c r="P5" s="10"/>
      <c r="Q5" s="10"/>
    </row>
    <row r="6" spans="2:18">
      <c r="B6" s="11" t="s">
        <v>3</v>
      </c>
      <c r="C6" s="211"/>
      <c r="D6" s="13">
        <v>670</v>
      </c>
      <c r="E6" s="13">
        <v>80</v>
      </c>
      <c r="F6" s="211"/>
      <c r="G6" s="12">
        <v>263</v>
      </c>
      <c r="H6" s="258">
        <v>165</v>
      </c>
      <c r="I6" s="28">
        <v>137</v>
      </c>
      <c r="J6" s="13">
        <v>123</v>
      </c>
      <c r="K6" s="13">
        <v>299</v>
      </c>
      <c r="L6" s="13">
        <v>134</v>
      </c>
      <c r="M6" s="13">
        <v>114</v>
      </c>
      <c r="N6" s="13">
        <v>80</v>
      </c>
      <c r="O6" s="13">
        <v>0</v>
      </c>
      <c r="P6" s="13">
        <v>0</v>
      </c>
      <c r="Q6" s="13">
        <v>0</v>
      </c>
      <c r="R6" s="323"/>
    </row>
    <row r="7" spans="2:18">
      <c r="B7" s="11" t="s">
        <v>4</v>
      </c>
      <c r="C7" s="212"/>
      <c r="D7" s="13">
        <v>0</v>
      </c>
      <c r="E7" s="13">
        <v>0</v>
      </c>
      <c r="F7" s="212"/>
      <c r="G7" s="12">
        <v>0</v>
      </c>
      <c r="H7" s="258">
        <v>-5</v>
      </c>
      <c r="I7" s="28">
        <v>0</v>
      </c>
      <c r="J7" s="13">
        <v>0</v>
      </c>
      <c r="K7" s="13">
        <v>0</v>
      </c>
      <c r="L7" s="13">
        <v>0</v>
      </c>
      <c r="M7" s="13">
        <v>0</v>
      </c>
      <c r="N7" s="13">
        <v>0</v>
      </c>
      <c r="O7" s="13">
        <v>0</v>
      </c>
      <c r="P7" s="13">
        <v>0</v>
      </c>
      <c r="Q7" s="13">
        <v>0</v>
      </c>
    </row>
    <row r="8" spans="2:18">
      <c r="B8" s="14" t="s">
        <v>5</v>
      </c>
      <c r="C8" s="213"/>
      <c r="D8" s="16">
        <v>670</v>
      </c>
      <c r="E8" s="16">
        <v>80</v>
      </c>
      <c r="F8" s="213"/>
      <c r="G8" s="15">
        <v>263</v>
      </c>
      <c r="H8" s="259">
        <v>160</v>
      </c>
      <c r="I8" s="30">
        <v>137</v>
      </c>
      <c r="J8" s="16">
        <v>123</v>
      </c>
      <c r="K8" s="16">
        <v>299</v>
      </c>
      <c r="L8" s="16">
        <v>134</v>
      </c>
      <c r="M8" s="16">
        <v>114</v>
      </c>
      <c r="N8" s="16">
        <v>80</v>
      </c>
      <c r="O8" s="16">
        <v>0</v>
      </c>
      <c r="P8" s="16">
        <v>0</v>
      </c>
      <c r="Q8" s="16">
        <v>0</v>
      </c>
    </row>
    <row r="9" spans="2:18">
      <c r="B9" s="11" t="s">
        <v>6</v>
      </c>
      <c r="C9" s="212"/>
      <c r="D9" s="13">
        <v>-6</v>
      </c>
      <c r="E9" s="13">
        <v>0</v>
      </c>
      <c r="F9" s="212"/>
      <c r="G9" s="12">
        <v>-18</v>
      </c>
      <c r="H9" s="258">
        <v>5</v>
      </c>
      <c r="I9" s="28">
        <v>0</v>
      </c>
      <c r="J9" s="13">
        <v>-6</v>
      </c>
      <c r="K9" s="13">
        <v>2</v>
      </c>
      <c r="L9" s="13">
        <v>-2</v>
      </c>
      <c r="M9" s="13">
        <v>0</v>
      </c>
      <c r="N9" s="13">
        <v>0</v>
      </c>
      <c r="O9" s="13">
        <v>0</v>
      </c>
      <c r="P9" s="13">
        <v>0</v>
      </c>
      <c r="Q9" s="13">
        <v>0</v>
      </c>
    </row>
    <row r="10" spans="2:18">
      <c r="B10" s="11" t="s">
        <v>7</v>
      </c>
      <c r="C10" s="212"/>
      <c r="D10" s="13">
        <v>-528</v>
      </c>
      <c r="E10" s="13">
        <v>-121</v>
      </c>
      <c r="F10" s="212"/>
      <c r="G10" s="17">
        <v>-149</v>
      </c>
      <c r="H10" s="258">
        <v>-157</v>
      </c>
      <c r="I10" s="28">
        <v>-158</v>
      </c>
      <c r="J10" s="13">
        <v>-165</v>
      </c>
      <c r="K10" s="13">
        <v>-148</v>
      </c>
      <c r="L10" s="13">
        <v>-110</v>
      </c>
      <c r="M10" s="13">
        <v>-105</v>
      </c>
      <c r="N10" s="13">
        <v>-121</v>
      </c>
      <c r="O10" s="13">
        <v>0</v>
      </c>
      <c r="P10" s="13">
        <v>0</v>
      </c>
      <c r="Q10" s="13">
        <v>0</v>
      </c>
    </row>
    <row r="11" spans="2:18">
      <c r="B11" s="11" t="s">
        <v>8</v>
      </c>
      <c r="C11" s="212"/>
      <c r="D11" s="13">
        <v>21</v>
      </c>
      <c r="E11" s="13">
        <v>0</v>
      </c>
      <c r="F11" s="212"/>
      <c r="G11" s="17">
        <v>0</v>
      </c>
      <c r="H11" s="258">
        <v>34</v>
      </c>
      <c r="I11" s="28">
        <v>0</v>
      </c>
      <c r="J11" s="13">
        <v>12</v>
      </c>
      <c r="K11" s="13">
        <v>9</v>
      </c>
      <c r="L11" s="13">
        <v>0</v>
      </c>
      <c r="M11" s="13">
        <v>0</v>
      </c>
      <c r="N11" s="13">
        <v>0</v>
      </c>
      <c r="O11" s="13">
        <v>0</v>
      </c>
      <c r="P11" s="13">
        <v>0</v>
      </c>
      <c r="Q11" s="13">
        <v>0</v>
      </c>
    </row>
    <row r="12" spans="2:18">
      <c r="B12" s="11" t="s">
        <v>9</v>
      </c>
      <c r="C12" s="212"/>
      <c r="D12" s="13">
        <v>629</v>
      </c>
      <c r="E12" s="13">
        <v>85</v>
      </c>
      <c r="F12" s="212"/>
      <c r="G12" s="17">
        <v>212</v>
      </c>
      <c r="H12" s="258">
        <v>270</v>
      </c>
      <c r="I12" s="28">
        <v>208</v>
      </c>
      <c r="J12" s="13">
        <v>201</v>
      </c>
      <c r="K12" s="13">
        <v>146</v>
      </c>
      <c r="L12" s="13">
        <v>140</v>
      </c>
      <c r="M12" s="13">
        <v>142</v>
      </c>
      <c r="N12" s="13">
        <v>85</v>
      </c>
      <c r="O12" s="13">
        <v>0</v>
      </c>
      <c r="P12" s="13">
        <v>0</v>
      </c>
      <c r="Q12" s="13">
        <v>0</v>
      </c>
    </row>
    <row r="13" spans="2:18">
      <c r="B13" s="11" t="s">
        <v>10</v>
      </c>
      <c r="C13" s="212"/>
      <c r="D13" s="13">
        <v>0</v>
      </c>
      <c r="E13" s="13">
        <v>0</v>
      </c>
      <c r="F13" s="212"/>
      <c r="G13" s="17">
        <v>0</v>
      </c>
      <c r="H13" s="258">
        <v>0</v>
      </c>
      <c r="I13" s="28">
        <v>0</v>
      </c>
      <c r="J13" s="13">
        <v>0</v>
      </c>
      <c r="K13" s="13">
        <v>0</v>
      </c>
      <c r="L13" s="13">
        <v>0</v>
      </c>
      <c r="M13" s="13">
        <v>0</v>
      </c>
      <c r="N13" s="13">
        <v>0</v>
      </c>
      <c r="O13" s="13">
        <v>0</v>
      </c>
      <c r="P13" s="13">
        <v>0</v>
      </c>
      <c r="Q13" s="13">
        <v>0</v>
      </c>
    </row>
    <row r="14" spans="2:18">
      <c r="B14" s="14" t="s">
        <v>11</v>
      </c>
      <c r="C14" s="214"/>
      <c r="D14" s="16">
        <v>786</v>
      </c>
      <c r="E14" s="16">
        <v>44</v>
      </c>
      <c r="F14" s="214"/>
      <c r="G14" s="18">
        <v>308</v>
      </c>
      <c r="H14" s="259">
        <v>312</v>
      </c>
      <c r="I14" s="30">
        <v>187</v>
      </c>
      <c r="J14" s="16">
        <v>165</v>
      </c>
      <c r="K14" s="16">
        <v>308</v>
      </c>
      <c r="L14" s="16">
        <v>162</v>
      </c>
      <c r="M14" s="16">
        <v>151</v>
      </c>
      <c r="N14" s="16">
        <v>44</v>
      </c>
      <c r="O14" s="16">
        <v>0</v>
      </c>
      <c r="P14" s="16">
        <v>0</v>
      </c>
      <c r="Q14" s="16">
        <v>0</v>
      </c>
    </row>
    <row r="15" spans="2:18">
      <c r="B15" s="11" t="s">
        <v>12</v>
      </c>
      <c r="C15" s="212"/>
      <c r="D15" s="13">
        <v>-351</v>
      </c>
      <c r="E15" s="13">
        <v>-51</v>
      </c>
      <c r="F15" s="212"/>
      <c r="G15" s="17">
        <v>-133</v>
      </c>
      <c r="H15" s="258">
        <v>-109</v>
      </c>
      <c r="I15" s="28">
        <v>-98</v>
      </c>
      <c r="J15" s="13">
        <v>-105</v>
      </c>
      <c r="K15" s="13">
        <v>-88</v>
      </c>
      <c r="L15" s="13">
        <v>-78</v>
      </c>
      <c r="M15" s="13">
        <v>-80</v>
      </c>
      <c r="N15" s="13">
        <v>-51</v>
      </c>
      <c r="O15" s="13">
        <v>0</v>
      </c>
      <c r="P15" s="13">
        <v>0</v>
      </c>
      <c r="Q15" s="13">
        <v>0</v>
      </c>
    </row>
    <row r="16" spans="2:18">
      <c r="B16" s="11" t="s">
        <v>13</v>
      </c>
      <c r="C16" s="212"/>
      <c r="D16" s="13">
        <v>-68</v>
      </c>
      <c r="E16" s="13">
        <v>0</v>
      </c>
      <c r="F16" s="212"/>
      <c r="G16" s="17">
        <v>0</v>
      </c>
      <c r="H16" s="258">
        <v>0</v>
      </c>
      <c r="I16" s="28">
        <v>0</v>
      </c>
      <c r="J16" s="13">
        <v>-68</v>
      </c>
      <c r="K16" s="13">
        <v>0</v>
      </c>
      <c r="L16" s="13">
        <v>0</v>
      </c>
      <c r="M16" s="13">
        <v>0</v>
      </c>
      <c r="N16" s="13">
        <v>0</v>
      </c>
      <c r="O16" s="13">
        <v>0</v>
      </c>
      <c r="P16" s="13">
        <v>0</v>
      </c>
      <c r="Q16" s="13">
        <v>0</v>
      </c>
    </row>
    <row r="17" spans="2:17">
      <c r="B17" s="14" t="s">
        <v>14</v>
      </c>
      <c r="C17" s="212"/>
      <c r="D17" s="16">
        <v>367</v>
      </c>
      <c r="E17" s="16">
        <v>-7</v>
      </c>
      <c r="F17" s="212"/>
      <c r="G17" s="18">
        <v>175</v>
      </c>
      <c r="H17" s="259">
        <v>203</v>
      </c>
      <c r="I17" s="30">
        <v>89</v>
      </c>
      <c r="J17" s="16">
        <v>-8</v>
      </c>
      <c r="K17" s="16">
        <v>220</v>
      </c>
      <c r="L17" s="16">
        <v>84</v>
      </c>
      <c r="M17" s="16">
        <v>71</v>
      </c>
      <c r="N17" s="16">
        <v>-7</v>
      </c>
      <c r="O17" s="16">
        <v>0</v>
      </c>
      <c r="P17" s="16">
        <v>0</v>
      </c>
      <c r="Q17" s="16">
        <v>0</v>
      </c>
    </row>
    <row r="18" spans="2:17">
      <c r="B18" s="11" t="s">
        <v>15</v>
      </c>
      <c r="C18" s="214"/>
      <c r="D18" s="13">
        <v>0</v>
      </c>
      <c r="E18" s="13">
        <v>0</v>
      </c>
      <c r="F18" s="214"/>
      <c r="G18" s="17">
        <v>0</v>
      </c>
      <c r="H18" s="258">
        <v>0</v>
      </c>
      <c r="I18" s="28">
        <v>0</v>
      </c>
      <c r="J18" s="13">
        <v>0</v>
      </c>
      <c r="K18" s="13">
        <v>0</v>
      </c>
      <c r="L18" s="13">
        <v>0</v>
      </c>
      <c r="M18" s="13">
        <v>0</v>
      </c>
      <c r="N18" s="13">
        <v>0</v>
      </c>
      <c r="O18" s="13">
        <v>0</v>
      </c>
      <c r="P18" s="13">
        <v>0</v>
      </c>
      <c r="Q18" s="13">
        <v>0</v>
      </c>
    </row>
    <row r="19" spans="2:17">
      <c r="B19" s="14" t="s">
        <v>16</v>
      </c>
      <c r="C19" s="212"/>
      <c r="D19" s="16">
        <v>367</v>
      </c>
      <c r="E19" s="16">
        <v>-7</v>
      </c>
      <c r="F19" s="212"/>
      <c r="G19" s="18">
        <v>175</v>
      </c>
      <c r="H19" s="259">
        <v>203</v>
      </c>
      <c r="I19" s="30">
        <v>89</v>
      </c>
      <c r="J19" s="16">
        <v>-8</v>
      </c>
      <c r="K19" s="16">
        <v>220</v>
      </c>
      <c r="L19" s="16">
        <v>84</v>
      </c>
      <c r="M19" s="16">
        <v>71</v>
      </c>
      <c r="N19" s="16">
        <v>-7</v>
      </c>
      <c r="O19" s="16">
        <v>0</v>
      </c>
      <c r="P19" s="16">
        <v>0</v>
      </c>
      <c r="Q19" s="16">
        <v>0</v>
      </c>
    </row>
    <row r="20" spans="2:17">
      <c r="B20" s="19" t="s">
        <v>17</v>
      </c>
      <c r="C20" s="214"/>
      <c r="D20" s="21"/>
      <c r="E20" s="21"/>
      <c r="F20" s="214"/>
      <c r="G20" s="20"/>
      <c r="H20" s="260"/>
      <c r="I20" s="31"/>
      <c r="J20" s="21"/>
      <c r="K20" s="21"/>
      <c r="L20" s="21"/>
      <c r="M20" s="21"/>
      <c r="N20" s="21"/>
      <c r="O20" s="21">
        <v>0</v>
      </c>
      <c r="P20" s="21">
        <v>0</v>
      </c>
      <c r="Q20" s="21">
        <v>0</v>
      </c>
    </row>
    <row r="21" spans="2:17">
      <c r="B21" s="11" t="s">
        <v>18</v>
      </c>
      <c r="C21" s="212"/>
      <c r="D21" s="13">
        <v>17616</v>
      </c>
      <c r="E21" s="13">
        <v>10913</v>
      </c>
      <c r="F21" s="212"/>
      <c r="G21" s="17">
        <v>20477</v>
      </c>
      <c r="H21" s="258">
        <v>18819</v>
      </c>
      <c r="I21" s="28">
        <v>18776</v>
      </c>
      <c r="J21" s="13">
        <v>17616</v>
      </c>
      <c r="K21" s="13">
        <v>15062</v>
      </c>
      <c r="L21" s="13">
        <v>12757</v>
      </c>
      <c r="M21" s="13">
        <v>11768</v>
      </c>
      <c r="N21" s="13">
        <v>10913</v>
      </c>
      <c r="O21" s="13">
        <v>0</v>
      </c>
      <c r="P21" s="13">
        <v>0</v>
      </c>
      <c r="Q21" s="13">
        <v>0</v>
      </c>
    </row>
    <row r="22" spans="2:17">
      <c r="B22" s="11" t="s">
        <v>19</v>
      </c>
      <c r="C22" s="212"/>
      <c r="D22" s="13">
        <v>0</v>
      </c>
      <c r="E22" s="13">
        <v>5</v>
      </c>
      <c r="F22" s="212"/>
      <c r="G22" s="17">
        <v>0</v>
      </c>
      <c r="H22" s="258">
        <v>0</v>
      </c>
      <c r="I22" s="28">
        <v>0</v>
      </c>
      <c r="J22" s="13">
        <v>0</v>
      </c>
      <c r="K22" s="13">
        <v>0</v>
      </c>
      <c r="L22" s="13">
        <v>0</v>
      </c>
      <c r="M22" s="13">
        <v>5</v>
      </c>
      <c r="N22" s="13">
        <v>5</v>
      </c>
      <c r="O22" s="13">
        <v>0</v>
      </c>
      <c r="P22" s="13">
        <v>0</v>
      </c>
      <c r="Q22" s="13">
        <v>0</v>
      </c>
    </row>
    <row r="23" spans="2:17">
      <c r="B23" s="11" t="s">
        <v>20</v>
      </c>
      <c r="C23" s="212"/>
      <c r="D23" s="13">
        <v>0</v>
      </c>
      <c r="E23" s="13">
        <v>0</v>
      </c>
      <c r="F23" s="212"/>
      <c r="G23" s="17">
        <v>0</v>
      </c>
      <c r="H23" s="258">
        <v>0</v>
      </c>
      <c r="I23" s="28">
        <v>0</v>
      </c>
      <c r="J23" s="13">
        <v>0</v>
      </c>
      <c r="K23" s="13">
        <v>0</v>
      </c>
      <c r="L23" s="13">
        <v>0</v>
      </c>
      <c r="M23" s="13">
        <v>0</v>
      </c>
      <c r="N23" s="13">
        <v>0</v>
      </c>
      <c r="O23" s="13">
        <v>0</v>
      </c>
      <c r="P23" s="13">
        <v>0</v>
      </c>
      <c r="Q23" s="13">
        <v>0</v>
      </c>
    </row>
    <row r="24" spans="2:17">
      <c r="B24" s="22" t="s">
        <v>21</v>
      </c>
      <c r="C24" s="212"/>
      <c r="D24" s="13">
        <v>-4587</v>
      </c>
      <c r="E24" s="13">
        <v>-3719</v>
      </c>
      <c r="F24" s="212"/>
      <c r="G24" s="17">
        <v>-7761</v>
      </c>
      <c r="H24" s="258">
        <v>-7588</v>
      </c>
      <c r="I24" s="28">
        <v>-4638</v>
      </c>
      <c r="J24" s="13">
        <v>-4587</v>
      </c>
      <c r="K24" s="13">
        <v>-4840</v>
      </c>
      <c r="L24" s="13">
        <v>-3528</v>
      </c>
      <c r="M24" s="13">
        <v>-3658</v>
      </c>
      <c r="N24" s="13">
        <v>-3719</v>
      </c>
      <c r="O24" s="13"/>
      <c r="P24" s="13"/>
      <c r="Q24" s="13"/>
    </row>
    <row r="25" spans="2:17">
      <c r="B25" s="22" t="s">
        <v>22</v>
      </c>
      <c r="C25" s="212"/>
      <c r="D25" s="13">
        <v>-67</v>
      </c>
      <c r="E25" s="13">
        <v>-167</v>
      </c>
      <c r="F25" s="212"/>
      <c r="G25" s="17">
        <v>-106</v>
      </c>
      <c r="H25" s="258">
        <v>-89</v>
      </c>
      <c r="I25" s="28">
        <v>-191</v>
      </c>
      <c r="J25" s="13">
        <v>-67</v>
      </c>
      <c r="K25" s="13">
        <v>-21</v>
      </c>
      <c r="L25" s="13">
        <v>-23</v>
      </c>
      <c r="M25" s="13">
        <v>-13</v>
      </c>
      <c r="N25" s="13">
        <v>-167</v>
      </c>
      <c r="O25" s="13">
        <v>0</v>
      </c>
      <c r="P25" s="13">
        <v>0</v>
      </c>
      <c r="Q25" s="13">
        <v>0</v>
      </c>
    </row>
    <row r="26" spans="2:17">
      <c r="B26" s="11" t="s">
        <v>23</v>
      </c>
      <c r="C26" s="212"/>
      <c r="D26" s="13">
        <v>9</v>
      </c>
      <c r="E26" s="13">
        <v>-125</v>
      </c>
      <c r="F26" s="212"/>
      <c r="G26" s="17">
        <v>14</v>
      </c>
      <c r="H26" s="258">
        <v>80</v>
      </c>
      <c r="I26" s="28">
        <v>68</v>
      </c>
      <c r="J26" s="13">
        <v>9</v>
      </c>
      <c r="K26" s="13">
        <v>-73</v>
      </c>
      <c r="L26" s="13">
        <v>-34</v>
      </c>
      <c r="M26" s="13">
        <v>13</v>
      </c>
      <c r="N26" s="13">
        <v>-125</v>
      </c>
      <c r="O26" s="13">
        <v>0</v>
      </c>
      <c r="P26" s="13">
        <v>0</v>
      </c>
      <c r="Q26" s="13">
        <v>0</v>
      </c>
    </row>
    <row r="27" spans="2:17">
      <c r="B27" s="11" t="s">
        <v>24</v>
      </c>
      <c r="C27" s="212"/>
      <c r="D27" s="13">
        <v>545</v>
      </c>
      <c r="E27" s="13">
        <v>-722</v>
      </c>
      <c r="F27" s="212"/>
      <c r="G27" s="17">
        <v>-356</v>
      </c>
      <c r="H27" s="258">
        <v>-241</v>
      </c>
      <c r="I27" s="28">
        <v>23</v>
      </c>
      <c r="J27" s="13">
        <v>545</v>
      </c>
      <c r="K27" s="13">
        <v>278</v>
      </c>
      <c r="L27" s="13">
        <v>525</v>
      </c>
      <c r="M27" s="13">
        <v>363</v>
      </c>
      <c r="N27" s="13">
        <v>-722</v>
      </c>
      <c r="O27" s="13">
        <v>0</v>
      </c>
      <c r="P27" s="13">
        <v>0</v>
      </c>
      <c r="Q27" s="13">
        <v>0</v>
      </c>
    </row>
    <row r="28" spans="2:17">
      <c r="B28" s="11" t="s">
        <v>25</v>
      </c>
      <c r="C28" s="212"/>
      <c r="D28" s="13">
        <v>0</v>
      </c>
      <c r="E28" s="13">
        <v>0</v>
      </c>
      <c r="F28" s="212"/>
      <c r="G28" s="17">
        <v>0</v>
      </c>
      <c r="H28" s="258">
        <v>0</v>
      </c>
      <c r="I28" s="28">
        <v>0</v>
      </c>
      <c r="J28" s="13">
        <v>0</v>
      </c>
      <c r="K28" s="13">
        <v>0</v>
      </c>
      <c r="L28" s="13">
        <v>0</v>
      </c>
      <c r="M28" s="13">
        <v>0</v>
      </c>
      <c r="N28" s="13">
        <v>0</v>
      </c>
      <c r="O28" s="13">
        <v>0</v>
      </c>
      <c r="P28" s="13">
        <v>0</v>
      </c>
      <c r="Q28" s="13">
        <v>0</v>
      </c>
    </row>
    <row r="29" spans="2:17">
      <c r="B29" s="11" t="s">
        <v>26</v>
      </c>
      <c r="C29" s="212"/>
      <c r="D29" s="13">
        <v>-306</v>
      </c>
      <c r="E29" s="13">
        <v>-217</v>
      </c>
      <c r="F29" s="212"/>
      <c r="G29" s="17">
        <v>-461</v>
      </c>
      <c r="H29" s="258">
        <v>-383</v>
      </c>
      <c r="I29" s="28">
        <v>-323</v>
      </c>
      <c r="J29" s="13">
        <v>-306</v>
      </c>
      <c r="K29" s="13">
        <v>-208</v>
      </c>
      <c r="L29" s="13">
        <v>-275</v>
      </c>
      <c r="M29" s="13">
        <v>-265</v>
      </c>
      <c r="N29" s="13">
        <v>-217</v>
      </c>
      <c r="O29" s="13">
        <v>0</v>
      </c>
      <c r="P29" s="13">
        <v>0</v>
      </c>
      <c r="Q29" s="13">
        <v>0</v>
      </c>
    </row>
    <row r="30" spans="2:17">
      <c r="B30" s="11" t="s">
        <v>27</v>
      </c>
      <c r="C30" s="212"/>
      <c r="D30" s="13">
        <v>0</v>
      </c>
      <c r="E30" s="13">
        <v>-130</v>
      </c>
      <c r="F30" s="212"/>
      <c r="G30" s="17">
        <v>0</v>
      </c>
      <c r="H30" s="258">
        <v>0</v>
      </c>
      <c r="I30" s="28">
        <v>0</v>
      </c>
      <c r="J30" s="13">
        <v>0</v>
      </c>
      <c r="K30" s="13">
        <v>-1</v>
      </c>
      <c r="L30" s="13">
        <v>0</v>
      </c>
      <c r="M30" s="13">
        <v>-133</v>
      </c>
      <c r="N30" s="13">
        <v>-130</v>
      </c>
      <c r="O30" s="13">
        <v>0</v>
      </c>
      <c r="P30" s="13">
        <v>0</v>
      </c>
      <c r="Q30" s="13">
        <v>0</v>
      </c>
    </row>
    <row r="31" spans="2:17">
      <c r="B31" s="11" t="s">
        <v>28</v>
      </c>
      <c r="C31" s="212"/>
      <c r="D31" s="13">
        <v>-1409</v>
      </c>
      <c r="E31" s="13">
        <v>-1059</v>
      </c>
      <c r="F31" s="212"/>
      <c r="G31" s="17">
        <v>-1991</v>
      </c>
      <c r="H31" s="258">
        <v>-1990</v>
      </c>
      <c r="I31" s="28">
        <v>-1334</v>
      </c>
      <c r="J31" s="13">
        <v>-1409</v>
      </c>
      <c r="K31" s="13">
        <v>-1519</v>
      </c>
      <c r="L31" s="13">
        <v>-1242</v>
      </c>
      <c r="M31" s="13">
        <v>-1227</v>
      </c>
      <c r="N31" s="13">
        <v>-1059</v>
      </c>
      <c r="O31" s="13">
        <v>0</v>
      </c>
      <c r="P31" s="13">
        <v>0</v>
      </c>
      <c r="Q31" s="13">
        <v>0</v>
      </c>
    </row>
    <row r="32" spans="2:17">
      <c r="B32" s="11" t="s">
        <v>29</v>
      </c>
      <c r="C32" s="214"/>
      <c r="D32" s="13">
        <v>-67</v>
      </c>
      <c r="E32" s="13">
        <v>0</v>
      </c>
      <c r="F32" s="214"/>
      <c r="G32" s="17">
        <v>-105</v>
      </c>
      <c r="H32" s="258">
        <v>0</v>
      </c>
      <c r="I32" s="28">
        <v>0</v>
      </c>
      <c r="J32" s="13">
        <v>-67</v>
      </c>
      <c r="K32" s="13">
        <v>-126</v>
      </c>
      <c r="L32" s="13">
        <v>-147</v>
      </c>
      <c r="M32" s="13">
        <v>0</v>
      </c>
      <c r="N32" s="13">
        <v>0</v>
      </c>
      <c r="O32" s="13">
        <v>0</v>
      </c>
      <c r="P32" s="13">
        <v>0</v>
      </c>
      <c r="Q32" s="13">
        <v>0</v>
      </c>
    </row>
    <row r="33" spans="1:34">
      <c r="B33" s="14" t="s">
        <v>30</v>
      </c>
      <c r="C33" s="212"/>
      <c r="D33" s="16">
        <v>11734</v>
      </c>
      <c r="E33" s="16">
        <v>4779</v>
      </c>
      <c r="F33" s="212"/>
      <c r="G33" s="18">
        <v>9711</v>
      </c>
      <c r="H33" s="259">
        <v>8608</v>
      </c>
      <c r="I33" s="30">
        <v>12381</v>
      </c>
      <c r="J33" s="16">
        <v>11734</v>
      </c>
      <c r="K33" s="16">
        <v>8552</v>
      </c>
      <c r="L33" s="16">
        <v>8033</v>
      </c>
      <c r="M33" s="16">
        <v>6853</v>
      </c>
      <c r="N33" s="16">
        <v>4779</v>
      </c>
      <c r="O33" s="16">
        <v>0</v>
      </c>
      <c r="P33" s="16">
        <v>0</v>
      </c>
      <c r="Q33" s="16">
        <v>0</v>
      </c>
    </row>
    <row r="34" spans="1:34">
      <c r="B34" s="11" t="s">
        <v>31</v>
      </c>
      <c r="C34" s="212"/>
      <c r="D34" s="13">
        <v>1007</v>
      </c>
      <c r="E34" s="13">
        <v>1868</v>
      </c>
      <c r="F34" s="212"/>
      <c r="G34" s="17">
        <v>625</v>
      </c>
      <c r="H34" s="258">
        <v>3209</v>
      </c>
      <c r="I34" s="28">
        <v>-47</v>
      </c>
      <c r="J34" s="13">
        <v>-160</v>
      </c>
      <c r="K34" s="13">
        <v>1183</v>
      </c>
      <c r="L34" s="13">
        <v>78</v>
      </c>
      <c r="M34" s="13">
        <v>-94</v>
      </c>
      <c r="N34" s="13">
        <v>1868</v>
      </c>
      <c r="O34" s="13">
        <v>0</v>
      </c>
      <c r="P34" s="13">
        <v>0</v>
      </c>
      <c r="Q34" s="13">
        <v>0</v>
      </c>
    </row>
    <row r="35" spans="1:34">
      <c r="B35" s="11" t="s">
        <v>32</v>
      </c>
      <c r="C35" s="212"/>
      <c r="D35" s="13">
        <v>-6158</v>
      </c>
      <c r="E35" s="13">
        <v>-6779</v>
      </c>
      <c r="F35" s="212"/>
      <c r="G35" s="17">
        <v>-2462</v>
      </c>
      <c r="H35" s="258">
        <v>-733</v>
      </c>
      <c r="I35" s="28">
        <v>-748</v>
      </c>
      <c r="J35" s="13">
        <v>-2897</v>
      </c>
      <c r="K35" s="13">
        <v>-1463</v>
      </c>
      <c r="L35" s="13">
        <v>-1258</v>
      </c>
      <c r="M35" s="13">
        <v>-540</v>
      </c>
      <c r="N35" s="13">
        <v>-6779</v>
      </c>
      <c r="O35" s="13">
        <v>0</v>
      </c>
      <c r="P35" s="13">
        <v>0</v>
      </c>
      <c r="Q35" s="13">
        <v>0</v>
      </c>
    </row>
    <row r="36" spans="1:34">
      <c r="B36" s="11" t="s">
        <v>33</v>
      </c>
      <c r="C36" s="214"/>
      <c r="D36" s="13">
        <v>255</v>
      </c>
      <c r="E36" s="13">
        <v>1</v>
      </c>
      <c r="F36" s="214"/>
      <c r="G36" s="17">
        <v>0</v>
      </c>
      <c r="H36" s="258">
        <v>114</v>
      </c>
      <c r="I36" s="28">
        <v>0</v>
      </c>
      <c r="J36" s="13">
        <v>235</v>
      </c>
      <c r="K36" s="13">
        <v>20</v>
      </c>
      <c r="L36" s="13">
        <v>0</v>
      </c>
      <c r="M36" s="13">
        <v>0</v>
      </c>
      <c r="N36" s="13">
        <v>1</v>
      </c>
      <c r="O36" s="13">
        <v>0</v>
      </c>
      <c r="P36" s="13">
        <v>0</v>
      </c>
      <c r="Q36" s="13">
        <v>0</v>
      </c>
    </row>
    <row r="37" spans="1:34">
      <c r="B37" s="14" t="s">
        <v>34</v>
      </c>
      <c r="C37" s="215"/>
      <c r="D37" s="16">
        <v>-4896</v>
      </c>
      <c r="E37" s="16">
        <v>-4910</v>
      </c>
      <c r="F37" s="215"/>
      <c r="G37" s="18">
        <v>-1837</v>
      </c>
      <c r="H37" s="259">
        <v>2590</v>
      </c>
      <c r="I37" s="30">
        <v>-795</v>
      </c>
      <c r="J37" s="16">
        <v>-2822</v>
      </c>
      <c r="K37" s="16">
        <v>-260</v>
      </c>
      <c r="L37" s="16">
        <v>-1180</v>
      </c>
      <c r="M37" s="16">
        <v>-634</v>
      </c>
      <c r="N37" s="16">
        <v>-4910</v>
      </c>
      <c r="O37" s="16">
        <v>0</v>
      </c>
      <c r="P37" s="16">
        <v>0</v>
      </c>
      <c r="Q37" s="16">
        <v>0</v>
      </c>
    </row>
    <row r="38" spans="1:34" ht="5.0999999999999996" customHeight="1">
      <c r="B38" s="222"/>
      <c r="C38" s="212"/>
      <c r="D38" s="214"/>
      <c r="E38" s="223"/>
      <c r="F38" s="223"/>
      <c r="G38" s="214"/>
      <c r="H38" s="254"/>
      <c r="I38" s="214"/>
      <c r="J38" s="214"/>
      <c r="K38" s="214"/>
      <c r="L38" s="212"/>
      <c r="M38" s="254"/>
      <c r="N38" s="223"/>
      <c r="O38" s="214"/>
      <c r="P38" s="214"/>
      <c r="Q38" s="214"/>
      <c r="R38" s="223"/>
      <c r="S38" s="223"/>
      <c r="T38" s="223"/>
      <c r="U38" s="223"/>
      <c r="V38" s="223"/>
      <c r="W38" s="223"/>
      <c r="X38" s="223"/>
      <c r="Y38" s="223"/>
      <c r="Z38" s="223"/>
      <c r="AA38" s="214"/>
      <c r="AB38" s="214"/>
      <c r="AC38" s="214"/>
      <c r="AD38" s="214"/>
      <c r="AE38" s="214"/>
      <c r="AF38" s="214"/>
      <c r="AG38" s="214"/>
      <c r="AH38" s="214"/>
    </row>
    <row r="39" spans="1:34" ht="20.100000000000001" customHeight="1">
      <c r="B39" s="319" t="s">
        <v>341</v>
      </c>
      <c r="C39" s="319"/>
      <c r="D39" s="319"/>
      <c r="E39" s="319"/>
      <c r="F39" s="319"/>
      <c r="G39" s="319"/>
      <c r="H39" s="319"/>
      <c r="I39" s="319"/>
      <c r="J39" s="319"/>
      <c r="K39" s="319"/>
      <c r="L39" s="319"/>
      <c r="M39" s="319"/>
      <c r="N39" s="319"/>
      <c r="O39" s="319"/>
      <c r="P39" s="319"/>
      <c r="Q39" s="11"/>
      <c r="R39" s="11"/>
      <c r="S39" s="11"/>
      <c r="T39" s="11"/>
      <c r="U39" s="11"/>
      <c r="V39" s="11"/>
      <c r="W39" s="11"/>
      <c r="X39" s="11"/>
      <c r="Y39" s="11"/>
      <c r="Z39" s="11"/>
      <c r="AA39" s="11"/>
      <c r="AB39" s="11"/>
      <c r="AC39" s="11"/>
      <c r="AD39" s="11"/>
      <c r="AE39" s="11"/>
      <c r="AF39" s="11"/>
      <c r="AG39" s="11"/>
      <c r="AH39" s="11"/>
    </row>
    <row r="40" spans="1:34">
      <c r="A40" s="25"/>
      <c r="B40" s="25"/>
      <c r="C40" s="55"/>
      <c r="D40" s="24"/>
      <c r="E40" s="24"/>
      <c r="F40" s="55"/>
      <c r="G40" s="24"/>
      <c r="H40" s="262"/>
      <c r="I40" s="24"/>
      <c r="J40" s="24"/>
      <c r="K40" s="24"/>
      <c r="L40" s="24"/>
      <c r="M40" s="24"/>
      <c r="N40" s="24"/>
      <c r="O40" s="24"/>
      <c r="P40" s="24"/>
    </row>
  </sheetData>
  <mergeCells count="1">
    <mergeCell ref="B39:P39"/>
  </mergeCells>
  <phoneticPr fontId="24" type="noConversion"/>
  <pageMargins left="0.70866141732283472" right="0.70866141732283472" top="0.74803149606299213" bottom="0.74803149606299213" header="0.31496062992125984" footer="0.31496062992125984"/>
  <pageSetup paperSize="9"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644C76"/>
    <pageSetUpPr fitToPage="1"/>
  </sheetPr>
  <dimension ref="A1:AH41"/>
  <sheetViews>
    <sheetView showGridLines="0" zoomScaleNormal="100" workbookViewId="0">
      <selection activeCell="B2" sqref="B2"/>
    </sheetView>
  </sheetViews>
  <sheetFormatPr defaultColWidth="9.140625" defaultRowHeight="13.5"/>
  <cols>
    <col min="1" max="1" width="1.5703125" style="36" customWidth="1"/>
    <col min="2" max="2" width="35.7109375" style="36" customWidth="1"/>
    <col min="3" max="3" width="1.7109375" style="57" customWidth="1"/>
    <col min="4" max="4" width="9.28515625" style="2" customWidth="1"/>
    <col min="5" max="5" width="9.28515625" style="57" customWidth="1"/>
    <col min="6" max="6" width="1.7109375" style="57" customWidth="1"/>
    <col min="7" max="7" width="9.28515625" style="57" customWidth="1"/>
    <col min="8" max="8" width="9.28515625" style="132" customWidth="1"/>
    <col min="9" max="10" width="9.28515625" style="57" customWidth="1"/>
    <col min="11" max="12" width="9.28515625" style="2" customWidth="1"/>
    <col min="13" max="13" width="9.28515625" style="57" customWidth="1"/>
    <col min="14" max="16" width="9.28515625" style="2" customWidth="1"/>
    <col min="17" max="17" width="9.28515625" style="36" customWidth="1"/>
    <col min="18" max="16384" width="9.140625" style="36"/>
  </cols>
  <sheetData>
    <row r="1" spans="2:17" ht="8.25" customHeight="1"/>
    <row r="2" spans="2:17" ht="20.25" customHeight="1">
      <c r="B2" s="34" t="s">
        <v>36</v>
      </c>
      <c r="C2" s="209"/>
      <c r="D2" s="35"/>
      <c r="E2" s="35"/>
      <c r="F2" s="209"/>
      <c r="G2" s="34"/>
      <c r="H2" s="256"/>
      <c r="I2" s="35"/>
      <c r="J2" s="35"/>
      <c r="K2" s="35"/>
      <c r="L2" s="4"/>
      <c r="M2" s="4"/>
      <c r="N2" s="4"/>
      <c r="O2" s="4"/>
      <c r="P2" s="4"/>
      <c r="Q2" s="4"/>
    </row>
    <row r="3" spans="2:17" ht="15.75" customHeight="1">
      <c r="B3" s="37"/>
      <c r="C3" s="210"/>
      <c r="D3" s="37"/>
      <c r="E3" s="37"/>
      <c r="F3" s="210"/>
      <c r="G3" s="37"/>
      <c r="H3" s="263"/>
      <c r="I3" s="37"/>
      <c r="J3" s="37"/>
      <c r="K3" s="37"/>
      <c r="L3" s="5"/>
      <c r="M3" s="5"/>
      <c r="N3" s="5"/>
      <c r="O3" s="5"/>
      <c r="P3" s="5"/>
      <c r="Q3" s="5"/>
    </row>
    <row r="4" spans="2:17" ht="18.75" customHeight="1">
      <c r="B4" s="6" t="s">
        <v>1</v>
      </c>
      <c r="C4" s="162"/>
      <c r="D4" s="7" t="s">
        <v>282</v>
      </c>
      <c r="E4" s="7" t="s">
        <v>287</v>
      </c>
      <c r="F4" s="162"/>
      <c r="G4" s="7" t="s">
        <v>342</v>
      </c>
      <c r="H4" s="183" t="s">
        <v>280</v>
      </c>
      <c r="I4" s="7" t="s">
        <v>281</v>
      </c>
      <c r="J4" s="7" t="s">
        <v>283</v>
      </c>
      <c r="K4" s="7" t="s">
        <v>284</v>
      </c>
      <c r="L4" s="7" t="s">
        <v>285</v>
      </c>
      <c r="M4" s="7" t="s">
        <v>286</v>
      </c>
      <c r="N4" s="8" t="s">
        <v>288</v>
      </c>
      <c r="O4" s="8" t="s">
        <v>289</v>
      </c>
      <c r="P4" s="8" t="s">
        <v>290</v>
      </c>
      <c r="Q4" s="8" t="s">
        <v>291</v>
      </c>
    </row>
    <row r="5" spans="2:17" ht="14.25" customHeight="1">
      <c r="B5" s="9" t="s">
        <v>2</v>
      </c>
      <c r="C5" s="162"/>
      <c r="D5" s="27"/>
      <c r="E5" s="27"/>
      <c r="F5" s="162"/>
      <c r="G5" s="27"/>
      <c r="H5" s="257"/>
      <c r="I5" s="27"/>
      <c r="J5" s="27"/>
      <c r="K5" s="27"/>
      <c r="L5" s="10"/>
      <c r="M5" s="10"/>
      <c r="N5" s="10"/>
      <c r="O5" s="10"/>
      <c r="P5" s="10"/>
      <c r="Q5" s="10"/>
    </row>
    <row r="6" spans="2:17">
      <c r="B6" s="23" t="s">
        <v>3</v>
      </c>
      <c r="C6" s="211"/>
      <c r="D6" s="39">
        <v>33357</v>
      </c>
      <c r="E6" s="39">
        <v>39566</v>
      </c>
      <c r="F6" s="211"/>
      <c r="G6" s="38">
        <v>4288</v>
      </c>
      <c r="H6" s="264">
        <v>4003</v>
      </c>
      <c r="I6" s="172">
        <v>7624</v>
      </c>
      <c r="J6" s="39">
        <v>9738</v>
      </c>
      <c r="K6" s="39">
        <v>6564</v>
      </c>
      <c r="L6" s="39">
        <v>7525</v>
      </c>
      <c r="M6" s="39">
        <v>9530</v>
      </c>
      <c r="N6" s="39">
        <v>10194</v>
      </c>
      <c r="O6" s="39">
        <v>9074</v>
      </c>
      <c r="P6" s="39">
        <v>8321</v>
      </c>
      <c r="Q6" s="39">
        <v>11977</v>
      </c>
    </row>
    <row r="7" spans="2:17">
      <c r="B7" s="23" t="s">
        <v>4</v>
      </c>
      <c r="C7" s="212"/>
      <c r="D7" s="13">
        <v>-541</v>
      </c>
      <c r="E7" s="13">
        <v>270</v>
      </c>
      <c r="F7" s="212"/>
      <c r="G7" s="12">
        <v>-27</v>
      </c>
      <c r="H7" s="258">
        <v>-108</v>
      </c>
      <c r="I7" s="28">
        <v>-115</v>
      </c>
      <c r="J7" s="13">
        <v>-169</v>
      </c>
      <c r="K7" s="13">
        <v>-138</v>
      </c>
      <c r="L7" s="13">
        <v>-114</v>
      </c>
      <c r="M7" s="13">
        <v>-120</v>
      </c>
      <c r="N7" s="13">
        <v>5</v>
      </c>
      <c r="O7" s="13">
        <v>51</v>
      </c>
      <c r="P7" s="13">
        <v>27</v>
      </c>
      <c r="Q7" s="13">
        <v>187</v>
      </c>
    </row>
    <row r="8" spans="2:17">
      <c r="B8" s="29" t="s">
        <v>5</v>
      </c>
      <c r="C8" s="213"/>
      <c r="D8" s="41">
        <v>32816</v>
      </c>
      <c r="E8" s="41">
        <v>39836</v>
      </c>
      <c r="F8" s="213"/>
      <c r="G8" s="40">
        <v>4261</v>
      </c>
      <c r="H8" s="265">
        <v>3895</v>
      </c>
      <c r="I8" s="173">
        <v>7509</v>
      </c>
      <c r="J8" s="41">
        <v>9569</v>
      </c>
      <c r="K8" s="41">
        <v>6426</v>
      </c>
      <c r="L8" s="41">
        <v>7411</v>
      </c>
      <c r="M8" s="41">
        <v>9410</v>
      </c>
      <c r="N8" s="41">
        <v>10199</v>
      </c>
      <c r="O8" s="41">
        <v>9125</v>
      </c>
      <c r="P8" s="41">
        <v>8348</v>
      </c>
      <c r="Q8" s="41">
        <v>12164</v>
      </c>
    </row>
    <row r="9" spans="2:17">
      <c r="B9" s="23" t="s">
        <v>6</v>
      </c>
      <c r="C9" s="212"/>
      <c r="D9" s="13">
        <v>-28493</v>
      </c>
      <c r="E9" s="13">
        <v>-34241</v>
      </c>
      <c r="F9" s="212"/>
      <c r="G9" s="12">
        <v>-3144</v>
      </c>
      <c r="H9" s="258">
        <v>-2985</v>
      </c>
      <c r="I9" s="28">
        <v>-5721</v>
      </c>
      <c r="J9" s="13">
        <v>-8282</v>
      </c>
      <c r="K9" s="13">
        <v>-5546</v>
      </c>
      <c r="L9" s="13">
        <v>-6681</v>
      </c>
      <c r="M9" s="13">
        <v>-7984</v>
      </c>
      <c r="N9" s="13">
        <v>-8926</v>
      </c>
      <c r="O9" s="13">
        <v>-7874</v>
      </c>
      <c r="P9" s="13">
        <v>-7597</v>
      </c>
      <c r="Q9" s="13">
        <v>-9844</v>
      </c>
    </row>
    <row r="10" spans="2:17">
      <c r="B10" s="23" t="s">
        <v>7</v>
      </c>
      <c r="C10" s="212"/>
      <c r="D10" s="13">
        <v>-3326</v>
      </c>
      <c r="E10" s="13">
        <v>-3467</v>
      </c>
      <c r="F10" s="212"/>
      <c r="G10" s="12">
        <v>-724</v>
      </c>
      <c r="H10" s="258">
        <v>-767</v>
      </c>
      <c r="I10" s="28">
        <v>-868</v>
      </c>
      <c r="J10" s="13">
        <v>-798</v>
      </c>
      <c r="K10" s="13">
        <v>-833</v>
      </c>
      <c r="L10" s="13">
        <v>-860</v>
      </c>
      <c r="M10" s="13">
        <v>-835</v>
      </c>
      <c r="N10" s="13">
        <v>-903</v>
      </c>
      <c r="O10" s="13">
        <v>-997</v>
      </c>
      <c r="P10" s="13">
        <v>-779</v>
      </c>
      <c r="Q10" s="13">
        <v>-788</v>
      </c>
    </row>
    <row r="11" spans="2:17">
      <c r="B11" s="23" t="s">
        <v>8</v>
      </c>
      <c r="C11" s="212"/>
      <c r="D11" s="13">
        <v>-11</v>
      </c>
      <c r="E11" s="13">
        <v>-81</v>
      </c>
      <c r="F11" s="212"/>
      <c r="G11" s="12">
        <v>0</v>
      </c>
      <c r="H11" s="258">
        <v>37</v>
      </c>
      <c r="I11" s="28">
        <v>0</v>
      </c>
      <c r="J11" s="13">
        <v>-5</v>
      </c>
      <c r="K11" s="13">
        <v>-2</v>
      </c>
      <c r="L11" s="13">
        <v>12</v>
      </c>
      <c r="M11" s="13">
        <v>-16</v>
      </c>
      <c r="N11" s="13">
        <v>-68</v>
      </c>
      <c r="O11" s="13">
        <v>0</v>
      </c>
      <c r="P11" s="13">
        <v>-13</v>
      </c>
      <c r="Q11" s="13">
        <v>0</v>
      </c>
    </row>
    <row r="12" spans="2:17">
      <c r="B12" s="23" t="s">
        <v>9</v>
      </c>
      <c r="C12" s="212"/>
      <c r="D12" s="13">
        <v>511</v>
      </c>
      <c r="E12" s="13">
        <v>54</v>
      </c>
      <c r="F12" s="212"/>
      <c r="G12" s="12">
        <v>-18</v>
      </c>
      <c r="H12" s="258">
        <v>6</v>
      </c>
      <c r="I12" s="28">
        <v>12</v>
      </c>
      <c r="J12" s="13">
        <v>6</v>
      </c>
      <c r="K12" s="13">
        <v>391</v>
      </c>
      <c r="L12" s="13">
        <v>4</v>
      </c>
      <c r="M12" s="13">
        <v>110</v>
      </c>
      <c r="N12" s="13">
        <v>4</v>
      </c>
      <c r="O12" s="13">
        <v>4</v>
      </c>
      <c r="P12" s="13">
        <v>22</v>
      </c>
      <c r="Q12" s="13">
        <v>24</v>
      </c>
    </row>
    <row r="13" spans="2:17">
      <c r="B13" s="23" t="s">
        <v>10</v>
      </c>
      <c r="C13" s="212"/>
      <c r="D13" s="13">
        <v>-2</v>
      </c>
      <c r="E13" s="13">
        <v>-1</v>
      </c>
      <c r="F13" s="212"/>
      <c r="G13" s="12">
        <v>0</v>
      </c>
      <c r="H13" s="258">
        <v>-1</v>
      </c>
      <c r="I13" s="28">
        <v>1</v>
      </c>
      <c r="J13" s="13">
        <v>0</v>
      </c>
      <c r="K13" s="13">
        <v>0</v>
      </c>
      <c r="L13" s="13">
        <v>-1</v>
      </c>
      <c r="M13" s="13">
        <v>-1</v>
      </c>
      <c r="N13" s="13">
        <v>-3</v>
      </c>
      <c r="O13" s="13">
        <v>1</v>
      </c>
      <c r="P13" s="13">
        <v>1</v>
      </c>
      <c r="Q13" s="13">
        <v>0</v>
      </c>
    </row>
    <row r="14" spans="2:17">
      <c r="B14" s="29" t="s">
        <v>11</v>
      </c>
      <c r="C14" s="214"/>
      <c r="D14" s="16">
        <v>1495</v>
      </c>
      <c r="E14" s="16">
        <v>2100</v>
      </c>
      <c r="F14" s="214"/>
      <c r="G14" s="15">
        <v>375</v>
      </c>
      <c r="H14" s="259">
        <v>185</v>
      </c>
      <c r="I14" s="30">
        <v>933</v>
      </c>
      <c r="J14" s="16">
        <v>490</v>
      </c>
      <c r="K14" s="16">
        <v>436</v>
      </c>
      <c r="L14" s="16">
        <v>-115</v>
      </c>
      <c r="M14" s="16">
        <v>684</v>
      </c>
      <c r="N14" s="16">
        <v>303</v>
      </c>
      <c r="O14" s="16">
        <v>259</v>
      </c>
      <c r="P14" s="16">
        <v>-18</v>
      </c>
      <c r="Q14" s="16">
        <v>1556</v>
      </c>
    </row>
    <row r="15" spans="2:17">
      <c r="B15" s="23" t="s">
        <v>12</v>
      </c>
      <c r="C15" s="212"/>
      <c r="D15" s="13">
        <v>-798</v>
      </c>
      <c r="E15" s="13">
        <v>-1430</v>
      </c>
      <c r="F15" s="212"/>
      <c r="G15" s="12">
        <v>-198</v>
      </c>
      <c r="H15" s="258">
        <v>-208</v>
      </c>
      <c r="I15" s="28">
        <v>-192</v>
      </c>
      <c r="J15" s="13">
        <v>-213</v>
      </c>
      <c r="K15" s="13">
        <v>-197</v>
      </c>
      <c r="L15" s="13">
        <v>-203</v>
      </c>
      <c r="M15" s="13">
        <v>-185</v>
      </c>
      <c r="N15" s="13">
        <v>-371</v>
      </c>
      <c r="O15" s="13">
        <v>-355</v>
      </c>
      <c r="P15" s="13">
        <v>-351</v>
      </c>
      <c r="Q15" s="13">
        <v>-353</v>
      </c>
    </row>
    <row r="16" spans="2:17">
      <c r="B16" s="23" t="s">
        <v>13</v>
      </c>
      <c r="C16" s="212"/>
      <c r="D16" s="13">
        <v>-500</v>
      </c>
      <c r="E16" s="13">
        <v>0</v>
      </c>
      <c r="F16" s="212"/>
      <c r="G16" s="12">
        <v>0</v>
      </c>
      <c r="H16" s="258">
        <v>0</v>
      </c>
      <c r="I16" s="28">
        <v>0</v>
      </c>
      <c r="J16" s="13">
        <v>-500</v>
      </c>
      <c r="K16" s="13">
        <v>0</v>
      </c>
      <c r="L16" s="13">
        <v>0</v>
      </c>
      <c r="M16" s="13">
        <v>0</v>
      </c>
      <c r="N16" s="13">
        <v>0</v>
      </c>
      <c r="O16" s="13">
        <v>0</v>
      </c>
      <c r="P16" s="13">
        <v>0</v>
      </c>
      <c r="Q16" s="13">
        <v>0</v>
      </c>
    </row>
    <row r="17" spans="2:17">
      <c r="B17" s="23" t="s">
        <v>37</v>
      </c>
      <c r="C17" s="212"/>
      <c r="D17" s="13">
        <v>0</v>
      </c>
      <c r="E17" s="13">
        <v>603</v>
      </c>
      <c r="F17" s="212"/>
      <c r="G17" s="12">
        <v>0</v>
      </c>
      <c r="H17" s="258">
        <v>0</v>
      </c>
      <c r="I17" s="28">
        <v>0</v>
      </c>
      <c r="J17" s="13">
        <v>0</v>
      </c>
      <c r="K17" s="13">
        <v>0</v>
      </c>
      <c r="L17" s="13">
        <v>0</v>
      </c>
      <c r="M17" s="13">
        <v>0</v>
      </c>
      <c r="N17" s="13">
        <v>603</v>
      </c>
      <c r="O17" s="13">
        <v>0</v>
      </c>
      <c r="P17" s="13">
        <v>0</v>
      </c>
      <c r="Q17" s="13">
        <v>0</v>
      </c>
    </row>
    <row r="18" spans="2:17">
      <c r="B18" s="42" t="s">
        <v>14</v>
      </c>
      <c r="C18" s="214"/>
      <c r="D18" s="44">
        <v>197</v>
      </c>
      <c r="E18" s="44">
        <v>1273</v>
      </c>
      <c r="F18" s="214"/>
      <c r="G18" s="43">
        <v>177</v>
      </c>
      <c r="H18" s="266">
        <v>-23</v>
      </c>
      <c r="I18" s="174">
        <v>741</v>
      </c>
      <c r="J18" s="44">
        <v>-223</v>
      </c>
      <c r="K18" s="44">
        <v>239</v>
      </c>
      <c r="L18" s="44">
        <v>-318</v>
      </c>
      <c r="M18" s="44">
        <v>499</v>
      </c>
      <c r="N18" s="44">
        <v>535</v>
      </c>
      <c r="O18" s="44">
        <v>-96</v>
      </c>
      <c r="P18" s="44">
        <v>-369</v>
      </c>
      <c r="Q18" s="44">
        <v>1203</v>
      </c>
    </row>
    <row r="19" spans="2:17">
      <c r="B19" s="46" t="s">
        <v>15</v>
      </c>
      <c r="C19" s="212"/>
      <c r="D19" s="48">
        <v>0</v>
      </c>
      <c r="E19" s="48">
        <v>0</v>
      </c>
      <c r="F19" s="212"/>
      <c r="G19" s="47">
        <v>0</v>
      </c>
      <c r="H19" s="267">
        <v>0</v>
      </c>
      <c r="I19" s="175">
        <v>0</v>
      </c>
      <c r="J19" s="48">
        <v>0</v>
      </c>
      <c r="K19" s="48">
        <v>0</v>
      </c>
      <c r="L19" s="48">
        <v>0</v>
      </c>
      <c r="M19" s="48">
        <v>0</v>
      </c>
      <c r="N19" s="48">
        <v>0</v>
      </c>
      <c r="O19" s="48">
        <v>0</v>
      </c>
      <c r="P19" s="48">
        <v>0</v>
      </c>
      <c r="Q19" s="48">
        <v>0</v>
      </c>
    </row>
    <row r="20" spans="2:17">
      <c r="B20" s="29" t="s">
        <v>16</v>
      </c>
      <c r="C20" s="214"/>
      <c r="D20" s="16">
        <v>197</v>
      </c>
      <c r="E20" s="16">
        <v>1273</v>
      </c>
      <c r="F20" s="214"/>
      <c r="G20" s="15">
        <v>177</v>
      </c>
      <c r="H20" s="259">
        <v>-23</v>
      </c>
      <c r="I20" s="30">
        <v>741</v>
      </c>
      <c r="J20" s="16">
        <v>-223</v>
      </c>
      <c r="K20" s="16">
        <v>239</v>
      </c>
      <c r="L20" s="16">
        <v>-318</v>
      </c>
      <c r="M20" s="16">
        <v>499</v>
      </c>
      <c r="N20" s="16">
        <v>535</v>
      </c>
      <c r="O20" s="16">
        <v>-96</v>
      </c>
      <c r="P20" s="16">
        <v>-369</v>
      </c>
      <c r="Q20" s="16">
        <v>1203</v>
      </c>
    </row>
    <row r="21" spans="2:17">
      <c r="B21" s="50" t="s">
        <v>17</v>
      </c>
      <c r="C21" s="212"/>
      <c r="D21" s="52"/>
      <c r="E21" s="52"/>
      <c r="F21" s="212"/>
      <c r="G21" s="51"/>
      <c r="H21" s="268"/>
      <c r="I21" s="51"/>
      <c r="J21" s="52"/>
      <c r="K21" s="52"/>
      <c r="L21" s="52"/>
      <c r="M21" s="52"/>
      <c r="N21" s="52">
        <v>0</v>
      </c>
      <c r="O21" s="52"/>
      <c r="P21" s="52"/>
      <c r="Q21" s="52"/>
    </row>
    <row r="22" spans="2:17" ht="12.75" customHeight="1">
      <c r="B22" s="23" t="s">
        <v>38</v>
      </c>
      <c r="C22" s="212"/>
      <c r="D22" s="13">
        <v>8743</v>
      </c>
      <c r="E22" s="13">
        <v>9170</v>
      </c>
      <c r="F22" s="212"/>
      <c r="G22" s="12">
        <v>8304</v>
      </c>
      <c r="H22" s="258">
        <v>8306</v>
      </c>
      <c r="I22" s="28">
        <v>8582</v>
      </c>
      <c r="J22" s="13">
        <v>8743</v>
      </c>
      <c r="K22" s="13">
        <v>9106</v>
      </c>
      <c r="L22" s="13">
        <v>9128</v>
      </c>
      <c r="M22" s="13">
        <v>9494</v>
      </c>
      <c r="N22" s="13">
        <v>9170</v>
      </c>
      <c r="O22" s="13">
        <v>19906</v>
      </c>
      <c r="P22" s="13">
        <v>19593</v>
      </c>
      <c r="Q22" s="13">
        <v>19260</v>
      </c>
    </row>
    <row r="23" spans="2:17" ht="12.75" customHeight="1">
      <c r="B23" s="53" t="s">
        <v>19</v>
      </c>
      <c r="C23" s="212"/>
      <c r="D23" s="13">
        <v>263</v>
      </c>
      <c r="E23" s="13">
        <v>336</v>
      </c>
      <c r="F23" s="212"/>
      <c r="G23" s="12">
        <v>200</v>
      </c>
      <c r="H23" s="258">
        <v>239</v>
      </c>
      <c r="I23" s="28">
        <v>284</v>
      </c>
      <c r="J23" s="13">
        <v>263</v>
      </c>
      <c r="K23" s="13">
        <v>235</v>
      </c>
      <c r="L23" s="13">
        <v>291</v>
      </c>
      <c r="M23" s="13">
        <v>332</v>
      </c>
      <c r="N23" s="13">
        <v>336</v>
      </c>
      <c r="O23" s="13">
        <v>373</v>
      </c>
      <c r="P23" s="13">
        <v>378</v>
      </c>
      <c r="Q23" s="13">
        <v>376</v>
      </c>
    </row>
    <row r="24" spans="2:17" ht="12.75" customHeight="1">
      <c r="B24" s="11" t="s">
        <v>20</v>
      </c>
      <c r="C24" s="212"/>
      <c r="D24" s="13">
        <v>0</v>
      </c>
      <c r="E24" s="13">
        <v>0</v>
      </c>
      <c r="F24" s="212"/>
      <c r="G24" s="12">
        <v>0</v>
      </c>
      <c r="H24" s="258">
        <v>1</v>
      </c>
      <c r="I24" s="28">
        <v>0</v>
      </c>
      <c r="J24" s="13">
        <v>0</v>
      </c>
      <c r="K24" s="13">
        <v>0</v>
      </c>
      <c r="L24" s="13">
        <v>0</v>
      </c>
      <c r="M24" s="13">
        <v>0</v>
      </c>
      <c r="N24" s="13">
        <v>0</v>
      </c>
      <c r="O24" s="13">
        <v>0</v>
      </c>
      <c r="P24" s="13">
        <v>0</v>
      </c>
      <c r="Q24" s="13">
        <v>0</v>
      </c>
    </row>
    <row r="25" spans="2:17">
      <c r="B25" s="53" t="s">
        <v>22</v>
      </c>
      <c r="C25" s="212"/>
      <c r="D25" s="13">
        <v>-114</v>
      </c>
      <c r="E25" s="13">
        <v>-199</v>
      </c>
      <c r="F25" s="212"/>
      <c r="G25" s="12">
        <v>-31</v>
      </c>
      <c r="H25" s="258">
        <v>-26</v>
      </c>
      <c r="I25" s="28">
        <v>-49</v>
      </c>
      <c r="J25" s="13">
        <v>-114</v>
      </c>
      <c r="K25" s="13">
        <v>-50</v>
      </c>
      <c r="L25" s="13">
        <v>-82</v>
      </c>
      <c r="M25" s="13">
        <v>-116</v>
      </c>
      <c r="N25" s="13">
        <v>-199</v>
      </c>
      <c r="O25" s="13">
        <v>-197</v>
      </c>
      <c r="P25" s="13">
        <v>-275</v>
      </c>
      <c r="Q25" s="13">
        <v>-198</v>
      </c>
    </row>
    <row r="26" spans="2:17">
      <c r="B26" s="23" t="s">
        <v>23</v>
      </c>
      <c r="C26" s="212"/>
      <c r="D26" s="13">
        <v>-1277</v>
      </c>
      <c r="E26" s="13">
        <v>-2322</v>
      </c>
      <c r="F26" s="212"/>
      <c r="G26" s="12">
        <v>-3352</v>
      </c>
      <c r="H26" s="258">
        <v>-2964</v>
      </c>
      <c r="I26" s="28">
        <v>-2123</v>
      </c>
      <c r="J26" s="13">
        <v>-1277</v>
      </c>
      <c r="K26" s="13">
        <v>-3422</v>
      </c>
      <c r="L26" s="13">
        <v>-3368</v>
      </c>
      <c r="M26" s="13">
        <v>-3759</v>
      </c>
      <c r="N26" s="13">
        <v>-2322</v>
      </c>
      <c r="O26" s="13">
        <v>-3874</v>
      </c>
      <c r="P26" s="13">
        <v>-4765</v>
      </c>
      <c r="Q26" s="13">
        <v>-3363</v>
      </c>
    </row>
    <row r="27" spans="2:17">
      <c r="B27" s="23" t="s">
        <v>24</v>
      </c>
      <c r="C27" s="212"/>
      <c r="D27" s="13">
        <v>2058</v>
      </c>
      <c r="E27" s="13">
        <v>203</v>
      </c>
      <c r="F27" s="212"/>
      <c r="G27" s="12">
        <v>1351</v>
      </c>
      <c r="H27" s="258">
        <v>2007</v>
      </c>
      <c r="I27" s="28">
        <v>2467</v>
      </c>
      <c r="J27" s="13">
        <v>2058</v>
      </c>
      <c r="K27" s="13">
        <v>1194</v>
      </c>
      <c r="L27" s="13">
        <v>1041</v>
      </c>
      <c r="M27" s="13">
        <v>788</v>
      </c>
      <c r="N27" s="13">
        <v>203</v>
      </c>
      <c r="O27" s="13">
        <v>-1213</v>
      </c>
      <c r="P27" s="13">
        <v>-511</v>
      </c>
      <c r="Q27" s="13">
        <v>-147</v>
      </c>
    </row>
    <row r="28" spans="2:17">
      <c r="B28" s="23" t="s">
        <v>25</v>
      </c>
      <c r="C28" s="212"/>
      <c r="D28" s="13">
        <v>8211</v>
      </c>
      <c r="E28" s="13">
        <v>10372</v>
      </c>
      <c r="F28" s="212"/>
      <c r="G28" s="12">
        <v>-359</v>
      </c>
      <c r="H28" s="258">
        <v>8182</v>
      </c>
      <c r="I28" s="28">
        <v>8092</v>
      </c>
      <c r="J28" s="13">
        <v>8211</v>
      </c>
      <c r="K28" s="13">
        <v>10851</v>
      </c>
      <c r="L28" s="13">
        <v>11098</v>
      </c>
      <c r="M28" s="13">
        <v>10950</v>
      </c>
      <c r="N28" s="13">
        <v>10372</v>
      </c>
      <c r="O28" s="13">
        <v>2075</v>
      </c>
      <c r="P28" s="13">
        <v>2040</v>
      </c>
      <c r="Q28" s="13">
        <v>2018</v>
      </c>
    </row>
    <row r="29" spans="2:17">
      <c r="B29" s="23" t="s">
        <v>26</v>
      </c>
      <c r="C29" s="212"/>
      <c r="D29" s="13">
        <v>-1290</v>
      </c>
      <c r="E29" s="13">
        <v>-1245</v>
      </c>
      <c r="F29" s="212"/>
      <c r="G29" s="12">
        <v>-1320</v>
      </c>
      <c r="H29" s="258">
        <v>-1310</v>
      </c>
      <c r="I29" s="28">
        <v>-1299</v>
      </c>
      <c r="J29" s="13">
        <v>-1290</v>
      </c>
      <c r="K29" s="13">
        <v>-1279</v>
      </c>
      <c r="L29" s="13">
        <v>-1267</v>
      </c>
      <c r="M29" s="13">
        <v>-1257</v>
      </c>
      <c r="N29" s="13">
        <v>-1245</v>
      </c>
      <c r="O29" s="13">
        <v>-1296</v>
      </c>
      <c r="P29" s="13">
        <v>-1204</v>
      </c>
      <c r="Q29" s="13">
        <v>-1198</v>
      </c>
    </row>
    <row r="30" spans="2:17">
      <c r="B30" s="23" t="s">
        <v>27</v>
      </c>
      <c r="C30" s="212"/>
      <c r="D30" s="13">
        <v>-1836</v>
      </c>
      <c r="E30" s="13">
        <v>-3878</v>
      </c>
      <c r="F30" s="212"/>
      <c r="G30" s="12">
        <v>-2053</v>
      </c>
      <c r="H30" s="258">
        <v>-1639</v>
      </c>
      <c r="I30" s="28">
        <v>-1861</v>
      </c>
      <c r="J30" s="13">
        <v>-1836</v>
      </c>
      <c r="K30" s="13">
        <v>-2979</v>
      </c>
      <c r="L30" s="13">
        <v>-3596</v>
      </c>
      <c r="M30" s="13">
        <v>-3883</v>
      </c>
      <c r="N30" s="13">
        <v>-3878</v>
      </c>
      <c r="O30" s="13">
        <v>-3828</v>
      </c>
      <c r="P30" s="13">
        <v>-3974</v>
      </c>
      <c r="Q30" s="13">
        <v>-3920</v>
      </c>
    </row>
    <row r="31" spans="2:17">
      <c r="B31" s="23" t="s">
        <v>28</v>
      </c>
      <c r="C31" s="212"/>
      <c r="D31" s="13">
        <v>951</v>
      </c>
      <c r="E31" s="13">
        <v>576</v>
      </c>
      <c r="F31" s="212"/>
      <c r="G31" s="12">
        <v>600</v>
      </c>
      <c r="H31" s="258">
        <v>856</v>
      </c>
      <c r="I31" s="28">
        <v>316</v>
      </c>
      <c r="J31" s="13">
        <v>951</v>
      </c>
      <c r="K31" s="13">
        <v>923</v>
      </c>
      <c r="L31" s="13">
        <v>907</v>
      </c>
      <c r="M31" s="13">
        <v>790</v>
      </c>
      <c r="N31" s="13">
        <v>576</v>
      </c>
      <c r="O31" s="13">
        <v>13</v>
      </c>
      <c r="P31" s="13">
        <v>-27</v>
      </c>
      <c r="Q31" s="13">
        <v>-195</v>
      </c>
    </row>
    <row r="32" spans="2:17">
      <c r="B32" s="23" t="s">
        <v>29</v>
      </c>
      <c r="C32" s="212"/>
      <c r="D32" s="13">
        <v>80</v>
      </c>
      <c r="E32" s="13">
        <v>1</v>
      </c>
      <c r="F32" s="212"/>
      <c r="G32" s="12">
        <v>11</v>
      </c>
      <c r="H32" s="258">
        <v>18</v>
      </c>
      <c r="I32" s="28">
        <v>43</v>
      </c>
      <c r="J32" s="13">
        <v>80</v>
      </c>
      <c r="K32" s="13">
        <v>123</v>
      </c>
      <c r="L32" s="13">
        <v>86</v>
      </c>
      <c r="M32" s="13">
        <v>2</v>
      </c>
      <c r="N32" s="13">
        <v>1</v>
      </c>
      <c r="O32" s="13">
        <v>18</v>
      </c>
      <c r="P32" s="13">
        <v>0</v>
      </c>
      <c r="Q32" s="13">
        <v>2</v>
      </c>
    </row>
    <row r="33" spans="1:34">
      <c r="B33" s="29" t="s">
        <v>39</v>
      </c>
      <c r="C33" s="214"/>
      <c r="D33" s="16">
        <v>15789</v>
      </c>
      <c r="E33" s="16">
        <v>13014</v>
      </c>
      <c r="F33" s="214"/>
      <c r="G33" s="15">
        <v>3351</v>
      </c>
      <c r="H33" s="259">
        <v>13670</v>
      </c>
      <c r="I33" s="30">
        <v>14452</v>
      </c>
      <c r="J33" s="16">
        <v>15789</v>
      </c>
      <c r="K33" s="16">
        <v>14702</v>
      </c>
      <c r="L33" s="16">
        <v>14238</v>
      </c>
      <c r="M33" s="16">
        <v>13341</v>
      </c>
      <c r="N33" s="16">
        <v>13014</v>
      </c>
      <c r="O33" s="16">
        <v>11977</v>
      </c>
      <c r="P33" s="16">
        <v>11255</v>
      </c>
      <c r="Q33" s="16">
        <v>12635</v>
      </c>
    </row>
    <row r="34" spans="1:34">
      <c r="B34" s="23" t="s">
        <v>31</v>
      </c>
      <c r="C34" s="212"/>
      <c r="D34" s="13">
        <v>1218</v>
      </c>
      <c r="E34" s="13">
        <v>2874</v>
      </c>
      <c r="F34" s="212"/>
      <c r="G34" s="12">
        <v>882</v>
      </c>
      <c r="H34" s="258">
        <v>817</v>
      </c>
      <c r="I34" s="28">
        <v>1557</v>
      </c>
      <c r="J34" s="13">
        <v>-280</v>
      </c>
      <c r="K34" s="13">
        <v>152</v>
      </c>
      <c r="L34" s="13">
        <v>-641</v>
      </c>
      <c r="M34" s="13">
        <v>1987</v>
      </c>
      <c r="N34" s="13">
        <v>469</v>
      </c>
      <c r="O34" s="13">
        <v>-915</v>
      </c>
      <c r="P34" s="13">
        <v>1410</v>
      </c>
      <c r="Q34" s="13">
        <v>1910</v>
      </c>
    </row>
    <row r="35" spans="1:34">
      <c r="B35" s="23" t="s">
        <v>32</v>
      </c>
      <c r="C35" s="212"/>
      <c r="D35" s="13">
        <v>-1898</v>
      </c>
      <c r="E35" s="13">
        <v>-2522</v>
      </c>
      <c r="F35" s="212"/>
      <c r="G35" s="12">
        <v>-152</v>
      </c>
      <c r="H35" s="258">
        <v>-179</v>
      </c>
      <c r="I35" s="28">
        <v>-244</v>
      </c>
      <c r="J35" s="13">
        <v>-463</v>
      </c>
      <c r="K35" s="13">
        <v>-473</v>
      </c>
      <c r="L35" s="13">
        <v>-495</v>
      </c>
      <c r="M35" s="13">
        <v>-467</v>
      </c>
      <c r="N35" s="13">
        <v>-897</v>
      </c>
      <c r="O35" s="13">
        <v>-625</v>
      </c>
      <c r="P35" s="13">
        <v>-640</v>
      </c>
      <c r="Q35" s="13">
        <v>-360</v>
      </c>
    </row>
    <row r="36" spans="1:34">
      <c r="B36" s="23" t="s">
        <v>33</v>
      </c>
      <c r="C36" s="212"/>
      <c r="D36" s="13">
        <v>25</v>
      </c>
      <c r="E36" s="13">
        <v>320</v>
      </c>
      <c r="F36" s="212"/>
      <c r="G36" s="12">
        <v>20529</v>
      </c>
      <c r="H36" s="258">
        <v>81</v>
      </c>
      <c r="I36" s="28">
        <v>-1</v>
      </c>
      <c r="J36" s="13">
        <v>4</v>
      </c>
      <c r="K36" s="13">
        <v>1</v>
      </c>
      <c r="L36" s="13">
        <v>35</v>
      </c>
      <c r="M36" s="13">
        <v>-15</v>
      </c>
      <c r="N36" s="13">
        <v>-105</v>
      </c>
      <c r="O36" s="13">
        <v>399</v>
      </c>
      <c r="P36" s="13">
        <v>14</v>
      </c>
      <c r="Q36" s="13">
        <v>12</v>
      </c>
    </row>
    <row r="37" spans="1:34">
      <c r="B37" s="29" t="s">
        <v>34</v>
      </c>
      <c r="C37" s="214"/>
      <c r="D37" s="16">
        <v>-655</v>
      </c>
      <c r="E37" s="16">
        <v>672</v>
      </c>
      <c r="F37" s="214"/>
      <c r="G37" s="15">
        <v>21259</v>
      </c>
      <c r="H37" s="259">
        <v>719</v>
      </c>
      <c r="I37" s="30">
        <v>1312</v>
      </c>
      <c r="J37" s="16">
        <v>-739</v>
      </c>
      <c r="K37" s="16">
        <v>-320</v>
      </c>
      <c r="L37" s="16">
        <v>-1101</v>
      </c>
      <c r="M37" s="16">
        <v>1505</v>
      </c>
      <c r="N37" s="16">
        <v>-533</v>
      </c>
      <c r="O37" s="16">
        <v>-1141</v>
      </c>
      <c r="P37" s="16">
        <v>784</v>
      </c>
      <c r="Q37" s="16">
        <v>1562</v>
      </c>
    </row>
    <row r="38" spans="1:34" s="1" customFormat="1" ht="5.0999999999999996" customHeight="1">
      <c r="B38" s="222"/>
      <c r="C38" s="212"/>
      <c r="D38" s="214"/>
      <c r="E38" s="223"/>
      <c r="F38" s="223"/>
      <c r="G38" s="214"/>
      <c r="H38" s="254"/>
      <c r="I38" s="214"/>
      <c r="J38" s="214"/>
      <c r="K38" s="214"/>
      <c r="L38" s="212"/>
      <c r="M38" s="254"/>
      <c r="N38" s="223"/>
      <c r="O38" s="214"/>
      <c r="P38" s="214"/>
      <c r="Q38" s="214"/>
      <c r="R38" s="223"/>
      <c r="S38" s="223"/>
      <c r="T38" s="223"/>
      <c r="U38" s="223"/>
      <c r="V38" s="223"/>
      <c r="W38" s="223"/>
      <c r="X38" s="223"/>
      <c r="Y38" s="223"/>
      <c r="Z38" s="223"/>
      <c r="AA38" s="214"/>
      <c r="AB38" s="214"/>
      <c r="AC38" s="214"/>
      <c r="AD38" s="214"/>
      <c r="AE38" s="214"/>
      <c r="AF38" s="214"/>
      <c r="AG38" s="214"/>
      <c r="AH38" s="214"/>
    </row>
    <row r="39" spans="1:34" s="1" customFormat="1" ht="20.100000000000001" customHeight="1">
      <c r="B39" s="319" t="s">
        <v>341</v>
      </c>
      <c r="C39" s="319"/>
      <c r="D39" s="319"/>
      <c r="E39" s="319"/>
      <c r="F39" s="319"/>
      <c r="G39" s="319"/>
      <c r="H39" s="319"/>
      <c r="I39" s="319"/>
      <c r="J39" s="319"/>
      <c r="K39" s="319"/>
      <c r="L39" s="319"/>
      <c r="M39" s="319"/>
      <c r="N39" s="319"/>
      <c r="O39" s="319"/>
      <c r="P39" s="319"/>
      <c r="Q39" s="11"/>
      <c r="R39" s="11"/>
      <c r="S39" s="11"/>
      <c r="T39" s="11"/>
      <c r="U39" s="11"/>
      <c r="V39" s="11"/>
      <c r="W39" s="11"/>
      <c r="X39" s="11"/>
      <c r="Y39" s="11"/>
      <c r="Z39" s="11"/>
      <c r="AA39" s="11"/>
      <c r="AB39" s="11"/>
      <c r="AC39" s="11"/>
      <c r="AD39" s="11"/>
      <c r="AE39" s="11"/>
      <c r="AF39" s="11"/>
      <c r="AG39" s="11"/>
      <c r="AH39" s="11"/>
    </row>
    <row r="40" spans="1:34">
      <c r="A40" s="54"/>
      <c r="B40" s="54"/>
      <c r="C40" s="55"/>
      <c r="D40" s="56"/>
      <c r="E40" s="55"/>
      <c r="F40" s="55"/>
      <c r="G40" s="55"/>
      <c r="H40" s="269"/>
      <c r="I40" s="55"/>
      <c r="J40" s="55"/>
      <c r="K40" s="56"/>
      <c r="L40" s="56"/>
      <c r="M40" s="55"/>
      <c r="N40" s="56"/>
      <c r="O40" s="56"/>
      <c r="P40" s="56"/>
    </row>
    <row r="41" spans="1:34">
      <c r="A41" s="54"/>
      <c r="B41" s="54"/>
      <c r="C41" s="55"/>
      <c r="D41" s="56"/>
      <c r="E41" s="55"/>
      <c r="F41" s="55"/>
      <c r="G41" s="55"/>
      <c r="H41" s="269"/>
      <c r="I41" s="55"/>
      <c r="J41" s="55"/>
      <c r="K41" s="56"/>
      <c r="L41" s="56"/>
      <c r="M41" s="55"/>
      <c r="N41" s="56"/>
      <c r="O41" s="56"/>
      <c r="P41" s="56"/>
    </row>
  </sheetData>
  <mergeCells count="1">
    <mergeCell ref="B39:P39"/>
  </mergeCells>
  <phoneticPr fontId="24" type="noConversion"/>
  <pageMargins left="0.7" right="0.7" top="0.75" bottom="0.75" header="0.3" footer="0.3"/>
  <pageSetup paperSize="9" scale="7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0"/>
  <sheetViews>
    <sheetView showGridLines="0" zoomScaleNormal="100" workbookViewId="0">
      <selection activeCell="B2" sqref="B2"/>
    </sheetView>
  </sheetViews>
  <sheetFormatPr defaultColWidth="9.140625" defaultRowHeight="12.75"/>
  <cols>
    <col min="1" max="1" width="1.42578125" style="134" customWidth="1"/>
    <col min="2" max="2" width="35.7109375" style="134" customWidth="1"/>
    <col min="3" max="3" width="1.7109375" style="57" customWidth="1"/>
    <col min="4" max="10" width="9.28515625" style="134" customWidth="1"/>
    <col min="11" max="11" width="1.7109375" style="57" customWidth="1"/>
    <col min="12" max="12" width="9.28515625" style="134" customWidth="1"/>
    <col min="13" max="14" width="9.28515625" style="188" customWidth="1"/>
    <col min="15" max="34" width="9.28515625" style="134" customWidth="1"/>
    <col min="35" max="16384" width="9.140625" style="134"/>
  </cols>
  <sheetData>
    <row r="1" spans="1:34" ht="8.25" customHeight="1"/>
    <row r="2" spans="1:34" ht="21">
      <c r="A2" s="23"/>
      <c r="B2" s="138" t="s">
        <v>40</v>
      </c>
      <c r="C2" s="209"/>
      <c r="D2" s="139"/>
      <c r="E2" s="139"/>
      <c r="F2" s="139"/>
      <c r="G2" s="42"/>
      <c r="H2" s="42"/>
      <c r="I2" s="42"/>
      <c r="J2" s="42"/>
      <c r="K2" s="209"/>
      <c r="L2" s="138"/>
      <c r="M2" s="270"/>
      <c r="N2" s="181"/>
      <c r="O2" s="139"/>
      <c r="P2" s="139"/>
      <c r="Q2" s="139"/>
      <c r="R2" s="139"/>
      <c r="S2" s="139"/>
      <c r="T2" s="139"/>
      <c r="U2" s="139"/>
      <c r="V2" s="139"/>
      <c r="W2" s="139"/>
      <c r="X2" s="139"/>
      <c r="Y2" s="139"/>
      <c r="Z2" s="42"/>
      <c r="AA2" s="42"/>
      <c r="AB2" s="42"/>
      <c r="AC2" s="42"/>
      <c r="AD2" s="42"/>
      <c r="AE2" s="42"/>
      <c r="AF2" s="42"/>
      <c r="AG2" s="42"/>
      <c r="AH2" s="42"/>
    </row>
    <row r="3" spans="1:34" ht="16.5">
      <c r="A3" s="23"/>
      <c r="B3" s="140" t="s">
        <v>2</v>
      </c>
      <c r="C3" s="210"/>
      <c r="D3" s="42"/>
      <c r="E3" s="42"/>
      <c r="F3" s="42"/>
      <c r="G3" s="42"/>
      <c r="H3" s="42"/>
      <c r="I3" s="42"/>
      <c r="J3" s="42"/>
      <c r="K3" s="210"/>
      <c r="L3" s="140"/>
      <c r="M3" s="271"/>
      <c r="N3" s="182"/>
      <c r="O3" s="42"/>
      <c r="P3" s="42"/>
      <c r="Q3" s="42"/>
      <c r="R3" s="42"/>
      <c r="S3" s="42"/>
      <c r="T3" s="42"/>
      <c r="U3" s="42"/>
      <c r="V3" s="42"/>
      <c r="W3" s="42"/>
      <c r="X3" s="42"/>
      <c r="Y3" s="42"/>
      <c r="Z3" s="42"/>
      <c r="AA3" s="42"/>
      <c r="AB3" s="42"/>
      <c r="AC3" s="42"/>
      <c r="AD3" s="42"/>
      <c r="AE3" s="42"/>
      <c r="AF3" s="42"/>
      <c r="AG3" s="42"/>
      <c r="AH3" s="42"/>
    </row>
    <row r="4" spans="1:34" s="36" customFormat="1" ht="15.75" customHeight="1">
      <c r="B4" s="37"/>
      <c r="C4" s="162"/>
      <c r="D4" s="210"/>
      <c r="E4" s="37"/>
      <c r="F4" s="37"/>
      <c r="G4" s="210"/>
      <c r="H4" s="37"/>
      <c r="I4" s="37"/>
      <c r="J4" s="37"/>
      <c r="K4" s="162"/>
      <c r="L4" s="5"/>
      <c r="M4" s="263"/>
      <c r="N4" s="5"/>
      <c r="O4" s="5"/>
      <c r="P4" s="5"/>
      <c r="Q4" s="5"/>
      <c r="R4" s="5"/>
    </row>
    <row r="5" spans="1:34" ht="18.75">
      <c r="A5" s="23"/>
      <c r="B5" s="141" t="s">
        <v>41</v>
      </c>
      <c r="C5" s="162"/>
      <c r="D5" s="7" t="s">
        <v>43</v>
      </c>
      <c r="E5" s="7" t="s">
        <v>48</v>
      </c>
      <c r="F5" s="7" t="s">
        <v>53</v>
      </c>
      <c r="G5" s="7" t="s">
        <v>221</v>
      </c>
      <c r="H5" s="7" t="s">
        <v>222</v>
      </c>
      <c r="I5" s="7" t="s">
        <v>223</v>
      </c>
      <c r="J5" s="7" t="s">
        <v>224</v>
      </c>
      <c r="K5" s="162"/>
      <c r="L5" s="7" t="s">
        <v>342</v>
      </c>
      <c r="M5" s="183" t="s">
        <v>269</v>
      </c>
      <c r="N5" s="183" t="s">
        <v>42</v>
      </c>
      <c r="O5" s="7" t="s">
        <v>44</v>
      </c>
      <c r="P5" s="7" t="s">
        <v>45</v>
      </c>
      <c r="Q5" s="7" t="s">
        <v>46</v>
      </c>
      <c r="R5" s="7" t="s">
        <v>47</v>
      </c>
      <c r="S5" s="7" t="s">
        <v>49</v>
      </c>
      <c r="T5" s="7" t="s">
        <v>50</v>
      </c>
      <c r="U5" s="7" t="s">
        <v>51</v>
      </c>
      <c r="V5" s="7" t="s">
        <v>52</v>
      </c>
      <c r="W5" s="7" t="s">
        <v>54</v>
      </c>
      <c r="X5" s="7" t="s">
        <v>55</v>
      </c>
      <c r="Y5" s="7" t="s">
        <v>56</v>
      </c>
      <c r="Z5" s="7" t="s">
        <v>57</v>
      </c>
      <c r="AA5" s="7" t="s">
        <v>58</v>
      </c>
      <c r="AB5" s="7" t="s">
        <v>59</v>
      </c>
      <c r="AC5" s="7" t="s">
        <v>60</v>
      </c>
      <c r="AD5" s="7" t="s">
        <v>61</v>
      </c>
      <c r="AE5" s="7" t="s">
        <v>62</v>
      </c>
      <c r="AF5" s="7" t="s">
        <v>63</v>
      </c>
      <c r="AG5" s="7" t="s">
        <v>64</v>
      </c>
      <c r="AH5" s="7" t="s">
        <v>65</v>
      </c>
    </row>
    <row r="6" spans="1:34">
      <c r="A6" s="23"/>
      <c r="B6" s="142" t="s">
        <v>2</v>
      </c>
      <c r="C6" s="211"/>
      <c r="D6" s="142"/>
      <c r="E6" s="142"/>
      <c r="F6" s="142"/>
      <c r="G6" s="143"/>
      <c r="H6" s="143"/>
      <c r="I6" s="143"/>
      <c r="J6" s="143"/>
      <c r="K6" s="211"/>
      <c r="L6" s="142"/>
      <c r="M6" s="184"/>
      <c r="N6" s="184"/>
      <c r="O6" s="142"/>
      <c r="P6" s="142"/>
      <c r="Q6" s="142"/>
      <c r="R6" s="142"/>
      <c r="S6" s="142"/>
      <c r="T6" s="142"/>
      <c r="U6" s="142"/>
      <c r="V6" s="142"/>
      <c r="W6" s="142"/>
      <c r="X6" s="142"/>
      <c r="Y6" s="142"/>
      <c r="Z6" s="143"/>
      <c r="AA6" s="143"/>
      <c r="AB6" s="143"/>
      <c r="AC6" s="143"/>
      <c r="AD6" s="143"/>
      <c r="AE6" s="143"/>
      <c r="AF6" s="143"/>
      <c r="AG6" s="143"/>
      <c r="AH6" s="143"/>
    </row>
    <row r="7" spans="1:34">
      <c r="A7" s="23"/>
      <c r="B7" s="23" t="s">
        <v>5</v>
      </c>
      <c r="C7" s="212"/>
      <c r="D7" s="135">
        <v>67842</v>
      </c>
      <c r="E7" s="135">
        <v>76946</v>
      </c>
      <c r="F7" s="135">
        <v>59504</v>
      </c>
      <c r="G7" s="135">
        <v>61201</v>
      </c>
      <c r="H7" s="135">
        <v>65444</v>
      </c>
      <c r="I7" s="135">
        <v>61280</v>
      </c>
      <c r="J7" s="135">
        <v>68555</v>
      </c>
      <c r="K7" s="212"/>
      <c r="L7" s="58">
        <v>10041</v>
      </c>
      <c r="M7" s="185">
        <v>11625</v>
      </c>
      <c r="N7" s="185">
        <v>15376</v>
      </c>
      <c r="O7" s="135">
        <v>18679</v>
      </c>
      <c r="P7" s="135">
        <v>15481</v>
      </c>
      <c r="Q7" s="135">
        <v>16443</v>
      </c>
      <c r="R7" s="135">
        <v>17239</v>
      </c>
      <c r="S7" s="135">
        <v>23527</v>
      </c>
      <c r="T7" s="135">
        <v>15018</v>
      </c>
      <c r="U7" s="135">
        <v>18593</v>
      </c>
      <c r="V7" s="135">
        <v>19808</v>
      </c>
      <c r="W7" s="135">
        <v>15598</v>
      </c>
      <c r="X7" s="135">
        <v>11869</v>
      </c>
      <c r="Y7" s="135">
        <v>15540</v>
      </c>
      <c r="Z7" s="135">
        <v>16497</v>
      </c>
      <c r="AA7" s="135">
        <v>15678</v>
      </c>
      <c r="AB7" s="135">
        <v>13114</v>
      </c>
      <c r="AC7" s="135">
        <v>15001</v>
      </c>
      <c r="AD7" s="135">
        <v>17408</v>
      </c>
      <c r="AE7" s="135">
        <v>14319</v>
      </c>
      <c r="AF7" s="135">
        <v>16004</v>
      </c>
      <c r="AG7" s="135">
        <v>17312</v>
      </c>
      <c r="AH7" s="135">
        <v>17809</v>
      </c>
    </row>
    <row r="8" spans="1:34">
      <c r="A8" s="23"/>
      <c r="B8" s="23" t="s">
        <v>66</v>
      </c>
      <c r="C8" s="213"/>
      <c r="D8" s="135">
        <v>40216</v>
      </c>
      <c r="E8" s="135">
        <v>43110</v>
      </c>
      <c r="F8" s="135">
        <v>20352</v>
      </c>
      <c r="G8" s="135">
        <v>22428</v>
      </c>
      <c r="H8" s="135">
        <v>16505</v>
      </c>
      <c r="I8" s="135">
        <v>9728</v>
      </c>
      <c r="J8" s="135">
        <v>11960</v>
      </c>
      <c r="K8" s="213"/>
      <c r="L8" s="58">
        <v>6395</v>
      </c>
      <c r="M8" s="185">
        <v>9364</v>
      </c>
      <c r="N8" s="185">
        <v>7975</v>
      </c>
      <c r="O8" s="135">
        <v>10913</v>
      </c>
      <c r="P8" s="135">
        <v>9829</v>
      </c>
      <c r="Q8" s="135">
        <v>11107</v>
      </c>
      <c r="R8" s="135">
        <v>8367</v>
      </c>
      <c r="S8" s="135">
        <v>15134</v>
      </c>
      <c r="T8" s="135">
        <v>7311</v>
      </c>
      <c r="U8" s="135">
        <v>11438</v>
      </c>
      <c r="V8" s="135">
        <v>9227</v>
      </c>
      <c r="W8" s="135">
        <v>5558</v>
      </c>
      <c r="X8" s="135">
        <v>3913</v>
      </c>
      <c r="Y8" s="135">
        <v>6203</v>
      </c>
      <c r="Z8" s="135">
        <v>4678</v>
      </c>
      <c r="AA8" s="135">
        <v>4415</v>
      </c>
      <c r="AB8" s="135">
        <v>5756</v>
      </c>
      <c r="AC8" s="135">
        <v>6496</v>
      </c>
      <c r="AD8" s="135">
        <v>5761</v>
      </c>
      <c r="AE8" s="135">
        <f>+H8-AF8-AG8-AH8</f>
        <v>4171</v>
      </c>
      <c r="AF8" s="135">
        <v>4718</v>
      </c>
      <c r="AG8" s="135">
        <v>3682</v>
      </c>
      <c r="AH8" s="135">
        <v>3934</v>
      </c>
    </row>
    <row r="9" spans="1:34">
      <c r="A9" s="23"/>
      <c r="B9" s="23" t="s">
        <v>67</v>
      </c>
      <c r="C9" s="212"/>
      <c r="D9" s="135">
        <v>670</v>
      </c>
      <c r="E9" s="135">
        <v>80</v>
      </c>
      <c r="F9" s="135"/>
      <c r="G9" s="135"/>
      <c r="H9" s="135"/>
      <c r="I9" s="135"/>
      <c r="J9" s="135"/>
      <c r="K9" s="212"/>
      <c r="L9" s="58">
        <v>263</v>
      </c>
      <c r="M9" s="185">
        <v>160</v>
      </c>
      <c r="N9" s="185">
        <v>137</v>
      </c>
      <c r="O9" s="135">
        <v>123</v>
      </c>
      <c r="P9" s="135">
        <v>299</v>
      </c>
      <c r="Q9" s="135">
        <v>134</v>
      </c>
      <c r="R9" s="135">
        <v>114</v>
      </c>
      <c r="S9" s="135">
        <v>80</v>
      </c>
      <c r="T9" s="135"/>
      <c r="U9" s="135"/>
      <c r="V9" s="135"/>
      <c r="W9" s="135"/>
      <c r="X9" s="135"/>
      <c r="Y9" s="135"/>
      <c r="Z9" s="135"/>
      <c r="AA9" s="135"/>
      <c r="AB9" s="135"/>
      <c r="AC9" s="135"/>
      <c r="AD9" s="135"/>
      <c r="AE9" s="135"/>
      <c r="AF9" s="135"/>
      <c r="AG9" s="135"/>
      <c r="AH9" s="135"/>
    </row>
    <row r="10" spans="1:34">
      <c r="A10" s="23"/>
      <c r="B10" s="23" t="s">
        <v>68</v>
      </c>
      <c r="C10" s="212"/>
      <c r="D10" s="135">
        <v>32816</v>
      </c>
      <c r="E10" s="135">
        <v>39836</v>
      </c>
      <c r="F10" s="135"/>
      <c r="G10" s="135"/>
      <c r="H10" s="135"/>
      <c r="I10" s="135"/>
      <c r="J10" s="135"/>
      <c r="K10" s="212"/>
      <c r="L10" s="58">
        <v>4261</v>
      </c>
      <c r="M10" s="185">
        <v>3895</v>
      </c>
      <c r="N10" s="185">
        <v>7509</v>
      </c>
      <c r="O10" s="135">
        <v>9569</v>
      </c>
      <c r="P10" s="135">
        <v>6426</v>
      </c>
      <c r="Q10" s="135">
        <v>7411</v>
      </c>
      <c r="R10" s="135">
        <v>9410</v>
      </c>
      <c r="S10" s="135">
        <v>10199</v>
      </c>
      <c r="T10" s="135">
        <v>9125</v>
      </c>
      <c r="U10" s="135">
        <v>8348</v>
      </c>
      <c r="V10" s="135">
        <v>12164</v>
      </c>
      <c r="W10" s="135"/>
      <c r="X10" s="135"/>
      <c r="Y10" s="135"/>
      <c r="Z10" s="135"/>
      <c r="AA10" s="135"/>
      <c r="AB10" s="135"/>
      <c r="AC10" s="135"/>
      <c r="AD10" s="135"/>
      <c r="AE10" s="135"/>
      <c r="AF10" s="135"/>
      <c r="AG10" s="135"/>
      <c r="AH10" s="135"/>
    </row>
    <row r="11" spans="1:34">
      <c r="A11" s="23"/>
      <c r="B11" s="23" t="s">
        <v>69</v>
      </c>
      <c r="C11" s="212"/>
      <c r="D11" s="135"/>
      <c r="E11" s="135"/>
      <c r="F11" s="135">
        <v>5864</v>
      </c>
      <c r="G11" s="135">
        <v>5149</v>
      </c>
      <c r="H11" s="135">
        <v>5178</v>
      </c>
      <c r="I11" s="135">
        <v>6338</v>
      </c>
      <c r="J11" s="135">
        <v>9658</v>
      </c>
      <c r="K11" s="212"/>
      <c r="L11" s="58"/>
      <c r="M11" s="185"/>
      <c r="N11" s="185"/>
      <c r="O11" s="135"/>
      <c r="P11" s="135"/>
      <c r="Q11" s="135"/>
      <c r="R11" s="135"/>
      <c r="S11" s="135"/>
      <c r="T11" s="135"/>
      <c r="U11" s="135"/>
      <c r="V11" s="135"/>
      <c r="W11" s="135">
        <v>1788</v>
      </c>
      <c r="X11" s="135">
        <v>776</v>
      </c>
      <c r="Y11" s="135">
        <v>1053</v>
      </c>
      <c r="Z11" s="135">
        <v>2247</v>
      </c>
      <c r="AA11" s="135">
        <v>1956</v>
      </c>
      <c r="AB11" s="135">
        <v>602</v>
      </c>
      <c r="AC11" s="135">
        <v>749</v>
      </c>
      <c r="AD11" s="135">
        <v>1842</v>
      </c>
      <c r="AE11" s="135">
        <v>1447</v>
      </c>
      <c r="AF11" s="135">
        <v>683</v>
      </c>
      <c r="AG11" s="135">
        <v>995</v>
      </c>
      <c r="AH11" s="135">
        <v>2054</v>
      </c>
    </row>
    <row r="12" spans="1:34">
      <c r="A12" s="23"/>
      <c r="B12" s="23" t="s">
        <v>70</v>
      </c>
      <c r="C12" s="212"/>
      <c r="D12" s="135"/>
      <c r="E12" s="135"/>
      <c r="F12" s="135">
        <v>40195</v>
      </c>
      <c r="G12" s="135">
        <v>38009</v>
      </c>
      <c r="H12" s="135">
        <v>49444</v>
      </c>
      <c r="I12" s="135">
        <v>48055</v>
      </c>
      <c r="J12" s="135">
        <v>49663</v>
      </c>
      <c r="K12" s="212"/>
      <c r="L12" s="58"/>
      <c r="M12" s="185"/>
      <c r="N12" s="185"/>
      <c r="O12" s="135"/>
      <c r="P12" s="135"/>
      <c r="Q12" s="135"/>
      <c r="R12" s="135"/>
      <c r="S12" s="135"/>
      <c r="T12" s="135"/>
      <c r="U12" s="135"/>
      <c r="V12" s="135"/>
      <c r="W12" s="135">
        <v>10396</v>
      </c>
      <c r="X12" s="135">
        <v>8441</v>
      </c>
      <c r="Y12" s="135">
        <v>9733</v>
      </c>
      <c r="Z12" s="135">
        <v>11625</v>
      </c>
      <c r="AA12" s="135">
        <v>10879</v>
      </c>
      <c r="AB12" s="135">
        <v>7703</v>
      </c>
      <c r="AC12" s="135">
        <v>8845</v>
      </c>
      <c r="AD12" s="135">
        <v>10582</v>
      </c>
      <c r="AE12" s="135">
        <f>+H12-AF12-AG12-AH12</f>
        <v>12143</v>
      </c>
      <c r="AF12" s="135">
        <v>11063</v>
      </c>
      <c r="AG12" s="135">
        <v>13388</v>
      </c>
      <c r="AH12" s="135">
        <v>12850</v>
      </c>
    </row>
    <row r="13" spans="1:34">
      <c r="A13" s="23"/>
      <c r="B13" s="23" t="s">
        <v>71</v>
      </c>
      <c r="C13" s="212"/>
      <c r="D13" s="135">
        <v>-5860</v>
      </c>
      <c r="E13" s="135">
        <v>-6080</v>
      </c>
      <c r="F13" s="135">
        <v>-6907</v>
      </c>
      <c r="G13" s="135">
        <v>-4385</v>
      </c>
      <c r="H13" s="135">
        <v>-5683</v>
      </c>
      <c r="I13" s="135">
        <v>-2841</v>
      </c>
      <c r="J13" s="135">
        <v>-2726</v>
      </c>
      <c r="K13" s="212"/>
      <c r="L13" s="58">
        <v>-878</v>
      </c>
      <c r="M13" s="185">
        <v>-1794</v>
      </c>
      <c r="N13" s="185">
        <v>-245</v>
      </c>
      <c r="O13" s="135">
        <v>-1926</v>
      </c>
      <c r="P13" s="135">
        <v>-1073</v>
      </c>
      <c r="Q13" s="135">
        <v>-2209</v>
      </c>
      <c r="R13" s="135">
        <v>-652</v>
      </c>
      <c r="S13" s="135">
        <v>-1886</v>
      </c>
      <c r="T13" s="135">
        <v>-1418</v>
      </c>
      <c r="U13" s="135">
        <v>-1193</v>
      </c>
      <c r="V13" s="135">
        <v>-1583</v>
      </c>
      <c r="W13" s="135">
        <v>-2144</v>
      </c>
      <c r="X13" s="135">
        <v>-1261</v>
      </c>
      <c r="Y13" s="135">
        <v>-1449</v>
      </c>
      <c r="Z13" s="135">
        <v>-2053</v>
      </c>
      <c r="AA13" s="135">
        <v>-1572</v>
      </c>
      <c r="AB13" s="135">
        <v>-947</v>
      </c>
      <c r="AC13" s="135">
        <v>-1089</v>
      </c>
      <c r="AD13" s="135">
        <v>-777</v>
      </c>
      <c r="AE13" s="135">
        <v>-3442</v>
      </c>
      <c r="AF13" s="135">
        <v>-460</v>
      </c>
      <c r="AG13" s="135">
        <v>-753</v>
      </c>
      <c r="AH13" s="135">
        <v>-1029</v>
      </c>
    </row>
    <row r="14" spans="1:34">
      <c r="A14" s="23"/>
      <c r="B14" s="23" t="s">
        <v>11</v>
      </c>
      <c r="C14" s="214"/>
      <c r="D14" s="135">
        <v>17484</v>
      </c>
      <c r="E14" s="135">
        <v>30029</v>
      </c>
      <c r="F14" s="135">
        <v>22519</v>
      </c>
      <c r="G14" s="135">
        <v>19109</v>
      </c>
      <c r="H14" s="135">
        <v>8730</v>
      </c>
      <c r="I14" s="135">
        <v>7798</v>
      </c>
      <c r="J14" s="135">
        <v>7680</v>
      </c>
      <c r="K14" s="214"/>
      <c r="L14" s="58">
        <v>3360</v>
      </c>
      <c r="M14" s="185">
        <v>2956</v>
      </c>
      <c r="N14" s="185">
        <v>6805</v>
      </c>
      <c r="O14" s="135">
        <v>4613</v>
      </c>
      <c r="P14" s="135">
        <v>4116</v>
      </c>
      <c r="Q14" s="135">
        <v>3625</v>
      </c>
      <c r="R14" s="135">
        <v>5130</v>
      </c>
      <c r="S14" s="135">
        <v>19206</v>
      </c>
      <c r="T14" s="135">
        <v>2225</v>
      </c>
      <c r="U14" s="135">
        <v>3079</v>
      </c>
      <c r="V14" s="135">
        <v>5519</v>
      </c>
      <c r="W14" s="135">
        <v>13032</v>
      </c>
      <c r="X14" s="135">
        <v>1757</v>
      </c>
      <c r="Y14" s="135">
        <v>4442</v>
      </c>
      <c r="Z14" s="135">
        <v>3288</v>
      </c>
      <c r="AA14" s="135">
        <v>6310</v>
      </c>
      <c r="AB14" s="135">
        <v>3099</v>
      </c>
      <c r="AC14" s="135">
        <v>2615</v>
      </c>
      <c r="AD14" s="135">
        <v>7085</v>
      </c>
      <c r="AE14" s="135">
        <f>+H14-AF14-AG14-AH14</f>
        <v>1947</v>
      </c>
      <c r="AF14" s="135">
        <v>1552</v>
      </c>
      <c r="AG14" s="135">
        <v>2747</v>
      </c>
      <c r="AH14" s="135">
        <v>2484</v>
      </c>
    </row>
    <row r="15" spans="1:34">
      <c r="A15" s="23"/>
      <c r="B15" s="23" t="s">
        <v>66</v>
      </c>
      <c r="C15" s="212"/>
      <c r="D15" s="135">
        <v>15161</v>
      </c>
      <c r="E15" s="135">
        <v>28046</v>
      </c>
      <c r="F15" s="135">
        <v>20595</v>
      </c>
      <c r="G15" s="135">
        <v>11867</v>
      </c>
      <c r="H15" s="135">
        <v>6151</v>
      </c>
      <c r="I15" s="135">
        <v>6057</v>
      </c>
      <c r="J15" s="135">
        <v>4252</v>
      </c>
      <c r="K15" s="212"/>
      <c r="L15" s="58">
        <v>2629</v>
      </c>
      <c r="M15" s="185">
        <v>2361</v>
      </c>
      <c r="N15" s="185">
        <v>5632</v>
      </c>
      <c r="O15" s="135">
        <v>4048</v>
      </c>
      <c r="P15" s="135">
        <v>3223</v>
      </c>
      <c r="Q15" s="135">
        <v>3572</v>
      </c>
      <c r="R15" s="135">
        <v>4318</v>
      </c>
      <c r="S15" s="135">
        <v>18847</v>
      </c>
      <c r="T15" s="135">
        <v>1987</v>
      </c>
      <c r="U15" s="135">
        <v>3159</v>
      </c>
      <c r="V15" s="135">
        <v>4053</v>
      </c>
      <c r="W15" s="135">
        <v>12591</v>
      </c>
      <c r="X15" s="135">
        <v>1674</v>
      </c>
      <c r="Y15" s="135">
        <v>4191</v>
      </c>
      <c r="Z15" s="135">
        <v>2139</v>
      </c>
      <c r="AA15" s="135">
        <v>5054</v>
      </c>
      <c r="AB15" s="135">
        <v>1643</v>
      </c>
      <c r="AC15" s="135">
        <v>2270</v>
      </c>
      <c r="AD15" s="135">
        <v>2900</v>
      </c>
      <c r="AE15" s="135">
        <v>1693</v>
      </c>
      <c r="AF15" s="135">
        <v>1384</v>
      </c>
      <c r="AG15" s="135">
        <v>1177</v>
      </c>
      <c r="AH15" s="135">
        <v>1897</v>
      </c>
    </row>
    <row r="16" spans="1:34">
      <c r="A16" s="23"/>
      <c r="B16" s="23" t="s">
        <v>67</v>
      </c>
      <c r="C16" s="212"/>
      <c r="D16" s="135">
        <v>786</v>
      </c>
      <c r="E16" s="135">
        <v>44</v>
      </c>
      <c r="F16" s="135"/>
      <c r="G16" s="135"/>
      <c r="H16" s="135"/>
      <c r="I16" s="135"/>
      <c r="J16" s="135"/>
      <c r="K16" s="212"/>
      <c r="L16" s="58">
        <v>308</v>
      </c>
      <c r="M16" s="185">
        <v>312</v>
      </c>
      <c r="N16" s="185">
        <v>187</v>
      </c>
      <c r="O16" s="135">
        <v>165</v>
      </c>
      <c r="P16" s="135">
        <v>308</v>
      </c>
      <c r="Q16" s="135">
        <v>162</v>
      </c>
      <c r="R16" s="135">
        <v>151</v>
      </c>
      <c r="S16" s="135">
        <v>44</v>
      </c>
      <c r="T16" s="135"/>
      <c r="U16" s="135"/>
      <c r="V16" s="135"/>
      <c r="W16" s="135"/>
      <c r="X16" s="135"/>
      <c r="Y16" s="135"/>
      <c r="Z16" s="135"/>
      <c r="AA16" s="135"/>
      <c r="AB16" s="135"/>
      <c r="AC16" s="135"/>
      <c r="AD16" s="135"/>
      <c r="AE16" s="135"/>
      <c r="AF16" s="135"/>
      <c r="AG16" s="135"/>
      <c r="AH16" s="135"/>
    </row>
    <row r="17" spans="1:34">
      <c r="A17" s="23"/>
      <c r="B17" s="23" t="s">
        <v>68</v>
      </c>
      <c r="C17" s="212"/>
      <c r="D17" s="135">
        <v>1495</v>
      </c>
      <c r="E17" s="135">
        <v>2100</v>
      </c>
      <c r="F17" s="135"/>
      <c r="G17" s="135"/>
      <c r="H17" s="135"/>
      <c r="I17" s="135"/>
      <c r="J17" s="135"/>
      <c r="K17" s="212"/>
      <c r="L17" s="58">
        <v>375</v>
      </c>
      <c r="M17" s="185">
        <v>185</v>
      </c>
      <c r="N17" s="185">
        <v>933</v>
      </c>
      <c r="O17" s="135">
        <v>490</v>
      </c>
      <c r="P17" s="135">
        <v>436</v>
      </c>
      <c r="Q17" s="135">
        <v>-115</v>
      </c>
      <c r="R17" s="135">
        <v>684</v>
      </c>
      <c r="S17" s="135">
        <v>303</v>
      </c>
      <c r="T17" s="135">
        <v>259</v>
      </c>
      <c r="U17" s="135">
        <v>-18</v>
      </c>
      <c r="V17" s="135">
        <v>1556</v>
      </c>
      <c r="W17" s="135"/>
      <c r="X17" s="135"/>
      <c r="Y17" s="135"/>
      <c r="Z17" s="135"/>
      <c r="AA17" s="135"/>
      <c r="AB17" s="135"/>
      <c r="AC17" s="135"/>
      <c r="AD17" s="135"/>
      <c r="AE17" s="135"/>
      <c r="AF17" s="135"/>
      <c r="AG17" s="135"/>
      <c r="AH17" s="135"/>
    </row>
    <row r="18" spans="1:34">
      <c r="A18" s="23"/>
      <c r="B18" s="23" t="s">
        <v>69</v>
      </c>
      <c r="C18" s="214"/>
      <c r="D18" s="135"/>
      <c r="E18" s="135"/>
      <c r="F18" s="135">
        <v>152</v>
      </c>
      <c r="G18" s="135">
        <v>100</v>
      </c>
      <c r="H18" s="135">
        <v>283</v>
      </c>
      <c r="I18" s="135">
        <v>422</v>
      </c>
      <c r="J18" s="135">
        <v>744</v>
      </c>
      <c r="K18" s="214"/>
      <c r="L18" s="58"/>
      <c r="M18" s="185"/>
      <c r="N18" s="185"/>
      <c r="O18" s="135"/>
      <c r="P18" s="135"/>
      <c r="Q18" s="135"/>
      <c r="R18" s="135"/>
      <c r="S18" s="135"/>
      <c r="T18" s="135"/>
      <c r="U18" s="135"/>
      <c r="V18" s="135"/>
      <c r="W18" s="135">
        <v>240</v>
      </c>
      <c r="X18" s="135">
        <v>-142</v>
      </c>
      <c r="Y18" s="135">
        <v>-153</v>
      </c>
      <c r="Z18" s="135">
        <v>207</v>
      </c>
      <c r="AA18" s="135">
        <v>115</v>
      </c>
      <c r="AB18" s="135">
        <v>-128</v>
      </c>
      <c r="AC18" s="135">
        <v>-41</v>
      </c>
      <c r="AD18" s="135">
        <v>154</v>
      </c>
      <c r="AE18" s="135">
        <v>-118</v>
      </c>
      <c r="AF18" s="135">
        <v>-194</v>
      </c>
      <c r="AG18" s="135">
        <v>321</v>
      </c>
      <c r="AH18" s="135">
        <v>274</v>
      </c>
    </row>
    <row r="19" spans="1:34">
      <c r="A19" s="23"/>
      <c r="B19" s="23" t="s">
        <v>70</v>
      </c>
      <c r="C19" s="212"/>
      <c r="D19" s="135"/>
      <c r="E19" s="135"/>
      <c r="F19" s="135">
        <v>2082</v>
      </c>
      <c r="G19" s="135">
        <v>7108</v>
      </c>
      <c r="H19" s="135">
        <v>2173</v>
      </c>
      <c r="I19" s="135">
        <v>1404</v>
      </c>
      <c r="J19" s="135">
        <v>2348</v>
      </c>
      <c r="K19" s="212"/>
      <c r="L19" s="58"/>
      <c r="M19" s="185"/>
      <c r="N19" s="185"/>
      <c r="O19" s="135"/>
      <c r="P19" s="135"/>
      <c r="Q19" s="135"/>
      <c r="R19" s="135"/>
      <c r="S19" s="135"/>
      <c r="T19" s="135"/>
      <c r="U19" s="135"/>
      <c r="V19" s="135"/>
      <c r="W19" s="135">
        <v>179</v>
      </c>
      <c r="X19" s="135">
        <v>202</v>
      </c>
      <c r="Y19" s="135">
        <v>516</v>
      </c>
      <c r="Z19" s="135">
        <v>1185</v>
      </c>
      <c r="AA19" s="135">
        <v>1243</v>
      </c>
      <c r="AB19" s="135">
        <v>1507</v>
      </c>
      <c r="AC19" s="135">
        <v>452</v>
      </c>
      <c r="AD19" s="135">
        <v>3906</v>
      </c>
      <c r="AE19" s="135">
        <f>+H19-AF19-AG19-AH19</f>
        <v>362</v>
      </c>
      <c r="AF19" s="135">
        <v>46</v>
      </c>
      <c r="AG19" s="135">
        <v>1476</v>
      </c>
      <c r="AH19" s="135">
        <v>289</v>
      </c>
    </row>
    <row r="20" spans="1:34">
      <c r="A20" s="23"/>
      <c r="B20" s="23" t="s">
        <v>71</v>
      </c>
      <c r="C20" s="214"/>
      <c r="D20" s="135">
        <v>42</v>
      </c>
      <c r="E20" s="135">
        <v>-161</v>
      </c>
      <c r="F20" s="135">
        <v>-310</v>
      </c>
      <c r="G20" s="135">
        <v>34</v>
      </c>
      <c r="H20" s="135">
        <v>123</v>
      </c>
      <c r="I20" s="135">
        <v>-85</v>
      </c>
      <c r="J20" s="135">
        <v>336</v>
      </c>
      <c r="K20" s="214"/>
      <c r="L20" s="58">
        <v>48</v>
      </c>
      <c r="M20" s="185">
        <v>98</v>
      </c>
      <c r="N20" s="185">
        <v>53</v>
      </c>
      <c r="O20" s="135">
        <v>-90</v>
      </c>
      <c r="P20" s="135">
        <v>149</v>
      </c>
      <c r="Q20" s="135">
        <v>6</v>
      </c>
      <c r="R20" s="135">
        <v>-23</v>
      </c>
      <c r="S20" s="135">
        <v>12</v>
      </c>
      <c r="T20" s="135">
        <v>-21</v>
      </c>
      <c r="U20" s="135">
        <v>-62</v>
      </c>
      <c r="V20" s="135">
        <v>-90</v>
      </c>
      <c r="W20" s="135">
        <v>22</v>
      </c>
      <c r="X20" s="135">
        <v>23</v>
      </c>
      <c r="Y20" s="135">
        <v>-112</v>
      </c>
      <c r="Z20" s="135">
        <v>-243</v>
      </c>
      <c r="AA20" s="135">
        <v>-102</v>
      </c>
      <c r="AB20" s="135">
        <v>77</v>
      </c>
      <c r="AC20" s="135">
        <v>-66</v>
      </c>
      <c r="AD20" s="135">
        <v>125</v>
      </c>
      <c r="AE20" s="135">
        <v>10</v>
      </c>
      <c r="AF20" s="135">
        <v>316</v>
      </c>
      <c r="AG20" s="135">
        <v>-227</v>
      </c>
      <c r="AH20" s="135">
        <v>24</v>
      </c>
    </row>
    <row r="21" spans="1:34">
      <c r="A21" s="23"/>
      <c r="B21" s="23" t="s">
        <v>12</v>
      </c>
      <c r="C21" s="212"/>
      <c r="D21" s="135">
        <v>-6864</v>
      </c>
      <c r="E21" s="135">
        <v>-5978</v>
      </c>
      <c r="F21" s="135">
        <v>-5739</v>
      </c>
      <c r="G21" s="135">
        <v>-5232</v>
      </c>
      <c r="H21" s="135">
        <v>-5673</v>
      </c>
      <c r="I21" s="135">
        <v>-5319</v>
      </c>
      <c r="J21" s="135">
        <v>-5030</v>
      </c>
      <c r="K21" s="212"/>
      <c r="L21" s="58">
        <v>-2095</v>
      </c>
      <c r="M21" s="185">
        <v>-1827</v>
      </c>
      <c r="N21" s="185">
        <v>-1754</v>
      </c>
      <c r="O21" s="135">
        <v>-1876</v>
      </c>
      <c r="P21" s="135">
        <v>-1681</v>
      </c>
      <c r="Q21" s="135">
        <v>-1689</v>
      </c>
      <c r="R21" s="135">
        <v>-1618</v>
      </c>
      <c r="S21" s="135">
        <v>-1697</v>
      </c>
      <c r="T21" s="135">
        <v>-1437</v>
      </c>
      <c r="U21" s="135">
        <v>-1462</v>
      </c>
      <c r="V21" s="135">
        <v>-1382</v>
      </c>
      <c r="W21" s="135">
        <v>-1517</v>
      </c>
      <c r="X21" s="135">
        <v>-1385</v>
      </c>
      <c r="Y21" s="135">
        <v>-1541</v>
      </c>
      <c r="Z21" s="135">
        <v>-1296</v>
      </c>
      <c r="AA21" s="135">
        <v>-1602</v>
      </c>
      <c r="AB21" s="135">
        <v>-1239</v>
      </c>
      <c r="AC21" s="135">
        <v>-1215</v>
      </c>
      <c r="AD21" s="135">
        <v>-1176</v>
      </c>
      <c r="AE21" s="135">
        <f>+H21-AF21-AG21-AH21</f>
        <v>-1444</v>
      </c>
      <c r="AF21" s="135">
        <v>-1489</v>
      </c>
      <c r="AG21" s="135">
        <v>-1376</v>
      </c>
      <c r="AH21" s="135">
        <v>-1364</v>
      </c>
    </row>
    <row r="22" spans="1:34">
      <c r="A22" s="23"/>
      <c r="B22" s="23" t="s">
        <v>13</v>
      </c>
      <c r="C22" s="212"/>
      <c r="D22" s="136">
        <v>-568</v>
      </c>
      <c r="E22" s="136">
        <v>0</v>
      </c>
      <c r="F22" s="135">
        <v>-545</v>
      </c>
      <c r="G22" s="135">
        <v>0</v>
      </c>
      <c r="H22" s="135">
        <v>-1184</v>
      </c>
      <c r="I22" s="135">
        <v>-216</v>
      </c>
      <c r="J22" s="135">
        <v>-1344</v>
      </c>
      <c r="K22" s="212"/>
      <c r="L22" s="62">
        <v>0</v>
      </c>
      <c r="M22" s="186">
        <v>0</v>
      </c>
      <c r="N22" s="186">
        <v>0</v>
      </c>
      <c r="O22" s="136">
        <v>-568</v>
      </c>
      <c r="P22" s="136">
        <v>0</v>
      </c>
      <c r="Q22" s="136">
        <v>0</v>
      </c>
      <c r="R22" s="136">
        <v>0</v>
      </c>
      <c r="S22" s="136">
        <v>0</v>
      </c>
      <c r="T22" s="136">
        <v>0</v>
      </c>
      <c r="U22" s="136">
        <v>0</v>
      </c>
      <c r="V22" s="136">
        <v>0</v>
      </c>
      <c r="W22" s="135">
        <v>-545</v>
      </c>
      <c r="X22" s="136">
        <v>0</v>
      </c>
      <c r="Y22" s="135">
        <v>0</v>
      </c>
      <c r="Z22" s="135">
        <v>0</v>
      </c>
      <c r="AA22" s="135">
        <v>0</v>
      </c>
      <c r="AB22" s="135">
        <v>0</v>
      </c>
      <c r="AC22" s="135">
        <v>0</v>
      </c>
      <c r="AD22" s="135"/>
      <c r="AE22" s="135">
        <f>+H22-AF22-AG22-AH22</f>
        <v>-1184</v>
      </c>
      <c r="AF22" s="135">
        <v>0</v>
      </c>
      <c r="AG22" s="135">
        <v>0</v>
      </c>
      <c r="AH22" s="135">
        <v>0</v>
      </c>
    </row>
    <row r="23" spans="1:34">
      <c r="A23" s="23"/>
      <c r="B23" s="23" t="s">
        <v>72</v>
      </c>
      <c r="C23" s="212"/>
      <c r="D23" s="136">
        <v>0</v>
      </c>
      <c r="E23" s="136">
        <v>603</v>
      </c>
      <c r="F23" s="135">
        <v>0</v>
      </c>
      <c r="G23" s="135">
        <v>0</v>
      </c>
      <c r="H23" s="135">
        <v>0</v>
      </c>
      <c r="I23" s="135">
        <v>0</v>
      </c>
      <c r="J23" s="135">
        <v>0</v>
      </c>
      <c r="K23" s="212"/>
      <c r="L23" s="62">
        <v>0</v>
      </c>
      <c r="M23" s="186">
        <v>0</v>
      </c>
      <c r="N23" s="186">
        <v>0</v>
      </c>
      <c r="O23" s="136">
        <v>0</v>
      </c>
      <c r="P23" s="136">
        <v>0</v>
      </c>
      <c r="Q23" s="136">
        <v>0</v>
      </c>
      <c r="R23" s="136">
        <v>0</v>
      </c>
      <c r="S23" s="135">
        <v>603</v>
      </c>
      <c r="T23" s="135">
        <v>0</v>
      </c>
      <c r="U23" s="135">
        <v>0</v>
      </c>
      <c r="V23" s="135">
        <v>0</v>
      </c>
      <c r="W23" s="135">
        <v>0</v>
      </c>
      <c r="X23" s="135">
        <v>0</v>
      </c>
      <c r="Y23" s="135">
        <v>0</v>
      </c>
      <c r="Z23" s="135">
        <v>0</v>
      </c>
      <c r="AA23" s="135"/>
      <c r="AB23" s="135"/>
      <c r="AC23" s="135"/>
      <c r="AD23" s="135"/>
      <c r="AE23" s="135"/>
      <c r="AF23" s="135"/>
      <c r="AG23" s="135"/>
      <c r="AH23" s="135"/>
    </row>
    <row r="24" spans="1:34">
      <c r="A24" s="23"/>
      <c r="B24" s="23" t="s">
        <v>73</v>
      </c>
      <c r="C24" s="212"/>
      <c r="D24" s="135">
        <v>10052</v>
      </c>
      <c r="E24" s="135">
        <v>24654</v>
      </c>
      <c r="F24" s="135">
        <v>16235</v>
      </c>
      <c r="G24" s="135">
        <v>13877</v>
      </c>
      <c r="H24" s="135">
        <v>1873</v>
      </c>
      <c r="I24" s="135">
        <v>2263</v>
      </c>
      <c r="J24" s="135">
        <v>1306</v>
      </c>
      <c r="K24" s="212"/>
      <c r="L24" s="58">
        <v>1265</v>
      </c>
      <c r="M24" s="185">
        <v>1129</v>
      </c>
      <c r="N24" s="185">
        <v>5051</v>
      </c>
      <c r="O24" s="135">
        <v>2169</v>
      </c>
      <c r="P24" s="135">
        <v>2435</v>
      </c>
      <c r="Q24" s="135">
        <v>1936</v>
      </c>
      <c r="R24" s="135">
        <v>3512</v>
      </c>
      <c r="S24" s="135">
        <v>18112</v>
      </c>
      <c r="T24" s="135">
        <v>788</v>
      </c>
      <c r="U24" s="135">
        <v>1617</v>
      </c>
      <c r="V24" s="135">
        <v>4137</v>
      </c>
      <c r="W24" s="135">
        <v>10970</v>
      </c>
      <c r="X24" s="135">
        <v>372</v>
      </c>
      <c r="Y24" s="135">
        <v>2901</v>
      </c>
      <c r="Z24" s="135">
        <v>1992</v>
      </c>
      <c r="AA24" s="135">
        <v>4708</v>
      </c>
      <c r="AB24" s="135">
        <v>1860</v>
      </c>
      <c r="AC24" s="135">
        <v>1400</v>
      </c>
      <c r="AD24" s="135">
        <v>5909</v>
      </c>
      <c r="AE24" s="135">
        <f>+H24-AF24-AG24-AH24</f>
        <v>-681</v>
      </c>
      <c r="AF24" s="135">
        <v>63</v>
      </c>
      <c r="AG24" s="135">
        <v>1371</v>
      </c>
      <c r="AH24" s="135">
        <v>1120</v>
      </c>
    </row>
    <row r="25" spans="1:34">
      <c r="A25" s="23"/>
      <c r="B25" s="23" t="s">
        <v>74</v>
      </c>
      <c r="C25" s="212"/>
      <c r="D25" s="135">
        <v>6100</v>
      </c>
      <c r="E25" s="135">
        <v>19486</v>
      </c>
      <c r="F25" s="135">
        <v>13279</v>
      </c>
      <c r="G25" s="135">
        <v>12161</v>
      </c>
      <c r="H25" s="135">
        <v>967</v>
      </c>
      <c r="I25" s="135">
        <v>1901</v>
      </c>
      <c r="J25" s="135">
        <v>693</v>
      </c>
      <c r="K25" s="212"/>
      <c r="L25" s="58">
        <v>12016</v>
      </c>
      <c r="M25" s="185">
        <v>-809</v>
      </c>
      <c r="N25" s="185">
        <v>3346</v>
      </c>
      <c r="O25" s="135">
        <v>925</v>
      </c>
      <c r="P25" s="135">
        <v>1443</v>
      </c>
      <c r="Q25" s="135">
        <v>1093</v>
      </c>
      <c r="R25" s="135">
        <v>2639</v>
      </c>
      <c r="S25" s="135">
        <v>15160</v>
      </c>
      <c r="T25" s="135">
        <v>418</v>
      </c>
      <c r="U25" s="135">
        <v>876</v>
      </c>
      <c r="V25" s="135">
        <v>3032</v>
      </c>
      <c r="W25" s="135">
        <v>9350</v>
      </c>
      <c r="X25" s="135">
        <v>209</v>
      </c>
      <c r="Y25" s="135">
        <v>2506</v>
      </c>
      <c r="Z25" s="135">
        <v>1214</v>
      </c>
      <c r="AA25" s="135">
        <v>3988</v>
      </c>
      <c r="AB25" s="135">
        <v>2520</v>
      </c>
      <c r="AC25" s="135">
        <v>673</v>
      </c>
      <c r="AD25" s="135">
        <v>4980</v>
      </c>
      <c r="AE25" s="135">
        <v>-315</v>
      </c>
      <c r="AF25" s="135">
        <v>-62</v>
      </c>
      <c r="AG25" s="135">
        <v>956</v>
      </c>
      <c r="AH25" s="135">
        <v>387</v>
      </c>
    </row>
    <row r="26" spans="1:34">
      <c r="A26" s="23"/>
      <c r="B26" s="23" t="s">
        <v>75</v>
      </c>
      <c r="C26" s="212"/>
      <c r="D26" s="135">
        <v>-56</v>
      </c>
      <c r="E26" s="135">
        <v>10</v>
      </c>
      <c r="F26" s="135">
        <v>6920</v>
      </c>
      <c r="G26" s="135">
        <v>1052</v>
      </c>
      <c r="H26" s="135">
        <v>-13051</v>
      </c>
      <c r="I26" s="135">
        <v>-7185</v>
      </c>
      <c r="J26" s="135">
        <v>-1686</v>
      </c>
      <c r="K26" s="212"/>
      <c r="L26" s="58">
        <v>18</v>
      </c>
      <c r="M26" s="185">
        <v>-16</v>
      </c>
      <c r="N26" s="185">
        <v>-28</v>
      </c>
      <c r="O26" s="135">
        <v>-29</v>
      </c>
      <c r="P26" s="135">
        <v>34</v>
      </c>
      <c r="Q26" s="135">
        <v>-18</v>
      </c>
      <c r="R26" s="135">
        <v>-43</v>
      </c>
      <c r="S26" s="135">
        <v>34</v>
      </c>
      <c r="T26" s="135">
        <v>-13</v>
      </c>
      <c r="U26" s="135">
        <v>-19</v>
      </c>
      <c r="V26" s="135">
        <v>8</v>
      </c>
      <c r="W26" s="135">
        <v>79</v>
      </c>
      <c r="X26" s="135">
        <v>2931</v>
      </c>
      <c r="Y26" s="135">
        <v>2484</v>
      </c>
      <c r="Z26" s="135">
        <v>1426</v>
      </c>
      <c r="AA26" s="135">
        <v>-473</v>
      </c>
      <c r="AB26" s="135">
        <v>811</v>
      </c>
      <c r="AC26" s="135">
        <v>478</v>
      </c>
      <c r="AD26" s="135">
        <v>236</v>
      </c>
      <c r="AE26" s="135">
        <v>-15004</v>
      </c>
      <c r="AF26" s="135">
        <v>520</v>
      </c>
      <c r="AG26" s="135">
        <v>77</v>
      </c>
      <c r="AH26" s="135">
        <v>1357</v>
      </c>
    </row>
    <row r="27" spans="1:34">
      <c r="A27" s="23"/>
      <c r="B27" s="29" t="s">
        <v>76</v>
      </c>
      <c r="C27" s="212"/>
      <c r="D27" s="137">
        <v>6044</v>
      </c>
      <c r="E27" s="137">
        <v>19496</v>
      </c>
      <c r="F27" s="137">
        <v>20199</v>
      </c>
      <c r="G27" s="137">
        <v>13213</v>
      </c>
      <c r="H27" s="137">
        <v>-12084</v>
      </c>
      <c r="I27" s="137">
        <v>-5284</v>
      </c>
      <c r="J27" s="137">
        <v>-993</v>
      </c>
      <c r="K27" s="212"/>
      <c r="L27" s="63">
        <v>12034</v>
      </c>
      <c r="M27" s="187">
        <v>-825</v>
      </c>
      <c r="N27" s="187">
        <v>3318</v>
      </c>
      <c r="O27" s="137">
        <v>896</v>
      </c>
      <c r="P27" s="137">
        <v>1477</v>
      </c>
      <c r="Q27" s="137">
        <v>1075</v>
      </c>
      <c r="R27" s="137">
        <v>2596</v>
      </c>
      <c r="S27" s="137">
        <v>15194</v>
      </c>
      <c r="T27" s="137">
        <v>405</v>
      </c>
      <c r="U27" s="137">
        <v>857</v>
      </c>
      <c r="V27" s="137">
        <v>3040</v>
      </c>
      <c r="W27" s="137">
        <v>9429</v>
      </c>
      <c r="X27" s="137">
        <v>3140</v>
      </c>
      <c r="Y27" s="137">
        <v>4990</v>
      </c>
      <c r="Z27" s="137">
        <v>2640</v>
      </c>
      <c r="AA27" s="137">
        <v>3515</v>
      </c>
      <c r="AB27" s="137">
        <v>3331</v>
      </c>
      <c r="AC27" s="137">
        <v>1151</v>
      </c>
      <c r="AD27" s="137">
        <v>5216</v>
      </c>
      <c r="AE27" s="137">
        <f>+H27-AF27-AG27-AH27</f>
        <v>-15319</v>
      </c>
      <c r="AF27" s="137">
        <v>458</v>
      </c>
      <c r="AG27" s="137">
        <v>1033</v>
      </c>
      <c r="AH27" s="137">
        <v>1744</v>
      </c>
    </row>
    <row r="28" spans="1:34" s="1" customFormat="1" ht="5.0999999999999996" customHeight="1">
      <c r="B28" s="222"/>
      <c r="C28" s="212"/>
      <c r="D28" s="214"/>
      <c r="E28" s="223"/>
      <c r="F28" s="223"/>
      <c r="G28" s="214"/>
      <c r="H28" s="214"/>
      <c r="I28" s="214"/>
      <c r="J28" s="214"/>
      <c r="K28" s="212"/>
      <c r="L28" s="254"/>
      <c r="M28" s="254"/>
      <c r="N28" s="223"/>
      <c r="O28" s="214"/>
      <c r="P28" s="214"/>
      <c r="Q28" s="214"/>
      <c r="R28" s="223"/>
      <c r="S28" s="223"/>
      <c r="T28" s="223"/>
      <c r="U28" s="223"/>
      <c r="V28" s="223"/>
      <c r="W28" s="223"/>
      <c r="X28" s="223"/>
      <c r="Y28" s="223"/>
      <c r="Z28" s="223"/>
      <c r="AA28" s="214"/>
      <c r="AB28" s="214"/>
      <c r="AC28" s="214"/>
      <c r="AD28" s="214"/>
      <c r="AE28" s="214"/>
      <c r="AF28" s="214"/>
      <c r="AG28" s="214"/>
      <c r="AH28" s="214"/>
    </row>
    <row r="29" spans="1:34" s="1" customFormat="1" ht="20.100000000000001" customHeight="1">
      <c r="B29" s="320" t="s">
        <v>323</v>
      </c>
      <c r="C29" s="320"/>
      <c r="D29" s="320"/>
      <c r="E29" s="320"/>
      <c r="F29" s="320"/>
      <c r="G29" s="320"/>
      <c r="H29" s="320"/>
      <c r="I29" s="320"/>
      <c r="J29" s="320"/>
      <c r="K29" s="320"/>
      <c r="L29" s="320"/>
      <c r="M29" s="320"/>
      <c r="N29" s="320"/>
      <c r="O29" s="320"/>
      <c r="P29" s="320"/>
      <c r="Q29" s="11"/>
      <c r="R29" s="11"/>
      <c r="S29" s="11"/>
      <c r="T29" s="11"/>
      <c r="U29" s="11"/>
      <c r="V29" s="11"/>
      <c r="W29" s="11"/>
      <c r="X29" s="11"/>
      <c r="Y29" s="11"/>
      <c r="Z29" s="11"/>
      <c r="AA29" s="11"/>
      <c r="AB29" s="11"/>
      <c r="AC29" s="11"/>
      <c r="AD29" s="11"/>
      <c r="AE29" s="11"/>
      <c r="AF29" s="11"/>
      <c r="AG29" s="11"/>
      <c r="AH29" s="11"/>
    </row>
    <row r="30" spans="1:34">
      <c r="C30" s="212"/>
      <c r="K30" s="212"/>
    </row>
    <row r="31" spans="1:34">
      <c r="C31" s="212"/>
      <c r="K31" s="212"/>
    </row>
    <row r="32" spans="1:34">
      <c r="C32" s="214"/>
      <c r="K32" s="214"/>
    </row>
    <row r="33" spans="3:13">
      <c r="C33" s="212"/>
      <c r="K33" s="212"/>
      <c r="L33" s="134" t="s">
        <v>271</v>
      </c>
      <c r="M33" s="188" t="s">
        <v>271</v>
      </c>
    </row>
    <row r="34" spans="3:13">
      <c r="C34" s="212"/>
      <c r="K34" s="212"/>
    </row>
    <row r="35" spans="3:13">
      <c r="C35" s="212"/>
      <c r="K35" s="212"/>
    </row>
    <row r="36" spans="3:13">
      <c r="C36" s="214"/>
      <c r="K36" s="214"/>
    </row>
    <row r="37" spans="3:13">
      <c r="C37" s="215"/>
      <c r="K37" s="215"/>
    </row>
    <row r="38" spans="3:13">
      <c r="C38" s="23"/>
      <c r="K38" s="23"/>
    </row>
    <row r="39" spans="3:13">
      <c r="C39" s="55"/>
      <c r="K39" s="55"/>
    </row>
    <row r="40" spans="3:13">
      <c r="C40" s="55"/>
      <c r="K40" s="55"/>
    </row>
  </sheetData>
  <mergeCells count="1">
    <mergeCell ref="B29:P29"/>
  </mergeCells>
  <phoneticPr fontId="2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showGridLines="0" zoomScaleNormal="100" workbookViewId="0">
      <selection activeCell="M14" sqref="M14"/>
    </sheetView>
  </sheetViews>
  <sheetFormatPr defaultColWidth="9.140625" defaultRowHeight="12.75"/>
  <cols>
    <col min="1" max="1" width="1.5703125" style="134" customWidth="1"/>
    <col min="2" max="2" width="35.7109375" style="134" customWidth="1"/>
    <col min="3" max="3" width="1.7109375" style="57" customWidth="1"/>
    <col min="4" max="10" width="9.28515625" style="134" customWidth="1"/>
    <col min="11" max="11" width="1.7109375" style="57" customWidth="1"/>
    <col min="12" max="12" width="9.28515625" style="134" customWidth="1"/>
    <col min="13" max="13" width="9.28515625" style="188" customWidth="1"/>
    <col min="14" max="34" width="9.28515625" style="134" customWidth="1"/>
    <col min="35" max="16384" width="9.140625" style="134"/>
  </cols>
  <sheetData>
    <row r="1" spans="1:38" ht="8.25" customHeight="1"/>
    <row r="2" spans="1:38" ht="21">
      <c r="A2" s="23"/>
      <c r="B2" s="138" t="s">
        <v>319</v>
      </c>
      <c r="C2" s="209"/>
      <c r="D2" s="139"/>
      <c r="E2" s="139"/>
      <c r="F2" s="139"/>
      <c r="G2" s="42"/>
      <c r="H2" s="42"/>
      <c r="I2" s="42"/>
      <c r="J2" s="42"/>
      <c r="K2" s="209"/>
      <c r="L2" s="138"/>
      <c r="M2" s="270"/>
      <c r="N2" s="139"/>
      <c r="O2" s="139"/>
      <c r="P2" s="139"/>
      <c r="Q2" s="139"/>
      <c r="R2" s="139"/>
      <c r="S2" s="139"/>
      <c r="T2" s="139"/>
      <c r="U2" s="139"/>
      <c r="V2" s="139"/>
      <c r="W2" s="139"/>
      <c r="X2" s="139"/>
      <c r="Y2" s="139"/>
      <c r="Z2" s="42"/>
      <c r="AA2" s="42"/>
      <c r="AB2" s="42"/>
      <c r="AC2" s="42"/>
      <c r="AD2" s="42"/>
      <c r="AE2" s="42"/>
      <c r="AF2" s="42"/>
      <c r="AG2" s="42"/>
      <c r="AH2" s="42"/>
    </row>
    <row r="3" spans="1:38" ht="16.5">
      <c r="A3" s="23"/>
      <c r="B3" s="140" t="s">
        <v>268</v>
      </c>
      <c r="C3" s="210"/>
      <c r="D3" s="42"/>
      <c r="E3" s="42"/>
      <c r="F3" s="42"/>
      <c r="G3" s="42"/>
      <c r="H3" s="42"/>
      <c r="I3" s="42"/>
      <c r="J3" s="42"/>
      <c r="K3" s="210"/>
      <c r="L3" s="140"/>
      <c r="M3" s="271"/>
      <c r="N3" s="216"/>
      <c r="O3" s="216"/>
      <c r="P3" s="216"/>
      <c r="Q3" s="216"/>
      <c r="R3" s="216"/>
      <c r="S3" s="42"/>
      <c r="T3" s="42"/>
      <c r="U3" s="42"/>
      <c r="V3" s="42"/>
      <c r="W3" s="42"/>
      <c r="X3" s="42"/>
      <c r="Y3" s="42"/>
      <c r="Z3" s="42"/>
      <c r="AA3" s="42"/>
      <c r="AB3" s="42"/>
      <c r="AC3" s="42"/>
      <c r="AD3" s="42"/>
      <c r="AE3" s="42"/>
      <c r="AF3" s="42"/>
      <c r="AG3" s="42"/>
      <c r="AH3" s="42"/>
    </row>
    <row r="4" spans="1:38" s="36" customFormat="1" ht="15.75" customHeight="1">
      <c r="B4" s="37"/>
      <c r="C4" s="162"/>
      <c r="D4" s="162"/>
      <c r="E4" s="210"/>
      <c r="F4" s="37"/>
      <c r="G4" s="37"/>
      <c r="H4" s="210"/>
      <c r="I4" s="37"/>
      <c r="J4" s="37"/>
      <c r="K4" s="162"/>
      <c r="L4" s="162"/>
      <c r="M4" s="272"/>
      <c r="N4" s="162"/>
      <c r="O4" s="162"/>
      <c r="P4" s="162"/>
      <c r="Q4" s="162"/>
      <c r="R4" s="162"/>
      <c r="S4" s="5"/>
    </row>
    <row r="5" spans="1:38" ht="18.75">
      <c r="A5" s="23"/>
      <c r="B5" s="226" t="s">
        <v>220</v>
      </c>
      <c r="C5" s="162"/>
      <c r="D5" s="7" t="s">
        <v>43</v>
      </c>
      <c r="E5" s="7" t="s">
        <v>48</v>
      </c>
      <c r="F5" s="7" t="s">
        <v>53</v>
      </c>
      <c r="G5" s="7" t="s">
        <v>221</v>
      </c>
      <c r="H5" s="7" t="s">
        <v>222</v>
      </c>
      <c r="I5" s="7" t="s">
        <v>223</v>
      </c>
      <c r="J5" s="7" t="s">
        <v>224</v>
      </c>
      <c r="K5" s="162"/>
      <c r="L5" s="7" t="s">
        <v>342</v>
      </c>
      <c r="M5" s="183" t="s">
        <v>269</v>
      </c>
      <c r="N5" s="7" t="s">
        <v>42</v>
      </c>
      <c r="O5" s="7" t="s">
        <v>44</v>
      </c>
      <c r="P5" s="7" t="s">
        <v>45</v>
      </c>
      <c r="Q5" s="7" t="s">
        <v>46</v>
      </c>
      <c r="R5" s="7" t="s">
        <v>47</v>
      </c>
      <c r="S5" s="7" t="s">
        <v>49</v>
      </c>
      <c r="T5" s="7" t="s">
        <v>50</v>
      </c>
      <c r="U5" s="7" t="s">
        <v>51</v>
      </c>
      <c r="V5" s="7" t="s">
        <v>52</v>
      </c>
      <c r="W5" s="7" t="s">
        <v>54</v>
      </c>
      <c r="X5" s="7" t="s">
        <v>55</v>
      </c>
      <c r="Y5" s="7" t="s">
        <v>56</v>
      </c>
      <c r="Z5" s="7" t="s">
        <v>57</v>
      </c>
      <c r="AA5" s="7" t="s">
        <v>58</v>
      </c>
      <c r="AB5" s="7" t="s">
        <v>59</v>
      </c>
      <c r="AC5" s="7" t="s">
        <v>60</v>
      </c>
      <c r="AD5" s="7" t="s">
        <v>61</v>
      </c>
      <c r="AE5" s="7" t="s">
        <v>62</v>
      </c>
      <c r="AF5" s="7" t="s">
        <v>63</v>
      </c>
      <c r="AG5" s="7" t="s">
        <v>64</v>
      </c>
      <c r="AH5" s="7" t="s">
        <v>65</v>
      </c>
    </row>
    <row r="6" spans="1:38">
      <c r="B6" s="142" t="s">
        <v>77</v>
      </c>
      <c r="C6" s="211"/>
      <c r="D6" s="142"/>
      <c r="E6" s="142"/>
      <c r="F6" s="142"/>
      <c r="G6" s="144"/>
      <c r="H6" s="144"/>
      <c r="I6" s="146"/>
      <c r="J6" s="144"/>
      <c r="K6" s="211"/>
      <c r="L6" s="142"/>
      <c r="M6" s="184"/>
      <c r="N6" s="142"/>
      <c r="O6" s="142"/>
      <c r="P6" s="142"/>
      <c r="Q6" s="142"/>
      <c r="R6" s="142"/>
      <c r="S6" s="142"/>
      <c r="T6" s="142"/>
      <c r="U6" s="142"/>
      <c r="V6" s="142"/>
      <c r="W6" s="142"/>
      <c r="X6" s="142"/>
      <c r="Y6" s="142"/>
      <c r="Z6" s="144"/>
      <c r="AA6" s="144"/>
      <c r="AB6" s="144"/>
      <c r="AC6" s="144"/>
      <c r="AD6" s="144"/>
      <c r="AE6" s="145"/>
      <c r="AF6" s="144"/>
      <c r="AG6" s="146"/>
      <c r="AH6" s="144"/>
      <c r="AI6" s="163"/>
      <c r="AJ6" s="163"/>
      <c r="AK6" s="163"/>
      <c r="AL6" s="159"/>
    </row>
    <row r="7" spans="1:38">
      <c r="B7" s="23" t="s">
        <v>78</v>
      </c>
      <c r="C7" s="212"/>
      <c r="D7" s="135">
        <v>192860</v>
      </c>
      <c r="E7" s="135">
        <v>174575</v>
      </c>
      <c r="F7" s="135">
        <v>146521</v>
      </c>
      <c r="G7" s="135">
        <v>136489</v>
      </c>
      <c r="H7" s="135">
        <v>147457</v>
      </c>
      <c r="I7" s="135">
        <v>149914</v>
      </c>
      <c r="J7" s="135">
        <v>145672</v>
      </c>
      <c r="K7" s="212"/>
      <c r="L7" s="58">
        <v>194567</v>
      </c>
      <c r="M7" s="185">
        <v>193124</v>
      </c>
      <c r="N7" s="135">
        <v>193636</v>
      </c>
      <c r="O7" s="135">
        <v>192860</v>
      </c>
      <c r="P7" s="135">
        <v>194521</v>
      </c>
      <c r="Q7" s="135">
        <v>185949</v>
      </c>
      <c r="R7" s="135">
        <v>182783</v>
      </c>
      <c r="S7" s="135">
        <v>174575</v>
      </c>
      <c r="T7" s="135">
        <v>150909</v>
      </c>
      <c r="U7" s="135">
        <v>149149</v>
      </c>
      <c r="V7" s="135">
        <v>147739</v>
      </c>
      <c r="W7" s="135">
        <v>146521</v>
      </c>
      <c r="X7" s="135">
        <v>126190</v>
      </c>
      <c r="Y7" s="135">
        <v>133550</v>
      </c>
      <c r="Z7" s="135">
        <v>132030</v>
      </c>
      <c r="AA7" s="135">
        <v>136489</v>
      </c>
      <c r="AB7" s="135">
        <v>141197</v>
      </c>
      <c r="AC7" s="135">
        <v>140700</v>
      </c>
      <c r="AD7" s="135">
        <v>155915</v>
      </c>
      <c r="AE7" s="135">
        <v>147457</v>
      </c>
      <c r="AF7" s="135">
        <v>157663</v>
      </c>
      <c r="AG7" s="135">
        <v>155073</v>
      </c>
      <c r="AH7" s="135">
        <v>160346</v>
      </c>
      <c r="AI7" s="159"/>
      <c r="AJ7" s="159"/>
      <c r="AK7" s="159"/>
      <c r="AL7" s="159"/>
    </row>
    <row r="8" spans="1:38">
      <c r="B8" s="23" t="s">
        <v>79</v>
      </c>
      <c r="C8" s="213"/>
      <c r="D8" s="135">
        <v>22440</v>
      </c>
      <c r="E8" s="135">
        <v>14436</v>
      </c>
      <c r="F8" s="135">
        <v>20022</v>
      </c>
      <c r="G8" s="135">
        <v>17750</v>
      </c>
      <c r="H8" s="135">
        <v>19843</v>
      </c>
      <c r="I8" s="135">
        <v>15350</v>
      </c>
      <c r="J8" s="135">
        <v>19437</v>
      </c>
      <c r="K8" s="213"/>
      <c r="L8" s="58">
        <v>5477</v>
      </c>
      <c r="M8" s="185">
        <v>10011</v>
      </c>
      <c r="N8" s="135">
        <v>4833</v>
      </c>
      <c r="O8" s="135">
        <v>6560</v>
      </c>
      <c r="P8" s="135">
        <v>8449</v>
      </c>
      <c r="Q8" s="135">
        <v>3755</v>
      </c>
      <c r="R8" s="135">
        <v>3676</v>
      </c>
      <c r="S8" s="135">
        <v>4575</v>
      </c>
      <c r="T8" s="135">
        <v>2942</v>
      </c>
      <c r="U8" s="135">
        <v>3137</v>
      </c>
      <c r="V8" s="135">
        <v>3782</v>
      </c>
      <c r="W8" s="135">
        <v>7137</v>
      </c>
      <c r="X8" s="135">
        <v>4795</v>
      </c>
      <c r="Y8" s="135">
        <v>5475</v>
      </c>
      <c r="Z8" s="135">
        <v>2615</v>
      </c>
      <c r="AA8" s="135">
        <v>4378</v>
      </c>
      <c r="AB8" s="135">
        <v>5168</v>
      </c>
      <c r="AC8" s="135">
        <v>3037</v>
      </c>
      <c r="AD8" s="135">
        <v>5167</v>
      </c>
      <c r="AE8" s="135">
        <v>4033</v>
      </c>
      <c r="AF8" s="135">
        <v>4471</v>
      </c>
      <c r="AG8" s="135">
        <v>4897</v>
      </c>
      <c r="AH8" s="135">
        <v>6442</v>
      </c>
    </row>
    <row r="9" spans="1:38">
      <c r="B9" s="23" t="s">
        <v>80</v>
      </c>
      <c r="C9" s="212"/>
      <c r="D9" s="135">
        <v>26198</v>
      </c>
      <c r="E9" s="135">
        <v>30539</v>
      </c>
      <c r="F9" s="135">
        <v>31153</v>
      </c>
      <c r="G9" s="135">
        <v>21675</v>
      </c>
      <c r="H9" s="135">
        <v>27986</v>
      </c>
      <c r="I9" s="135">
        <v>32735</v>
      </c>
      <c r="J9" s="135">
        <v>20657</v>
      </c>
      <c r="K9" s="212"/>
      <c r="L9" s="58">
        <v>34127</v>
      </c>
      <c r="M9" s="185">
        <v>20180</v>
      </c>
      <c r="N9" s="135">
        <v>19077</v>
      </c>
      <c r="O9" s="135">
        <v>16298</v>
      </c>
      <c r="P9" s="135">
        <v>32822</v>
      </c>
      <c r="Q9" s="135">
        <v>33965</v>
      </c>
      <c r="R9" s="135">
        <v>28583</v>
      </c>
      <c r="S9" s="135">
        <v>30539</v>
      </c>
      <c r="T9" s="135">
        <v>24119</v>
      </c>
      <c r="U9" s="135">
        <v>29372</v>
      </c>
      <c r="V9" s="135">
        <v>29141</v>
      </c>
      <c r="W9" s="135">
        <v>31153</v>
      </c>
      <c r="X9" s="135">
        <v>12520</v>
      </c>
      <c r="Y9" s="135">
        <v>13345</v>
      </c>
      <c r="Z9" s="135">
        <v>18258</v>
      </c>
      <c r="AA9" s="135">
        <v>21675</v>
      </c>
      <c r="AB9" s="135">
        <v>23279</v>
      </c>
      <c r="AC9" s="135">
        <v>25488</v>
      </c>
      <c r="AD9" s="135">
        <v>35295</v>
      </c>
      <c r="AE9" s="135">
        <v>27986</v>
      </c>
      <c r="AF9" s="135">
        <v>26363</v>
      </c>
      <c r="AG9" s="135">
        <v>30070</v>
      </c>
      <c r="AH9" s="135">
        <v>33675</v>
      </c>
    </row>
    <row r="10" spans="1:38">
      <c r="B10" s="23" t="s">
        <v>81</v>
      </c>
      <c r="C10" s="212"/>
      <c r="D10" s="135">
        <v>43428</v>
      </c>
      <c r="E10" s="135">
        <v>28320</v>
      </c>
      <c r="F10" s="135">
        <v>29636</v>
      </c>
      <c r="G10" s="135">
        <v>25136</v>
      </c>
      <c r="H10" s="135">
        <v>37179</v>
      </c>
      <c r="I10" s="135">
        <v>36713</v>
      </c>
      <c r="J10" s="135">
        <v>46460</v>
      </c>
      <c r="K10" s="212"/>
      <c r="L10" s="58">
        <v>42343</v>
      </c>
      <c r="M10" s="185">
        <v>42452</v>
      </c>
      <c r="N10" s="135">
        <v>46161</v>
      </c>
      <c r="O10" s="135">
        <v>43428</v>
      </c>
      <c r="P10" s="135">
        <v>44904</v>
      </c>
      <c r="Q10" s="135">
        <v>38945</v>
      </c>
      <c r="R10" s="135">
        <v>37694</v>
      </c>
      <c r="S10" s="135">
        <v>28320</v>
      </c>
      <c r="T10" s="135">
        <v>33076</v>
      </c>
      <c r="U10" s="135">
        <v>33975</v>
      </c>
      <c r="V10" s="135">
        <v>33472</v>
      </c>
      <c r="W10" s="135">
        <v>29636</v>
      </c>
      <c r="X10" s="135">
        <v>22780</v>
      </c>
      <c r="Y10" s="135">
        <v>23677</v>
      </c>
      <c r="Z10" s="135">
        <v>24781</v>
      </c>
      <c r="AA10" s="135">
        <v>25136</v>
      </c>
      <c r="AB10" s="135">
        <v>29221</v>
      </c>
      <c r="AC10" s="135">
        <v>29309</v>
      </c>
      <c r="AD10" s="135">
        <v>36235</v>
      </c>
      <c r="AE10" s="135">
        <v>37179</v>
      </c>
      <c r="AF10" s="135">
        <v>39787</v>
      </c>
      <c r="AG10" s="135">
        <v>37855</v>
      </c>
      <c r="AH10" s="135">
        <v>40609</v>
      </c>
    </row>
    <row r="11" spans="1:38">
      <c r="B11" s="23" t="s">
        <v>82</v>
      </c>
      <c r="C11" s="212"/>
      <c r="D11" s="135">
        <v>17230</v>
      </c>
      <c r="E11" s="135">
        <v>-2219</v>
      </c>
      <c r="F11" s="135">
        <v>-1517</v>
      </c>
      <c r="G11" s="135">
        <v>3461</v>
      </c>
      <c r="H11" s="135">
        <v>9193</v>
      </c>
      <c r="I11" s="135">
        <v>3978</v>
      </c>
      <c r="J11" s="135">
        <v>25803</v>
      </c>
      <c r="K11" s="212"/>
      <c r="L11" s="58">
        <v>8216</v>
      </c>
      <c r="M11" s="185">
        <v>22272</v>
      </c>
      <c r="N11" s="135">
        <v>27084</v>
      </c>
      <c r="O11" s="135">
        <v>17230</v>
      </c>
      <c r="P11" s="135">
        <v>12082</v>
      </c>
      <c r="Q11" s="135">
        <v>4980</v>
      </c>
      <c r="R11" s="135">
        <v>9111</v>
      </c>
      <c r="S11" s="135">
        <v>-2219</v>
      </c>
      <c r="T11" s="135">
        <v>8957</v>
      </c>
      <c r="U11" s="135">
        <v>4603</v>
      </c>
      <c r="V11" s="135">
        <v>4331</v>
      </c>
      <c r="W11" s="135">
        <v>-1517</v>
      </c>
      <c r="X11" s="135">
        <v>10260</v>
      </c>
      <c r="Y11" s="135">
        <v>10332</v>
      </c>
      <c r="Z11" s="135">
        <v>6523</v>
      </c>
      <c r="AA11" s="135">
        <v>3461</v>
      </c>
      <c r="AB11" s="135">
        <v>5942</v>
      </c>
      <c r="AC11" s="135">
        <v>3821</v>
      </c>
      <c r="AD11" s="135">
        <v>940</v>
      </c>
      <c r="AE11" s="135">
        <v>9193</v>
      </c>
      <c r="AF11" s="135">
        <v>13424</v>
      </c>
      <c r="AG11" s="135">
        <v>7785</v>
      </c>
      <c r="AH11" s="135">
        <v>6934</v>
      </c>
    </row>
    <row r="12" spans="1:38">
      <c r="B12" s="23" t="s">
        <v>83</v>
      </c>
      <c r="C12" s="212"/>
      <c r="D12" s="135">
        <v>30575</v>
      </c>
      <c r="E12" s="135">
        <v>15516</v>
      </c>
      <c r="F12" s="135">
        <v>15900</v>
      </c>
      <c r="G12" s="135">
        <v>18047</v>
      </c>
      <c r="H12" s="135">
        <v>25505</v>
      </c>
      <c r="I12" s="135">
        <v>23813</v>
      </c>
      <c r="J12" s="135">
        <v>43382</v>
      </c>
      <c r="K12" s="212"/>
      <c r="L12" s="58">
        <v>21869</v>
      </c>
      <c r="M12" s="185">
        <v>36106</v>
      </c>
      <c r="N12" s="135">
        <v>40371</v>
      </c>
      <c r="O12" s="135">
        <v>30575</v>
      </c>
      <c r="P12" s="135">
        <v>24910</v>
      </c>
      <c r="Q12" s="135">
        <v>17755</v>
      </c>
      <c r="R12" s="135">
        <v>22008</v>
      </c>
      <c r="S12" s="135">
        <v>15516</v>
      </c>
      <c r="T12" s="135">
        <v>26541</v>
      </c>
      <c r="U12" s="135">
        <v>21870</v>
      </c>
      <c r="V12" s="135">
        <v>21623</v>
      </c>
      <c r="W12" s="135">
        <v>15900</v>
      </c>
      <c r="X12" s="135">
        <v>26412</v>
      </c>
      <c r="Y12" s="135">
        <v>26258</v>
      </c>
      <c r="Z12" s="135">
        <v>22737</v>
      </c>
      <c r="AA12" s="135">
        <v>18047</v>
      </c>
      <c r="AB12" s="135">
        <v>26461</v>
      </c>
      <c r="AC12" s="135">
        <v>25364</v>
      </c>
      <c r="AD12" s="135">
        <v>22749</v>
      </c>
      <c r="AE12" s="135">
        <v>25505</v>
      </c>
      <c r="AF12" s="135">
        <v>34540</v>
      </c>
      <c r="AG12" s="135">
        <v>29738</v>
      </c>
      <c r="AH12" s="135">
        <v>28782</v>
      </c>
    </row>
    <row r="13" spans="1:38">
      <c r="B13" s="23" t="s">
        <v>84</v>
      </c>
      <c r="C13" s="212"/>
      <c r="D13" s="135">
        <v>89562</v>
      </c>
      <c r="E13" s="135">
        <v>85115</v>
      </c>
      <c r="F13" s="135">
        <v>71837</v>
      </c>
      <c r="G13" s="135">
        <v>57500</v>
      </c>
      <c r="H13" s="135">
        <v>51736</v>
      </c>
      <c r="I13" s="135">
        <v>61533</v>
      </c>
      <c r="J13" s="135">
        <v>51543</v>
      </c>
      <c r="K13" s="212"/>
      <c r="L13" s="58">
        <v>96472</v>
      </c>
      <c r="M13" s="185">
        <v>85930</v>
      </c>
      <c r="N13" s="135">
        <v>89015</v>
      </c>
      <c r="O13" s="135">
        <v>89562</v>
      </c>
      <c r="P13" s="135">
        <v>87369</v>
      </c>
      <c r="Q13" s="135">
        <v>86446</v>
      </c>
      <c r="R13" s="135">
        <v>85843</v>
      </c>
      <c r="S13" s="135">
        <v>85115</v>
      </c>
      <c r="T13" s="135">
        <v>68701</v>
      </c>
      <c r="U13" s="135">
        <v>69744</v>
      </c>
      <c r="V13" s="135">
        <v>70823</v>
      </c>
      <c r="W13" s="135">
        <v>71837</v>
      </c>
      <c r="X13" s="135">
        <v>64203</v>
      </c>
      <c r="Y13" s="135">
        <v>62160</v>
      </c>
      <c r="Z13" s="135">
        <v>58112</v>
      </c>
      <c r="AA13" s="135">
        <v>57500</v>
      </c>
      <c r="AB13" s="135">
        <v>57517</v>
      </c>
      <c r="AC13" s="135">
        <v>54694</v>
      </c>
      <c r="AD13" s="135">
        <v>56682</v>
      </c>
      <c r="AE13" s="135">
        <v>51736</v>
      </c>
      <c r="AF13" s="135">
        <v>64973</v>
      </c>
      <c r="AG13" s="135">
        <v>63152</v>
      </c>
      <c r="AH13" s="135">
        <v>62937</v>
      </c>
    </row>
    <row r="14" spans="1:38">
      <c r="B14" s="142" t="s">
        <v>30</v>
      </c>
      <c r="C14" s="214"/>
      <c r="D14" s="142"/>
      <c r="E14" s="142"/>
      <c r="F14" s="142"/>
      <c r="G14" s="144"/>
      <c r="H14" s="144"/>
      <c r="I14" s="144"/>
      <c r="J14" s="144"/>
      <c r="K14" s="214"/>
      <c r="L14" s="148"/>
      <c r="M14" s="273"/>
      <c r="N14" s="148"/>
      <c r="O14" s="142"/>
      <c r="P14" s="142"/>
      <c r="Q14" s="142"/>
      <c r="R14" s="142"/>
      <c r="S14" s="142"/>
      <c r="T14" s="142"/>
      <c r="U14" s="142"/>
      <c r="V14" s="142"/>
      <c r="W14" s="142"/>
      <c r="X14" s="142"/>
      <c r="Y14" s="142"/>
      <c r="Z14" s="144"/>
      <c r="AA14" s="144"/>
      <c r="AB14" s="144"/>
      <c r="AC14" s="144"/>
      <c r="AD14" s="144"/>
      <c r="AE14" s="144"/>
      <c r="AF14" s="144"/>
      <c r="AG14" s="144"/>
      <c r="AH14" s="144"/>
    </row>
    <row r="15" spans="1:38">
      <c r="B15" s="23" t="s">
        <v>38</v>
      </c>
      <c r="C15" s="212"/>
      <c r="D15" s="135">
        <v>106685</v>
      </c>
      <c r="E15" s="135">
        <v>84832</v>
      </c>
      <c r="F15" s="135">
        <v>76534</v>
      </c>
      <c r="G15" s="135">
        <v>71137</v>
      </c>
      <c r="H15" s="135">
        <v>81363</v>
      </c>
      <c r="I15" s="135">
        <v>87275</v>
      </c>
      <c r="J15" s="135">
        <v>93689</v>
      </c>
      <c r="K15" s="212"/>
      <c r="L15" s="58">
        <v>116638</v>
      </c>
      <c r="M15" s="185">
        <v>114496</v>
      </c>
      <c r="N15" s="135">
        <v>108381</v>
      </c>
      <c r="O15" s="135">
        <v>106685</v>
      </c>
      <c r="P15" s="135">
        <v>100748</v>
      </c>
      <c r="Q15" s="135">
        <v>92364</v>
      </c>
      <c r="R15" s="135">
        <v>92918</v>
      </c>
      <c r="S15" s="135">
        <v>84832</v>
      </c>
      <c r="T15" s="135">
        <v>82590</v>
      </c>
      <c r="U15" s="135">
        <v>81071</v>
      </c>
      <c r="V15" s="135">
        <v>79666</v>
      </c>
      <c r="W15" s="135">
        <v>76534</v>
      </c>
      <c r="X15" s="135">
        <v>78681</v>
      </c>
      <c r="Y15" s="135">
        <v>77066</v>
      </c>
      <c r="Z15" s="135">
        <v>74200</v>
      </c>
      <c r="AA15" s="135">
        <v>71137</v>
      </c>
      <c r="AB15" s="135">
        <v>82943</v>
      </c>
      <c r="AC15" s="135">
        <v>80477</v>
      </c>
      <c r="AD15" s="135">
        <v>81211</v>
      </c>
      <c r="AE15" s="135">
        <v>81363</v>
      </c>
      <c r="AF15" s="135">
        <v>94828</v>
      </c>
      <c r="AG15" s="135">
        <v>97998</v>
      </c>
      <c r="AH15" s="135">
        <v>94556</v>
      </c>
    </row>
    <row r="16" spans="1:38">
      <c r="B16" s="53" t="s">
        <v>19</v>
      </c>
      <c r="C16" s="212"/>
      <c r="D16" s="135">
        <v>1044</v>
      </c>
      <c r="E16" s="135">
        <v>1445</v>
      </c>
      <c r="F16" s="135">
        <v>1187</v>
      </c>
      <c r="G16" s="135">
        <v>1240</v>
      </c>
      <c r="H16" s="135">
        <v>1642</v>
      </c>
      <c r="I16" s="135">
        <v>1585</v>
      </c>
      <c r="J16" s="135">
        <v>2324</v>
      </c>
      <c r="K16" s="212"/>
      <c r="L16" s="58">
        <v>2188</v>
      </c>
      <c r="M16" s="185">
        <v>2241</v>
      </c>
      <c r="N16" s="135">
        <v>2319</v>
      </c>
      <c r="O16" s="135">
        <v>1044</v>
      </c>
      <c r="P16" s="135">
        <v>1390</v>
      </c>
      <c r="Q16" s="135">
        <v>1410</v>
      </c>
      <c r="R16" s="135">
        <v>1350</v>
      </c>
      <c r="S16" s="135">
        <v>1445</v>
      </c>
      <c r="T16" s="135">
        <v>1429</v>
      </c>
      <c r="U16" s="135">
        <v>1243</v>
      </c>
      <c r="V16" s="135">
        <v>1179</v>
      </c>
      <c r="W16" s="135">
        <v>1187</v>
      </c>
      <c r="X16" s="135">
        <v>1247</v>
      </c>
      <c r="Y16" s="135">
        <v>502</v>
      </c>
      <c r="Z16" s="135">
        <v>459</v>
      </c>
      <c r="AA16" s="135">
        <v>1240</v>
      </c>
      <c r="AB16" s="135">
        <v>1212</v>
      </c>
      <c r="AC16" s="135">
        <v>1480</v>
      </c>
      <c r="AD16" s="135">
        <v>1533</v>
      </c>
      <c r="AE16" s="135">
        <v>1642</v>
      </c>
      <c r="AF16" s="135">
        <v>1626</v>
      </c>
      <c r="AG16" s="135">
        <v>1663</v>
      </c>
      <c r="AH16" s="135">
        <v>1675</v>
      </c>
    </row>
    <row r="17" spans="2:34">
      <c r="B17" s="53" t="s">
        <v>20</v>
      </c>
      <c r="C17" s="212"/>
      <c r="D17" s="135">
        <v>8756</v>
      </c>
      <c r="E17" s="135">
        <v>9654</v>
      </c>
      <c r="F17" s="135">
        <v>7526</v>
      </c>
      <c r="G17" s="135">
        <v>3944</v>
      </c>
      <c r="H17" s="135">
        <v>1702</v>
      </c>
      <c r="I17" s="135">
        <v>110</v>
      </c>
      <c r="J17" s="135">
        <v>1461</v>
      </c>
      <c r="K17" s="212"/>
      <c r="L17" s="58">
        <v>10121</v>
      </c>
      <c r="M17" s="185">
        <v>10030</v>
      </c>
      <c r="N17" s="135">
        <v>10137</v>
      </c>
      <c r="O17" s="135">
        <v>8756</v>
      </c>
      <c r="P17" s="135">
        <v>8764</v>
      </c>
      <c r="Q17" s="135">
        <v>4551</v>
      </c>
      <c r="R17" s="135">
        <v>9012</v>
      </c>
      <c r="S17" s="135">
        <v>9654</v>
      </c>
      <c r="T17" s="135">
        <v>10140</v>
      </c>
      <c r="U17" s="135">
        <v>9284</v>
      </c>
      <c r="V17" s="135">
        <v>7472</v>
      </c>
      <c r="W17" s="135">
        <v>7526</v>
      </c>
      <c r="X17" s="135">
        <v>9802</v>
      </c>
      <c r="Y17" s="135">
        <v>7658</v>
      </c>
      <c r="Z17" s="135">
        <v>4924</v>
      </c>
      <c r="AA17" s="135">
        <v>3944</v>
      </c>
      <c r="AB17" s="135">
        <v>3947</v>
      </c>
      <c r="AC17" s="135">
        <v>1667</v>
      </c>
      <c r="AD17" s="135">
        <v>-207</v>
      </c>
      <c r="AE17" s="135">
        <v>-2887</v>
      </c>
      <c r="AF17" s="135">
        <v>1826</v>
      </c>
      <c r="AG17" s="135">
        <v>-1202</v>
      </c>
      <c r="AH17" s="135">
        <v>904</v>
      </c>
    </row>
    <row r="18" spans="2:34">
      <c r="B18" s="53" t="s">
        <v>21</v>
      </c>
      <c r="C18" s="214"/>
      <c r="D18" s="135">
        <v>-4587</v>
      </c>
      <c r="E18" s="135">
        <v>-3719</v>
      </c>
      <c r="F18" s="135">
        <v>0</v>
      </c>
      <c r="G18" s="135">
        <v>0</v>
      </c>
      <c r="H18" s="135">
        <v>0</v>
      </c>
      <c r="I18" s="135">
        <v>0</v>
      </c>
      <c r="J18" s="135">
        <v>0</v>
      </c>
      <c r="K18" s="214"/>
      <c r="L18" s="58">
        <v>-7761</v>
      </c>
      <c r="M18" s="185">
        <v>-7588</v>
      </c>
      <c r="N18" s="135">
        <v>-4638</v>
      </c>
      <c r="O18" s="135">
        <v>-4587</v>
      </c>
      <c r="P18" s="135">
        <v>-4840</v>
      </c>
      <c r="Q18" s="135">
        <v>-3528</v>
      </c>
      <c r="R18" s="135">
        <v>-3658</v>
      </c>
      <c r="S18" s="135">
        <v>-3719</v>
      </c>
      <c r="T18" s="135">
        <v>0</v>
      </c>
      <c r="U18" s="135">
        <v>0</v>
      </c>
      <c r="V18" s="135">
        <v>0</v>
      </c>
      <c r="W18" s="135">
        <v>0</v>
      </c>
      <c r="X18" s="135">
        <v>0</v>
      </c>
      <c r="Y18" s="135">
        <v>0</v>
      </c>
      <c r="Z18" s="135">
        <v>0</v>
      </c>
      <c r="AA18" s="135"/>
      <c r="AB18" s="135"/>
      <c r="AC18" s="135"/>
      <c r="AD18" s="135"/>
      <c r="AE18" s="135"/>
      <c r="AF18" s="135"/>
      <c r="AG18" s="135"/>
      <c r="AH18" s="135"/>
    </row>
    <row r="19" spans="2:34">
      <c r="B19" s="53" t="s">
        <v>22</v>
      </c>
      <c r="C19" s="212"/>
      <c r="D19" s="135">
        <v>-3304</v>
      </c>
      <c r="E19" s="135">
        <v>-2978</v>
      </c>
      <c r="F19" s="135">
        <v>-3039</v>
      </c>
      <c r="G19" s="135">
        <v>-2720</v>
      </c>
      <c r="H19" s="135">
        <v>-3772</v>
      </c>
      <c r="I19" s="135">
        <v>-2415</v>
      </c>
      <c r="J19" s="135">
        <v>-1551</v>
      </c>
      <c r="K19" s="212"/>
      <c r="L19" s="58">
        <v>-5217</v>
      </c>
      <c r="M19" s="185">
        <v>-9121</v>
      </c>
      <c r="N19" s="135">
        <v>-2997</v>
      </c>
      <c r="O19" s="135">
        <v>-3304</v>
      </c>
      <c r="P19" s="135">
        <v>-5494</v>
      </c>
      <c r="Q19" s="135">
        <v>-3957</v>
      </c>
      <c r="R19" s="135">
        <v>-3094</v>
      </c>
      <c r="S19" s="135">
        <v>-2978</v>
      </c>
      <c r="T19" s="135">
        <v>-3604</v>
      </c>
      <c r="U19" s="135">
        <v>-4840</v>
      </c>
      <c r="V19" s="135">
        <v>-4779</v>
      </c>
      <c r="W19" s="135">
        <v>-3039</v>
      </c>
      <c r="X19" s="135">
        <v>-3725</v>
      </c>
      <c r="Y19" s="135">
        <v>-4030</v>
      </c>
      <c r="Z19" s="135">
        <v>-2742</v>
      </c>
      <c r="AA19" s="135">
        <v>-2720</v>
      </c>
      <c r="AB19" s="135">
        <v>-4088</v>
      </c>
      <c r="AC19" s="135">
        <v>-4546</v>
      </c>
      <c r="AD19" s="135">
        <v>-4719</v>
      </c>
      <c r="AE19" s="135">
        <v>-3772</v>
      </c>
      <c r="AF19" s="135">
        <v>-3857</v>
      </c>
      <c r="AG19" s="135">
        <v>-5124</v>
      </c>
      <c r="AH19" s="135">
        <v>-4288</v>
      </c>
    </row>
    <row r="20" spans="2:34">
      <c r="B20" s="53" t="s">
        <v>23</v>
      </c>
      <c r="C20" s="214"/>
      <c r="D20" s="135">
        <v>2540</v>
      </c>
      <c r="E20" s="135">
        <v>1489</v>
      </c>
      <c r="F20" s="135">
        <v>-2581</v>
      </c>
      <c r="G20" s="135">
        <v>-4948</v>
      </c>
      <c r="H20" s="135">
        <v>-4589</v>
      </c>
      <c r="I20" s="135">
        <v>-1742</v>
      </c>
      <c r="J20" s="135">
        <v>643</v>
      </c>
      <c r="K20" s="214"/>
      <c r="L20" s="58">
        <v>2601</v>
      </c>
      <c r="M20" s="185">
        <v>1092</v>
      </c>
      <c r="N20" s="135">
        <v>3665</v>
      </c>
      <c r="O20" s="135">
        <v>2540</v>
      </c>
      <c r="P20" s="135">
        <v>1328</v>
      </c>
      <c r="Q20" s="135">
        <v>1326</v>
      </c>
      <c r="R20" s="135">
        <v>2425</v>
      </c>
      <c r="S20" s="135">
        <v>1489</v>
      </c>
      <c r="T20" s="135">
        <v>-911</v>
      </c>
      <c r="U20" s="135">
        <v>-2475</v>
      </c>
      <c r="V20" s="135">
        <v>124</v>
      </c>
      <c r="W20" s="135">
        <v>-2581</v>
      </c>
      <c r="X20" s="135">
        <v>-3760</v>
      </c>
      <c r="Y20" s="135">
        <v>-4244</v>
      </c>
      <c r="Z20" s="135">
        <v>-4741</v>
      </c>
      <c r="AA20" s="135">
        <v>-4948</v>
      </c>
      <c r="AB20" s="135">
        <v>-5105</v>
      </c>
      <c r="AC20" s="135">
        <v>-6017</v>
      </c>
      <c r="AD20" s="135">
        <v>-6005</v>
      </c>
      <c r="AE20" s="135"/>
      <c r="AF20" s="135"/>
      <c r="AG20" s="135"/>
      <c r="AH20" s="135"/>
    </row>
    <row r="21" spans="2:34">
      <c r="B21" s="53" t="s">
        <v>85</v>
      </c>
      <c r="C21" s="212"/>
      <c r="D21" s="135">
        <v>782</v>
      </c>
      <c r="E21" s="135">
        <v>-2626</v>
      </c>
      <c r="F21" s="135">
        <v>496</v>
      </c>
      <c r="G21" s="135">
        <v>1759</v>
      </c>
      <c r="H21" s="135">
        <v>6111</v>
      </c>
      <c r="I21" s="135">
        <v>2870</v>
      </c>
      <c r="J21" s="135">
        <v>628</v>
      </c>
      <c r="K21" s="212"/>
      <c r="L21" s="58">
        <v>1474</v>
      </c>
      <c r="M21" s="185">
        <v>2454</v>
      </c>
      <c r="N21" s="135">
        <v>4415</v>
      </c>
      <c r="O21" s="135">
        <v>782</v>
      </c>
      <c r="P21" s="135">
        <v>-572</v>
      </c>
      <c r="Q21" s="135">
        <v>656</v>
      </c>
      <c r="R21" s="135">
        <v>-1895</v>
      </c>
      <c r="S21" s="135">
        <v>-2626</v>
      </c>
      <c r="T21" s="135">
        <v>-3813</v>
      </c>
      <c r="U21" s="135">
        <v>-1709</v>
      </c>
      <c r="V21" s="135">
        <v>79</v>
      </c>
      <c r="W21" s="135">
        <v>496</v>
      </c>
      <c r="X21" s="135">
        <v>2824</v>
      </c>
      <c r="Y21" s="135">
        <v>3305</v>
      </c>
      <c r="Z21" s="135">
        <v>2842</v>
      </c>
      <c r="AA21" s="135">
        <v>1759</v>
      </c>
      <c r="AB21" s="135">
        <v>6960</v>
      </c>
      <c r="AC21" s="135">
        <v>6480</v>
      </c>
      <c r="AD21" s="135">
        <v>8970</v>
      </c>
      <c r="AE21" s="135">
        <v>6111</v>
      </c>
      <c r="AF21" s="135">
        <v>3420</v>
      </c>
      <c r="AG21" s="135">
        <v>-528</v>
      </c>
      <c r="AH21" s="135">
        <v>-70</v>
      </c>
    </row>
    <row r="22" spans="2:34">
      <c r="B22" s="23" t="s">
        <v>86</v>
      </c>
      <c r="C22" s="212"/>
      <c r="D22" s="135">
        <v>8211</v>
      </c>
      <c r="E22" s="135">
        <v>10372</v>
      </c>
      <c r="F22" s="135">
        <v>2012</v>
      </c>
      <c r="G22" s="135">
        <v>1680</v>
      </c>
      <c r="H22" s="135">
        <v>1452</v>
      </c>
      <c r="I22" s="135">
        <v>-1</v>
      </c>
      <c r="J22" s="135">
        <v>278</v>
      </c>
      <c r="K22" s="212"/>
      <c r="L22" s="58">
        <v>-359</v>
      </c>
      <c r="M22" s="185">
        <v>8182</v>
      </c>
      <c r="N22" s="135">
        <v>8092</v>
      </c>
      <c r="O22" s="135">
        <v>8211</v>
      </c>
      <c r="P22" s="135">
        <v>10851</v>
      </c>
      <c r="Q22" s="135">
        <v>11098</v>
      </c>
      <c r="R22" s="135">
        <v>10950</v>
      </c>
      <c r="S22" s="135">
        <v>10372</v>
      </c>
      <c r="T22" s="135">
        <v>2075</v>
      </c>
      <c r="U22" s="135">
        <v>2040</v>
      </c>
      <c r="V22" s="135">
        <v>2018</v>
      </c>
      <c r="W22" s="135">
        <v>2012</v>
      </c>
      <c r="X22" s="135">
        <v>2072</v>
      </c>
      <c r="Y22" s="135">
        <v>2771</v>
      </c>
      <c r="Z22" s="135">
        <v>1512</v>
      </c>
      <c r="AA22" s="135">
        <v>1680</v>
      </c>
      <c r="AB22" s="135">
        <v>840</v>
      </c>
      <c r="AC22" s="135">
        <v>1675</v>
      </c>
      <c r="AD22" s="135">
        <v>1572</v>
      </c>
      <c r="AE22" s="135">
        <v>1452</v>
      </c>
      <c r="AF22" s="135">
        <v>2688</v>
      </c>
      <c r="AG22" s="135">
        <v>-1</v>
      </c>
      <c r="AH22" s="135">
        <v>-1</v>
      </c>
    </row>
    <row r="23" spans="2:34">
      <c r="B23" s="23" t="s">
        <v>87</v>
      </c>
      <c r="C23" s="212"/>
      <c r="D23" s="135">
        <v>-6158</v>
      </c>
      <c r="E23" s="135">
        <v>-5472</v>
      </c>
      <c r="F23" s="135">
        <v>-4751</v>
      </c>
      <c r="G23" s="135">
        <v>-3649</v>
      </c>
      <c r="H23" s="135">
        <v>-11144</v>
      </c>
      <c r="I23" s="135">
        <v>-10367</v>
      </c>
      <c r="J23" s="135">
        <v>-8821</v>
      </c>
      <c r="K23" s="212"/>
      <c r="L23" s="58">
        <v>-6659</v>
      </c>
      <c r="M23" s="185">
        <v>-6490</v>
      </c>
      <c r="N23" s="135">
        <v>-6299</v>
      </c>
      <c r="O23" s="135">
        <v>-6158</v>
      </c>
      <c r="P23" s="135">
        <v>-5900</v>
      </c>
      <c r="Q23" s="135">
        <v>-5781</v>
      </c>
      <c r="R23" s="135">
        <v>-5712</v>
      </c>
      <c r="S23" s="135">
        <v>-5472</v>
      </c>
      <c r="T23" s="135">
        <v>-5405</v>
      </c>
      <c r="U23" s="135">
        <v>-5157</v>
      </c>
      <c r="V23" s="135">
        <v>-4998</v>
      </c>
      <c r="W23" s="135">
        <v>-4751</v>
      </c>
      <c r="X23" s="135">
        <v>-3965</v>
      </c>
      <c r="Y23" s="135">
        <v>-3858</v>
      </c>
      <c r="Z23" s="135">
        <v>-3783</v>
      </c>
      <c r="AA23" s="135">
        <v>-3649</v>
      </c>
      <c r="AB23" s="135">
        <v>-10502</v>
      </c>
      <c r="AC23" s="135">
        <v>-10143</v>
      </c>
      <c r="AD23" s="135">
        <v>-11645</v>
      </c>
      <c r="AE23" s="135">
        <v>-11144</v>
      </c>
      <c r="AF23" s="135">
        <v>-10990</v>
      </c>
      <c r="AG23" s="135">
        <v>-11068</v>
      </c>
      <c r="AH23" s="135">
        <v>-10810</v>
      </c>
    </row>
    <row r="24" spans="2:34">
      <c r="B24" s="23" t="s">
        <v>88</v>
      </c>
      <c r="C24" s="212"/>
      <c r="D24" s="135">
        <v>-6443</v>
      </c>
      <c r="E24" s="135">
        <v>-7982</v>
      </c>
      <c r="F24" s="135">
        <v>-6770</v>
      </c>
      <c r="G24" s="135">
        <v>-5390</v>
      </c>
      <c r="H24" s="135">
        <v>-8044</v>
      </c>
      <c r="I24" s="135">
        <v>-5567</v>
      </c>
      <c r="J24" s="135">
        <v>-4789</v>
      </c>
      <c r="K24" s="212"/>
      <c r="L24" s="58">
        <v>-6590</v>
      </c>
      <c r="M24" s="185">
        <v>-6168</v>
      </c>
      <c r="N24" s="135">
        <v>-6468</v>
      </c>
      <c r="O24" s="135">
        <v>-6443</v>
      </c>
      <c r="P24" s="135">
        <v>-7031</v>
      </c>
      <c r="Q24" s="135">
        <v>-7677</v>
      </c>
      <c r="R24" s="135">
        <v>-7989</v>
      </c>
      <c r="S24" s="135">
        <v>-7982</v>
      </c>
      <c r="T24" s="135">
        <v>-6587</v>
      </c>
      <c r="U24" s="135">
        <v>-6710</v>
      </c>
      <c r="V24" s="135">
        <v>-6860</v>
      </c>
      <c r="W24" s="135">
        <v>-6770</v>
      </c>
      <c r="X24" s="135">
        <v>-6179</v>
      </c>
      <c r="Y24" s="135">
        <v>-5010</v>
      </c>
      <c r="Z24" s="135">
        <v>-5318</v>
      </c>
      <c r="AA24" s="135">
        <v>-5390</v>
      </c>
      <c r="AB24" s="135">
        <v>-7009</v>
      </c>
      <c r="AC24" s="135">
        <v>-7194</v>
      </c>
      <c r="AD24" s="135">
        <v>-7451</v>
      </c>
      <c r="AE24" s="135">
        <v>-8044</v>
      </c>
      <c r="AF24" s="135">
        <v>-5483</v>
      </c>
      <c r="AG24" s="135">
        <v>-5418</v>
      </c>
      <c r="AH24" s="135">
        <v>-5645</v>
      </c>
    </row>
    <row r="25" spans="2:34">
      <c r="B25" s="23" t="s">
        <v>89</v>
      </c>
      <c r="C25" s="212"/>
      <c r="D25" s="135">
        <v>-253</v>
      </c>
      <c r="E25" s="135">
        <v>-2629</v>
      </c>
      <c r="F25" s="135">
        <v>-464</v>
      </c>
      <c r="G25" s="135">
        <v>-1721</v>
      </c>
      <c r="H25" s="135">
        <v>-3700</v>
      </c>
      <c r="I25" s="135">
        <v>-6041</v>
      </c>
      <c r="J25" s="135">
        <v>-6184</v>
      </c>
      <c r="K25" s="212"/>
      <c r="L25" s="58">
        <v>-440</v>
      </c>
      <c r="M25" s="185">
        <v>-334</v>
      </c>
      <c r="N25" s="135">
        <v>-71</v>
      </c>
      <c r="O25" s="135">
        <v>-253</v>
      </c>
      <c r="P25" s="135">
        <v>610</v>
      </c>
      <c r="Q25" s="135">
        <v>1434</v>
      </c>
      <c r="R25" s="135">
        <v>1242</v>
      </c>
      <c r="S25" s="135">
        <v>-2629</v>
      </c>
      <c r="T25" s="135">
        <v>2256</v>
      </c>
      <c r="U25" s="135">
        <v>2162</v>
      </c>
      <c r="V25" s="135">
        <v>1913</v>
      </c>
      <c r="W25" s="135">
        <v>-464</v>
      </c>
      <c r="X25" s="135">
        <v>-2124</v>
      </c>
      <c r="Y25" s="135">
        <v>-2657</v>
      </c>
      <c r="Z25" s="135">
        <v>-2253</v>
      </c>
      <c r="AA25" s="135">
        <v>-1721</v>
      </c>
      <c r="AB25" s="135">
        <v>-5458</v>
      </c>
      <c r="AC25" s="135">
        <v>-5034</v>
      </c>
      <c r="AD25" s="135">
        <v>-5136</v>
      </c>
      <c r="AE25" s="135">
        <v>-3700</v>
      </c>
      <c r="AF25" s="135">
        <v>-5598</v>
      </c>
      <c r="AG25" s="135">
        <v>-5306</v>
      </c>
      <c r="AH25" s="135">
        <v>-6263</v>
      </c>
    </row>
    <row r="26" spans="2:34">
      <c r="B26" s="23" t="s">
        <v>90</v>
      </c>
      <c r="C26" s="212"/>
      <c r="D26" s="135">
        <v>-481</v>
      </c>
      <c r="E26" s="135">
        <v>510</v>
      </c>
      <c r="F26" s="135">
        <v>170</v>
      </c>
      <c r="G26" s="135">
        <v>-371</v>
      </c>
      <c r="H26" s="135">
        <v>-91</v>
      </c>
      <c r="I26" s="135">
        <v>-196</v>
      </c>
      <c r="J26" s="135">
        <v>-333</v>
      </c>
      <c r="K26" s="212"/>
      <c r="L26" s="58">
        <v>-1308</v>
      </c>
      <c r="M26" s="185">
        <v>-591</v>
      </c>
      <c r="N26" s="135">
        <v>-438</v>
      </c>
      <c r="O26" s="135">
        <v>-481</v>
      </c>
      <c r="P26" s="135">
        <v>-403</v>
      </c>
      <c r="Q26" s="135">
        <v>-470</v>
      </c>
      <c r="R26" s="135">
        <v>-595</v>
      </c>
      <c r="S26" s="135">
        <v>510</v>
      </c>
      <c r="T26" s="135">
        <v>-512</v>
      </c>
      <c r="U26" s="135">
        <v>-562</v>
      </c>
      <c r="V26" s="135">
        <v>-660</v>
      </c>
      <c r="W26" s="135">
        <v>170</v>
      </c>
      <c r="X26" s="135">
        <v>-411</v>
      </c>
      <c r="Y26" s="135">
        <v>988</v>
      </c>
      <c r="Z26" s="135">
        <v>-465</v>
      </c>
      <c r="AA26" s="135">
        <v>-371</v>
      </c>
      <c r="AB26" s="135">
        <v>-281</v>
      </c>
      <c r="AC26" s="135">
        <v>-330</v>
      </c>
      <c r="AD26" s="135">
        <v>-501</v>
      </c>
      <c r="AE26" s="135">
        <v>-91</v>
      </c>
      <c r="AF26" s="135">
        <v>-62</v>
      </c>
      <c r="AG26" s="135">
        <v>-77</v>
      </c>
      <c r="AH26" s="135">
        <v>-187</v>
      </c>
    </row>
    <row r="27" spans="2:34">
      <c r="B27" s="29" t="s">
        <v>30</v>
      </c>
      <c r="C27" s="212"/>
      <c r="D27" s="137">
        <v>106792</v>
      </c>
      <c r="E27" s="137">
        <v>82896</v>
      </c>
      <c r="F27" s="137">
        <v>70320</v>
      </c>
      <c r="G27" s="137">
        <v>60961</v>
      </c>
      <c r="H27" s="137">
        <v>60930</v>
      </c>
      <c r="I27" s="137">
        <v>65511</v>
      </c>
      <c r="J27" s="137">
        <v>77345</v>
      </c>
      <c r="K27" s="212"/>
      <c r="L27" s="63">
        <v>104688</v>
      </c>
      <c r="M27" s="187">
        <v>108203</v>
      </c>
      <c r="N27" s="137">
        <v>116098</v>
      </c>
      <c r="O27" s="137">
        <v>106792</v>
      </c>
      <c r="P27" s="137">
        <v>99451</v>
      </c>
      <c r="Q27" s="137">
        <v>91426</v>
      </c>
      <c r="R27" s="137">
        <v>94954</v>
      </c>
      <c r="S27" s="137">
        <v>82896</v>
      </c>
      <c r="T27" s="137">
        <v>77658</v>
      </c>
      <c r="U27" s="137">
        <v>74347</v>
      </c>
      <c r="V27" s="137">
        <v>75154</v>
      </c>
      <c r="W27" s="137">
        <v>70320</v>
      </c>
      <c r="X27" s="137">
        <v>74462</v>
      </c>
      <c r="Y27" s="137">
        <v>72491</v>
      </c>
      <c r="Z27" s="137">
        <v>64635</v>
      </c>
      <c r="AA27" s="137">
        <v>60961</v>
      </c>
      <c r="AB27" s="137">
        <v>63459</v>
      </c>
      <c r="AC27" s="137">
        <v>58515</v>
      </c>
      <c r="AD27" s="137">
        <v>57622</v>
      </c>
      <c r="AE27" s="137">
        <v>60930</v>
      </c>
      <c r="AF27" s="137">
        <v>78398</v>
      </c>
      <c r="AG27" s="137">
        <v>70937</v>
      </c>
      <c r="AH27" s="137">
        <v>69871</v>
      </c>
    </row>
    <row r="28" spans="2:34">
      <c r="B28" s="142" t="s">
        <v>91</v>
      </c>
      <c r="C28" s="212"/>
      <c r="D28" s="142"/>
      <c r="E28" s="142"/>
      <c r="F28" s="142"/>
      <c r="G28" s="150"/>
      <c r="H28" s="150"/>
      <c r="I28" s="150"/>
      <c r="J28" s="150"/>
      <c r="K28" s="212"/>
      <c r="L28" s="142"/>
      <c r="M28" s="184"/>
      <c r="N28" s="142"/>
      <c r="O28" s="142"/>
      <c r="P28" s="142"/>
      <c r="Q28" s="142"/>
      <c r="R28" s="142"/>
      <c r="S28" s="142"/>
      <c r="T28" s="142"/>
      <c r="U28" s="142"/>
      <c r="V28" s="142"/>
      <c r="W28" s="142"/>
      <c r="X28" s="142"/>
      <c r="Y28" s="142"/>
      <c r="Z28" s="150"/>
      <c r="AA28" s="150"/>
      <c r="AB28" s="150"/>
      <c r="AC28" s="150"/>
      <c r="AD28" s="150"/>
      <c r="AE28" s="150"/>
      <c r="AF28" s="150"/>
      <c r="AG28" s="150"/>
      <c r="AH28" s="150"/>
    </row>
    <row r="29" spans="2:34">
      <c r="B29" s="23" t="s">
        <v>92</v>
      </c>
      <c r="C29" s="212"/>
      <c r="D29" s="135">
        <v>13079</v>
      </c>
      <c r="E29" s="135">
        <v>10343</v>
      </c>
      <c r="F29" s="135">
        <v>1023</v>
      </c>
      <c r="G29" s="135">
        <v>11272</v>
      </c>
      <c r="H29" s="135">
        <v>7521</v>
      </c>
      <c r="I29" s="135">
        <v>9568</v>
      </c>
      <c r="J29" s="135">
        <v>5754</v>
      </c>
      <c r="K29" s="212"/>
      <c r="L29" s="58">
        <v>1941</v>
      </c>
      <c r="M29" s="185">
        <v>8197</v>
      </c>
      <c r="N29" s="135">
        <v>-428</v>
      </c>
      <c r="O29" s="135">
        <v>4816</v>
      </c>
      <c r="P29" s="135">
        <v>871</v>
      </c>
      <c r="Q29" s="135">
        <v>7510</v>
      </c>
      <c r="R29" s="135">
        <v>-118</v>
      </c>
      <c r="S29" s="135">
        <f>E29-T29-U29-V29</f>
        <v>7565</v>
      </c>
      <c r="T29" s="135">
        <v>-117</v>
      </c>
      <c r="U29" s="135">
        <v>3293</v>
      </c>
      <c r="V29" s="135">
        <v>-398</v>
      </c>
      <c r="W29" s="135">
        <v>3078</v>
      </c>
      <c r="X29" s="135">
        <v>-1095</v>
      </c>
      <c r="Y29" s="135">
        <v>-1848</v>
      </c>
      <c r="Z29" s="135">
        <v>888</v>
      </c>
      <c r="AA29" s="135">
        <v>1752</v>
      </c>
      <c r="AB29" s="135">
        <v>-56</v>
      </c>
      <c r="AC29" s="135">
        <v>1215</v>
      </c>
      <c r="AD29" s="135">
        <v>8361</v>
      </c>
      <c r="AE29" s="135">
        <v>4463</v>
      </c>
      <c r="AF29" s="135">
        <v>-711</v>
      </c>
      <c r="AG29" s="135">
        <v>2865</v>
      </c>
      <c r="AH29" s="135">
        <v>904</v>
      </c>
    </row>
    <row r="30" spans="2:34">
      <c r="B30" s="23" t="s">
        <v>32</v>
      </c>
      <c r="C30" s="212"/>
      <c r="D30" s="135">
        <v>-23305</v>
      </c>
      <c r="E30" s="135">
        <v>-24481</v>
      </c>
      <c r="F30" s="135">
        <v>-17744</v>
      </c>
      <c r="G30" s="135">
        <v>-14960</v>
      </c>
      <c r="H30" s="135">
        <v>-12709</v>
      </c>
      <c r="I30" s="135">
        <v>-10327</v>
      </c>
      <c r="J30" s="135">
        <v>-11623</v>
      </c>
      <c r="K30" s="212"/>
      <c r="L30" s="58">
        <v>-9263</v>
      </c>
      <c r="M30" s="185">
        <v>-3757</v>
      </c>
      <c r="N30" s="135">
        <v>-5308</v>
      </c>
      <c r="O30" s="135">
        <v>-8816</v>
      </c>
      <c r="P30" s="135">
        <v>-7222</v>
      </c>
      <c r="Q30" s="135">
        <v>-3368</v>
      </c>
      <c r="R30" s="135">
        <v>-3899</v>
      </c>
      <c r="S30" s="135">
        <f>E30-T30-U30-V30</f>
        <v>-14916</v>
      </c>
      <c r="T30" s="135">
        <v>-4385</v>
      </c>
      <c r="U30" s="135">
        <v>-3109</v>
      </c>
      <c r="V30" s="135">
        <v>-2071</v>
      </c>
      <c r="W30" s="135">
        <v>-5805</v>
      </c>
      <c r="X30" s="135">
        <v>-5150</v>
      </c>
      <c r="Y30" s="135">
        <v>-4287</v>
      </c>
      <c r="Z30" s="135">
        <v>-2502</v>
      </c>
      <c r="AA30" s="135">
        <v>-4732</v>
      </c>
      <c r="AB30" s="135">
        <v>-4658</v>
      </c>
      <c r="AC30" s="135">
        <v>-2339</v>
      </c>
      <c r="AD30" s="135">
        <v>-3231</v>
      </c>
      <c r="AE30" s="135">
        <v>-2734</v>
      </c>
      <c r="AF30" s="135">
        <v>-4037</v>
      </c>
      <c r="AG30" s="135">
        <v>-2573</v>
      </c>
      <c r="AH30" s="135">
        <v>-3365</v>
      </c>
    </row>
    <row r="31" spans="2:34">
      <c r="B31" s="23" t="s">
        <v>33</v>
      </c>
      <c r="C31" s="212"/>
      <c r="D31" s="135">
        <v>3329</v>
      </c>
      <c r="E31" s="135">
        <v>19950</v>
      </c>
      <c r="F31" s="135">
        <v>16982</v>
      </c>
      <c r="G31" s="135">
        <v>9055</v>
      </c>
      <c r="H31" s="135">
        <v>1982</v>
      </c>
      <c r="I31" s="135">
        <v>10559</v>
      </c>
      <c r="J31" s="135">
        <v>15329</v>
      </c>
      <c r="K31" s="212"/>
      <c r="L31" s="58">
        <v>20506</v>
      </c>
      <c r="M31" s="185">
        <v>45</v>
      </c>
      <c r="N31" s="135">
        <v>7</v>
      </c>
      <c r="O31" s="135">
        <v>402</v>
      </c>
      <c r="P31" s="135">
        <v>260</v>
      </c>
      <c r="Q31" s="135">
        <v>-11</v>
      </c>
      <c r="R31" s="135">
        <v>2678</v>
      </c>
      <c r="S31" s="135">
        <f>E31-T31-U31-V31</f>
        <v>18749</v>
      </c>
      <c r="T31" s="135">
        <v>380</v>
      </c>
      <c r="U31" s="135">
        <v>-14</v>
      </c>
      <c r="V31" s="135">
        <v>835</v>
      </c>
      <c r="W31" s="135">
        <v>14875</v>
      </c>
      <c r="X31" s="135">
        <v>1882</v>
      </c>
      <c r="Y31" s="135">
        <v>160</v>
      </c>
      <c r="Z31" s="135">
        <v>65</v>
      </c>
      <c r="AA31" s="135">
        <v>5013</v>
      </c>
      <c r="AB31" s="135">
        <v>2139</v>
      </c>
      <c r="AC31" s="135">
        <v>-46</v>
      </c>
      <c r="AD31" s="135">
        <v>1949</v>
      </c>
      <c r="AE31" s="135">
        <v>1624</v>
      </c>
      <c r="AF31" s="135">
        <v>-13</v>
      </c>
      <c r="AG31" s="135">
        <v>349</v>
      </c>
      <c r="AH31" s="135">
        <v>22</v>
      </c>
    </row>
    <row r="32" spans="2:34">
      <c r="B32" s="42" t="s">
        <v>34</v>
      </c>
      <c r="C32" s="212"/>
      <c r="D32" s="151">
        <v>-6897</v>
      </c>
      <c r="E32" s="151">
        <v>5812</v>
      </c>
      <c r="F32" s="151">
        <v>261</v>
      </c>
      <c r="G32" s="151">
        <v>5367</v>
      </c>
      <c r="H32" s="151">
        <v>-3206</v>
      </c>
      <c r="I32" s="151">
        <v>9800</v>
      </c>
      <c r="J32" s="151">
        <v>9460</v>
      </c>
      <c r="K32" s="212"/>
      <c r="L32" s="65">
        <v>13184</v>
      </c>
      <c r="M32" s="274">
        <v>4485</v>
      </c>
      <c r="N32" s="151">
        <v>-5729</v>
      </c>
      <c r="O32" s="151">
        <v>-3598</v>
      </c>
      <c r="P32" s="151">
        <v>-6091</v>
      </c>
      <c r="Q32" s="151">
        <v>4131</v>
      </c>
      <c r="R32" s="151">
        <v>-1339</v>
      </c>
      <c r="S32" s="135">
        <f>E32-T32-U32-V32</f>
        <v>11398</v>
      </c>
      <c r="T32" s="151">
        <v>-4122</v>
      </c>
      <c r="U32" s="151">
        <v>170</v>
      </c>
      <c r="V32" s="151">
        <v>-1634</v>
      </c>
      <c r="W32" s="151">
        <v>12148</v>
      </c>
      <c r="X32" s="151">
        <v>-4363</v>
      </c>
      <c r="Y32" s="151">
        <v>-5975</v>
      </c>
      <c r="Z32" s="151">
        <v>-1549</v>
      </c>
      <c r="AA32" s="151">
        <v>2033</v>
      </c>
      <c r="AB32" s="151">
        <v>-2575</v>
      </c>
      <c r="AC32" s="151">
        <v>-1170</v>
      </c>
      <c r="AD32" s="151">
        <v>7079</v>
      </c>
      <c r="AE32" s="151">
        <v>3353</v>
      </c>
      <c r="AF32" s="151">
        <v>-4761</v>
      </c>
      <c r="AG32" s="151">
        <v>641</v>
      </c>
      <c r="AH32" s="151">
        <v>-2439</v>
      </c>
    </row>
    <row r="33" spans="2:34">
      <c r="B33" s="142" t="s">
        <v>324</v>
      </c>
      <c r="C33" s="214"/>
      <c r="D33" s="142"/>
      <c r="E33" s="142"/>
      <c r="F33" s="142"/>
      <c r="G33" s="150"/>
      <c r="H33" s="150"/>
      <c r="I33" s="150"/>
      <c r="J33" s="150"/>
      <c r="K33" s="214"/>
      <c r="L33" s="142"/>
      <c r="M33" s="184"/>
      <c r="N33" s="142"/>
      <c r="O33" s="142"/>
      <c r="P33" s="142"/>
      <c r="Q33" s="142"/>
      <c r="R33" s="142"/>
      <c r="S33" s="142"/>
      <c r="T33" s="142"/>
      <c r="U33" s="142"/>
      <c r="V33" s="142"/>
      <c r="W33" s="142"/>
      <c r="X33" s="142"/>
      <c r="Y33" s="142"/>
      <c r="Z33" s="150"/>
      <c r="AA33" s="150"/>
      <c r="AB33" s="150"/>
      <c r="AC33" s="150"/>
      <c r="AD33" s="150"/>
      <c r="AE33" s="150"/>
      <c r="AF33" s="150"/>
      <c r="AG33" s="150"/>
      <c r="AH33" s="150"/>
    </row>
    <row r="34" spans="2:34">
      <c r="B34" s="23" t="s">
        <v>321</v>
      </c>
      <c r="C34" s="212"/>
      <c r="D34" s="153">
        <v>0.31</v>
      </c>
      <c r="E34" s="153">
        <v>0.69</v>
      </c>
      <c r="F34" s="153">
        <v>0.503</v>
      </c>
      <c r="G34" s="153">
        <v>0.64200000000000002</v>
      </c>
      <c r="H34" s="153">
        <v>0.28799999999999998</v>
      </c>
      <c r="I34" s="153">
        <v>0.316</v>
      </c>
      <c r="J34" s="153">
        <v>0.13100000000000001</v>
      </c>
      <c r="K34" s="212"/>
      <c r="L34" s="67">
        <v>0.35599999999999998</v>
      </c>
      <c r="M34" s="275">
        <v>0.23100000000000001</v>
      </c>
      <c r="N34" s="153">
        <v>0.21299999999999999</v>
      </c>
      <c r="O34" s="153">
        <v>0.31</v>
      </c>
      <c r="P34" s="153">
        <v>0.47399999999999998</v>
      </c>
      <c r="Q34" s="153">
        <v>0.57499999999999996</v>
      </c>
      <c r="R34" s="153">
        <v>0.46200000000000002</v>
      </c>
      <c r="S34" s="153">
        <v>0.69</v>
      </c>
      <c r="T34" s="153">
        <v>0.41699999999999998</v>
      </c>
      <c r="U34" s="153">
        <v>0.443</v>
      </c>
      <c r="V34" s="153">
        <v>0.45600000000000002</v>
      </c>
      <c r="W34" s="153">
        <v>0.503</v>
      </c>
      <c r="X34" s="153">
        <v>0.26500000000000001</v>
      </c>
      <c r="Y34" s="153">
        <v>0.32</v>
      </c>
      <c r="Z34" s="153">
        <v>0.34200000000000003</v>
      </c>
      <c r="AA34" s="153">
        <v>0.64200000000000002</v>
      </c>
      <c r="AB34" s="153">
        <v>0.53600000000000003</v>
      </c>
      <c r="AC34" s="153">
        <v>0.54800000000000004</v>
      </c>
      <c r="AD34" s="153">
        <v>0.66100000000000003</v>
      </c>
      <c r="AE34" s="153">
        <v>0.28699999999999998</v>
      </c>
      <c r="AF34" s="153">
        <v>0.31</v>
      </c>
      <c r="AG34" s="153">
        <v>0.35599999999999998</v>
      </c>
      <c r="AH34" s="153">
        <v>0.29899999999999999</v>
      </c>
    </row>
    <row r="35" spans="2:34">
      <c r="B35" s="23" t="s">
        <v>322</v>
      </c>
      <c r="C35" s="212"/>
      <c r="D35" s="154">
        <v>0.106</v>
      </c>
      <c r="E35" s="154">
        <v>0.32100000000000001</v>
      </c>
      <c r="F35" s="154">
        <v>0.252</v>
      </c>
      <c r="G35" s="154">
        <v>0.24399999999999999</v>
      </c>
      <c r="H35" s="154">
        <v>3.5999999999999997E-2</v>
      </c>
      <c r="I35" s="154">
        <v>4.2999999999999997E-2</v>
      </c>
      <c r="J35" s="154">
        <v>2.1999999999999999E-2</v>
      </c>
      <c r="K35" s="212"/>
      <c r="L35" s="68">
        <v>9.4E-2</v>
      </c>
      <c r="M35" s="276">
        <v>0.108</v>
      </c>
      <c r="N35" s="154">
        <v>0.11</v>
      </c>
      <c r="O35" s="154">
        <v>0.106</v>
      </c>
      <c r="P35" s="154">
        <v>0.29299999999999998</v>
      </c>
      <c r="Q35" s="154">
        <v>0.29299999999999998</v>
      </c>
      <c r="R35" s="154">
        <v>0.28199999999999997</v>
      </c>
      <c r="S35" s="154">
        <v>0.32100000000000001</v>
      </c>
      <c r="T35" s="154">
        <v>0.23</v>
      </c>
      <c r="U35" s="154">
        <v>0.23499999999999999</v>
      </c>
      <c r="V35" s="154" t="s">
        <v>93</v>
      </c>
      <c r="W35" s="154">
        <v>0.252</v>
      </c>
      <c r="X35" s="154">
        <v>0.15</v>
      </c>
      <c r="Y35" s="154">
        <v>0.18378430546664401</v>
      </c>
      <c r="Z35" s="154">
        <v>0.17355282192728003</v>
      </c>
      <c r="AA35" s="154">
        <v>0.24399999999999999</v>
      </c>
      <c r="AB35" s="154">
        <v>0.14599999999999999</v>
      </c>
      <c r="AC35" s="154">
        <v>0.126</v>
      </c>
      <c r="AD35" s="154">
        <v>0.128</v>
      </c>
      <c r="AE35" s="154">
        <v>3.5999999999999997E-2</v>
      </c>
      <c r="AF35" s="154">
        <v>4.2900000000000001E-2</v>
      </c>
      <c r="AG35" s="154">
        <v>3.6200000000000003E-2</v>
      </c>
      <c r="AH35" s="154">
        <v>1.5800000000000002E-2</v>
      </c>
    </row>
    <row r="36" spans="2:34">
      <c r="B36" s="142" t="s">
        <v>94</v>
      </c>
      <c r="C36" s="212"/>
      <c r="D36" s="142"/>
      <c r="E36" s="142"/>
      <c r="F36" s="142"/>
      <c r="G36" s="150"/>
      <c r="H36" s="150"/>
      <c r="I36" s="150"/>
      <c r="J36" s="150"/>
      <c r="K36" s="212"/>
      <c r="L36" s="142"/>
      <c r="M36" s="184"/>
      <c r="N36" s="142"/>
      <c r="O36" s="142"/>
      <c r="P36" s="142"/>
      <c r="Q36" s="142"/>
      <c r="R36" s="142"/>
      <c r="S36" s="142"/>
      <c r="T36" s="142"/>
      <c r="U36" s="142"/>
      <c r="V36" s="142"/>
      <c r="W36" s="142"/>
      <c r="X36" s="142"/>
      <c r="Y36" s="142"/>
      <c r="Z36" s="150"/>
      <c r="AA36" s="150"/>
      <c r="AB36" s="150"/>
      <c r="AC36" s="150"/>
      <c r="AD36" s="150"/>
      <c r="AE36" s="150"/>
      <c r="AF36" s="150"/>
      <c r="AG36" s="150"/>
      <c r="AH36" s="150"/>
    </row>
    <row r="37" spans="2:34">
      <c r="B37" s="23" t="s">
        <v>95</v>
      </c>
      <c r="C37" s="214"/>
      <c r="D37" s="135">
        <v>420381</v>
      </c>
      <c r="E37" s="135">
        <v>420381</v>
      </c>
      <c r="F37" s="135">
        <v>420381</v>
      </c>
      <c r="G37" s="135">
        <v>420381</v>
      </c>
      <c r="H37" s="135">
        <v>417726</v>
      </c>
      <c r="I37" s="135">
        <v>417726</v>
      </c>
      <c r="J37" s="135">
        <v>293.70999999999998</v>
      </c>
      <c r="K37" s="214"/>
      <c r="L37" s="58">
        <v>420381</v>
      </c>
      <c r="M37" s="185">
        <v>420381</v>
      </c>
      <c r="N37" s="135">
        <v>420381</v>
      </c>
      <c r="O37" s="135">
        <v>420381</v>
      </c>
      <c r="P37" s="135">
        <v>420381</v>
      </c>
      <c r="Q37" s="135">
        <v>420381</v>
      </c>
      <c r="R37" s="135">
        <v>420381</v>
      </c>
      <c r="S37" s="135">
        <v>420381</v>
      </c>
      <c r="T37" s="135">
        <v>420381</v>
      </c>
      <c r="U37" s="135">
        <v>420381</v>
      </c>
      <c r="V37" s="135">
        <v>420381</v>
      </c>
      <c r="W37" s="135">
        <v>420381</v>
      </c>
      <c r="X37" s="135">
        <v>420381</v>
      </c>
      <c r="Y37" s="135">
        <v>420381</v>
      </c>
      <c r="Z37" s="135">
        <v>420381</v>
      </c>
      <c r="AA37" s="135">
        <v>420381</v>
      </c>
      <c r="AB37" s="147">
        <v>420381</v>
      </c>
      <c r="AC37" s="147">
        <v>420381</v>
      </c>
      <c r="AD37" s="135">
        <v>417726</v>
      </c>
      <c r="AE37" s="135">
        <v>417726</v>
      </c>
      <c r="AF37" s="135">
        <v>417726</v>
      </c>
      <c r="AG37" s="135">
        <v>417726</v>
      </c>
      <c r="AH37" s="135">
        <v>417726</v>
      </c>
    </row>
    <row r="38" spans="2:34">
      <c r="B38" s="23" t="s">
        <v>96</v>
      </c>
      <c r="C38" s="215"/>
      <c r="D38" s="135">
        <v>420381</v>
      </c>
      <c r="E38" s="135">
        <v>420381</v>
      </c>
      <c r="F38" s="135">
        <v>420381</v>
      </c>
      <c r="G38" s="135">
        <v>419010</v>
      </c>
      <c r="H38" s="135">
        <v>417726</v>
      </c>
      <c r="I38" s="135">
        <v>399855</v>
      </c>
      <c r="J38" s="135">
        <v>293.70999999999998</v>
      </c>
      <c r="K38" s="215"/>
      <c r="L38" s="58">
        <v>420381</v>
      </c>
      <c r="M38" s="185">
        <v>420381</v>
      </c>
      <c r="N38" s="135">
        <v>420381</v>
      </c>
      <c r="O38" s="135">
        <v>420381</v>
      </c>
      <c r="P38" s="135">
        <v>420381</v>
      </c>
      <c r="Q38" s="135">
        <v>420381</v>
      </c>
      <c r="R38" s="135">
        <v>420381</v>
      </c>
      <c r="S38" s="135">
        <v>420381</v>
      </c>
      <c r="T38" s="135">
        <v>420381</v>
      </c>
      <c r="U38" s="135">
        <v>420381</v>
      </c>
      <c r="V38" s="135">
        <v>420381</v>
      </c>
      <c r="W38" s="135">
        <v>420381</v>
      </c>
      <c r="X38" s="135">
        <v>420381</v>
      </c>
      <c r="Y38" s="135">
        <v>420381</v>
      </c>
      <c r="Z38" s="135">
        <v>420381</v>
      </c>
      <c r="AA38" s="135">
        <v>420155</v>
      </c>
      <c r="AB38" s="147">
        <v>420155</v>
      </c>
      <c r="AC38" s="147">
        <v>417968</v>
      </c>
      <c r="AD38" s="135">
        <v>417726</v>
      </c>
      <c r="AE38" s="135">
        <v>417726</v>
      </c>
      <c r="AF38" s="135">
        <v>417726</v>
      </c>
      <c r="AG38" s="135">
        <v>417726</v>
      </c>
      <c r="AH38" s="135">
        <v>417726</v>
      </c>
    </row>
    <row r="39" spans="2:34">
      <c r="B39" s="23" t="s">
        <v>97</v>
      </c>
      <c r="C39" s="23"/>
      <c r="D39" s="156">
        <v>15.6</v>
      </c>
      <c r="E39" s="156">
        <v>42.4</v>
      </c>
      <c r="F39" s="156">
        <v>44.5</v>
      </c>
      <c r="G39" s="156">
        <v>18.100000000000001</v>
      </c>
      <c r="H39" s="156">
        <v>-24.413110253874251</v>
      </c>
      <c r="I39" s="156">
        <v>-7.44</v>
      </c>
      <c r="J39" s="156">
        <v>-7.92</v>
      </c>
      <c r="K39" s="23"/>
      <c r="L39" s="69">
        <v>26.9</v>
      </c>
      <c r="M39" s="277">
        <v>-5.2</v>
      </c>
      <c r="N39" s="156">
        <v>12.9</v>
      </c>
      <c r="O39" s="156">
        <v>2.3999999999999995</v>
      </c>
      <c r="P39" s="156">
        <v>2</v>
      </c>
      <c r="Q39" s="156">
        <v>3.4</v>
      </c>
      <c r="R39" s="156">
        <v>7.8</v>
      </c>
      <c r="S39" s="156">
        <v>38.800000000000004</v>
      </c>
      <c r="T39" s="156">
        <v>-2.1</v>
      </c>
      <c r="U39" s="156">
        <v>-1.1000000000000001</v>
      </c>
      <c r="V39" s="156">
        <v>6.8</v>
      </c>
      <c r="W39" s="156">
        <v>20.300000000000004</v>
      </c>
      <c r="X39" s="156">
        <v>6.4</v>
      </c>
      <c r="Y39" s="156">
        <v>10.199999999999999</v>
      </c>
      <c r="Z39" s="156">
        <v>7.6</v>
      </c>
      <c r="AA39" s="156">
        <v>0.8</v>
      </c>
      <c r="AB39" s="156">
        <v>7.34</v>
      </c>
      <c r="AC39" s="156">
        <v>-4.45</v>
      </c>
      <c r="AD39" s="156">
        <v>14.33</v>
      </c>
      <c r="AE39" s="156">
        <v>-31.692995357034828</v>
      </c>
      <c r="AF39" s="156">
        <v>6.69</v>
      </c>
      <c r="AG39" s="156">
        <v>0.22</v>
      </c>
      <c r="AH39" s="156">
        <v>0.37</v>
      </c>
    </row>
    <row r="40" spans="2:34">
      <c r="B40" s="157" t="s">
        <v>98</v>
      </c>
      <c r="C40" s="55"/>
      <c r="D40" s="158">
        <v>12.8</v>
      </c>
      <c r="E40" s="158">
        <v>45.3</v>
      </c>
      <c r="F40" s="158">
        <v>46.4</v>
      </c>
      <c r="G40" s="158">
        <v>30.6</v>
      </c>
      <c r="H40" s="158">
        <v>-30.71</v>
      </c>
      <c r="I40" s="158">
        <v>-14.87</v>
      </c>
      <c r="J40" s="158">
        <v>-5.89</v>
      </c>
      <c r="K40" s="55"/>
      <c r="L40" s="70">
        <v>28.6</v>
      </c>
      <c r="M40" s="278">
        <v>-2.7</v>
      </c>
      <c r="N40" s="158">
        <v>8</v>
      </c>
      <c r="O40" s="158">
        <v>1.2000000000000002</v>
      </c>
      <c r="P40" s="158">
        <v>3.5</v>
      </c>
      <c r="Q40" s="158">
        <v>1.9</v>
      </c>
      <c r="R40" s="158">
        <v>6.2</v>
      </c>
      <c r="S40" s="158">
        <v>35.699999999999996</v>
      </c>
      <c r="T40" s="158">
        <v>1</v>
      </c>
      <c r="U40" s="158">
        <v>1.4</v>
      </c>
      <c r="V40" s="158">
        <v>7.2</v>
      </c>
      <c r="W40" s="158">
        <v>21.699999999999996</v>
      </c>
      <c r="X40" s="158">
        <v>7.1</v>
      </c>
      <c r="Y40" s="158">
        <v>11.2</v>
      </c>
      <c r="Z40" s="158">
        <v>6.4</v>
      </c>
      <c r="AA40" s="158">
        <v>8.1999999999999993</v>
      </c>
      <c r="AB40" s="158">
        <v>7.7</v>
      </c>
      <c r="AC40" s="158">
        <v>1.9</v>
      </c>
      <c r="AD40" s="158">
        <v>12.81</v>
      </c>
      <c r="AE40" s="158">
        <v>-36.659999999999997</v>
      </c>
      <c r="AF40" s="158">
        <v>0.69</v>
      </c>
      <c r="AG40" s="158">
        <v>1.2</v>
      </c>
      <c r="AH40" s="158">
        <v>4.0599999999999996</v>
      </c>
    </row>
    <row r="41" spans="2:34" ht="5.0999999999999996" customHeight="1">
      <c r="B41" s="215"/>
      <c r="C41" s="55"/>
      <c r="D41" s="160"/>
      <c r="E41" s="160"/>
      <c r="F41" s="160"/>
      <c r="G41" s="160"/>
      <c r="H41" s="160"/>
      <c r="I41" s="160"/>
      <c r="J41" s="160"/>
      <c r="K41" s="55"/>
      <c r="L41" s="220"/>
      <c r="M41" s="220"/>
      <c r="N41" s="160"/>
      <c r="O41" s="160"/>
      <c r="P41" s="160"/>
      <c r="Q41" s="160"/>
      <c r="R41" s="160"/>
      <c r="S41" s="160"/>
      <c r="T41" s="160"/>
      <c r="U41" s="160"/>
      <c r="V41" s="160"/>
      <c r="W41" s="160"/>
      <c r="X41" s="160"/>
      <c r="Y41" s="160"/>
      <c r="Z41" s="160"/>
      <c r="AA41" s="160"/>
      <c r="AB41" s="160"/>
      <c r="AC41" s="160"/>
      <c r="AD41" s="160"/>
      <c r="AE41" s="160"/>
      <c r="AF41" s="160"/>
      <c r="AG41" s="160"/>
      <c r="AH41" s="160"/>
    </row>
    <row r="42" spans="2:34" ht="51.95" customHeight="1">
      <c r="B42" s="321" t="s">
        <v>320</v>
      </c>
      <c r="C42" s="321"/>
      <c r="D42" s="321"/>
      <c r="E42" s="321"/>
      <c r="F42" s="321"/>
      <c r="G42" s="321"/>
      <c r="H42" s="321"/>
      <c r="I42" s="321"/>
      <c r="J42" s="321"/>
      <c r="K42" s="321"/>
      <c r="L42" s="321"/>
      <c r="M42" s="321"/>
      <c r="N42" s="321"/>
      <c r="O42" s="321"/>
      <c r="P42" s="321"/>
    </row>
  </sheetData>
  <mergeCells count="1">
    <mergeCell ref="B42:P42"/>
  </mergeCells>
  <phoneticPr fontId="2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58"/>
  <sheetViews>
    <sheetView showGridLines="0" topLeftCell="A25" zoomScaleNormal="100" workbookViewId="0">
      <selection activeCell="J37" sqref="J37"/>
    </sheetView>
  </sheetViews>
  <sheetFormatPr defaultColWidth="9.140625" defaultRowHeight="12.75"/>
  <cols>
    <col min="1" max="1" width="1.5703125" style="134" customWidth="1"/>
    <col min="2" max="2" width="35.7109375" style="134" customWidth="1"/>
    <col min="3" max="3" width="1.7109375" style="134" customWidth="1"/>
    <col min="4" max="10" width="9.28515625" style="134" customWidth="1"/>
    <col min="11" max="11" width="1.7109375" style="134" customWidth="1"/>
    <col min="12" max="12" width="9.28515625" style="134" customWidth="1"/>
    <col min="13" max="13" width="9.28515625" customWidth="1"/>
    <col min="14" max="34" width="9.28515625" style="134" customWidth="1"/>
    <col min="35" max="16384" width="9.140625" style="134"/>
  </cols>
  <sheetData>
    <row r="1" spans="1:40" ht="8.25" customHeight="1"/>
    <row r="2" spans="1:40" ht="21">
      <c r="A2" s="23"/>
      <c r="B2" s="138" t="s">
        <v>40</v>
      </c>
      <c r="C2" s="138"/>
      <c r="D2" s="139"/>
      <c r="E2" s="139"/>
      <c r="F2" s="139"/>
      <c r="G2" s="42"/>
      <c r="H2" s="42"/>
      <c r="I2" s="42"/>
      <c r="J2" s="42"/>
      <c r="K2" s="42"/>
      <c r="L2" s="138"/>
      <c r="M2" s="298"/>
      <c r="N2" s="139"/>
      <c r="O2" s="139"/>
      <c r="P2" s="139"/>
      <c r="Q2" s="139"/>
      <c r="R2" s="139"/>
      <c r="S2" s="139"/>
      <c r="T2" s="139"/>
      <c r="U2" s="139"/>
      <c r="V2" s="139"/>
      <c r="W2" s="139"/>
      <c r="X2" s="139"/>
      <c r="Y2" s="139"/>
      <c r="Z2" s="42"/>
      <c r="AA2" s="42"/>
      <c r="AB2" s="42"/>
      <c r="AC2" s="42"/>
      <c r="AD2" s="42"/>
      <c r="AE2" s="42"/>
      <c r="AF2" s="42"/>
      <c r="AG2" s="42"/>
      <c r="AH2" s="42"/>
    </row>
    <row r="3" spans="1:40" ht="16.5">
      <c r="A3" s="23"/>
      <c r="B3" s="140" t="s">
        <v>99</v>
      </c>
      <c r="C3" s="140"/>
      <c r="D3" s="42"/>
      <c r="E3" s="42"/>
      <c r="F3" s="42"/>
      <c r="G3" s="42"/>
      <c r="H3" s="42"/>
      <c r="I3" s="42"/>
      <c r="J3" s="42"/>
      <c r="K3" s="42"/>
      <c r="L3" s="140"/>
      <c r="M3" s="299"/>
      <c r="N3" s="42"/>
      <c r="O3" s="42"/>
      <c r="P3" s="42"/>
      <c r="Q3" s="42"/>
      <c r="R3" s="42"/>
      <c r="S3" s="42"/>
      <c r="T3" s="42"/>
      <c r="U3" s="42"/>
      <c r="V3" s="42"/>
      <c r="W3" s="42"/>
      <c r="X3" s="42"/>
      <c r="Y3" s="42"/>
      <c r="Z3" s="42"/>
      <c r="AA3" s="42"/>
      <c r="AB3" s="42"/>
      <c r="AC3" s="42"/>
      <c r="AD3" s="42"/>
      <c r="AE3" s="42"/>
      <c r="AF3" s="42"/>
      <c r="AG3" s="42"/>
      <c r="AH3" s="42"/>
    </row>
    <row r="4" spans="1:40" s="36" customFormat="1" ht="15.75" customHeight="1">
      <c r="B4" s="37"/>
      <c r="C4" s="300"/>
      <c r="D4" s="37"/>
      <c r="E4" s="37"/>
      <c r="F4" s="37"/>
      <c r="G4" s="37"/>
      <c r="H4" s="37"/>
      <c r="I4" s="37"/>
      <c r="J4" s="37"/>
      <c r="K4" s="300"/>
      <c r="L4" s="5"/>
      <c r="M4" s="5"/>
      <c r="N4" s="5"/>
      <c r="O4" s="5"/>
      <c r="P4" s="5"/>
      <c r="Q4" s="5"/>
      <c r="R4" s="5"/>
    </row>
    <row r="5" spans="1:40" ht="18.75">
      <c r="A5" s="23"/>
      <c r="B5" s="141" t="s">
        <v>99</v>
      </c>
      <c r="C5" s="301"/>
      <c r="D5" s="300" t="s">
        <v>43</v>
      </c>
      <c r="E5" s="300" t="s">
        <v>48</v>
      </c>
      <c r="F5" s="300" t="s">
        <v>53</v>
      </c>
      <c r="G5" s="300" t="s">
        <v>221</v>
      </c>
      <c r="H5" s="300" t="s">
        <v>222</v>
      </c>
      <c r="I5" s="300" t="s">
        <v>223</v>
      </c>
      <c r="J5" s="300" t="s">
        <v>224</v>
      </c>
      <c r="K5" s="300"/>
      <c r="L5" s="300" t="s">
        <v>342</v>
      </c>
      <c r="M5" s="302" t="s">
        <v>269</v>
      </c>
      <c r="N5" s="300" t="s">
        <v>42</v>
      </c>
      <c r="O5" s="300" t="s">
        <v>44</v>
      </c>
      <c r="P5" s="300" t="s">
        <v>45</v>
      </c>
      <c r="Q5" s="300" t="s">
        <v>46</v>
      </c>
      <c r="R5" s="300" t="s">
        <v>47</v>
      </c>
      <c r="S5" s="300" t="s">
        <v>49</v>
      </c>
      <c r="T5" s="300" t="s">
        <v>50</v>
      </c>
      <c r="U5" s="300" t="s">
        <v>51</v>
      </c>
      <c r="V5" s="300" t="s">
        <v>52</v>
      </c>
      <c r="W5" s="300" t="s">
        <v>54</v>
      </c>
      <c r="X5" s="300" t="s">
        <v>55</v>
      </c>
      <c r="Y5" s="300" t="s">
        <v>56</v>
      </c>
      <c r="Z5" s="300" t="s">
        <v>57</v>
      </c>
      <c r="AA5" s="300" t="s">
        <v>58</v>
      </c>
      <c r="AB5" s="300" t="s">
        <v>59</v>
      </c>
      <c r="AC5" s="300" t="s">
        <v>60</v>
      </c>
      <c r="AD5" s="300" t="s">
        <v>61</v>
      </c>
      <c r="AE5" s="300" t="s">
        <v>62</v>
      </c>
      <c r="AF5" s="300" t="s">
        <v>63</v>
      </c>
      <c r="AG5" s="300" t="s">
        <v>64</v>
      </c>
      <c r="AH5" s="300" t="s">
        <v>65</v>
      </c>
    </row>
    <row r="6" spans="1:40">
      <c r="B6" s="142" t="s">
        <v>100</v>
      </c>
      <c r="C6" s="42"/>
      <c r="D6" s="142"/>
      <c r="E6" s="142"/>
      <c r="F6" s="142"/>
      <c r="G6" s="143"/>
      <c r="H6" s="143"/>
      <c r="I6" s="143"/>
      <c r="J6" s="143"/>
      <c r="K6" s="79"/>
      <c r="L6" s="142"/>
      <c r="M6" s="9"/>
      <c r="N6" s="142"/>
      <c r="O6" s="142"/>
      <c r="P6" s="142"/>
      <c r="Q6" s="142"/>
      <c r="R6" s="142"/>
      <c r="S6" s="142"/>
      <c r="T6" s="142"/>
      <c r="U6" s="142"/>
      <c r="V6" s="142"/>
      <c r="W6" s="142"/>
      <c r="X6" s="142"/>
      <c r="Y6" s="142"/>
      <c r="Z6" s="143"/>
      <c r="AA6" s="143"/>
      <c r="AB6" s="143"/>
      <c r="AC6" s="143"/>
      <c r="AD6" s="143"/>
      <c r="AE6" s="143"/>
      <c r="AF6" s="143"/>
      <c r="AG6" s="143"/>
      <c r="AH6" s="143"/>
      <c r="AI6" s="135"/>
      <c r="AJ6" s="135"/>
      <c r="AK6" s="135"/>
      <c r="AL6" s="135"/>
      <c r="AM6" s="135"/>
      <c r="AN6" s="135"/>
    </row>
    <row r="7" spans="1:40">
      <c r="B7" s="23" t="s">
        <v>333</v>
      </c>
      <c r="C7" s="23"/>
      <c r="D7" s="156">
        <v>9.9</v>
      </c>
      <c r="E7" s="156">
        <v>9</v>
      </c>
      <c r="F7" s="156">
        <v>8.9</v>
      </c>
      <c r="G7" s="156">
        <v>7.4</v>
      </c>
      <c r="H7" s="156">
        <v>5.0999999999999996</v>
      </c>
      <c r="I7" s="156">
        <v>3.8</v>
      </c>
      <c r="J7" s="156">
        <v>3.6</v>
      </c>
      <c r="K7" s="156"/>
      <c r="L7" s="69">
        <v>9.9</v>
      </c>
      <c r="M7" s="303">
        <v>9.9</v>
      </c>
      <c r="N7" s="156">
        <v>9.9</v>
      </c>
      <c r="O7" s="156">
        <v>9.9</v>
      </c>
      <c r="P7" s="156">
        <v>9.9</v>
      </c>
      <c r="Q7" s="156">
        <v>9.9</v>
      </c>
      <c r="R7" s="156">
        <v>9</v>
      </c>
      <c r="S7" s="156">
        <v>9</v>
      </c>
      <c r="T7" s="156">
        <v>8.9</v>
      </c>
      <c r="U7" s="156">
        <v>8.9</v>
      </c>
      <c r="V7" s="156">
        <v>8.9</v>
      </c>
      <c r="W7" s="156">
        <v>8.9</v>
      </c>
      <c r="X7" s="156">
        <v>8.9</v>
      </c>
      <c r="Y7" s="156">
        <v>7.5</v>
      </c>
      <c r="Z7" s="156">
        <v>7.4</v>
      </c>
      <c r="AA7" s="156">
        <v>7.4</v>
      </c>
      <c r="AB7" s="156">
        <v>7.4</v>
      </c>
      <c r="AC7" s="156">
        <v>6.7</v>
      </c>
      <c r="AD7" s="156">
        <v>6.3</v>
      </c>
      <c r="AE7" s="156">
        <v>5.0999999999999996</v>
      </c>
      <c r="AF7" s="156">
        <v>4.4000000000000004</v>
      </c>
      <c r="AG7" s="156">
        <v>4.4000000000000004</v>
      </c>
      <c r="AH7" s="156">
        <v>3.8</v>
      </c>
      <c r="AI7" s="135"/>
      <c r="AJ7" s="135"/>
      <c r="AK7" s="135"/>
      <c r="AL7" s="135"/>
      <c r="AM7" s="135"/>
      <c r="AN7" s="135"/>
    </row>
    <row r="8" spans="1:40">
      <c r="B8" s="23" t="s">
        <v>101</v>
      </c>
      <c r="C8" s="23"/>
      <c r="D8" s="156">
        <v>6.8</v>
      </c>
      <c r="E8" s="156">
        <v>5.6</v>
      </c>
      <c r="F8" s="156">
        <v>3.9</v>
      </c>
      <c r="G8" s="156">
        <v>3.6</v>
      </c>
      <c r="H8" s="156">
        <v>3</v>
      </c>
      <c r="I8" s="156">
        <v>2.4870000000000001</v>
      </c>
      <c r="J8" s="156">
        <v>2.0979999999999999</v>
      </c>
      <c r="K8" s="156"/>
      <c r="L8" s="69">
        <v>6.8</v>
      </c>
      <c r="M8" s="303">
        <v>6.8</v>
      </c>
      <c r="N8" s="156">
        <v>6.8</v>
      </c>
      <c r="O8" s="156">
        <v>6.8</v>
      </c>
      <c r="P8" s="156">
        <v>5.6</v>
      </c>
      <c r="Q8" s="156">
        <v>5.6</v>
      </c>
      <c r="R8" s="156">
        <v>5.6</v>
      </c>
      <c r="S8" s="156">
        <v>5.6</v>
      </c>
      <c r="T8" s="156">
        <v>5.0999999999999996</v>
      </c>
      <c r="U8" s="156">
        <v>5.0999999999999996</v>
      </c>
      <c r="V8" s="156">
        <v>4.4000000000000004</v>
      </c>
      <c r="W8" s="156">
        <v>3.9</v>
      </c>
      <c r="X8" s="156">
        <v>3.8</v>
      </c>
      <c r="Y8" s="156">
        <v>3.8</v>
      </c>
      <c r="Z8" s="156">
        <v>3.6</v>
      </c>
      <c r="AA8" s="156">
        <v>3.6</v>
      </c>
      <c r="AB8" s="156">
        <v>3</v>
      </c>
      <c r="AC8" s="156">
        <v>3</v>
      </c>
      <c r="AD8" s="156">
        <v>3</v>
      </c>
      <c r="AE8" s="156">
        <v>3</v>
      </c>
      <c r="AF8" s="156">
        <v>2.7</v>
      </c>
      <c r="AG8" s="156">
        <v>2.7</v>
      </c>
      <c r="AH8" s="156">
        <v>2.5</v>
      </c>
      <c r="AI8" s="135"/>
      <c r="AJ8" s="135"/>
      <c r="AK8" s="135"/>
      <c r="AL8" s="135"/>
      <c r="AM8" s="135"/>
      <c r="AN8" s="135"/>
    </row>
    <row r="9" spans="1:40">
      <c r="B9" s="23" t="s">
        <v>102</v>
      </c>
      <c r="C9" s="23"/>
      <c r="D9" s="156">
        <v>3.6</v>
      </c>
      <c r="E9" s="156">
        <v>3</v>
      </c>
      <c r="F9" s="156">
        <v>2.5</v>
      </c>
      <c r="G9" s="156">
        <v>2</v>
      </c>
      <c r="H9" s="156">
        <v>1.7</v>
      </c>
      <c r="I9" s="156">
        <v>1.4</v>
      </c>
      <c r="J9" s="156">
        <v>1.3</v>
      </c>
      <c r="K9" s="156"/>
      <c r="L9" s="69">
        <v>4.0999999999999996</v>
      </c>
      <c r="M9" s="303">
        <v>3.8</v>
      </c>
      <c r="N9" s="156">
        <v>3.6</v>
      </c>
      <c r="O9" s="156">
        <v>3.6</v>
      </c>
      <c r="P9" s="156">
        <v>3.6</v>
      </c>
      <c r="Q9" s="156">
        <v>3.3</v>
      </c>
      <c r="R9" s="156">
        <v>3</v>
      </c>
      <c r="S9" s="156">
        <v>3</v>
      </c>
      <c r="T9" s="156">
        <v>2.9</v>
      </c>
      <c r="U9" s="156">
        <v>2.8</v>
      </c>
      <c r="V9" s="156">
        <v>2.7</v>
      </c>
      <c r="W9" s="156">
        <v>2.5</v>
      </c>
      <c r="X9" s="156">
        <v>2.2999999999999998</v>
      </c>
      <c r="Y9" s="156">
        <v>2.2000000000000002</v>
      </c>
      <c r="Z9" s="156">
        <v>2.1</v>
      </c>
      <c r="AA9" s="156">
        <v>2</v>
      </c>
      <c r="AB9" s="156">
        <v>1.8</v>
      </c>
      <c r="AC9" s="156">
        <v>1.7</v>
      </c>
      <c r="AD9" s="156">
        <v>1.7</v>
      </c>
      <c r="AE9" s="156">
        <v>1.7</v>
      </c>
      <c r="AF9" s="156">
        <v>1.7</v>
      </c>
      <c r="AG9" s="156">
        <v>1.6</v>
      </c>
      <c r="AH9" s="156">
        <v>1.4</v>
      </c>
      <c r="AI9" s="135"/>
      <c r="AJ9" s="135"/>
      <c r="AK9" s="135"/>
      <c r="AL9" s="135"/>
      <c r="AM9" s="135"/>
      <c r="AN9" s="135"/>
    </row>
    <row r="10" spans="1:40">
      <c r="B10" s="23" t="s">
        <v>103</v>
      </c>
      <c r="C10" s="23"/>
      <c r="D10" s="171">
        <v>9.1999999999999993</v>
      </c>
      <c r="E10" s="171">
        <v>9.1</v>
      </c>
      <c r="F10" s="171">
        <v>9.3000000000000007</v>
      </c>
      <c r="G10" s="171">
        <v>8.9</v>
      </c>
      <c r="H10" s="171">
        <v>9.6999999999999993</v>
      </c>
      <c r="I10" s="171">
        <v>9.1999999999999993</v>
      </c>
      <c r="J10" s="171">
        <v>9</v>
      </c>
      <c r="K10" s="171"/>
      <c r="L10" s="72">
        <v>8.1999999999999993</v>
      </c>
      <c r="M10" s="304">
        <v>8</v>
      </c>
      <c r="N10" s="171">
        <v>12.1</v>
      </c>
      <c r="O10" s="171">
        <v>10</v>
      </c>
      <c r="P10" s="171">
        <v>8.5</v>
      </c>
      <c r="Q10" s="171">
        <v>8</v>
      </c>
      <c r="R10" s="171">
        <v>10.4</v>
      </c>
      <c r="S10" s="171">
        <v>10.3</v>
      </c>
      <c r="T10" s="171">
        <v>7.7</v>
      </c>
      <c r="U10" s="171">
        <v>7.9</v>
      </c>
      <c r="V10" s="171">
        <v>10.3</v>
      </c>
      <c r="W10" s="171">
        <v>11</v>
      </c>
      <c r="X10" s="171">
        <v>7.9</v>
      </c>
      <c r="Y10" s="171">
        <v>8.5</v>
      </c>
      <c r="Z10" s="171">
        <v>9.9</v>
      </c>
      <c r="AA10" s="171">
        <v>9.4</v>
      </c>
      <c r="AB10" s="171">
        <v>8.1</v>
      </c>
      <c r="AC10" s="171">
        <v>7.8</v>
      </c>
      <c r="AD10" s="171">
        <v>10.199999999999999</v>
      </c>
      <c r="AE10" s="171"/>
      <c r="AF10" s="171"/>
      <c r="AG10" s="171"/>
      <c r="AH10" s="171"/>
      <c r="AI10" s="135"/>
      <c r="AJ10" s="135"/>
      <c r="AK10" s="135"/>
      <c r="AL10" s="135"/>
      <c r="AM10" s="135"/>
      <c r="AN10" s="135"/>
    </row>
    <row r="11" spans="1:40">
      <c r="B11" s="23" t="s">
        <v>104</v>
      </c>
      <c r="C11" s="23"/>
      <c r="D11" s="170">
        <v>0.42</v>
      </c>
      <c r="E11" s="170">
        <v>0.42</v>
      </c>
      <c r="F11" s="170">
        <v>0.44</v>
      </c>
      <c r="G11" s="170">
        <v>0.41</v>
      </c>
      <c r="H11" s="170">
        <v>0.45</v>
      </c>
      <c r="I11" s="170">
        <v>0.44</v>
      </c>
      <c r="J11" s="170">
        <v>0.42</v>
      </c>
      <c r="K11" s="170"/>
      <c r="L11" s="73">
        <v>0.35</v>
      </c>
      <c r="M11" s="305">
        <v>0.32</v>
      </c>
      <c r="N11" s="170">
        <v>0.6</v>
      </c>
      <c r="O11" s="170">
        <v>0.5</v>
      </c>
      <c r="P11" s="170">
        <v>0.37</v>
      </c>
      <c r="Q11" s="170">
        <v>0.31</v>
      </c>
      <c r="R11" s="170">
        <v>0.51</v>
      </c>
      <c r="S11" s="170">
        <v>0.53</v>
      </c>
      <c r="T11" s="170">
        <v>0.32</v>
      </c>
      <c r="U11" s="170">
        <v>0.31</v>
      </c>
      <c r="V11" s="170">
        <v>0.55000000000000004</v>
      </c>
      <c r="W11" s="170">
        <v>0.54</v>
      </c>
      <c r="X11" s="170">
        <v>0.34</v>
      </c>
      <c r="Y11" s="170">
        <v>0.38</v>
      </c>
      <c r="Z11" s="170">
        <v>0.5</v>
      </c>
      <c r="AA11" s="170">
        <v>0.49</v>
      </c>
      <c r="AB11" s="170">
        <v>0.35</v>
      </c>
      <c r="AC11" s="170">
        <v>0.34</v>
      </c>
      <c r="AD11" s="170">
        <v>0.46</v>
      </c>
      <c r="AE11" s="170">
        <v>0.5</v>
      </c>
      <c r="AF11" s="170">
        <v>0.36</v>
      </c>
      <c r="AG11" s="170">
        <v>0.42</v>
      </c>
      <c r="AH11" s="170">
        <v>0.55000000000000004</v>
      </c>
      <c r="AI11" s="135"/>
      <c r="AJ11" s="135"/>
      <c r="AK11" s="135"/>
      <c r="AL11" s="135"/>
      <c r="AM11" s="135"/>
      <c r="AN11" s="135"/>
    </row>
    <row r="12" spans="1:40">
      <c r="B12" s="23" t="s">
        <v>105</v>
      </c>
      <c r="C12" s="23"/>
      <c r="D12" s="170">
        <v>0.93</v>
      </c>
      <c r="E12" s="170">
        <v>0.93</v>
      </c>
      <c r="F12" s="170">
        <v>0.93</v>
      </c>
      <c r="G12" s="170">
        <v>0.92</v>
      </c>
      <c r="H12" s="170">
        <v>0.93</v>
      </c>
      <c r="I12" s="170">
        <v>0.94</v>
      </c>
      <c r="J12" s="170">
        <v>0.93300000000000005</v>
      </c>
      <c r="K12" s="170"/>
      <c r="L12" s="73">
        <v>0.94</v>
      </c>
      <c r="M12" s="305">
        <v>0.95</v>
      </c>
      <c r="N12" s="170">
        <v>0.93</v>
      </c>
      <c r="O12" s="170">
        <v>0.93</v>
      </c>
      <c r="P12" s="170">
        <v>0.93</v>
      </c>
      <c r="Q12" s="170">
        <v>0.87</v>
      </c>
      <c r="R12" s="170">
        <v>0.96</v>
      </c>
      <c r="S12" s="170">
        <v>0.93</v>
      </c>
      <c r="T12" s="170">
        <v>0.92</v>
      </c>
      <c r="U12" s="170">
        <v>0.93</v>
      </c>
      <c r="V12" s="170">
        <v>0.94</v>
      </c>
      <c r="W12" s="170">
        <v>0.92</v>
      </c>
      <c r="X12" s="170">
        <v>0.92</v>
      </c>
      <c r="Y12" s="170">
        <v>0.93</v>
      </c>
      <c r="Z12" s="170">
        <v>0.93</v>
      </c>
      <c r="AA12" s="170">
        <v>0.94</v>
      </c>
      <c r="AB12" s="170">
        <v>0.92</v>
      </c>
      <c r="AC12" s="170">
        <v>0.94</v>
      </c>
      <c r="AD12" s="170">
        <v>0.89</v>
      </c>
      <c r="AE12" s="170">
        <v>0.9</v>
      </c>
      <c r="AF12" s="170">
        <v>0.93</v>
      </c>
      <c r="AG12" s="170">
        <v>0.94</v>
      </c>
      <c r="AH12" s="170">
        <v>0.94</v>
      </c>
      <c r="AI12" s="135"/>
      <c r="AJ12" s="135"/>
      <c r="AK12" s="135"/>
      <c r="AL12" s="135"/>
      <c r="AM12" s="135"/>
      <c r="AN12" s="135"/>
    </row>
    <row r="13" spans="1:40">
      <c r="B13" s="23" t="s">
        <v>106</v>
      </c>
      <c r="C13" s="23"/>
      <c r="D13" s="156">
        <v>12</v>
      </c>
      <c r="E13" s="156">
        <v>10</v>
      </c>
      <c r="F13" s="156">
        <v>8.5</v>
      </c>
      <c r="G13" s="156">
        <v>6</v>
      </c>
      <c r="H13" s="156">
        <v>5.8</v>
      </c>
      <c r="I13" s="156">
        <v>5</v>
      </c>
      <c r="J13" s="156">
        <v>5.3</v>
      </c>
      <c r="K13" s="156"/>
      <c r="L13" s="69">
        <v>3.2</v>
      </c>
      <c r="M13" s="303">
        <v>2.6</v>
      </c>
      <c r="N13" s="156">
        <v>4.5999999999999996</v>
      </c>
      <c r="O13" s="156">
        <v>3.9</v>
      </c>
      <c r="P13" s="156">
        <v>2.8</v>
      </c>
      <c r="Q13" s="156">
        <v>2.2000000000000002</v>
      </c>
      <c r="R13" s="156">
        <v>3.1</v>
      </c>
      <c r="S13" s="156">
        <v>3.3</v>
      </c>
      <c r="T13" s="156">
        <v>1.9</v>
      </c>
      <c r="U13" s="156">
        <v>1.8</v>
      </c>
      <c r="V13" s="156">
        <v>3</v>
      </c>
      <c r="W13" s="156">
        <v>2.9</v>
      </c>
      <c r="X13" s="156">
        <v>1.7</v>
      </c>
      <c r="Y13" s="156">
        <v>1.8</v>
      </c>
      <c r="Z13" s="156">
        <v>2.1</v>
      </c>
      <c r="AA13" s="156">
        <v>1.8</v>
      </c>
      <c r="AB13" s="156">
        <v>1.3</v>
      </c>
      <c r="AC13" s="156">
        <v>1.2</v>
      </c>
      <c r="AD13" s="156">
        <v>1.7</v>
      </c>
      <c r="AE13" s="156">
        <v>1.5</v>
      </c>
      <c r="AF13" s="156">
        <v>1.3</v>
      </c>
      <c r="AG13" s="156">
        <v>1.4</v>
      </c>
      <c r="AH13" s="156">
        <v>1.6</v>
      </c>
      <c r="AI13" s="155"/>
      <c r="AJ13" s="179"/>
      <c r="AK13" s="155"/>
      <c r="AL13" s="179"/>
      <c r="AM13" s="155"/>
      <c r="AN13" s="179"/>
    </row>
    <row r="14" spans="1:40">
      <c r="B14" s="23" t="s">
        <v>107</v>
      </c>
      <c r="C14" s="23"/>
      <c r="D14" s="156">
        <v>27.6</v>
      </c>
      <c r="E14" s="156">
        <v>27.434000000000001</v>
      </c>
      <c r="F14" s="156"/>
      <c r="G14" s="156"/>
      <c r="H14" s="156"/>
      <c r="I14" s="156"/>
      <c r="J14" s="156"/>
      <c r="K14" s="156"/>
      <c r="L14" s="69">
        <v>6.3</v>
      </c>
      <c r="M14" s="303">
        <v>5.5</v>
      </c>
      <c r="N14" s="156">
        <v>8.8000000000000007</v>
      </c>
      <c r="O14" s="156">
        <v>7.7</v>
      </c>
      <c r="P14" s="156">
        <v>7.0030000000000001</v>
      </c>
      <c r="Q14" s="156">
        <v>5.7</v>
      </c>
      <c r="R14" s="156">
        <v>7.2290000000000001</v>
      </c>
      <c r="S14" s="156">
        <v>7.6920000000000002</v>
      </c>
      <c r="T14" s="156">
        <v>5.2060000000000004</v>
      </c>
      <c r="U14" s="156">
        <v>5.36</v>
      </c>
      <c r="V14" s="156">
        <v>9.1760000000000002</v>
      </c>
      <c r="W14" s="156"/>
      <c r="X14" s="156"/>
      <c r="Y14" s="156"/>
      <c r="Z14" s="156"/>
      <c r="AA14" s="156"/>
      <c r="AB14" s="156"/>
      <c r="AC14" s="156"/>
      <c r="AD14" s="156"/>
      <c r="AE14" s="156"/>
      <c r="AF14" s="156"/>
      <c r="AG14" s="156"/>
      <c r="AH14" s="156"/>
      <c r="AI14" s="135"/>
      <c r="AJ14" s="135"/>
      <c r="AK14" s="135"/>
      <c r="AL14" s="135"/>
      <c r="AM14" s="135"/>
      <c r="AN14" s="135"/>
    </row>
    <row r="15" spans="1:40">
      <c r="B15" s="142" t="s">
        <v>0</v>
      </c>
      <c r="C15" s="42"/>
      <c r="D15" s="142"/>
      <c r="E15" s="142"/>
      <c r="F15" s="142"/>
      <c r="G15" s="143"/>
      <c r="H15" s="143"/>
      <c r="I15" s="143"/>
      <c r="J15" s="143"/>
      <c r="K15" s="79"/>
      <c r="L15" s="142"/>
      <c r="M15" s="9"/>
      <c r="N15" s="142"/>
      <c r="O15" s="142"/>
      <c r="P15" s="142"/>
      <c r="Q15" s="142"/>
      <c r="R15" s="142"/>
      <c r="S15" s="142"/>
      <c r="T15" s="142"/>
      <c r="U15" s="142"/>
      <c r="V15" s="142"/>
      <c r="W15" s="142"/>
      <c r="X15" s="142"/>
      <c r="Y15" s="142"/>
      <c r="Z15" s="143"/>
      <c r="AA15" s="143"/>
      <c r="AB15" s="143"/>
      <c r="AC15" s="143"/>
      <c r="AD15" s="143"/>
      <c r="AE15" s="143"/>
      <c r="AF15" s="143"/>
      <c r="AG15" s="143"/>
      <c r="AH15" s="143"/>
      <c r="AI15" s="135"/>
      <c r="AJ15" s="135"/>
      <c r="AK15" s="135"/>
      <c r="AL15" s="135"/>
      <c r="AM15" s="135"/>
      <c r="AN15" s="135"/>
    </row>
    <row r="16" spans="1:40">
      <c r="B16" s="23" t="s">
        <v>346</v>
      </c>
      <c r="C16" s="23"/>
      <c r="D16" s="156">
        <v>2.1</v>
      </c>
      <c r="E16" s="156">
        <v>1</v>
      </c>
      <c r="F16" s="135"/>
      <c r="G16" s="135"/>
      <c r="H16" s="135"/>
      <c r="I16" s="135"/>
      <c r="J16" s="135"/>
      <c r="K16" s="135"/>
      <c r="L16" s="69">
        <v>2.7</v>
      </c>
      <c r="M16" s="303">
        <v>2.1</v>
      </c>
      <c r="N16" s="156">
        <v>2.1</v>
      </c>
      <c r="O16" s="156">
        <v>2.1</v>
      </c>
      <c r="P16" s="156">
        <v>1.7</v>
      </c>
      <c r="Q16" s="156">
        <v>1.4</v>
      </c>
      <c r="R16" s="156">
        <v>1</v>
      </c>
      <c r="S16" s="156">
        <v>1</v>
      </c>
      <c r="T16" s="135"/>
      <c r="U16" s="135"/>
      <c r="V16" s="135"/>
      <c r="W16" s="135"/>
      <c r="X16" s="135"/>
      <c r="Y16" s="135"/>
      <c r="Z16" s="135"/>
      <c r="AA16" s="156"/>
      <c r="AB16" s="156"/>
      <c r="AC16" s="156"/>
      <c r="AD16" s="156"/>
      <c r="AE16" s="156"/>
      <c r="AF16" s="156"/>
      <c r="AG16" s="156"/>
      <c r="AH16" s="156"/>
      <c r="AI16" s="135"/>
      <c r="AJ16" s="135"/>
      <c r="AK16" s="135"/>
      <c r="AL16" s="135"/>
      <c r="AM16" s="135"/>
      <c r="AN16" s="135"/>
    </row>
    <row r="17" spans="2:40">
      <c r="B17" s="23" t="s">
        <v>108</v>
      </c>
      <c r="C17" s="23"/>
      <c r="D17" s="169">
        <v>1</v>
      </c>
      <c r="E17" s="169">
        <v>0.8</v>
      </c>
      <c r="F17" s="135"/>
      <c r="G17" s="135"/>
      <c r="H17" s="135"/>
      <c r="I17" s="135"/>
      <c r="J17" s="135"/>
      <c r="K17" s="135"/>
      <c r="L17" s="74">
        <v>1.7</v>
      </c>
      <c r="M17" s="306">
        <v>1.6</v>
      </c>
      <c r="N17" s="169">
        <v>1.3</v>
      </c>
      <c r="O17" s="169">
        <v>1</v>
      </c>
      <c r="P17" s="169">
        <v>1</v>
      </c>
      <c r="Q17" s="169">
        <v>0.8</v>
      </c>
      <c r="R17" s="169">
        <v>0.8</v>
      </c>
      <c r="S17" s="169">
        <v>0.8</v>
      </c>
      <c r="T17" s="135"/>
      <c r="U17" s="135"/>
      <c r="V17" s="135"/>
      <c r="W17" s="135"/>
      <c r="X17" s="135"/>
      <c r="Y17" s="135"/>
      <c r="Z17" s="135"/>
      <c r="AA17" s="156"/>
      <c r="AB17" s="156"/>
      <c r="AC17" s="156"/>
      <c r="AD17" s="156"/>
      <c r="AE17" s="156"/>
      <c r="AF17" s="156"/>
      <c r="AG17" s="156"/>
      <c r="AH17" s="156"/>
      <c r="AI17" s="135"/>
      <c r="AJ17" s="135"/>
      <c r="AK17" s="135"/>
      <c r="AL17" s="135"/>
      <c r="AM17" s="135"/>
      <c r="AN17" s="135"/>
    </row>
    <row r="18" spans="2:40">
      <c r="B18" s="23" t="s">
        <v>109</v>
      </c>
      <c r="C18" s="23"/>
      <c r="D18" s="169">
        <v>1</v>
      </c>
      <c r="E18" s="169">
        <v>0.8</v>
      </c>
      <c r="F18" s="135"/>
      <c r="G18" s="135"/>
      <c r="H18" s="135"/>
      <c r="I18" s="135"/>
      <c r="J18" s="135"/>
      <c r="K18" s="135"/>
      <c r="L18" s="74">
        <v>1.7</v>
      </c>
      <c r="M18" s="306">
        <v>1.6</v>
      </c>
      <c r="N18" s="169">
        <v>1.3</v>
      </c>
      <c r="O18" s="169">
        <v>1</v>
      </c>
      <c r="P18" s="169">
        <v>1</v>
      </c>
      <c r="Q18" s="169">
        <v>0.8</v>
      </c>
      <c r="R18" s="169">
        <v>0.8</v>
      </c>
      <c r="S18" s="169">
        <v>0.8</v>
      </c>
      <c r="T18" s="135"/>
      <c r="U18" s="135"/>
      <c r="V18" s="135"/>
      <c r="W18" s="135"/>
      <c r="X18" s="135"/>
      <c r="Y18" s="135"/>
      <c r="Z18" s="135"/>
      <c r="AA18" s="156"/>
      <c r="AB18" s="156"/>
      <c r="AC18" s="156"/>
      <c r="AD18" s="156"/>
      <c r="AE18" s="156"/>
      <c r="AF18" s="156"/>
      <c r="AG18" s="156"/>
      <c r="AH18" s="156"/>
      <c r="AI18" s="135"/>
      <c r="AJ18" s="135"/>
      <c r="AK18" s="135"/>
      <c r="AL18" s="135"/>
      <c r="AM18" s="135"/>
      <c r="AN18" s="135"/>
    </row>
    <row r="19" spans="2:40">
      <c r="B19" s="23" t="s">
        <v>103</v>
      </c>
      <c r="C19" s="23"/>
      <c r="D19" s="156">
        <v>7.3</v>
      </c>
      <c r="E19" s="156">
        <v>7.3</v>
      </c>
      <c r="F19" s="135"/>
      <c r="G19" s="135"/>
      <c r="H19" s="135"/>
      <c r="I19" s="135"/>
      <c r="J19" s="135"/>
      <c r="K19" s="135"/>
      <c r="L19" s="69">
        <v>6.7</v>
      </c>
      <c r="M19" s="303">
        <v>8</v>
      </c>
      <c r="N19" s="156">
        <v>7.5</v>
      </c>
      <c r="O19" s="156">
        <v>7.3</v>
      </c>
      <c r="P19" s="156">
        <v>6.6</v>
      </c>
      <c r="Q19" s="156">
        <v>7.7</v>
      </c>
      <c r="R19" s="156">
        <v>7.8</v>
      </c>
      <c r="S19" s="156">
        <v>7.3</v>
      </c>
      <c r="T19" s="135"/>
      <c r="U19" s="135"/>
      <c r="V19" s="135"/>
      <c r="W19" s="135"/>
      <c r="X19" s="135"/>
      <c r="Y19" s="135"/>
      <c r="Z19" s="135"/>
      <c r="AA19" s="156"/>
      <c r="AB19" s="156"/>
      <c r="AC19" s="156"/>
      <c r="AD19" s="156"/>
      <c r="AE19" s="156"/>
      <c r="AF19" s="156"/>
      <c r="AG19" s="156"/>
      <c r="AH19" s="156"/>
      <c r="AI19" s="135"/>
      <c r="AJ19" s="135"/>
      <c r="AK19" s="135"/>
      <c r="AL19" s="135"/>
      <c r="AM19" s="135"/>
      <c r="AN19" s="135"/>
    </row>
    <row r="20" spans="2:40">
      <c r="B20" s="23" t="s">
        <v>110</v>
      </c>
      <c r="C20" s="23"/>
      <c r="D20" s="170">
        <v>0.45</v>
      </c>
      <c r="E20" s="170">
        <v>0.41</v>
      </c>
      <c r="F20" s="135"/>
      <c r="G20" s="135"/>
      <c r="H20" s="135"/>
      <c r="I20" s="135"/>
      <c r="J20" s="135"/>
      <c r="K20" s="135"/>
      <c r="L20" s="73">
        <v>0.36</v>
      </c>
      <c r="M20" s="305">
        <v>0.49</v>
      </c>
      <c r="N20" s="170">
        <v>0.44</v>
      </c>
      <c r="O20" s="170">
        <v>0.46</v>
      </c>
      <c r="P20" s="170">
        <v>0.39</v>
      </c>
      <c r="Q20" s="170">
        <v>0.47</v>
      </c>
      <c r="R20" s="170">
        <v>0.47</v>
      </c>
      <c r="S20" s="170">
        <v>0.41</v>
      </c>
      <c r="T20" s="135"/>
      <c r="U20" s="135"/>
      <c r="V20" s="135"/>
      <c r="W20" s="135"/>
      <c r="X20" s="135"/>
      <c r="Y20" s="135"/>
      <c r="Z20" s="135"/>
      <c r="AA20" s="156"/>
      <c r="AB20" s="156"/>
      <c r="AC20" s="156"/>
      <c r="AD20" s="156"/>
      <c r="AE20" s="156"/>
      <c r="AF20" s="156"/>
      <c r="AG20" s="156"/>
      <c r="AH20" s="156"/>
      <c r="AI20" s="135"/>
      <c r="AJ20" s="135"/>
      <c r="AK20" s="135"/>
      <c r="AL20" s="135"/>
      <c r="AM20" s="135"/>
      <c r="AN20" s="135"/>
    </row>
    <row r="21" spans="2:40">
      <c r="B21" s="23" t="s">
        <v>111</v>
      </c>
      <c r="C21" s="23"/>
      <c r="D21" s="170">
        <v>0.98</v>
      </c>
      <c r="E21" s="170">
        <v>0.98</v>
      </c>
      <c r="F21" s="135"/>
      <c r="G21" s="135"/>
      <c r="H21" s="135"/>
      <c r="I21" s="135"/>
      <c r="J21" s="135"/>
      <c r="K21" s="135"/>
      <c r="L21" s="73">
        <v>0.97</v>
      </c>
      <c r="M21" s="305">
        <v>0.96</v>
      </c>
      <c r="N21" s="170">
        <v>0.95</v>
      </c>
      <c r="O21" s="170">
        <v>0.98</v>
      </c>
      <c r="P21" s="170">
        <v>0.98</v>
      </c>
      <c r="Q21" s="170">
        <v>0.97</v>
      </c>
      <c r="R21" s="170">
        <v>0.97</v>
      </c>
      <c r="S21" s="170">
        <v>0.98</v>
      </c>
      <c r="T21" s="135"/>
      <c r="U21" s="135"/>
      <c r="V21" s="135"/>
      <c r="W21" s="135"/>
      <c r="X21" s="135"/>
      <c r="Y21" s="135"/>
      <c r="Z21" s="135"/>
      <c r="AA21" s="156"/>
      <c r="AB21" s="156"/>
      <c r="AC21" s="156"/>
      <c r="AD21" s="156"/>
      <c r="AE21" s="156"/>
      <c r="AF21" s="156"/>
      <c r="AG21" s="156"/>
      <c r="AH21" s="156"/>
      <c r="AI21" s="135"/>
      <c r="AJ21" s="135"/>
      <c r="AK21" s="135"/>
      <c r="AL21" s="135"/>
      <c r="AM21" s="135"/>
      <c r="AN21" s="135"/>
    </row>
    <row r="22" spans="2:40">
      <c r="B22" s="23" t="s">
        <v>112</v>
      </c>
      <c r="C22" s="23"/>
      <c r="D22" s="169">
        <v>3.5</v>
      </c>
      <c r="E22" s="169">
        <v>0.6</v>
      </c>
      <c r="F22" s="135"/>
      <c r="G22" s="135"/>
      <c r="H22" s="135"/>
      <c r="I22" s="135"/>
      <c r="J22" s="135"/>
      <c r="K22" s="135"/>
      <c r="L22" s="74">
        <v>1.3</v>
      </c>
      <c r="M22" s="306">
        <v>1.6</v>
      </c>
      <c r="N22" s="169">
        <v>1.1000000000000001</v>
      </c>
      <c r="O22" s="169">
        <v>1</v>
      </c>
      <c r="P22" s="169">
        <v>0.86</v>
      </c>
      <c r="Q22" s="169">
        <v>0.8</v>
      </c>
      <c r="R22" s="169">
        <v>0.8</v>
      </c>
      <c r="S22" s="169">
        <v>0.6</v>
      </c>
      <c r="T22" s="135"/>
      <c r="U22" s="135"/>
      <c r="V22" s="135"/>
      <c r="W22" s="135"/>
      <c r="X22" s="135"/>
      <c r="Y22" s="135"/>
      <c r="Z22" s="135"/>
      <c r="AA22" s="156"/>
      <c r="AB22" s="156"/>
      <c r="AC22" s="156"/>
      <c r="AD22" s="156"/>
      <c r="AE22" s="156"/>
      <c r="AF22" s="156"/>
      <c r="AG22" s="156"/>
      <c r="AH22" s="156"/>
      <c r="AI22" s="135"/>
      <c r="AJ22" s="135"/>
      <c r="AK22" s="135"/>
      <c r="AL22" s="135"/>
      <c r="AM22" s="135"/>
      <c r="AN22" s="135"/>
    </row>
    <row r="23" spans="2:40">
      <c r="B23" s="142" t="s">
        <v>36</v>
      </c>
      <c r="C23" s="42"/>
      <c r="D23" s="142"/>
      <c r="E23" s="142"/>
      <c r="F23" s="142"/>
      <c r="G23" s="143"/>
      <c r="H23" s="143"/>
      <c r="I23" s="143"/>
      <c r="J23" s="143"/>
      <c r="K23" s="79"/>
      <c r="L23" s="142"/>
      <c r="M23" s="9"/>
      <c r="N23" s="142"/>
      <c r="O23" s="142"/>
      <c r="P23" s="142"/>
      <c r="Q23" s="142"/>
      <c r="R23" s="142"/>
      <c r="S23" s="142"/>
      <c r="T23" s="142"/>
      <c r="U23" s="142"/>
      <c r="V23" s="142"/>
      <c r="W23" s="142"/>
      <c r="X23" s="142"/>
      <c r="Y23" s="142"/>
      <c r="Z23" s="143"/>
      <c r="AA23" s="143"/>
      <c r="AB23" s="143"/>
      <c r="AC23" s="143"/>
      <c r="AD23" s="143"/>
      <c r="AE23" s="143"/>
      <c r="AF23" s="143"/>
      <c r="AG23" s="143"/>
      <c r="AH23" s="143"/>
      <c r="AI23" s="135"/>
      <c r="AJ23" s="135"/>
      <c r="AK23" s="135"/>
      <c r="AL23" s="135"/>
      <c r="AM23" s="135"/>
      <c r="AN23" s="135"/>
    </row>
    <row r="24" spans="2:40">
      <c r="B24" s="75" t="s">
        <v>121</v>
      </c>
      <c r="C24" s="75"/>
      <c r="D24" s="167">
        <v>8.3000000000000007</v>
      </c>
      <c r="E24" s="167">
        <v>8.8000000000000007</v>
      </c>
      <c r="F24" s="156"/>
      <c r="G24" s="156"/>
      <c r="H24" s="156"/>
      <c r="I24" s="156"/>
      <c r="J24" s="156"/>
      <c r="K24" s="156"/>
      <c r="L24" s="76">
        <v>0.3</v>
      </c>
      <c r="M24" s="307">
        <v>1</v>
      </c>
      <c r="N24" s="167">
        <v>3.1</v>
      </c>
      <c r="O24" s="167">
        <v>3</v>
      </c>
      <c r="P24" s="167">
        <v>0.5</v>
      </c>
      <c r="Q24" s="167">
        <v>1.1000000000000001</v>
      </c>
      <c r="R24" s="167">
        <v>3.7</v>
      </c>
      <c r="S24" s="167">
        <v>2.8</v>
      </c>
      <c r="T24" s="167">
        <v>0.3</v>
      </c>
      <c r="U24" s="167">
        <v>0.9</v>
      </c>
      <c r="V24" s="167">
        <v>4.8</v>
      </c>
      <c r="W24" s="156"/>
      <c r="X24" s="167"/>
      <c r="Y24" s="156"/>
      <c r="Z24" s="156"/>
      <c r="AA24" s="156"/>
      <c r="AB24" s="167"/>
      <c r="AC24" s="156"/>
      <c r="AD24" s="156"/>
      <c r="AE24" s="156"/>
      <c r="AF24" s="156"/>
      <c r="AG24" s="156"/>
      <c r="AH24" s="156"/>
      <c r="AI24" s="135"/>
      <c r="AJ24" s="135"/>
      <c r="AK24" s="135"/>
      <c r="AL24" s="135"/>
      <c r="AM24" s="135"/>
      <c r="AN24" s="135"/>
    </row>
    <row r="25" spans="2:40">
      <c r="B25" s="75" t="s">
        <v>106</v>
      </c>
      <c r="C25" s="75"/>
      <c r="D25" s="75">
        <v>4.5999999999999996</v>
      </c>
      <c r="E25" s="167">
        <v>6.7</v>
      </c>
      <c r="F25" s="156"/>
      <c r="G25" s="156"/>
      <c r="H25" s="156"/>
      <c r="I25" s="156"/>
      <c r="J25" s="156"/>
      <c r="K25" s="156"/>
      <c r="L25" s="77">
        <v>0.7</v>
      </c>
      <c r="M25" s="308">
        <v>0.9</v>
      </c>
      <c r="N25" s="75">
        <v>1.6</v>
      </c>
      <c r="O25" s="75">
        <v>1.6</v>
      </c>
      <c r="P25" s="75">
        <v>0.4</v>
      </c>
      <c r="Q25" s="167">
        <v>0.7</v>
      </c>
      <c r="R25" s="167">
        <v>1.9</v>
      </c>
      <c r="S25" s="167">
        <v>1.8</v>
      </c>
      <c r="T25" s="167">
        <v>0.7</v>
      </c>
      <c r="U25" s="167">
        <v>0.9</v>
      </c>
      <c r="V25" s="156">
        <v>3.3</v>
      </c>
      <c r="W25" s="156"/>
      <c r="X25" s="156"/>
      <c r="Y25" s="156"/>
      <c r="Z25" s="156"/>
      <c r="AA25" s="156"/>
      <c r="AB25" s="156"/>
      <c r="AC25" s="156"/>
      <c r="AD25" s="156"/>
      <c r="AE25" s="156"/>
      <c r="AF25" s="156"/>
      <c r="AG25" s="156"/>
      <c r="AH25" s="156"/>
      <c r="AI25" s="135"/>
      <c r="AJ25" s="135"/>
      <c r="AK25" s="135"/>
      <c r="AL25" s="135"/>
      <c r="AM25" s="135"/>
      <c r="AN25" s="135"/>
    </row>
    <row r="26" spans="2:40">
      <c r="B26" s="23" t="s">
        <v>113</v>
      </c>
      <c r="C26" s="23"/>
      <c r="D26" s="156">
        <v>8.4</v>
      </c>
      <c r="E26" s="156">
        <v>8.4</v>
      </c>
      <c r="F26" s="156"/>
      <c r="G26" s="156"/>
      <c r="H26" s="156"/>
      <c r="I26" s="156"/>
      <c r="J26" s="156"/>
      <c r="K26" s="156"/>
      <c r="L26" s="69">
        <v>1.2</v>
      </c>
      <c r="M26" s="303">
        <v>1.8</v>
      </c>
      <c r="N26" s="156">
        <v>2.2000000000000002</v>
      </c>
      <c r="O26" s="156">
        <v>2.2999999999999998</v>
      </c>
      <c r="P26" s="156">
        <v>1.9</v>
      </c>
      <c r="Q26" s="156">
        <v>1.9</v>
      </c>
      <c r="R26" s="156">
        <v>2.2999999999999998</v>
      </c>
      <c r="S26" s="156">
        <v>2.2999999999999998</v>
      </c>
      <c r="T26" s="156">
        <v>1.8</v>
      </c>
      <c r="U26" s="156">
        <v>1.9</v>
      </c>
      <c r="V26" s="156">
        <v>2.4</v>
      </c>
      <c r="W26" s="156"/>
      <c r="X26" s="156"/>
      <c r="Y26" s="156"/>
      <c r="Z26" s="156"/>
      <c r="AA26" s="156"/>
      <c r="AB26" s="156"/>
      <c r="AC26" s="156"/>
      <c r="AD26" s="156"/>
      <c r="AE26" s="156"/>
      <c r="AF26" s="156"/>
      <c r="AG26" s="156"/>
      <c r="AH26" s="156"/>
      <c r="AI26" s="151"/>
      <c r="AJ26" s="151"/>
      <c r="AK26" s="151"/>
      <c r="AL26" s="151"/>
      <c r="AM26" s="151"/>
      <c r="AN26" s="151"/>
    </row>
    <row r="27" spans="2:40">
      <c r="B27" s="23" t="s">
        <v>114</v>
      </c>
      <c r="C27" s="23"/>
      <c r="D27" s="135">
        <v>0</v>
      </c>
      <c r="E27" s="135">
        <v>0</v>
      </c>
      <c r="F27" s="156"/>
      <c r="G27" s="156"/>
      <c r="H27" s="156"/>
      <c r="I27" s="156"/>
      <c r="J27" s="156"/>
      <c r="K27" s="156"/>
      <c r="L27" s="251">
        <v>0</v>
      </c>
      <c r="M27" s="309" t="s">
        <v>35</v>
      </c>
      <c r="N27" s="135">
        <v>0</v>
      </c>
      <c r="O27" s="135">
        <v>0</v>
      </c>
      <c r="P27" s="135">
        <v>0</v>
      </c>
      <c r="Q27" s="135">
        <v>0</v>
      </c>
      <c r="R27" s="135">
        <v>0</v>
      </c>
      <c r="S27" s="135">
        <v>0</v>
      </c>
      <c r="T27" s="135">
        <v>0</v>
      </c>
      <c r="U27" s="164">
        <v>0</v>
      </c>
      <c r="V27" s="164">
        <v>0</v>
      </c>
      <c r="W27" s="156"/>
      <c r="X27" s="164"/>
      <c r="Y27" s="156"/>
      <c r="Z27" s="156"/>
      <c r="AA27" s="156"/>
      <c r="AB27" s="156"/>
      <c r="AC27" s="156"/>
      <c r="AD27" s="156"/>
      <c r="AE27" s="156"/>
      <c r="AF27" s="156"/>
      <c r="AG27" s="156"/>
      <c r="AH27" s="156"/>
      <c r="AI27" s="135"/>
      <c r="AJ27" s="135"/>
      <c r="AK27" s="135"/>
      <c r="AL27" s="135"/>
      <c r="AM27" s="135"/>
      <c r="AN27" s="135"/>
    </row>
    <row r="28" spans="2:40">
      <c r="B28" s="23" t="s">
        <v>107</v>
      </c>
      <c r="C28" s="23"/>
      <c r="D28" s="156">
        <v>14.7</v>
      </c>
      <c r="E28" s="156">
        <v>15.295999999999999</v>
      </c>
      <c r="F28" s="156"/>
      <c r="G28" s="156"/>
      <c r="H28" s="156"/>
      <c r="I28" s="156"/>
      <c r="J28" s="156"/>
      <c r="K28" s="156"/>
      <c r="L28" s="69">
        <v>2.5</v>
      </c>
      <c r="M28" s="303">
        <v>3</v>
      </c>
      <c r="N28" s="156">
        <v>3.6</v>
      </c>
      <c r="O28" s="156">
        <v>4.0999999999999996</v>
      </c>
      <c r="P28" s="156">
        <v>3.34</v>
      </c>
      <c r="Q28" s="156">
        <v>3.2519999999999998</v>
      </c>
      <c r="R28" s="156">
        <v>4.0270000000000001</v>
      </c>
      <c r="S28" s="156">
        <v>4.3129999999999997</v>
      </c>
      <c r="T28" s="156">
        <v>3.4620000000000002</v>
      </c>
      <c r="U28" s="156">
        <v>3.464</v>
      </c>
      <c r="V28" s="156">
        <v>4.0570000000000004</v>
      </c>
      <c r="W28" s="156"/>
      <c r="X28" s="156"/>
      <c r="Y28" s="156"/>
      <c r="Z28" s="156"/>
      <c r="AA28" s="156"/>
      <c r="AB28" s="156"/>
      <c r="AC28" s="156"/>
      <c r="AD28" s="156"/>
      <c r="AE28" s="156"/>
      <c r="AF28" s="156"/>
      <c r="AG28" s="156"/>
      <c r="AH28" s="156"/>
      <c r="AI28" s="135"/>
      <c r="AJ28" s="135"/>
      <c r="AK28" s="135"/>
      <c r="AL28" s="135"/>
      <c r="AM28" s="135"/>
      <c r="AN28" s="135"/>
    </row>
    <row r="29" spans="2:40">
      <c r="B29" s="23" t="s">
        <v>115</v>
      </c>
      <c r="C29" s="23"/>
      <c r="D29" s="167">
        <v>125</v>
      </c>
      <c r="E29" s="167">
        <v>131.1</v>
      </c>
      <c r="F29" s="156"/>
      <c r="G29" s="156"/>
      <c r="H29" s="156"/>
      <c r="I29" s="156"/>
      <c r="J29" s="156"/>
      <c r="K29" s="156"/>
      <c r="L29" s="76">
        <v>23.2</v>
      </c>
      <c r="M29" s="307">
        <v>20.100000000000001</v>
      </c>
      <c r="N29" s="167">
        <v>26.7</v>
      </c>
      <c r="O29" s="167">
        <v>36.700000000000003</v>
      </c>
      <c r="P29" s="167">
        <v>30.8</v>
      </c>
      <c r="Q29" s="167">
        <v>31.7</v>
      </c>
      <c r="R29" s="167">
        <v>25.8</v>
      </c>
      <c r="S29" s="167">
        <v>25.5</v>
      </c>
      <c r="T29" s="167">
        <v>31.3</v>
      </c>
      <c r="U29" s="167">
        <v>33.9</v>
      </c>
      <c r="V29" s="167">
        <v>40.4</v>
      </c>
      <c r="W29" s="156"/>
      <c r="X29" s="156"/>
      <c r="Y29" s="156"/>
      <c r="Z29" s="156"/>
      <c r="AA29" s="156"/>
      <c r="AB29" s="156"/>
      <c r="AC29" s="156"/>
      <c r="AD29" s="156"/>
      <c r="AE29" s="156"/>
      <c r="AF29" s="156"/>
      <c r="AG29" s="156"/>
      <c r="AH29" s="156"/>
      <c r="AI29" s="135"/>
      <c r="AJ29" s="135"/>
      <c r="AK29" s="135"/>
      <c r="AL29" s="135"/>
      <c r="AM29" s="135"/>
      <c r="AN29" s="135"/>
    </row>
    <row r="30" spans="2:40">
      <c r="B30" s="23" t="s">
        <v>116</v>
      </c>
      <c r="C30" s="23"/>
      <c r="D30" s="135">
        <v>2399</v>
      </c>
      <c r="E30" s="135">
        <v>2526</v>
      </c>
      <c r="F30" s="135"/>
      <c r="G30" s="135"/>
      <c r="H30" s="135"/>
      <c r="I30" s="135"/>
      <c r="J30" s="135"/>
      <c r="K30" s="135"/>
      <c r="L30" s="58">
        <v>106</v>
      </c>
      <c r="M30" s="60">
        <v>436</v>
      </c>
      <c r="N30" s="135">
        <v>1065</v>
      </c>
      <c r="O30" s="135">
        <v>882</v>
      </c>
      <c r="P30" s="135">
        <v>108</v>
      </c>
      <c r="Q30" s="135">
        <v>269</v>
      </c>
      <c r="R30" s="135">
        <v>1140</v>
      </c>
      <c r="S30" s="135">
        <v>884</v>
      </c>
      <c r="T30" s="135">
        <v>76</v>
      </c>
      <c r="U30" s="135">
        <v>149</v>
      </c>
      <c r="V30" s="135">
        <v>1417</v>
      </c>
      <c r="W30" s="135"/>
      <c r="X30" s="135"/>
      <c r="Y30" s="135"/>
      <c r="Z30" s="135"/>
      <c r="AA30" s="135"/>
      <c r="AB30" s="135"/>
      <c r="AC30" s="135"/>
      <c r="AD30" s="135"/>
      <c r="AE30" s="135"/>
      <c r="AF30" s="135"/>
      <c r="AG30" s="135"/>
      <c r="AH30" s="135"/>
      <c r="AI30" s="135"/>
      <c r="AJ30" s="135"/>
      <c r="AK30" s="135"/>
      <c r="AL30" s="135"/>
      <c r="AM30" s="135"/>
      <c r="AN30" s="135"/>
    </row>
    <row r="31" spans="2:40">
      <c r="B31" s="23" t="s">
        <v>117</v>
      </c>
      <c r="C31" s="23"/>
      <c r="D31" s="135">
        <v>11431</v>
      </c>
      <c r="E31" s="135">
        <v>10957</v>
      </c>
      <c r="F31" s="135"/>
      <c r="G31" s="135"/>
      <c r="H31" s="135"/>
      <c r="I31" s="135"/>
      <c r="J31" s="135"/>
      <c r="K31" s="135"/>
      <c r="L31" s="74"/>
      <c r="M31" s="306"/>
      <c r="N31" s="135"/>
      <c r="O31" s="135">
        <v>11431</v>
      </c>
      <c r="P31" s="135">
        <v>11431</v>
      </c>
      <c r="Q31" s="135">
        <v>11431</v>
      </c>
      <c r="R31" s="135">
        <v>10957</v>
      </c>
      <c r="S31" s="135">
        <v>10957</v>
      </c>
      <c r="T31" s="135">
        <v>10957</v>
      </c>
      <c r="U31" s="135">
        <v>10957</v>
      </c>
      <c r="V31" s="135">
        <v>10623</v>
      </c>
      <c r="W31" s="135"/>
      <c r="X31" s="135"/>
      <c r="Y31" s="135"/>
      <c r="Z31" s="135"/>
      <c r="AA31" s="135"/>
      <c r="AB31" s="135"/>
      <c r="AC31" s="135"/>
      <c r="AD31" s="135"/>
      <c r="AE31" s="135"/>
      <c r="AF31" s="135"/>
      <c r="AG31" s="135"/>
      <c r="AH31" s="135"/>
      <c r="AI31" s="151"/>
      <c r="AJ31" s="151"/>
      <c r="AK31" s="151"/>
      <c r="AL31" s="151"/>
      <c r="AM31" s="151"/>
      <c r="AN31" s="151"/>
    </row>
    <row r="32" spans="2:40">
      <c r="B32" s="142" t="s">
        <v>118</v>
      </c>
      <c r="C32" s="42"/>
      <c r="D32" s="142"/>
      <c r="E32" s="142"/>
      <c r="F32" s="142"/>
      <c r="G32" s="143"/>
      <c r="H32" s="143"/>
      <c r="I32" s="143"/>
      <c r="J32" s="143"/>
      <c r="K32" s="79"/>
      <c r="L32" s="142"/>
      <c r="M32" s="9"/>
      <c r="N32" s="142"/>
      <c r="O32" s="142"/>
      <c r="P32" s="142"/>
      <c r="Q32" s="142"/>
      <c r="R32" s="142"/>
      <c r="S32" s="142"/>
      <c r="T32" s="142"/>
      <c r="U32" s="142"/>
      <c r="V32" s="142"/>
      <c r="W32" s="142"/>
      <c r="X32" s="142"/>
      <c r="Y32" s="142"/>
      <c r="Z32" s="143"/>
      <c r="AA32" s="143"/>
      <c r="AB32" s="143"/>
      <c r="AC32" s="143"/>
      <c r="AD32" s="143"/>
      <c r="AE32" s="143"/>
      <c r="AF32" s="143"/>
      <c r="AG32" s="143"/>
      <c r="AH32" s="143"/>
      <c r="AI32" s="135"/>
      <c r="AJ32" s="135"/>
      <c r="AK32" s="135"/>
      <c r="AL32" s="135"/>
      <c r="AM32" s="135"/>
      <c r="AN32" s="135"/>
    </row>
    <row r="33" spans="2:40">
      <c r="B33" s="157" t="s">
        <v>119</v>
      </c>
      <c r="C33" s="23"/>
      <c r="D33" s="158">
        <v>-14.7</v>
      </c>
      <c r="E33" s="158">
        <v>-15.385</v>
      </c>
      <c r="F33" s="158"/>
      <c r="G33" s="158"/>
      <c r="H33" s="158"/>
      <c r="I33" s="158"/>
      <c r="J33" s="158"/>
      <c r="K33" s="156"/>
      <c r="L33" s="70">
        <v>-2.5</v>
      </c>
      <c r="M33" s="310">
        <v>-2.9910000000000001</v>
      </c>
      <c r="N33" s="158">
        <v>-3.605</v>
      </c>
      <c r="O33" s="158">
        <v>-3.3490000000000002</v>
      </c>
      <c r="P33" s="158">
        <v>-4.0720000000000001</v>
      </c>
      <c r="Q33" s="158">
        <v>-3.2519999999999998</v>
      </c>
      <c r="R33" s="158">
        <v>-4.0270000000000001</v>
      </c>
      <c r="S33" s="158">
        <v>-4.3129999999999997</v>
      </c>
      <c r="T33" s="158">
        <v>-3.4620000000000002</v>
      </c>
      <c r="U33" s="158">
        <v>-3.5</v>
      </c>
      <c r="V33" s="158">
        <v>-4.1100000000000003</v>
      </c>
      <c r="W33" s="166"/>
      <c r="X33" s="166"/>
      <c r="Y33" s="166"/>
      <c r="Z33" s="166"/>
      <c r="AA33" s="166"/>
      <c r="AB33" s="166"/>
      <c r="AC33" s="166"/>
      <c r="AD33" s="166"/>
      <c r="AE33" s="166"/>
      <c r="AF33" s="166"/>
      <c r="AG33" s="166"/>
      <c r="AH33" s="166"/>
      <c r="AI33" s="311"/>
      <c r="AJ33" s="153"/>
      <c r="AK33" s="311"/>
      <c r="AL33" s="153"/>
      <c r="AM33" s="311"/>
      <c r="AN33" s="153"/>
    </row>
    <row r="34" spans="2:40">
      <c r="B34" s="42"/>
      <c r="C34" s="42"/>
      <c r="D34" s="42"/>
      <c r="E34" s="42"/>
      <c r="F34" s="42"/>
      <c r="G34" s="79"/>
      <c r="H34" s="79"/>
      <c r="I34" s="79"/>
      <c r="J34" s="79"/>
      <c r="K34" s="79"/>
      <c r="L34" s="42"/>
      <c r="M34" s="312"/>
      <c r="N34" s="42"/>
      <c r="O34" s="42"/>
      <c r="P34" s="42"/>
      <c r="Q34" s="42"/>
      <c r="R34" s="42"/>
      <c r="S34" s="42"/>
      <c r="T34" s="42"/>
      <c r="U34" s="42"/>
      <c r="V34" s="42"/>
      <c r="W34" s="42"/>
      <c r="X34" s="42"/>
      <c r="Y34" s="42"/>
      <c r="Z34" s="79"/>
      <c r="AA34" s="79"/>
      <c r="AB34" s="79"/>
      <c r="AC34" s="79"/>
      <c r="AD34" s="79"/>
      <c r="AE34" s="79"/>
      <c r="AF34" s="79"/>
      <c r="AG34" s="79"/>
      <c r="AH34" s="79"/>
      <c r="AI34" s="153"/>
      <c r="AJ34" s="154"/>
      <c r="AK34" s="153"/>
      <c r="AL34" s="154"/>
      <c r="AM34" s="153"/>
      <c r="AN34" s="154"/>
    </row>
    <row r="35" spans="2:40">
      <c r="B35" s="29" t="s">
        <v>120</v>
      </c>
      <c r="C35" s="42"/>
      <c r="D35" s="29"/>
      <c r="E35" s="29"/>
      <c r="F35" s="29"/>
      <c r="G35" s="168"/>
      <c r="H35" s="168"/>
      <c r="I35" s="168"/>
      <c r="J35" s="168"/>
      <c r="K35" s="79"/>
      <c r="L35" s="29"/>
      <c r="M35" s="14"/>
      <c r="N35" s="29"/>
      <c r="O35" s="29"/>
      <c r="P35" s="29"/>
      <c r="Q35" s="29"/>
      <c r="R35" s="29"/>
      <c r="S35" s="29"/>
      <c r="T35" s="29"/>
      <c r="U35" s="29"/>
      <c r="V35" s="29"/>
      <c r="W35" s="29"/>
      <c r="X35" s="29"/>
      <c r="Y35" s="29"/>
      <c r="Z35" s="168"/>
      <c r="AA35" s="168"/>
      <c r="AB35" s="168"/>
      <c r="AC35" s="168"/>
      <c r="AD35" s="168"/>
      <c r="AE35" s="168"/>
      <c r="AF35" s="168"/>
      <c r="AG35" s="168"/>
      <c r="AH35" s="168"/>
      <c r="AI35" s="135"/>
      <c r="AJ35" s="135"/>
      <c r="AK35" s="135"/>
      <c r="AL35" s="135"/>
      <c r="AM35" s="135"/>
      <c r="AN35" s="135"/>
    </row>
    <row r="36" spans="2:40">
      <c r="B36" s="23" t="s">
        <v>116</v>
      </c>
      <c r="C36" s="23"/>
      <c r="D36" s="135"/>
      <c r="E36" s="135"/>
      <c r="F36" s="135">
        <v>2705</v>
      </c>
      <c r="G36" s="135">
        <v>2715</v>
      </c>
      <c r="H36" s="135">
        <v>2621</v>
      </c>
      <c r="I36" s="135">
        <v>2462</v>
      </c>
      <c r="J36" s="135">
        <v>2890</v>
      </c>
      <c r="K36" s="135"/>
      <c r="L36" s="58"/>
      <c r="M36" s="60"/>
      <c r="N36" s="135"/>
      <c r="O36" s="135"/>
      <c r="P36" s="135"/>
      <c r="Q36" s="135"/>
      <c r="R36" s="135"/>
      <c r="S36" s="135"/>
      <c r="T36" s="135"/>
      <c r="U36" s="135"/>
      <c r="V36" s="135"/>
      <c r="W36" s="135">
        <v>895</v>
      </c>
      <c r="X36" s="135">
        <v>115</v>
      </c>
      <c r="Y36" s="135">
        <v>451</v>
      </c>
      <c r="Z36" s="135">
        <v>1244</v>
      </c>
      <c r="AA36" s="135">
        <v>962</v>
      </c>
      <c r="AB36" s="135">
        <v>54</v>
      </c>
      <c r="AC36" s="135">
        <v>399</v>
      </c>
      <c r="AD36" s="135">
        <v>1300</v>
      </c>
      <c r="AE36" s="135">
        <v>781</v>
      </c>
      <c r="AF36" s="135">
        <v>109</v>
      </c>
      <c r="AG36" s="135">
        <v>520</v>
      </c>
      <c r="AH36" s="135">
        <v>1211</v>
      </c>
      <c r="AI36" s="135"/>
      <c r="AJ36" s="135"/>
      <c r="AK36" s="135"/>
      <c r="AL36" s="135"/>
      <c r="AM36" s="135"/>
      <c r="AN36" s="135"/>
    </row>
    <row r="37" spans="2:40">
      <c r="B37" s="23" t="s">
        <v>121</v>
      </c>
      <c r="C37" s="23"/>
      <c r="D37" s="167"/>
      <c r="E37" s="167"/>
      <c r="F37" s="156">
        <v>9</v>
      </c>
      <c r="G37" s="156">
        <v>9.1999999999999993</v>
      </c>
      <c r="H37" s="156">
        <v>9.3000000000000007</v>
      </c>
      <c r="I37" s="156">
        <v>8.6999999999999993</v>
      </c>
      <c r="J37" s="156">
        <v>11.2</v>
      </c>
      <c r="K37" s="156"/>
      <c r="L37" s="76"/>
      <c r="M37" s="307"/>
      <c r="N37" s="167"/>
      <c r="O37" s="167"/>
      <c r="P37" s="167"/>
      <c r="Q37" s="167"/>
      <c r="R37" s="167"/>
      <c r="S37" s="167"/>
      <c r="T37" s="167"/>
      <c r="U37" s="167"/>
      <c r="V37" s="167"/>
      <c r="W37" s="156">
        <v>2.8</v>
      </c>
      <c r="X37" s="167">
        <v>0.7</v>
      </c>
      <c r="Y37" s="156">
        <v>1.3</v>
      </c>
      <c r="Z37" s="156">
        <v>4.2</v>
      </c>
      <c r="AA37" s="156">
        <v>3.1</v>
      </c>
      <c r="AB37" s="167">
        <v>0.4</v>
      </c>
      <c r="AC37" s="156">
        <v>1.4</v>
      </c>
      <c r="AD37" s="156">
        <v>4.3</v>
      </c>
      <c r="AE37" s="156">
        <v>2.9</v>
      </c>
      <c r="AF37" s="156">
        <v>0.6</v>
      </c>
      <c r="AG37" s="156">
        <v>1.6</v>
      </c>
      <c r="AH37" s="156">
        <v>4.2</v>
      </c>
      <c r="AI37" s="135"/>
      <c r="AJ37" s="135"/>
      <c r="AK37" s="135"/>
      <c r="AL37" s="135"/>
      <c r="AM37" s="135"/>
      <c r="AN37" s="135"/>
    </row>
    <row r="38" spans="2:40">
      <c r="B38" s="23" t="s">
        <v>106</v>
      </c>
      <c r="C38" s="23"/>
      <c r="D38" s="167"/>
      <c r="E38" s="167"/>
      <c r="F38" s="156">
        <v>8.1999999999999993</v>
      </c>
      <c r="G38" s="156">
        <v>8.4</v>
      </c>
      <c r="H38" s="156">
        <v>7.1</v>
      </c>
      <c r="I38" s="156">
        <v>8.6999999999999993</v>
      </c>
      <c r="J38" s="156">
        <v>13.8</v>
      </c>
      <c r="K38" s="156"/>
      <c r="L38" s="76"/>
      <c r="M38" s="307"/>
      <c r="N38" s="167"/>
      <c r="O38" s="167"/>
      <c r="P38" s="167"/>
      <c r="Q38" s="167"/>
      <c r="R38" s="167"/>
      <c r="S38" s="167"/>
      <c r="T38" s="167"/>
      <c r="U38" s="167"/>
      <c r="V38" s="156"/>
      <c r="W38" s="156">
        <v>2.2999999999999998</v>
      </c>
      <c r="X38" s="156">
        <v>1.2</v>
      </c>
      <c r="Y38" s="156">
        <v>1.5</v>
      </c>
      <c r="Z38" s="156">
        <v>3.2</v>
      </c>
      <c r="AA38" s="156">
        <v>3</v>
      </c>
      <c r="AB38" s="156">
        <v>1.3</v>
      </c>
      <c r="AC38" s="156">
        <v>1.1000000000000001</v>
      </c>
      <c r="AD38" s="156">
        <v>3</v>
      </c>
      <c r="AE38" s="156">
        <v>2.5</v>
      </c>
      <c r="AF38" s="156">
        <v>0.4</v>
      </c>
      <c r="AG38" s="156">
        <v>1.2</v>
      </c>
      <c r="AH38" s="156">
        <v>3</v>
      </c>
      <c r="AI38" s="156"/>
      <c r="AJ38" s="156"/>
      <c r="AK38" s="156"/>
      <c r="AL38" s="156"/>
      <c r="AM38" s="156"/>
      <c r="AN38" s="156"/>
    </row>
    <row r="39" spans="2:40">
      <c r="B39" s="142" t="s">
        <v>122</v>
      </c>
      <c r="C39" s="42"/>
      <c r="D39" s="142"/>
      <c r="E39" s="142"/>
      <c r="F39" s="142"/>
      <c r="G39" s="143"/>
      <c r="H39" s="143"/>
      <c r="I39" s="143"/>
      <c r="J39" s="143"/>
      <c r="K39" s="79"/>
      <c r="L39" s="142"/>
      <c r="M39" s="9"/>
      <c r="N39" s="142"/>
      <c r="O39" s="142"/>
      <c r="P39" s="142"/>
      <c r="Q39" s="142"/>
      <c r="R39" s="142"/>
      <c r="S39" s="142"/>
      <c r="T39" s="142"/>
      <c r="U39" s="142"/>
      <c r="V39" s="142"/>
      <c r="W39" s="142"/>
      <c r="X39" s="142"/>
      <c r="Y39" s="142"/>
      <c r="Z39" s="143"/>
      <c r="AA39" s="143"/>
      <c r="AB39" s="143"/>
      <c r="AC39" s="143"/>
      <c r="AD39" s="143"/>
      <c r="AE39" s="143"/>
      <c r="AF39" s="143"/>
      <c r="AG39" s="143"/>
      <c r="AH39" s="143"/>
      <c r="AI39" s="156"/>
      <c r="AJ39" s="156"/>
      <c r="AK39" s="156"/>
      <c r="AL39" s="156"/>
      <c r="AM39" s="156"/>
      <c r="AN39" s="156"/>
    </row>
    <row r="40" spans="2:40">
      <c r="B40" s="23" t="s">
        <v>117</v>
      </c>
      <c r="C40" s="23"/>
      <c r="D40" s="135"/>
      <c r="E40" s="135"/>
      <c r="F40" s="135">
        <v>10623</v>
      </c>
      <c r="G40" s="135">
        <v>10648</v>
      </c>
      <c r="H40" s="135">
        <v>10778</v>
      </c>
      <c r="I40" s="135">
        <v>10373</v>
      </c>
      <c r="J40" s="135">
        <v>10127</v>
      </c>
      <c r="K40" s="135"/>
      <c r="L40" s="58"/>
      <c r="M40" s="60"/>
      <c r="N40" s="135"/>
      <c r="O40" s="135"/>
      <c r="P40" s="135"/>
      <c r="Q40" s="135"/>
      <c r="R40" s="135"/>
      <c r="S40" s="135"/>
      <c r="T40" s="135"/>
      <c r="U40" s="135"/>
      <c r="V40" s="135"/>
      <c r="W40" s="135">
        <v>10623</v>
      </c>
      <c r="X40" s="135">
        <v>10623</v>
      </c>
      <c r="Y40" s="135">
        <v>10623</v>
      </c>
      <c r="Z40" s="135">
        <v>10648</v>
      </c>
      <c r="AA40" s="135">
        <v>10648</v>
      </c>
      <c r="AB40" s="135">
        <v>10648</v>
      </c>
      <c r="AC40" s="135">
        <v>10648</v>
      </c>
      <c r="AD40" s="135">
        <v>10778</v>
      </c>
      <c r="AE40" s="135">
        <v>10778</v>
      </c>
      <c r="AF40" s="135">
        <v>10778</v>
      </c>
      <c r="AG40" s="135">
        <v>10778</v>
      </c>
      <c r="AH40" s="135">
        <v>10373</v>
      </c>
    </row>
    <row r="41" spans="2:40">
      <c r="B41" s="23" t="s">
        <v>113</v>
      </c>
      <c r="C41" s="23"/>
      <c r="D41" s="156"/>
      <c r="E41" s="156"/>
      <c r="F41" s="156">
        <v>8.4</v>
      </c>
      <c r="G41" s="156">
        <v>8.5</v>
      </c>
      <c r="H41" s="156">
        <v>8.4</v>
      </c>
      <c r="I41" s="156">
        <v>8.4</v>
      </c>
      <c r="J41" s="156">
        <v>8.6</v>
      </c>
      <c r="K41" s="156"/>
      <c r="L41" s="69"/>
      <c r="M41" s="303"/>
      <c r="N41" s="156"/>
      <c r="O41" s="156"/>
      <c r="P41" s="156"/>
      <c r="Q41" s="156"/>
      <c r="R41" s="156"/>
      <c r="S41" s="156"/>
      <c r="T41" s="156"/>
      <c r="U41" s="156"/>
      <c r="V41" s="156"/>
      <c r="W41" s="156">
        <v>2.2000000000000002</v>
      </c>
      <c r="X41" s="156">
        <v>1.9</v>
      </c>
      <c r="Y41" s="156">
        <v>2</v>
      </c>
      <c r="Z41" s="156">
        <v>2.2999999999999998</v>
      </c>
      <c r="AA41" s="156">
        <v>2.2999999999999998</v>
      </c>
      <c r="AB41" s="156">
        <v>1.9</v>
      </c>
      <c r="AC41" s="156">
        <v>1.9</v>
      </c>
      <c r="AD41" s="156">
        <v>2.4</v>
      </c>
      <c r="AE41" s="156">
        <v>2.2999999999999998</v>
      </c>
      <c r="AF41" s="156">
        <v>1.8999999999999995</v>
      </c>
      <c r="AG41" s="156">
        <v>1.9000000000000004</v>
      </c>
      <c r="AH41" s="156">
        <v>2.2999999999999998</v>
      </c>
    </row>
    <row r="42" spans="2:40">
      <c r="B42" s="23" t="s">
        <v>114</v>
      </c>
      <c r="C42" s="23"/>
      <c r="D42" s="135"/>
      <c r="E42" s="135"/>
      <c r="F42" s="156">
        <v>0</v>
      </c>
      <c r="G42" s="156">
        <v>5.8</v>
      </c>
      <c r="H42" s="156">
        <v>8.1</v>
      </c>
      <c r="I42" s="156">
        <v>8.1999999999999993</v>
      </c>
      <c r="J42" s="156">
        <v>9</v>
      </c>
      <c r="K42" s="156"/>
      <c r="L42" s="58"/>
      <c r="M42" s="60"/>
      <c r="N42" s="135"/>
      <c r="O42" s="135"/>
      <c r="P42" s="135"/>
      <c r="Q42" s="135"/>
      <c r="R42" s="135"/>
      <c r="S42" s="135"/>
      <c r="T42" s="135"/>
      <c r="U42" s="164"/>
      <c r="V42" s="164"/>
      <c r="W42" s="156">
        <v>0</v>
      </c>
      <c r="X42" s="164" t="s">
        <v>35</v>
      </c>
      <c r="Y42" s="156">
        <v>0</v>
      </c>
      <c r="Z42" s="156">
        <v>0</v>
      </c>
      <c r="AA42" s="156">
        <v>0</v>
      </c>
      <c r="AB42" s="156">
        <v>1.1000000000000001</v>
      </c>
      <c r="AC42" s="156">
        <v>1.5</v>
      </c>
      <c r="AD42" s="156">
        <v>3.2</v>
      </c>
      <c r="AE42" s="156">
        <v>2.4</v>
      </c>
      <c r="AF42" s="156">
        <v>1.1000000000000005</v>
      </c>
      <c r="AG42" s="156">
        <v>1.4999999999999996</v>
      </c>
      <c r="AH42" s="156">
        <v>3.1</v>
      </c>
    </row>
    <row r="43" spans="2:40">
      <c r="B43" s="23" t="s">
        <v>123</v>
      </c>
      <c r="C43" s="23"/>
      <c r="D43" s="156"/>
      <c r="E43" s="156"/>
      <c r="F43" s="156">
        <v>37.700000000000003</v>
      </c>
      <c r="G43" s="156">
        <v>36.700000000000003</v>
      </c>
      <c r="H43" s="156">
        <v>35.5</v>
      </c>
      <c r="I43" s="156">
        <v>34.5</v>
      </c>
      <c r="J43" s="156">
        <v>25.5</v>
      </c>
      <c r="K43" s="156"/>
      <c r="L43" s="69"/>
      <c r="M43" s="303"/>
      <c r="N43" s="156"/>
      <c r="O43" s="156"/>
      <c r="P43" s="156"/>
      <c r="Q43" s="156"/>
      <c r="R43" s="156"/>
      <c r="S43" s="156"/>
      <c r="T43" s="156"/>
      <c r="U43" s="156"/>
      <c r="V43" s="156"/>
      <c r="W43" s="156">
        <v>10.6</v>
      </c>
      <c r="X43" s="156">
        <v>8.1999999999999993</v>
      </c>
      <c r="Y43" s="156">
        <v>8.8000000000000007</v>
      </c>
      <c r="Z43" s="156">
        <v>10.1</v>
      </c>
      <c r="AA43" s="156">
        <v>9.1999999999999993</v>
      </c>
      <c r="AB43" s="156">
        <v>8.3000000000000007</v>
      </c>
      <c r="AC43" s="156">
        <v>8.5</v>
      </c>
      <c r="AD43" s="156">
        <v>10.7</v>
      </c>
      <c r="AE43" s="156">
        <v>9.9</v>
      </c>
      <c r="AF43" s="156">
        <v>9.3000000000000007</v>
      </c>
      <c r="AG43" s="156">
        <v>7.8000000000000007</v>
      </c>
      <c r="AH43" s="156">
        <v>8.5</v>
      </c>
    </row>
    <row r="44" spans="2:40">
      <c r="B44" s="23" t="s">
        <v>115</v>
      </c>
      <c r="C44" s="23"/>
      <c r="D44" s="167"/>
      <c r="E44" s="167"/>
      <c r="F44" s="156">
        <v>136.1</v>
      </c>
      <c r="G44" s="156">
        <v>150.4</v>
      </c>
      <c r="H44" s="156">
        <v>159.1</v>
      </c>
      <c r="I44" s="156">
        <v>151.30000000000001</v>
      </c>
      <c r="J44" s="156">
        <v>131.69999999999999</v>
      </c>
      <c r="K44" s="156"/>
      <c r="L44" s="76"/>
      <c r="M44" s="307"/>
      <c r="N44" s="167"/>
      <c r="O44" s="167"/>
      <c r="P44" s="167"/>
      <c r="Q44" s="167"/>
      <c r="R44" s="167"/>
      <c r="S44" s="167"/>
      <c r="T44" s="167"/>
      <c r="U44" s="167"/>
      <c r="V44" s="167"/>
      <c r="W44" s="156">
        <v>36.9</v>
      </c>
      <c r="X44" s="156">
        <v>29.4</v>
      </c>
      <c r="Y44" s="156">
        <v>28.3</v>
      </c>
      <c r="Z44" s="156">
        <v>41.5</v>
      </c>
      <c r="AA44" s="156">
        <v>36.1</v>
      </c>
      <c r="AB44" s="156">
        <v>37.1</v>
      </c>
      <c r="AC44" s="156">
        <v>35.6</v>
      </c>
      <c r="AD44" s="156">
        <v>41.6</v>
      </c>
      <c r="AE44" s="156">
        <v>36.200000000000003</v>
      </c>
      <c r="AF44" s="156">
        <v>42.20000000000001</v>
      </c>
      <c r="AG44" s="156">
        <v>36.800000000000004</v>
      </c>
      <c r="AH44" s="156">
        <v>43.9</v>
      </c>
    </row>
    <row r="45" spans="2:40">
      <c r="B45" s="142" t="s">
        <v>124</v>
      </c>
      <c r="C45" s="42"/>
      <c r="D45" s="142"/>
      <c r="E45" s="142"/>
      <c r="F45" s="142"/>
      <c r="G45" s="143"/>
      <c r="H45" s="143"/>
      <c r="I45" s="143"/>
      <c r="J45" s="143"/>
      <c r="K45" s="79"/>
      <c r="L45" s="142"/>
      <c r="M45" s="9"/>
      <c r="N45" s="142"/>
      <c r="O45" s="142"/>
      <c r="P45" s="142"/>
      <c r="Q45" s="142"/>
      <c r="R45" s="142"/>
      <c r="S45" s="142"/>
      <c r="T45" s="142"/>
      <c r="U45" s="142"/>
      <c r="V45" s="142"/>
      <c r="W45" s="142"/>
      <c r="X45" s="142"/>
      <c r="Y45" s="142"/>
      <c r="Z45" s="143"/>
      <c r="AA45" s="143"/>
      <c r="AB45" s="143"/>
      <c r="AC45" s="143"/>
      <c r="AD45" s="143"/>
      <c r="AE45" s="143"/>
      <c r="AF45" s="143"/>
      <c r="AG45" s="143"/>
      <c r="AH45" s="143"/>
    </row>
    <row r="46" spans="2:40">
      <c r="B46" s="23" t="s">
        <v>125</v>
      </c>
      <c r="C46" s="23"/>
      <c r="D46" s="135"/>
      <c r="E46" s="135"/>
      <c r="F46" s="156">
        <f>W46+X46+Y46+Z46</f>
        <v>21.4</v>
      </c>
      <c r="G46" s="156">
        <v>36.6</v>
      </c>
      <c r="H46" s="156">
        <v>40.9</v>
      </c>
      <c r="I46" s="156">
        <v>41.8</v>
      </c>
      <c r="J46" s="156">
        <v>31.7</v>
      </c>
      <c r="K46" s="156"/>
      <c r="L46" s="58"/>
      <c r="M46" s="60"/>
      <c r="N46" s="135"/>
      <c r="O46" s="135"/>
      <c r="P46" s="135"/>
      <c r="Q46" s="135"/>
      <c r="R46" s="135"/>
      <c r="S46" s="135"/>
      <c r="T46" s="135"/>
      <c r="U46" s="156"/>
      <c r="V46" s="156"/>
      <c r="W46" s="156">
        <v>0</v>
      </c>
      <c r="X46" s="156">
        <v>7.3</v>
      </c>
      <c r="Y46" s="156">
        <v>6.6</v>
      </c>
      <c r="Z46" s="156">
        <v>7.5</v>
      </c>
      <c r="AA46" s="156">
        <v>9</v>
      </c>
      <c r="AB46" s="156">
        <v>8.9</v>
      </c>
      <c r="AC46" s="156">
        <v>8.6999999999999993</v>
      </c>
      <c r="AD46" s="156">
        <v>10</v>
      </c>
      <c r="AE46" s="156"/>
      <c r="AF46" s="156"/>
      <c r="AG46" s="156"/>
      <c r="AH46" s="156"/>
    </row>
    <row r="47" spans="2:40">
      <c r="B47" s="23" t="s">
        <v>11</v>
      </c>
      <c r="C47" s="23"/>
      <c r="D47" s="135"/>
      <c r="E47" s="135"/>
      <c r="F47" s="135">
        <f>W47+X47+Y47+Z47</f>
        <v>6436</v>
      </c>
      <c r="G47" s="135">
        <v>6507</v>
      </c>
      <c r="H47" s="135">
        <v>9754</v>
      </c>
      <c r="I47" s="135">
        <v>8591</v>
      </c>
      <c r="J47" s="135">
        <v>7324</v>
      </c>
      <c r="K47" s="135"/>
      <c r="L47" s="58"/>
      <c r="M47" s="60"/>
      <c r="N47" s="135"/>
      <c r="O47" s="135"/>
      <c r="P47" s="135"/>
      <c r="Q47" s="135"/>
      <c r="R47" s="135"/>
      <c r="S47" s="135"/>
      <c r="T47" s="135"/>
      <c r="U47" s="135"/>
      <c r="V47" s="135"/>
      <c r="W47" s="135">
        <v>0</v>
      </c>
      <c r="X47" s="135">
        <v>1389</v>
      </c>
      <c r="Y47" s="135">
        <v>2598</v>
      </c>
      <c r="Z47" s="135">
        <v>2449</v>
      </c>
      <c r="AA47" s="135">
        <v>2140</v>
      </c>
      <c r="AB47" s="135">
        <v>1658</v>
      </c>
      <c r="AC47" s="135">
        <v>1705</v>
      </c>
      <c r="AD47" s="135">
        <v>1004</v>
      </c>
      <c r="AE47" s="135"/>
      <c r="AF47" s="135"/>
      <c r="AG47" s="135"/>
      <c r="AH47" s="135"/>
    </row>
    <row r="48" spans="2:40">
      <c r="B48" s="23" t="s">
        <v>126</v>
      </c>
      <c r="C48" s="23"/>
      <c r="D48" s="135"/>
      <c r="E48" s="135"/>
      <c r="F48" s="135">
        <f>W48+X48+Y48+Z48</f>
        <v>8475</v>
      </c>
      <c r="G48" s="135">
        <v>1106</v>
      </c>
      <c r="H48" s="135">
        <v>655</v>
      </c>
      <c r="I48" s="135">
        <v>452</v>
      </c>
      <c r="J48" s="135">
        <v>-5631</v>
      </c>
      <c r="K48" s="135"/>
      <c r="L48" s="58"/>
      <c r="M48" s="60"/>
      <c r="N48" s="135"/>
      <c r="O48" s="135"/>
      <c r="P48" s="135"/>
      <c r="Q48" s="135"/>
      <c r="R48" s="135"/>
      <c r="S48" s="135"/>
      <c r="T48" s="135"/>
      <c r="U48" s="135"/>
      <c r="V48" s="135"/>
      <c r="W48" s="135">
        <v>0</v>
      </c>
      <c r="X48" s="135">
        <v>4010</v>
      </c>
      <c r="Y48" s="135">
        <v>2655</v>
      </c>
      <c r="Z48" s="135">
        <v>1810</v>
      </c>
      <c r="AA48" s="135">
        <v>1020</v>
      </c>
      <c r="AB48" s="135">
        <v>658</v>
      </c>
      <c r="AC48" s="135">
        <v>-1049</v>
      </c>
      <c r="AD48" s="135">
        <v>478</v>
      </c>
      <c r="AE48" s="135"/>
      <c r="AF48" s="135"/>
      <c r="AG48" s="135"/>
      <c r="AH48" s="135"/>
    </row>
    <row r="49" spans="2:34">
      <c r="B49" s="23" t="s">
        <v>30</v>
      </c>
      <c r="C49" s="23"/>
      <c r="D49" s="135"/>
      <c r="E49" s="135"/>
      <c r="F49" s="135">
        <f>W49+X49+Y49+Z49</f>
        <v>3505</v>
      </c>
      <c r="G49" s="135">
        <v>2769</v>
      </c>
      <c r="H49" s="135">
        <v>5444</v>
      </c>
      <c r="I49" s="135">
        <v>17538</v>
      </c>
      <c r="J49" s="135">
        <v>20663</v>
      </c>
      <c r="K49" s="135"/>
      <c r="L49" s="58"/>
      <c r="M49" s="60"/>
      <c r="N49" s="135"/>
      <c r="O49" s="135"/>
      <c r="P49" s="135"/>
      <c r="Q49" s="135"/>
      <c r="R49" s="135"/>
      <c r="S49" s="135"/>
      <c r="T49" s="135"/>
      <c r="U49" s="156"/>
      <c r="V49" s="156"/>
      <c r="W49" s="135">
        <v>0</v>
      </c>
      <c r="X49" s="156">
        <v>0</v>
      </c>
      <c r="Y49" s="135">
        <v>1301</v>
      </c>
      <c r="Z49" s="135">
        <v>2204</v>
      </c>
      <c r="AA49" s="135">
        <v>2769</v>
      </c>
      <c r="AB49" s="135">
        <v>4976</v>
      </c>
      <c r="AC49" s="135">
        <v>4981</v>
      </c>
      <c r="AD49" s="135">
        <v>5281</v>
      </c>
      <c r="AE49" s="135"/>
      <c r="AF49" s="135"/>
      <c r="AG49" s="135"/>
      <c r="AH49" s="135"/>
    </row>
    <row r="50" spans="2:34">
      <c r="B50" s="142" t="s">
        <v>127</v>
      </c>
      <c r="C50" s="42"/>
      <c r="D50" s="142"/>
      <c r="E50" s="142"/>
      <c r="F50" s="142"/>
      <c r="G50" s="143"/>
      <c r="H50" s="143"/>
      <c r="I50" s="143"/>
      <c r="J50" s="143"/>
      <c r="K50" s="79"/>
      <c r="L50" s="142"/>
      <c r="M50" s="9"/>
      <c r="N50" s="142"/>
      <c r="O50" s="142"/>
      <c r="P50" s="142"/>
      <c r="Q50" s="142"/>
      <c r="R50" s="142"/>
      <c r="S50" s="142"/>
      <c r="T50" s="142"/>
      <c r="U50" s="142"/>
      <c r="V50" s="142"/>
      <c r="W50" s="142"/>
      <c r="X50" s="142"/>
      <c r="Y50" s="142"/>
      <c r="Z50" s="143"/>
      <c r="AA50" s="143"/>
      <c r="AB50" s="143"/>
      <c r="AC50" s="143"/>
      <c r="AD50" s="143"/>
      <c r="AE50" s="143"/>
      <c r="AF50" s="143"/>
      <c r="AG50" s="143"/>
      <c r="AH50" s="143"/>
    </row>
    <row r="51" spans="2:34">
      <c r="B51" s="23" t="s">
        <v>128</v>
      </c>
      <c r="C51" s="23"/>
      <c r="D51" s="135">
        <v>6526</v>
      </c>
      <c r="E51" s="135">
        <v>6080</v>
      </c>
      <c r="F51" s="135">
        <v>5638</v>
      </c>
      <c r="G51" s="135">
        <v>5775</v>
      </c>
      <c r="H51" s="135">
        <v>5947</v>
      </c>
      <c r="I51" s="135">
        <v>5751</v>
      </c>
      <c r="J51" s="135">
        <v>5807</v>
      </c>
      <c r="K51" s="135"/>
      <c r="L51" s="58">
        <v>6120</v>
      </c>
      <c r="M51" s="60">
        <v>6731</v>
      </c>
      <c r="N51" s="135">
        <v>6608</v>
      </c>
      <c r="O51" s="135">
        <v>6526</v>
      </c>
      <c r="P51" s="135">
        <v>6454</v>
      </c>
      <c r="Q51" s="135">
        <v>6312</v>
      </c>
      <c r="R51" s="135">
        <v>6176</v>
      </c>
      <c r="S51" s="135">
        <v>6080</v>
      </c>
      <c r="T51" s="135">
        <v>5882</v>
      </c>
      <c r="U51" s="135">
        <v>5741</v>
      </c>
      <c r="V51" s="135">
        <v>5662</v>
      </c>
      <c r="W51" s="135">
        <v>5638</v>
      </c>
      <c r="X51" s="135">
        <v>5641</v>
      </c>
      <c r="Y51" s="135">
        <v>5802</v>
      </c>
      <c r="Z51" s="135">
        <v>5787</v>
      </c>
      <c r="AA51" s="135">
        <v>5775</v>
      </c>
      <c r="AB51" s="135">
        <v>5890</v>
      </c>
      <c r="AC51" s="135">
        <v>5881</v>
      </c>
      <c r="AD51" s="135">
        <v>6019</v>
      </c>
      <c r="AE51" s="135">
        <v>5947</v>
      </c>
      <c r="AF51" s="135">
        <v>5956</v>
      </c>
      <c r="AG51" s="135">
        <v>5911</v>
      </c>
      <c r="AH51" s="135">
        <v>5817</v>
      </c>
    </row>
    <row r="52" spans="2:34">
      <c r="B52" s="23" t="s">
        <v>334</v>
      </c>
      <c r="C52" s="23"/>
      <c r="D52" s="156">
        <v>2.1</v>
      </c>
      <c r="E52" s="164" t="s">
        <v>129</v>
      </c>
      <c r="F52" s="156">
        <v>1.6</v>
      </c>
      <c r="G52" s="156">
        <v>1.8</v>
      </c>
      <c r="H52" s="156">
        <v>2</v>
      </c>
      <c r="I52" s="156">
        <v>2.5</v>
      </c>
      <c r="J52" s="156">
        <v>3.5</v>
      </c>
      <c r="K52" s="156"/>
      <c r="L52" s="69">
        <v>1.7</v>
      </c>
      <c r="M52" s="303">
        <v>2.1</v>
      </c>
      <c r="N52" s="156">
        <v>1.9</v>
      </c>
      <c r="O52" s="156">
        <v>2.1</v>
      </c>
      <c r="P52" s="156">
        <v>2.1</v>
      </c>
      <c r="Q52" s="156">
        <v>1.4</v>
      </c>
      <c r="R52" s="156">
        <v>1.5</v>
      </c>
      <c r="S52" s="164">
        <v>1.5</v>
      </c>
      <c r="T52" s="164">
        <v>1.5</v>
      </c>
      <c r="U52" s="164">
        <v>2</v>
      </c>
      <c r="V52" s="164">
        <v>1.7</v>
      </c>
      <c r="W52" s="156">
        <v>1.6</v>
      </c>
      <c r="X52" s="156">
        <v>1.5</v>
      </c>
      <c r="Y52" s="156">
        <v>1.5</v>
      </c>
      <c r="Z52" s="156">
        <v>1.6</v>
      </c>
      <c r="AA52" s="156">
        <v>1.8</v>
      </c>
      <c r="AB52" s="156">
        <v>2.1</v>
      </c>
      <c r="AC52" s="156">
        <v>1.9</v>
      </c>
      <c r="AD52" s="156">
        <v>2.1</v>
      </c>
      <c r="AE52" s="156">
        <v>2</v>
      </c>
      <c r="AF52" s="156">
        <v>2.1</v>
      </c>
      <c r="AG52" s="156">
        <v>2</v>
      </c>
      <c r="AH52" s="156">
        <v>2.2999999999999998</v>
      </c>
    </row>
    <row r="53" spans="2:34">
      <c r="B53" s="23" t="s">
        <v>335</v>
      </c>
      <c r="C53" s="23"/>
      <c r="D53" s="156">
        <v>4.9000000000000004</v>
      </c>
      <c r="E53" s="156">
        <v>4.7</v>
      </c>
      <c r="F53" s="156">
        <v>6.4</v>
      </c>
      <c r="G53" s="156">
        <v>6.8</v>
      </c>
      <c r="H53" s="156">
        <v>9.6999999999999993</v>
      </c>
      <c r="I53" s="156">
        <v>10.9</v>
      </c>
      <c r="J53" s="156">
        <v>12</v>
      </c>
      <c r="K53" s="156"/>
      <c r="L53" s="69">
        <v>4.2</v>
      </c>
      <c r="M53" s="303">
        <v>4.7</v>
      </c>
      <c r="N53" s="156">
        <v>4.7</v>
      </c>
      <c r="O53" s="156">
        <v>4.9000000000000004</v>
      </c>
      <c r="P53" s="156">
        <v>4.5</v>
      </c>
      <c r="Q53" s="156">
        <v>4.0999999999999996</v>
      </c>
      <c r="R53" s="156">
        <v>4.3</v>
      </c>
      <c r="S53" s="164">
        <v>4.7</v>
      </c>
      <c r="T53" s="156">
        <v>5</v>
      </c>
      <c r="U53" s="156">
        <v>6.2</v>
      </c>
      <c r="V53" s="156">
        <v>6.7</v>
      </c>
      <c r="W53" s="156">
        <v>6.4</v>
      </c>
      <c r="X53" s="156">
        <v>6.7</v>
      </c>
      <c r="Y53" s="156">
        <v>6.5</v>
      </c>
      <c r="Z53" s="156">
        <v>6.4</v>
      </c>
      <c r="AA53" s="156">
        <v>6.8</v>
      </c>
      <c r="AB53" s="156">
        <v>7.4</v>
      </c>
      <c r="AC53" s="156">
        <v>8.5</v>
      </c>
      <c r="AD53" s="156">
        <v>9.1999999999999993</v>
      </c>
      <c r="AE53" s="156"/>
      <c r="AF53" s="156"/>
      <c r="AG53" s="156"/>
      <c r="AH53" s="156"/>
    </row>
    <row r="54" spans="2:34">
      <c r="B54" s="23" t="s">
        <v>130</v>
      </c>
      <c r="C54" s="23"/>
      <c r="D54" s="224">
        <v>1</v>
      </c>
      <c r="E54" s="224" t="s">
        <v>131</v>
      </c>
      <c r="F54" s="224" t="s">
        <v>131</v>
      </c>
      <c r="G54" s="224" t="s">
        <v>131</v>
      </c>
      <c r="H54" s="224" t="s">
        <v>131</v>
      </c>
      <c r="I54" s="224" t="s">
        <v>131</v>
      </c>
      <c r="J54" s="224" t="s">
        <v>131</v>
      </c>
      <c r="K54" s="313"/>
      <c r="L54" s="252">
        <v>0</v>
      </c>
      <c r="M54" s="314">
        <v>0</v>
      </c>
      <c r="N54" s="224">
        <v>0</v>
      </c>
      <c r="O54" s="224">
        <v>0</v>
      </c>
      <c r="P54" s="224">
        <v>0</v>
      </c>
      <c r="Q54" s="224">
        <v>1</v>
      </c>
      <c r="R54" s="224" t="s">
        <v>131</v>
      </c>
      <c r="S54" s="224" t="s">
        <v>131</v>
      </c>
      <c r="T54" s="224" t="s">
        <v>131</v>
      </c>
      <c r="U54" s="224" t="s">
        <v>131</v>
      </c>
      <c r="V54" s="224" t="s">
        <v>131</v>
      </c>
      <c r="W54" s="224" t="s">
        <v>131</v>
      </c>
      <c r="X54" s="225" t="s">
        <v>131</v>
      </c>
      <c r="Y54" s="224" t="s">
        <v>131</v>
      </c>
      <c r="Z54" s="224" t="s">
        <v>131</v>
      </c>
      <c r="AA54" s="224" t="s">
        <v>131</v>
      </c>
      <c r="AB54" s="224" t="s">
        <v>131</v>
      </c>
      <c r="AC54" s="224" t="s">
        <v>131</v>
      </c>
      <c r="AD54" s="224" t="s">
        <v>131</v>
      </c>
      <c r="AE54" s="225">
        <v>0</v>
      </c>
      <c r="AF54" s="225">
        <v>0</v>
      </c>
      <c r="AG54" s="225">
        <v>0</v>
      </c>
      <c r="AH54" s="225">
        <v>0</v>
      </c>
    </row>
    <row r="55" spans="2:34">
      <c r="B55" s="23" t="s">
        <v>132</v>
      </c>
      <c r="C55" s="23"/>
      <c r="D55" s="136">
        <v>86</v>
      </c>
      <c r="E55" s="136">
        <v>75</v>
      </c>
      <c r="F55" s="165">
        <v>64</v>
      </c>
      <c r="G55" s="165">
        <v>50</v>
      </c>
      <c r="H55" s="165">
        <v>49</v>
      </c>
      <c r="I55" s="165">
        <v>44</v>
      </c>
      <c r="J55" s="165">
        <v>35</v>
      </c>
      <c r="K55" s="165"/>
      <c r="L55" s="62">
        <v>90</v>
      </c>
      <c r="M55" s="315">
        <v>86</v>
      </c>
      <c r="N55" s="136">
        <v>90</v>
      </c>
      <c r="O55" s="136">
        <v>90</v>
      </c>
      <c r="P55" s="136">
        <v>87</v>
      </c>
      <c r="Q55" s="136">
        <v>85</v>
      </c>
      <c r="R55" s="136">
        <v>80</v>
      </c>
      <c r="S55" s="136">
        <v>83</v>
      </c>
      <c r="T55" s="136">
        <v>71</v>
      </c>
      <c r="U55" s="136">
        <v>80</v>
      </c>
      <c r="V55" s="136">
        <v>68</v>
      </c>
      <c r="W55" s="165">
        <v>76</v>
      </c>
      <c r="X55" s="136">
        <v>60</v>
      </c>
      <c r="Y55" s="165">
        <v>64</v>
      </c>
      <c r="Z55" s="165">
        <v>56</v>
      </c>
      <c r="AA55" s="165">
        <v>56</v>
      </c>
      <c r="AB55" s="165">
        <v>47</v>
      </c>
      <c r="AC55" s="165">
        <v>54</v>
      </c>
      <c r="AD55" s="165">
        <v>43</v>
      </c>
      <c r="AE55" s="136"/>
      <c r="AF55" s="136"/>
      <c r="AG55" s="136"/>
      <c r="AH55" s="136"/>
    </row>
    <row r="56" spans="2:34">
      <c r="B56" s="157" t="s">
        <v>336</v>
      </c>
      <c r="C56" s="23"/>
      <c r="D56" s="166">
        <v>65</v>
      </c>
      <c r="E56" s="166">
        <v>131</v>
      </c>
      <c r="F56" s="166">
        <v>151</v>
      </c>
      <c r="G56" s="166">
        <v>224</v>
      </c>
      <c r="H56" s="166">
        <v>220</v>
      </c>
      <c r="I56" s="166">
        <v>280</v>
      </c>
      <c r="J56" s="166">
        <v>311</v>
      </c>
      <c r="K56" s="135"/>
      <c r="L56" s="78">
        <v>83</v>
      </c>
      <c r="M56" s="316">
        <v>84</v>
      </c>
      <c r="N56" s="166">
        <v>53</v>
      </c>
      <c r="O56" s="166">
        <v>44</v>
      </c>
      <c r="P56" s="166">
        <v>62</v>
      </c>
      <c r="Q56" s="166">
        <v>71</v>
      </c>
      <c r="R56" s="166">
        <v>85</v>
      </c>
      <c r="S56" s="166">
        <v>87</v>
      </c>
      <c r="T56" s="166">
        <v>212</v>
      </c>
      <c r="U56" s="166">
        <v>123</v>
      </c>
      <c r="V56" s="166">
        <v>147</v>
      </c>
      <c r="W56" s="166">
        <v>106</v>
      </c>
      <c r="X56" s="166">
        <v>203</v>
      </c>
      <c r="Y56" s="166">
        <v>150</v>
      </c>
      <c r="Z56" s="166">
        <v>170</v>
      </c>
      <c r="AA56" s="166">
        <v>183</v>
      </c>
      <c r="AB56" s="166">
        <v>329</v>
      </c>
      <c r="AC56" s="166">
        <v>210</v>
      </c>
      <c r="AD56" s="166">
        <v>232</v>
      </c>
      <c r="AE56" s="166">
        <v>225</v>
      </c>
      <c r="AF56" s="166">
        <v>217</v>
      </c>
      <c r="AG56" s="166">
        <v>217</v>
      </c>
      <c r="AH56" s="166">
        <v>218</v>
      </c>
    </row>
    <row r="57" spans="2:34" customFormat="1" ht="5.0999999999999996" customHeight="1">
      <c r="B57" s="11"/>
      <c r="C57" s="11"/>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row>
    <row r="58" spans="2:34" ht="87.75" customHeight="1">
      <c r="B58" s="322" t="s">
        <v>347</v>
      </c>
      <c r="C58" s="322"/>
      <c r="D58" s="322"/>
      <c r="E58" s="322"/>
      <c r="F58" s="322"/>
      <c r="G58" s="322"/>
      <c r="H58" s="322"/>
      <c r="I58" s="322"/>
      <c r="J58" s="322"/>
      <c r="K58" s="322"/>
      <c r="L58" s="322"/>
      <c r="M58" s="322"/>
      <c r="N58" s="322"/>
      <c r="O58" s="322"/>
      <c r="P58" s="322"/>
      <c r="Q58" s="297"/>
      <c r="R58" s="297"/>
      <c r="S58" s="297"/>
      <c r="T58" s="297"/>
      <c r="U58" s="297"/>
      <c r="V58" s="297"/>
      <c r="W58" s="297"/>
      <c r="X58" s="297"/>
      <c r="Y58" s="297"/>
      <c r="Z58" s="297"/>
      <c r="AA58" s="297"/>
      <c r="AB58" s="297"/>
      <c r="AC58" s="297"/>
      <c r="AD58" s="297"/>
      <c r="AE58" s="297"/>
      <c r="AF58" s="297"/>
      <c r="AG58" s="297"/>
      <c r="AH58" s="297"/>
    </row>
  </sheetData>
  <mergeCells count="1">
    <mergeCell ref="B58:P58"/>
  </mergeCells>
  <phoneticPr fontId="24" type="noConversion"/>
  <pageMargins left="0.7" right="0.7" top="0.75" bottom="0.75" header="0.3" footer="0.3"/>
  <pageSetup paperSize="9" orientation="portrait" r:id="rId1"/>
  <customProperties>
    <customPr name="EpmWorksheetKeyString_GUID" r:id="rId2"/>
  </customProperties>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I68"/>
  <sheetViews>
    <sheetView showGridLines="0" zoomScaleNormal="100" zoomScaleSheetLayoutView="100" workbookViewId="0">
      <selection activeCell="B16" sqref="B16"/>
    </sheetView>
  </sheetViews>
  <sheetFormatPr defaultColWidth="8" defaultRowHeight="12.75" customHeight="1"/>
  <cols>
    <col min="1" max="1" width="1.5703125" style="11" customWidth="1"/>
    <col min="2" max="2" width="35.7109375" style="11" customWidth="1"/>
    <col min="3" max="3" width="1.7109375" style="228" customWidth="1"/>
    <col min="4" max="11" width="9.28515625" style="11" customWidth="1"/>
    <col min="12" max="12" width="1.7109375" style="228" customWidth="1"/>
    <col min="13" max="13" width="9.28515625" style="11" customWidth="1"/>
    <col min="14" max="14" width="9.28515625" style="253" customWidth="1"/>
    <col min="15" max="27" width="9.28515625" style="11" customWidth="1"/>
    <col min="28" max="16384" width="8" style="11"/>
  </cols>
  <sheetData>
    <row r="1" spans="1:35" s="134" customFormat="1" ht="8.25" customHeight="1">
      <c r="C1" s="159"/>
      <c r="L1" s="230"/>
      <c r="N1" s="188"/>
      <c r="O1" s="188"/>
    </row>
    <row r="2" spans="1:35" s="134" customFormat="1" ht="21">
      <c r="A2" s="23"/>
      <c r="B2" s="138" t="s">
        <v>2</v>
      </c>
      <c r="C2" s="218"/>
      <c r="D2" s="139"/>
      <c r="E2" s="139"/>
      <c r="F2" s="139"/>
      <c r="G2" s="139"/>
      <c r="H2" s="42"/>
      <c r="I2" s="42"/>
      <c r="J2" s="42"/>
      <c r="K2" s="42"/>
      <c r="L2" s="209"/>
      <c r="M2" s="138"/>
      <c r="N2" s="270"/>
      <c r="O2" s="181"/>
      <c r="P2" s="139"/>
      <c r="Q2" s="139"/>
      <c r="R2" s="139"/>
      <c r="S2" s="139"/>
      <c r="T2" s="139"/>
      <c r="U2" s="139"/>
      <c r="V2" s="139"/>
      <c r="W2" s="139"/>
      <c r="X2" s="139"/>
      <c r="Y2" s="139"/>
      <c r="Z2" s="139"/>
      <c r="AA2" s="42"/>
      <c r="AB2" s="42"/>
      <c r="AC2" s="42"/>
      <c r="AD2" s="42"/>
      <c r="AE2" s="42"/>
      <c r="AF2" s="42"/>
      <c r="AG2" s="42"/>
      <c r="AH2" s="42"/>
      <c r="AI2" s="42"/>
    </row>
    <row r="3" spans="1:35" s="134" customFormat="1" ht="16.5">
      <c r="A3" s="23"/>
      <c r="B3" s="140"/>
      <c r="C3" s="219"/>
      <c r="D3" s="42"/>
      <c r="E3" s="42"/>
      <c r="F3" s="42"/>
      <c r="G3" s="42"/>
      <c r="H3" s="42"/>
      <c r="I3" s="42"/>
      <c r="J3" s="42"/>
      <c r="K3" s="42"/>
      <c r="L3" s="210"/>
      <c r="M3" s="140"/>
      <c r="N3" s="271"/>
      <c r="O3" s="182"/>
      <c r="P3" s="42"/>
      <c r="Q3" s="42"/>
      <c r="R3" s="42"/>
      <c r="S3" s="42"/>
      <c r="T3" s="42"/>
      <c r="U3" s="42"/>
      <c r="V3" s="42"/>
      <c r="W3" s="42"/>
      <c r="X3" s="42"/>
      <c r="Y3" s="42"/>
      <c r="Z3" s="42"/>
      <c r="AA3" s="42"/>
      <c r="AB3" s="42"/>
      <c r="AC3" s="42"/>
      <c r="AD3" s="42"/>
      <c r="AE3" s="42"/>
      <c r="AF3" s="42"/>
      <c r="AG3" s="42"/>
      <c r="AH3" s="42"/>
      <c r="AI3" s="42"/>
    </row>
    <row r="4" spans="1:35" s="36" customFormat="1" ht="15.75" customHeight="1">
      <c r="B4" s="37"/>
      <c r="C4" s="210"/>
      <c r="D4" s="210"/>
      <c r="E4" s="210"/>
      <c r="F4" s="37"/>
      <c r="G4" s="37"/>
      <c r="H4" s="210"/>
      <c r="I4" s="37"/>
      <c r="J4" s="37"/>
      <c r="K4" s="37"/>
      <c r="L4" s="162"/>
      <c r="M4" s="5"/>
      <c r="N4" s="263"/>
      <c r="O4" s="5"/>
      <c r="P4" s="5"/>
      <c r="Q4" s="5"/>
      <c r="R4" s="5"/>
      <c r="S4" s="5"/>
    </row>
    <row r="5" spans="1:35" s="134" customFormat="1" ht="18.75">
      <c r="A5" s="23"/>
      <c r="B5" s="141" t="s">
        <v>1</v>
      </c>
      <c r="C5" s="161"/>
      <c r="D5" s="7" t="s">
        <v>43</v>
      </c>
      <c r="E5" s="7" t="s">
        <v>136</v>
      </c>
      <c r="F5" s="7" t="s">
        <v>53</v>
      </c>
      <c r="G5" s="7" t="s">
        <v>221</v>
      </c>
      <c r="H5" s="7" t="s">
        <v>222</v>
      </c>
      <c r="I5" s="7" t="s">
        <v>223</v>
      </c>
      <c r="J5" s="7" t="s">
        <v>224</v>
      </c>
      <c r="K5" s="7" t="s">
        <v>225</v>
      </c>
      <c r="L5" s="162"/>
      <c r="M5" s="7" t="s">
        <v>342</v>
      </c>
      <c r="N5" s="183" t="s">
        <v>269</v>
      </c>
      <c r="O5" s="183" t="s">
        <v>42</v>
      </c>
      <c r="P5" s="7" t="s">
        <v>44</v>
      </c>
      <c r="Q5" s="7" t="s">
        <v>133</v>
      </c>
      <c r="R5" s="7" t="s">
        <v>134</v>
      </c>
      <c r="S5" s="7" t="s">
        <v>135</v>
      </c>
      <c r="T5" s="7" t="s">
        <v>137</v>
      </c>
      <c r="U5" s="7" t="s">
        <v>138</v>
      </c>
      <c r="V5" s="7" t="s">
        <v>139</v>
      </c>
      <c r="W5" s="7" t="s">
        <v>140</v>
      </c>
      <c r="X5" s="7" t="s">
        <v>54</v>
      </c>
      <c r="Y5" s="7" t="s">
        <v>55</v>
      </c>
      <c r="Z5" s="7" t="s">
        <v>56</v>
      </c>
      <c r="AA5" s="7" t="s">
        <v>57</v>
      </c>
      <c r="AB5" s="7"/>
      <c r="AC5" s="7"/>
      <c r="AD5" s="7"/>
      <c r="AE5" s="7"/>
      <c r="AF5" s="7"/>
      <c r="AG5" s="7"/>
      <c r="AH5" s="7"/>
      <c r="AI5" s="7"/>
    </row>
    <row r="6" spans="1:35" ht="12.75" customHeight="1">
      <c r="B6" s="11" t="s">
        <v>5</v>
      </c>
      <c r="D6" s="60">
        <v>67842</v>
      </c>
      <c r="E6" s="60">
        <v>76946</v>
      </c>
      <c r="F6" s="60">
        <v>59504</v>
      </c>
      <c r="G6" s="60">
        <v>61201</v>
      </c>
      <c r="H6" s="60">
        <v>65444</v>
      </c>
      <c r="I6" s="60">
        <v>61280</v>
      </c>
      <c r="J6" s="60">
        <v>68555</v>
      </c>
      <c r="K6" s="60">
        <v>61004</v>
      </c>
      <c r="L6" s="231"/>
      <c r="M6" s="58">
        <v>10041</v>
      </c>
      <c r="N6" s="185">
        <v>11625</v>
      </c>
      <c r="O6" s="135">
        <v>15376</v>
      </c>
      <c r="P6" s="60">
        <v>18679</v>
      </c>
      <c r="Q6" s="60">
        <v>15481</v>
      </c>
      <c r="R6" s="60">
        <v>16443</v>
      </c>
      <c r="S6" s="60">
        <v>17239</v>
      </c>
      <c r="T6" s="60">
        <v>23527</v>
      </c>
      <c r="U6" s="60">
        <v>15018</v>
      </c>
      <c r="V6" s="60">
        <v>18593</v>
      </c>
      <c r="W6" s="60">
        <v>19808</v>
      </c>
      <c r="X6" s="60">
        <v>15598</v>
      </c>
      <c r="Y6" s="60">
        <v>11869</v>
      </c>
      <c r="Z6" s="60">
        <v>15540</v>
      </c>
      <c r="AA6" s="60">
        <v>16497</v>
      </c>
      <c r="AC6" s="61"/>
    </row>
    <row r="7" spans="1:35" ht="12.75" customHeight="1">
      <c r="B7" s="11" t="s">
        <v>6</v>
      </c>
      <c r="D7" s="59">
        <v>-41816</v>
      </c>
      <c r="E7" s="59">
        <v>-53906</v>
      </c>
      <c r="F7" s="59">
        <v>-40544</v>
      </c>
      <c r="G7" s="59">
        <v>-39260</v>
      </c>
      <c r="H7" s="59">
        <v>-51435</v>
      </c>
      <c r="I7" s="59">
        <v>-49558</v>
      </c>
      <c r="J7" s="59">
        <v>-54334</v>
      </c>
      <c r="K7" s="59">
        <v>-52391</v>
      </c>
      <c r="L7" s="232"/>
      <c r="M7" s="80">
        <v>-4138</v>
      </c>
      <c r="N7" s="279">
        <v>-6816</v>
      </c>
      <c r="O7" s="147">
        <v>-7807</v>
      </c>
      <c r="P7" s="59">
        <v>-11292</v>
      </c>
      <c r="Q7" s="59">
        <v>-9458</v>
      </c>
      <c r="R7" s="59">
        <v>-10703</v>
      </c>
      <c r="S7" s="59">
        <v>-10363</v>
      </c>
      <c r="T7" s="59">
        <v>-17129</v>
      </c>
      <c r="U7" s="59">
        <v>-10545</v>
      </c>
      <c r="V7" s="59">
        <v>-13642</v>
      </c>
      <c r="W7" s="59">
        <v>-12590</v>
      </c>
      <c r="X7" s="59">
        <v>-10169</v>
      </c>
      <c r="Y7" s="59">
        <v>-8209</v>
      </c>
      <c r="Z7" s="59">
        <v>-10579</v>
      </c>
      <c r="AA7" s="59">
        <v>-11587</v>
      </c>
      <c r="AC7" s="61"/>
    </row>
    <row r="8" spans="1:35" ht="12.75" customHeight="1">
      <c r="B8" s="11" t="s">
        <v>141</v>
      </c>
      <c r="D8" s="59">
        <v>-10043</v>
      </c>
      <c r="E8" s="59">
        <v>-8991</v>
      </c>
      <c r="F8" s="59">
        <v>-7438</v>
      </c>
      <c r="G8" s="59">
        <v>-7166</v>
      </c>
      <c r="H8" s="59">
        <v>-6573</v>
      </c>
      <c r="I8" s="59">
        <v>-5968</v>
      </c>
      <c r="J8" s="59">
        <v>-6012</v>
      </c>
      <c r="K8" s="59">
        <v>-7122</v>
      </c>
      <c r="L8" s="232"/>
      <c r="M8" s="80">
        <v>-2820</v>
      </c>
      <c r="N8" s="279">
        <v>-2300</v>
      </c>
      <c r="O8" s="147">
        <v>-2282</v>
      </c>
      <c r="P8" s="59">
        <v>-2753</v>
      </c>
      <c r="Q8" s="59">
        <v>-2463</v>
      </c>
      <c r="R8" s="59">
        <v>-2505</v>
      </c>
      <c r="S8" s="59">
        <v>-2322</v>
      </c>
      <c r="T8" s="59">
        <v>-2632</v>
      </c>
      <c r="U8" s="59">
        <v>-2429</v>
      </c>
      <c r="V8" s="59">
        <v>-2073</v>
      </c>
      <c r="W8" s="59">
        <v>-1857</v>
      </c>
      <c r="X8" s="59">
        <v>-1890</v>
      </c>
      <c r="Y8" s="59">
        <v>-1879</v>
      </c>
      <c r="Z8" s="59">
        <v>-1909</v>
      </c>
      <c r="AA8" s="59">
        <v>-1760</v>
      </c>
      <c r="AC8" s="61"/>
    </row>
    <row r="9" spans="1:35" ht="12.75" customHeight="1">
      <c r="B9" s="11" t="s">
        <v>142</v>
      </c>
      <c r="D9" s="59">
        <v>-101</v>
      </c>
      <c r="E9" s="59">
        <v>14995</v>
      </c>
      <c r="F9" s="59">
        <v>10835</v>
      </c>
      <c r="G9" s="59">
        <v>2940</v>
      </c>
      <c r="H9" s="59">
        <v>-31</v>
      </c>
      <c r="I9" s="59">
        <v>1904</v>
      </c>
      <c r="J9" s="59">
        <v>348</v>
      </c>
      <c r="K9" s="59">
        <v>140</v>
      </c>
      <c r="L9" s="232"/>
      <c r="M9" s="80">
        <v>-32</v>
      </c>
      <c r="N9" s="279">
        <v>71</v>
      </c>
      <c r="O9" s="147">
        <v>1217</v>
      </c>
      <c r="P9" s="59">
        <v>-416</v>
      </c>
      <c r="Q9" s="59">
        <v>7</v>
      </c>
      <c r="R9" s="59">
        <v>190</v>
      </c>
      <c r="S9" s="59">
        <v>118</v>
      </c>
      <c r="T9" s="59">
        <v>15085</v>
      </c>
      <c r="U9" s="59">
        <v>-27</v>
      </c>
      <c r="V9" s="59">
        <v>-32</v>
      </c>
      <c r="W9" s="59">
        <v>-31</v>
      </c>
      <c r="X9" s="59">
        <v>9468</v>
      </c>
      <c r="Y9" s="59">
        <v>-52</v>
      </c>
      <c r="Z9" s="59">
        <v>1381</v>
      </c>
      <c r="AA9" s="59">
        <v>38</v>
      </c>
      <c r="AC9" s="61"/>
    </row>
    <row r="10" spans="1:35" ht="12.75" customHeight="1">
      <c r="B10" s="11" t="s">
        <v>9</v>
      </c>
      <c r="D10" s="59">
        <v>1622</v>
      </c>
      <c r="E10" s="59">
        <v>991</v>
      </c>
      <c r="F10" s="59">
        <v>281</v>
      </c>
      <c r="G10" s="59">
        <v>1369</v>
      </c>
      <c r="H10" s="59">
        <v>1213</v>
      </c>
      <c r="I10" s="59">
        <v>233</v>
      </c>
      <c r="J10" s="59">
        <v>-166</v>
      </c>
      <c r="K10" s="59">
        <v>461</v>
      </c>
      <c r="L10" s="232"/>
      <c r="M10" s="80">
        <v>290</v>
      </c>
      <c r="N10" s="279">
        <v>369</v>
      </c>
      <c r="O10" s="147">
        <v>297</v>
      </c>
      <c r="P10" s="59">
        <v>395</v>
      </c>
      <c r="Q10" s="59">
        <v>556</v>
      </c>
      <c r="R10" s="59">
        <v>211</v>
      </c>
      <c r="S10" s="59">
        <v>460</v>
      </c>
      <c r="T10" s="59">
        <v>360</v>
      </c>
      <c r="U10" s="59">
        <v>212</v>
      </c>
      <c r="V10" s="59">
        <v>231</v>
      </c>
      <c r="W10" s="59">
        <v>188</v>
      </c>
      <c r="X10" s="59">
        <v>144</v>
      </c>
      <c r="Y10" s="59">
        <v>29</v>
      </c>
      <c r="Z10" s="59">
        <v>18</v>
      </c>
      <c r="AA10" s="59">
        <v>90</v>
      </c>
      <c r="AC10" s="61"/>
    </row>
    <row r="11" spans="1:35" ht="12.75" customHeight="1">
      <c r="B11" s="11" t="s">
        <v>10</v>
      </c>
      <c r="D11" s="59">
        <v>-20</v>
      </c>
      <c r="E11" s="59">
        <v>-6</v>
      </c>
      <c r="F11" s="59">
        <v>-119</v>
      </c>
      <c r="G11" s="59">
        <v>25</v>
      </c>
      <c r="H11" s="59">
        <v>112</v>
      </c>
      <c r="I11" s="59">
        <v>-93</v>
      </c>
      <c r="J11" s="59">
        <v>-711</v>
      </c>
      <c r="K11" s="59">
        <v>-3</v>
      </c>
      <c r="L11" s="232"/>
      <c r="M11" s="80">
        <v>19</v>
      </c>
      <c r="N11" s="279">
        <v>7</v>
      </c>
      <c r="O11" s="147">
        <v>4</v>
      </c>
      <c r="P11" s="59">
        <v>0</v>
      </c>
      <c r="Q11" s="59">
        <v>-7</v>
      </c>
      <c r="R11" s="59">
        <v>-11</v>
      </c>
      <c r="S11" s="59">
        <v>-2</v>
      </c>
      <c r="T11" s="59">
        <v>-5</v>
      </c>
      <c r="U11" s="59">
        <v>-4</v>
      </c>
      <c r="V11" s="59">
        <v>2</v>
      </c>
      <c r="W11" s="59">
        <v>1</v>
      </c>
      <c r="X11" s="59">
        <v>-119</v>
      </c>
      <c r="Y11" s="59">
        <v>-1</v>
      </c>
      <c r="Z11" s="59">
        <v>-9</v>
      </c>
      <c r="AA11" s="59">
        <v>10</v>
      </c>
      <c r="AC11" s="61"/>
    </row>
    <row r="12" spans="1:35" s="45" customFormat="1" ht="18" customHeight="1">
      <c r="B12" s="81" t="s">
        <v>325</v>
      </c>
      <c r="C12" s="229"/>
      <c r="D12" s="64">
        <v>17484</v>
      </c>
      <c r="E12" s="64">
        <v>30029</v>
      </c>
      <c r="F12" s="64">
        <v>22519</v>
      </c>
      <c r="G12" s="64">
        <v>19109</v>
      </c>
      <c r="H12" s="64">
        <v>8730</v>
      </c>
      <c r="I12" s="64">
        <v>7798</v>
      </c>
      <c r="J12" s="64">
        <v>7680</v>
      </c>
      <c r="K12" s="64">
        <v>2089</v>
      </c>
      <c r="L12" s="233"/>
      <c r="M12" s="82">
        <v>3360</v>
      </c>
      <c r="N12" s="280">
        <v>2956</v>
      </c>
      <c r="O12" s="149">
        <v>6805</v>
      </c>
      <c r="P12" s="64">
        <v>4613</v>
      </c>
      <c r="Q12" s="64">
        <v>4116</v>
      </c>
      <c r="R12" s="64">
        <v>3625</v>
      </c>
      <c r="S12" s="64">
        <v>5130</v>
      </c>
      <c r="T12" s="64">
        <v>19206</v>
      </c>
      <c r="U12" s="64">
        <v>2225</v>
      </c>
      <c r="V12" s="64">
        <v>3079</v>
      </c>
      <c r="W12" s="64">
        <v>5519</v>
      </c>
      <c r="X12" s="64">
        <v>13032</v>
      </c>
      <c r="Y12" s="64">
        <v>1757</v>
      </c>
      <c r="Z12" s="64">
        <v>4442</v>
      </c>
      <c r="AA12" s="64">
        <v>3288</v>
      </c>
      <c r="AC12" s="61"/>
    </row>
    <row r="13" spans="1:35" ht="18" customHeight="1">
      <c r="B13" s="83" t="s">
        <v>143</v>
      </c>
      <c r="C13" s="227"/>
      <c r="D13" s="59">
        <v>-7432</v>
      </c>
      <c r="E13" s="59">
        <v>-5375</v>
      </c>
      <c r="F13" s="59">
        <v>-6284</v>
      </c>
      <c r="G13" s="59">
        <v>-5232</v>
      </c>
      <c r="H13" s="59">
        <v>-6857</v>
      </c>
      <c r="I13" s="59">
        <v>-5535</v>
      </c>
      <c r="J13" s="59">
        <v>-6374</v>
      </c>
      <c r="K13" s="59">
        <v>-8501</v>
      </c>
      <c r="L13" s="232"/>
      <c r="M13" s="80">
        <v>-2095</v>
      </c>
      <c r="N13" s="279">
        <v>-1827</v>
      </c>
      <c r="O13" s="147">
        <v>-1754</v>
      </c>
      <c r="P13" s="59">
        <v>-2444</v>
      </c>
      <c r="Q13" s="59">
        <v>-1681</v>
      </c>
      <c r="R13" s="59">
        <v>-1689</v>
      </c>
      <c r="S13" s="59">
        <v>-1618</v>
      </c>
      <c r="T13" s="59">
        <v>-1094</v>
      </c>
      <c r="U13" s="59">
        <v>-1437</v>
      </c>
      <c r="V13" s="59">
        <v>-1462</v>
      </c>
      <c r="W13" s="59">
        <v>-1382</v>
      </c>
      <c r="X13" s="59">
        <v>-2062</v>
      </c>
      <c r="Y13" s="59">
        <v>-1385</v>
      </c>
      <c r="Z13" s="59">
        <v>-1541</v>
      </c>
      <c r="AA13" s="59">
        <v>-1296</v>
      </c>
      <c r="AC13" s="61"/>
    </row>
    <row r="14" spans="1:35" s="45" customFormat="1" ht="12.75" customHeight="1">
      <c r="B14" s="14" t="s">
        <v>14</v>
      </c>
      <c r="C14" s="222"/>
      <c r="D14" s="64">
        <v>10052</v>
      </c>
      <c r="E14" s="64">
        <v>24654</v>
      </c>
      <c r="F14" s="64">
        <v>16235</v>
      </c>
      <c r="G14" s="64">
        <v>13877</v>
      </c>
      <c r="H14" s="64">
        <v>1873</v>
      </c>
      <c r="I14" s="64">
        <v>2263</v>
      </c>
      <c r="J14" s="64">
        <v>1306</v>
      </c>
      <c r="K14" s="64">
        <v>-6412</v>
      </c>
      <c r="L14" s="233"/>
      <c r="M14" s="82">
        <v>1265</v>
      </c>
      <c r="N14" s="280">
        <v>1129</v>
      </c>
      <c r="O14" s="149">
        <v>5051</v>
      </c>
      <c r="P14" s="64">
        <v>2169</v>
      </c>
      <c r="Q14" s="64">
        <v>2435</v>
      </c>
      <c r="R14" s="64">
        <v>1936</v>
      </c>
      <c r="S14" s="64">
        <v>3512</v>
      </c>
      <c r="T14" s="64">
        <v>18112</v>
      </c>
      <c r="U14" s="64">
        <v>788</v>
      </c>
      <c r="V14" s="64">
        <v>1617</v>
      </c>
      <c r="W14" s="64">
        <v>4137</v>
      </c>
      <c r="X14" s="64">
        <v>10970</v>
      </c>
      <c r="Y14" s="64">
        <v>372</v>
      </c>
      <c r="Z14" s="64">
        <v>2901</v>
      </c>
      <c r="AA14" s="64">
        <v>1992</v>
      </c>
      <c r="AC14" s="61"/>
    </row>
    <row r="15" spans="1:35" ht="12.75" customHeight="1">
      <c r="B15" s="11" t="s">
        <v>144</v>
      </c>
      <c r="D15" s="59">
        <v>-63</v>
      </c>
      <c r="E15" s="59">
        <v>127</v>
      </c>
      <c r="F15" s="59">
        <v>-139</v>
      </c>
      <c r="G15" s="59">
        <v>1250</v>
      </c>
      <c r="H15" s="59">
        <v>56</v>
      </c>
      <c r="I15" s="59">
        <v>1258</v>
      </c>
      <c r="J15" s="59">
        <v>2045</v>
      </c>
      <c r="K15" s="59">
        <v>2675</v>
      </c>
      <c r="L15" s="232"/>
      <c r="M15" s="80">
        <v>11139</v>
      </c>
      <c r="N15" s="279">
        <v>-3</v>
      </c>
      <c r="O15" s="147">
        <v>-14</v>
      </c>
      <c r="P15" s="59">
        <v>-13</v>
      </c>
      <c r="Q15" s="59">
        <v>-15</v>
      </c>
      <c r="R15" s="59">
        <v>-18</v>
      </c>
      <c r="S15" s="59">
        <v>-17</v>
      </c>
      <c r="T15" s="59">
        <v>-28</v>
      </c>
      <c r="U15" s="59">
        <v>181</v>
      </c>
      <c r="V15" s="59">
        <v>-16</v>
      </c>
      <c r="W15" s="59">
        <v>-10</v>
      </c>
      <c r="X15" s="59">
        <v>-14</v>
      </c>
      <c r="Y15" s="59">
        <v>-108</v>
      </c>
      <c r="Z15" s="59">
        <v>-6</v>
      </c>
      <c r="AA15" s="59">
        <v>-11</v>
      </c>
      <c r="AC15" s="61"/>
    </row>
    <row r="16" spans="1:35" ht="12.75" customHeight="1">
      <c r="B16" s="22" t="s">
        <v>10</v>
      </c>
      <c r="C16" s="227"/>
      <c r="D16" s="59">
        <v>2</v>
      </c>
      <c r="E16" s="59">
        <v>1</v>
      </c>
      <c r="F16" s="59">
        <v>-10</v>
      </c>
      <c r="G16" s="59">
        <v>-8</v>
      </c>
      <c r="H16" s="59">
        <v>-8</v>
      </c>
      <c r="I16" s="59">
        <v>-484</v>
      </c>
      <c r="J16" s="59">
        <v>-57</v>
      </c>
      <c r="K16" s="59">
        <v>-699</v>
      </c>
      <c r="L16" s="232"/>
      <c r="M16" s="80">
        <v>2</v>
      </c>
      <c r="N16" s="279">
        <v>3</v>
      </c>
      <c r="O16" s="147">
        <v>3</v>
      </c>
      <c r="P16" s="59">
        <v>3</v>
      </c>
      <c r="Q16" s="59">
        <v>-5</v>
      </c>
      <c r="R16" s="59">
        <v>3</v>
      </c>
      <c r="S16" s="59">
        <v>1</v>
      </c>
      <c r="T16" s="59">
        <v>-3</v>
      </c>
      <c r="U16" s="59">
        <v>2</v>
      </c>
      <c r="V16" s="59">
        <v>4</v>
      </c>
      <c r="W16" s="59">
        <v>-2</v>
      </c>
      <c r="X16" s="59">
        <v>42</v>
      </c>
      <c r="Y16" s="59">
        <v>-7</v>
      </c>
      <c r="Z16" s="59">
        <v>-2</v>
      </c>
      <c r="AA16" s="59">
        <v>-43</v>
      </c>
      <c r="AC16" s="61"/>
    </row>
    <row r="17" spans="2:29" ht="12.75" customHeight="1">
      <c r="B17" s="11" t="s">
        <v>145</v>
      </c>
      <c r="D17" s="59">
        <v>7718</v>
      </c>
      <c r="E17" s="59">
        <v>3179</v>
      </c>
      <c r="F17" s="59">
        <v>4253</v>
      </c>
      <c r="G17" s="59">
        <v>8179</v>
      </c>
      <c r="H17" s="59">
        <v>9297</v>
      </c>
      <c r="I17" s="59">
        <v>5021</v>
      </c>
      <c r="J17" s="59">
        <v>3056</v>
      </c>
      <c r="K17" s="59">
        <v>3576</v>
      </c>
      <c r="L17" s="232"/>
      <c r="M17" s="80">
        <v>717</v>
      </c>
      <c r="N17" s="279">
        <v>552</v>
      </c>
      <c r="O17" s="147">
        <v>805</v>
      </c>
      <c r="P17" s="59">
        <v>4112</v>
      </c>
      <c r="Q17" s="59">
        <v>1008</v>
      </c>
      <c r="R17" s="59">
        <v>938</v>
      </c>
      <c r="S17" s="59">
        <v>1660</v>
      </c>
      <c r="T17" s="59">
        <v>1538</v>
      </c>
      <c r="U17" s="59">
        <v>215</v>
      </c>
      <c r="V17" s="59">
        <v>73</v>
      </c>
      <c r="W17" s="59">
        <v>1353</v>
      </c>
      <c r="X17" s="59">
        <v>1703</v>
      </c>
      <c r="Y17" s="59">
        <v>1158</v>
      </c>
      <c r="Z17" s="59">
        <v>663</v>
      </c>
      <c r="AA17" s="59">
        <v>729</v>
      </c>
      <c r="AC17" s="61"/>
    </row>
    <row r="18" spans="2:29" ht="12.75" customHeight="1">
      <c r="B18" s="11" t="s">
        <v>146</v>
      </c>
      <c r="D18" s="59">
        <v>-8853</v>
      </c>
      <c r="E18" s="59">
        <v>-4457</v>
      </c>
      <c r="F18" s="59">
        <v>-5295</v>
      </c>
      <c r="G18" s="59">
        <v>-8946</v>
      </c>
      <c r="H18" s="59">
        <v>-10706</v>
      </c>
      <c r="I18" s="59">
        <v>-5859</v>
      </c>
      <c r="J18" s="59">
        <v>-6135</v>
      </c>
      <c r="K18" s="59">
        <v>-4148</v>
      </c>
      <c r="L18" s="232"/>
      <c r="M18" s="80">
        <v>-999</v>
      </c>
      <c r="N18" s="279">
        <v>-1562</v>
      </c>
      <c r="O18" s="147">
        <v>-1581</v>
      </c>
      <c r="P18" s="59">
        <v>-4756</v>
      </c>
      <c r="Q18" s="59">
        <v>-1055</v>
      </c>
      <c r="R18" s="59">
        <v>-1483</v>
      </c>
      <c r="S18" s="59">
        <v>-1559</v>
      </c>
      <c r="T18" s="59">
        <v>-1581</v>
      </c>
      <c r="U18" s="59">
        <v>-651</v>
      </c>
      <c r="V18" s="59">
        <v>-577</v>
      </c>
      <c r="W18" s="59">
        <v>-1648</v>
      </c>
      <c r="X18" s="59">
        <v>-2352</v>
      </c>
      <c r="Y18" s="59">
        <v>-1136</v>
      </c>
      <c r="Z18" s="59">
        <v>-744</v>
      </c>
      <c r="AA18" s="59">
        <v>-1063</v>
      </c>
      <c r="AC18" s="61"/>
    </row>
    <row r="19" spans="2:29" s="45" customFormat="1" ht="12.75" customHeight="1">
      <c r="B19" s="14" t="s">
        <v>147</v>
      </c>
      <c r="C19" s="222"/>
      <c r="D19" s="64">
        <v>8856</v>
      </c>
      <c r="E19" s="64">
        <v>23504</v>
      </c>
      <c r="F19" s="64">
        <v>15044</v>
      </c>
      <c r="G19" s="64">
        <v>14352</v>
      </c>
      <c r="H19" s="64">
        <v>512</v>
      </c>
      <c r="I19" s="64">
        <v>2199</v>
      </c>
      <c r="J19" s="64">
        <v>215</v>
      </c>
      <c r="K19" s="64">
        <v>-5008</v>
      </c>
      <c r="L19" s="233"/>
      <c r="M19" s="82">
        <v>12124</v>
      </c>
      <c r="N19" s="280">
        <v>119</v>
      </c>
      <c r="O19" s="149">
        <v>4264</v>
      </c>
      <c r="P19" s="64">
        <v>1515</v>
      </c>
      <c r="Q19" s="64">
        <v>2368</v>
      </c>
      <c r="R19" s="64">
        <v>1376</v>
      </c>
      <c r="S19" s="64">
        <v>3597</v>
      </c>
      <c r="T19" s="64">
        <v>18038</v>
      </c>
      <c r="U19" s="64">
        <v>535</v>
      </c>
      <c r="V19" s="64">
        <v>1101</v>
      </c>
      <c r="W19" s="64">
        <v>3830</v>
      </c>
      <c r="X19" s="64">
        <v>10349</v>
      </c>
      <c r="Y19" s="64">
        <v>279</v>
      </c>
      <c r="Z19" s="64">
        <v>2812</v>
      </c>
      <c r="AA19" s="64">
        <v>1604</v>
      </c>
      <c r="AC19" s="61"/>
    </row>
    <row r="20" spans="2:29" ht="12.75" customHeight="1">
      <c r="B20" s="11" t="s">
        <v>148</v>
      </c>
      <c r="D20" s="59">
        <v>-2756</v>
      </c>
      <c r="E20" s="59">
        <v>-4018</v>
      </c>
      <c r="F20" s="59">
        <v>-1765</v>
      </c>
      <c r="G20" s="85">
        <v>-2191</v>
      </c>
      <c r="H20" s="85">
        <v>455</v>
      </c>
      <c r="I20" s="85">
        <v>-298</v>
      </c>
      <c r="J20" s="85">
        <v>478</v>
      </c>
      <c r="K20" s="85">
        <v>1473</v>
      </c>
      <c r="L20" s="234"/>
      <c r="M20" s="80">
        <v>-108</v>
      </c>
      <c r="N20" s="279">
        <v>-928</v>
      </c>
      <c r="O20" s="147">
        <v>-918</v>
      </c>
      <c r="P20" s="59">
        <v>-590</v>
      </c>
      <c r="Q20" s="59">
        <v>-925</v>
      </c>
      <c r="R20" s="59">
        <v>-283</v>
      </c>
      <c r="S20" s="59">
        <v>-958</v>
      </c>
      <c r="T20" s="59">
        <v>-2878</v>
      </c>
      <c r="U20" s="59">
        <v>-117</v>
      </c>
      <c r="V20" s="59">
        <v>-225</v>
      </c>
      <c r="W20" s="59">
        <v>-798</v>
      </c>
      <c r="X20" s="59">
        <v>-999</v>
      </c>
      <c r="Y20" s="59">
        <v>-70</v>
      </c>
      <c r="Z20" s="59">
        <v>-306</v>
      </c>
      <c r="AA20" s="59">
        <v>-390</v>
      </c>
      <c r="AC20" s="61"/>
    </row>
    <row r="21" spans="2:29" s="45" customFormat="1" ht="18" customHeight="1">
      <c r="B21" s="127" t="s">
        <v>326</v>
      </c>
      <c r="C21" s="222"/>
      <c r="D21" s="64">
        <v>6100</v>
      </c>
      <c r="E21" s="64">
        <v>19486</v>
      </c>
      <c r="F21" s="64">
        <v>13279</v>
      </c>
      <c r="G21" s="64">
        <v>12161</v>
      </c>
      <c r="H21" s="64">
        <v>967</v>
      </c>
      <c r="I21" s="64">
        <v>1901</v>
      </c>
      <c r="J21" s="64">
        <v>693</v>
      </c>
      <c r="K21" s="64">
        <v>-3535</v>
      </c>
      <c r="L21" s="233"/>
      <c r="M21" s="82">
        <v>12016</v>
      </c>
      <c r="N21" s="280">
        <v>-809</v>
      </c>
      <c r="O21" s="149">
        <v>3346</v>
      </c>
      <c r="P21" s="64">
        <v>925</v>
      </c>
      <c r="Q21" s="64">
        <v>1443</v>
      </c>
      <c r="R21" s="64">
        <v>1093</v>
      </c>
      <c r="S21" s="64">
        <v>2639</v>
      </c>
      <c r="T21" s="64">
        <v>15160</v>
      </c>
      <c r="U21" s="64">
        <v>418</v>
      </c>
      <c r="V21" s="64">
        <v>876</v>
      </c>
      <c r="W21" s="64">
        <v>3032</v>
      </c>
      <c r="X21" s="64">
        <v>9350</v>
      </c>
      <c r="Y21" s="64">
        <v>209</v>
      </c>
      <c r="Z21" s="64">
        <v>2506</v>
      </c>
      <c r="AA21" s="64">
        <v>1214</v>
      </c>
      <c r="AC21" s="61"/>
    </row>
    <row r="22" spans="2:29" s="45" customFormat="1" ht="18" customHeight="1">
      <c r="B22" s="127" t="s">
        <v>327</v>
      </c>
      <c r="C22" s="222"/>
      <c r="D22" s="64">
        <v>-56</v>
      </c>
      <c r="E22" s="64">
        <v>10</v>
      </c>
      <c r="F22" s="64">
        <v>6920</v>
      </c>
      <c r="G22" s="64">
        <v>1052</v>
      </c>
      <c r="H22" s="64">
        <v>-13051</v>
      </c>
      <c r="I22" s="64">
        <v>-7185</v>
      </c>
      <c r="J22" s="64">
        <v>-1686</v>
      </c>
      <c r="K22" s="64">
        <v>-486</v>
      </c>
      <c r="L22" s="233"/>
      <c r="M22" s="82">
        <v>18</v>
      </c>
      <c r="N22" s="280">
        <v>-16</v>
      </c>
      <c r="O22" s="149">
        <v>-28</v>
      </c>
      <c r="P22" s="64">
        <v>-29</v>
      </c>
      <c r="Q22" s="64">
        <v>34</v>
      </c>
      <c r="R22" s="64">
        <v>-18</v>
      </c>
      <c r="S22" s="64">
        <v>-43</v>
      </c>
      <c r="T22" s="64">
        <v>34</v>
      </c>
      <c r="U22" s="64">
        <v>-13</v>
      </c>
      <c r="V22" s="64">
        <v>-19</v>
      </c>
      <c r="W22" s="64">
        <v>8</v>
      </c>
      <c r="X22" s="64">
        <v>79</v>
      </c>
      <c r="Y22" s="64">
        <v>2931</v>
      </c>
      <c r="Z22" s="64">
        <v>2484</v>
      </c>
      <c r="AA22" s="64">
        <v>1426</v>
      </c>
      <c r="AC22" s="61"/>
    </row>
    <row r="23" spans="2:29" s="45" customFormat="1" ht="12.75" customHeight="1">
      <c r="B23" s="14" t="s">
        <v>76</v>
      </c>
      <c r="C23" s="222"/>
      <c r="D23" s="64">
        <v>6044</v>
      </c>
      <c r="E23" s="64">
        <v>19496</v>
      </c>
      <c r="F23" s="64">
        <v>20199</v>
      </c>
      <c r="G23" s="64">
        <v>13213</v>
      </c>
      <c r="H23" s="64">
        <v>-12084</v>
      </c>
      <c r="I23" s="64">
        <v>-5284</v>
      </c>
      <c r="J23" s="64">
        <v>-993</v>
      </c>
      <c r="K23" s="64">
        <v>-4021</v>
      </c>
      <c r="L23" s="233"/>
      <c r="M23" s="82">
        <v>12034</v>
      </c>
      <c r="N23" s="280">
        <v>-825</v>
      </c>
      <c r="O23" s="149">
        <v>3318</v>
      </c>
      <c r="P23" s="64">
        <v>896</v>
      </c>
      <c r="Q23" s="64">
        <v>1477</v>
      </c>
      <c r="R23" s="64">
        <v>1075</v>
      </c>
      <c r="S23" s="64">
        <v>2596</v>
      </c>
      <c r="T23" s="64">
        <v>15194</v>
      </c>
      <c r="U23" s="64">
        <v>405</v>
      </c>
      <c r="V23" s="64">
        <v>857</v>
      </c>
      <c r="W23" s="64">
        <v>3040</v>
      </c>
      <c r="X23" s="64">
        <v>9429</v>
      </c>
      <c r="Y23" s="64">
        <v>3140</v>
      </c>
      <c r="Z23" s="64">
        <v>4990</v>
      </c>
      <c r="AA23" s="64">
        <v>2640</v>
      </c>
      <c r="AC23" s="61"/>
    </row>
    <row r="25" spans="2:29" ht="12.75" customHeight="1">
      <c r="D25" s="71"/>
      <c r="E25" s="71"/>
      <c r="F25" s="71"/>
      <c r="G25" s="71"/>
      <c r="H25" s="71"/>
      <c r="I25" s="71"/>
      <c r="J25" s="71"/>
      <c r="K25" s="71"/>
      <c r="L25" s="235"/>
      <c r="O25" s="71"/>
      <c r="P25" s="71"/>
      <c r="Q25" s="71"/>
      <c r="R25" s="71"/>
      <c r="S25" s="71"/>
      <c r="T25" s="71"/>
      <c r="U25" s="71"/>
      <c r="V25" s="71"/>
      <c r="W25" s="71"/>
      <c r="X25" s="71"/>
      <c r="Y25" s="71"/>
      <c r="Z25" s="71"/>
      <c r="AA25" s="71"/>
    </row>
    <row r="26" spans="2:29" ht="12.75" customHeight="1">
      <c r="D26" s="71"/>
      <c r="E26" s="71"/>
      <c r="F26" s="71"/>
      <c r="G26" s="71"/>
      <c r="H26" s="71"/>
      <c r="I26" s="71"/>
      <c r="J26" s="71"/>
      <c r="K26" s="71"/>
      <c r="L26" s="235"/>
      <c r="O26" s="71"/>
      <c r="P26" s="71"/>
      <c r="Q26" s="71"/>
      <c r="R26" s="71"/>
      <c r="S26" s="71"/>
      <c r="T26" s="71"/>
      <c r="U26" s="71"/>
      <c r="V26" s="71"/>
      <c r="W26" s="71"/>
      <c r="X26" s="71"/>
      <c r="Y26" s="71"/>
      <c r="Z26" s="71"/>
      <c r="AA26" s="71"/>
    </row>
    <row r="27" spans="2:29" ht="12.75" customHeight="1">
      <c r="D27" s="71"/>
      <c r="E27" s="71"/>
      <c r="F27" s="71"/>
      <c r="G27" s="71"/>
      <c r="H27" s="71"/>
      <c r="I27" s="71"/>
      <c r="J27" s="71"/>
      <c r="K27" s="71"/>
      <c r="L27" s="235"/>
      <c r="O27" s="71"/>
      <c r="P27" s="71"/>
      <c r="Q27" s="71"/>
      <c r="R27" s="71"/>
      <c r="S27" s="71"/>
      <c r="T27" s="71"/>
      <c r="U27" s="71"/>
      <c r="V27" s="71"/>
      <c r="W27" s="71"/>
      <c r="X27" s="71"/>
      <c r="Y27" s="71"/>
      <c r="Z27" s="71"/>
      <c r="AA27" s="71"/>
    </row>
    <row r="28" spans="2:29" ht="12.75" customHeight="1">
      <c r="D28" s="71"/>
      <c r="E28" s="71"/>
      <c r="F28" s="71"/>
      <c r="G28" s="71"/>
      <c r="H28" s="71"/>
      <c r="I28" s="71"/>
      <c r="J28" s="71"/>
      <c r="K28" s="71"/>
      <c r="L28" s="235"/>
      <c r="O28" s="71"/>
      <c r="P28" s="71"/>
      <c r="Q28" s="71"/>
      <c r="R28" s="71"/>
      <c r="S28" s="71"/>
      <c r="T28" s="71"/>
      <c r="U28" s="71"/>
      <c r="V28" s="71"/>
      <c r="W28" s="71"/>
      <c r="X28" s="71"/>
      <c r="Y28" s="71"/>
      <c r="Z28" s="71"/>
      <c r="AA28" s="71"/>
    </row>
    <row r="29" spans="2:29" ht="12.75" customHeight="1">
      <c r="D29" s="71"/>
      <c r="E29" s="71"/>
      <c r="F29" s="71"/>
      <c r="G29" s="71"/>
      <c r="H29" s="71"/>
      <c r="I29" s="71"/>
      <c r="J29" s="71"/>
      <c r="K29" s="71"/>
      <c r="L29" s="235"/>
      <c r="O29" s="71"/>
      <c r="P29" s="71"/>
      <c r="Q29" s="71"/>
      <c r="R29" s="71"/>
      <c r="S29" s="71"/>
      <c r="T29" s="71"/>
      <c r="U29" s="71"/>
      <c r="V29" s="71"/>
      <c r="W29" s="71"/>
      <c r="X29" s="71"/>
      <c r="Y29" s="71"/>
      <c r="Z29" s="71"/>
      <c r="AA29" s="71"/>
    </row>
    <row r="30" spans="2:29" ht="12.75" customHeight="1">
      <c r="D30" s="71"/>
      <c r="E30" s="71"/>
      <c r="F30" s="71"/>
      <c r="G30" s="71"/>
      <c r="H30" s="71"/>
      <c r="I30" s="71"/>
      <c r="J30" s="71"/>
      <c r="K30" s="71"/>
      <c r="L30" s="235"/>
      <c r="O30" s="71"/>
      <c r="P30" s="71"/>
      <c r="Q30" s="71"/>
      <c r="R30" s="71"/>
      <c r="S30" s="71"/>
      <c r="T30" s="71"/>
      <c r="U30" s="71"/>
      <c r="V30" s="71"/>
      <c r="W30" s="71"/>
      <c r="X30" s="71"/>
      <c r="Y30" s="71"/>
      <c r="Z30" s="71"/>
      <c r="AA30" s="71"/>
    </row>
    <row r="31" spans="2:29" ht="12.75" customHeight="1">
      <c r="D31" s="71"/>
      <c r="E31" s="71"/>
      <c r="F31" s="71"/>
      <c r="G31" s="71"/>
      <c r="H31" s="71"/>
      <c r="I31" s="71"/>
      <c r="J31" s="71"/>
      <c r="K31" s="71"/>
      <c r="L31" s="235"/>
      <c r="O31" s="71"/>
      <c r="P31" s="71"/>
      <c r="Q31" s="71"/>
      <c r="R31" s="71"/>
      <c r="S31" s="71"/>
      <c r="T31" s="71"/>
      <c r="U31" s="71"/>
      <c r="V31" s="71"/>
      <c r="W31" s="71"/>
      <c r="X31" s="71"/>
      <c r="Y31" s="71"/>
      <c r="Z31" s="71"/>
      <c r="AA31" s="71"/>
    </row>
    <row r="32" spans="2:29" ht="12.75" customHeight="1">
      <c r="D32" s="71"/>
      <c r="E32" s="71"/>
      <c r="F32" s="71"/>
      <c r="G32" s="71"/>
      <c r="H32" s="71"/>
      <c r="I32" s="71"/>
      <c r="J32" s="71"/>
      <c r="K32" s="71"/>
      <c r="L32" s="235"/>
      <c r="O32" s="71"/>
      <c r="P32" s="71"/>
      <c r="Q32" s="71"/>
      <c r="R32" s="71"/>
      <c r="S32" s="71"/>
      <c r="T32" s="71"/>
      <c r="U32" s="71"/>
      <c r="V32" s="71"/>
      <c r="W32" s="71"/>
      <c r="X32" s="71"/>
      <c r="Y32" s="71"/>
      <c r="Z32" s="71"/>
      <c r="AA32" s="71"/>
    </row>
    <row r="33" spans="4:27" ht="12.75" customHeight="1">
      <c r="D33" s="71"/>
      <c r="E33" s="71"/>
      <c r="F33" s="71"/>
      <c r="G33" s="71"/>
      <c r="H33" s="71"/>
      <c r="I33" s="71"/>
      <c r="J33" s="71"/>
      <c r="K33" s="71"/>
      <c r="L33" s="235"/>
      <c r="O33" s="71"/>
      <c r="P33" s="71"/>
      <c r="Q33" s="71"/>
      <c r="R33" s="71"/>
      <c r="S33" s="71"/>
      <c r="T33" s="71"/>
      <c r="U33" s="71"/>
      <c r="V33" s="71"/>
      <c r="W33" s="71"/>
      <c r="X33" s="71"/>
      <c r="Y33" s="71"/>
      <c r="Z33" s="71"/>
      <c r="AA33" s="71"/>
    </row>
    <row r="34" spans="4:27" ht="12.75" customHeight="1">
      <c r="D34" s="71"/>
      <c r="E34" s="71"/>
      <c r="F34" s="71"/>
      <c r="G34" s="71"/>
      <c r="H34" s="71"/>
      <c r="I34" s="71"/>
      <c r="J34" s="71"/>
      <c r="K34" s="71"/>
      <c r="L34" s="235"/>
      <c r="O34" s="71"/>
      <c r="P34" s="71"/>
      <c r="Q34" s="71"/>
      <c r="R34" s="71"/>
      <c r="S34" s="71"/>
      <c r="T34" s="71"/>
      <c r="U34" s="71"/>
      <c r="V34" s="71"/>
      <c r="W34" s="71"/>
      <c r="X34" s="71"/>
      <c r="Y34" s="71"/>
      <c r="Z34" s="71"/>
      <c r="AA34" s="71"/>
    </row>
    <row r="35" spans="4:27" ht="12.75" customHeight="1">
      <c r="D35" s="71"/>
      <c r="E35" s="71"/>
      <c r="F35" s="71"/>
      <c r="G35" s="71"/>
      <c r="H35" s="71"/>
      <c r="I35" s="71"/>
      <c r="J35" s="71"/>
      <c r="K35" s="71"/>
      <c r="L35" s="235"/>
      <c r="O35" s="71"/>
      <c r="P35" s="71"/>
      <c r="Q35" s="71"/>
      <c r="R35" s="71"/>
      <c r="S35" s="71"/>
      <c r="T35" s="71"/>
      <c r="U35" s="71"/>
      <c r="V35" s="71"/>
      <c r="W35" s="71"/>
      <c r="X35" s="71"/>
      <c r="Y35" s="71"/>
      <c r="Z35" s="71"/>
      <c r="AA35" s="71"/>
    </row>
    <row r="36" spans="4:27" ht="12.75" customHeight="1">
      <c r="D36" s="71"/>
      <c r="E36" s="71"/>
      <c r="F36" s="71"/>
      <c r="G36" s="71"/>
      <c r="H36" s="71"/>
      <c r="I36" s="71"/>
      <c r="J36" s="71"/>
      <c r="K36" s="71"/>
      <c r="L36" s="235"/>
      <c r="O36" s="71"/>
      <c r="P36" s="71"/>
      <c r="Q36" s="71"/>
      <c r="R36" s="71"/>
      <c r="S36" s="71"/>
      <c r="T36" s="71"/>
      <c r="U36" s="71"/>
      <c r="V36" s="71"/>
      <c r="W36" s="71"/>
      <c r="X36" s="71"/>
      <c r="Y36" s="71"/>
      <c r="Z36" s="71"/>
      <c r="AA36" s="71"/>
    </row>
    <row r="37" spans="4:27" ht="12.75" customHeight="1">
      <c r="D37" s="71"/>
      <c r="E37" s="71"/>
      <c r="F37" s="71"/>
      <c r="G37" s="71"/>
      <c r="H37" s="71"/>
      <c r="I37" s="71"/>
      <c r="J37" s="71"/>
      <c r="K37" s="71"/>
      <c r="L37" s="235"/>
      <c r="O37" s="71"/>
      <c r="P37" s="71"/>
      <c r="Q37" s="71"/>
      <c r="R37" s="71"/>
      <c r="S37" s="71"/>
      <c r="T37" s="71"/>
      <c r="U37" s="71"/>
      <c r="V37" s="71"/>
      <c r="W37" s="71"/>
      <c r="X37" s="71"/>
      <c r="Y37" s="71"/>
      <c r="Z37" s="71"/>
      <c r="AA37" s="71"/>
    </row>
    <row r="38" spans="4:27" ht="12.75" customHeight="1">
      <c r="D38" s="71"/>
      <c r="E38" s="71"/>
      <c r="F38" s="71"/>
      <c r="G38" s="71"/>
      <c r="H38" s="71"/>
      <c r="I38" s="71"/>
      <c r="J38" s="71"/>
      <c r="K38" s="71"/>
      <c r="L38" s="235"/>
      <c r="O38" s="71"/>
      <c r="P38" s="71"/>
      <c r="Q38" s="71"/>
      <c r="R38" s="71"/>
      <c r="S38" s="71"/>
      <c r="T38" s="71"/>
      <c r="U38" s="71"/>
      <c r="V38" s="71"/>
      <c r="W38" s="71"/>
      <c r="X38" s="71"/>
      <c r="Y38" s="71"/>
      <c r="Z38" s="71"/>
      <c r="AA38" s="71"/>
    </row>
    <row r="39" spans="4:27" ht="12.75" customHeight="1">
      <c r="D39" s="71"/>
      <c r="E39" s="71"/>
      <c r="F39" s="71"/>
      <c r="G39" s="71"/>
      <c r="H39" s="71"/>
      <c r="I39" s="71"/>
      <c r="J39" s="71"/>
      <c r="K39" s="71"/>
      <c r="L39" s="235"/>
      <c r="O39" s="71"/>
      <c r="P39" s="71"/>
      <c r="Q39" s="71"/>
      <c r="R39" s="71"/>
      <c r="S39" s="71"/>
      <c r="T39" s="71"/>
      <c r="U39" s="71"/>
      <c r="V39" s="71"/>
      <c r="W39" s="71"/>
      <c r="X39" s="71"/>
      <c r="Y39" s="71"/>
      <c r="Z39" s="71"/>
      <c r="AA39" s="71"/>
    </row>
    <row r="40" spans="4:27" ht="12.75" customHeight="1">
      <c r="D40" s="71"/>
      <c r="E40" s="71"/>
      <c r="F40" s="71"/>
      <c r="G40" s="71"/>
      <c r="H40" s="71"/>
      <c r="I40" s="71"/>
      <c r="J40" s="71"/>
      <c r="K40" s="71"/>
      <c r="L40" s="235"/>
      <c r="O40" s="71"/>
      <c r="P40" s="71"/>
      <c r="Q40" s="71"/>
      <c r="R40" s="71"/>
      <c r="S40" s="71"/>
      <c r="T40" s="71"/>
      <c r="U40" s="71"/>
      <c r="V40" s="71"/>
      <c r="W40" s="71"/>
      <c r="X40" s="71"/>
      <c r="Y40" s="71"/>
      <c r="Z40" s="71"/>
      <c r="AA40" s="71"/>
    </row>
    <row r="41" spans="4:27" ht="12.75" customHeight="1">
      <c r="D41" s="71"/>
      <c r="E41" s="71"/>
      <c r="F41" s="71"/>
      <c r="G41" s="71"/>
      <c r="H41" s="71"/>
      <c r="I41" s="71"/>
      <c r="J41" s="71"/>
      <c r="K41" s="71"/>
      <c r="L41" s="235"/>
      <c r="O41" s="71"/>
      <c r="P41" s="71"/>
      <c r="Q41" s="71"/>
      <c r="R41" s="71"/>
      <c r="S41" s="71"/>
      <c r="T41" s="71"/>
      <c r="U41" s="71"/>
      <c r="V41" s="71"/>
      <c r="W41" s="71"/>
      <c r="X41" s="71"/>
      <c r="Y41" s="71"/>
      <c r="Z41" s="71"/>
      <c r="AA41" s="71"/>
    </row>
    <row r="42" spans="4:27" ht="12.75" customHeight="1">
      <c r="D42" s="71"/>
      <c r="E42" s="71"/>
      <c r="F42" s="71"/>
      <c r="G42" s="71"/>
      <c r="H42" s="71"/>
      <c r="I42" s="71"/>
      <c r="J42" s="71"/>
      <c r="K42" s="71"/>
      <c r="L42" s="235"/>
      <c r="O42" s="71"/>
      <c r="P42" s="71"/>
      <c r="Q42" s="71"/>
      <c r="R42" s="71"/>
      <c r="S42" s="71"/>
      <c r="T42" s="71"/>
      <c r="U42" s="71"/>
      <c r="V42" s="71"/>
      <c r="W42" s="71"/>
      <c r="X42" s="71"/>
      <c r="Y42" s="71"/>
      <c r="Z42" s="71"/>
      <c r="AA42" s="71"/>
    </row>
    <row r="43" spans="4:27" ht="12.75" customHeight="1">
      <c r="D43" s="71"/>
      <c r="E43" s="71"/>
      <c r="F43" s="71"/>
      <c r="G43" s="71"/>
      <c r="H43" s="71"/>
      <c r="I43" s="71"/>
      <c r="J43" s="71"/>
      <c r="K43" s="71"/>
      <c r="L43" s="235"/>
      <c r="O43" s="71"/>
      <c r="P43" s="71"/>
      <c r="Q43" s="71"/>
      <c r="R43" s="71"/>
      <c r="S43" s="71"/>
      <c r="T43" s="71"/>
      <c r="U43" s="71"/>
      <c r="V43" s="71"/>
      <c r="W43" s="71"/>
      <c r="X43" s="71"/>
      <c r="Y43" s="71"/>
      <c r="Z43" s="71"/>
      <c r="AA43" s="71"/>
    </row>
    <row r="44" spans="4:27" ht="12.75" customHeight="1">
      <c r="D44" s="71"/>
      <c r="E44" s="71"/>
      <c r="F44" s="71"/>
      <c r="G44" s="71"/>
      <c r="H44" s="71"/>
      <c r="I44" s="71"/>
      <c r="J44" s="71"/>
      <c r="K44" s="71"/>
      <c r="L44" s="235"/>
      <c r="O44" s="71"/>
      <c r="P44" s="71"/>
      <c r="Q44" s="71"/>
      <c r="R44" s="71"/>
      <c r="S44" s="71"/>
      <c r="T44" s="71"/>
      <c r="U44" s="71"/>
      <c r="V44" s="71"/>
      <c r="W44" s="71"/>
      <c r="X44" s="71"/>
      <c r="Y44" s="71"/>
      <c r="Z44" s="71"/>
      <c r="AA44" s="71"/>
    </row>
    <row r="45" spans="4:27" ht="12.75" customHeight="1">
      <c r="D45" s="71"/>
      <c r="E45" s="71"/>
      <c r="F45" s="71"/>
      <c r="G45" s="71"/>
      <c r="H45" s="71"/>
      <c r="I45" s="71"/>
      <c r="J45" s="71"/>
      <c r="K45" s="71"/>
      <c r="L45" s="235"/>
      <c r="O45" s="71"/>
      <c r="P45" s="71"/>
      <c r="Q45" s="71"/>
      <c r="R45" s="71"/>
      <c r="S45" s="71"/>
      <c r="T45" s="71"/>
      <c r="U45" s="71"/>
      <c r="V45" s="71"/>
      <c r="W45" s="71"/>
      <c r="X45" s="71"/>
      <c r="Y45" s="71"/>
      <c r="Z45" s="71"/>
      <c r="AA45" s="71"/>
    </row>
    <row r="46" spans="4:27" ht="12.75" customHeight="1">
      <c r="D46" s="71"/>
      <c r="E46" s="71"/>
      <c r="F46" s="71"/>
      <c r="G46" s="71"/>
      <c r="H46" s="71"/>
      <c r="I46" s="71"/>
      <c r="J46" s="71"/>
      <c r="K46" s="71"/>
      <c r="L46" s="235"/>
      <c r="O46" s="71"/>
      <c r="P46" s="71"/>
      <c r="Q46" s="71"/>
      <c r="R46" s="71"/>
      <c r="S46" s="71"/>
      <c r="T46" s="71"/>
      <c r="U46" s="71"/>
      <c r="V46" s="71"/>
      <c r="W46" s="71"/>
      <c r="X46" s="71"/>
      <c r="Y46" s="71"/>
      <c r="Z46" s="71"/>
      <c r="AA46" s="71"/>
    </row>
    <row r="47" spans="4:27" ht="12.75" customHeight="1">
      <c r="D47" s="71"/>
      <c r="E47" s="71"/>
      <c r="F47" s="71"/>
      <c r="G47" s="71"/>
      <c r="H47" s="71"/>
      <c r="I47" s="71"/>
      <c r="J47" s="71"/>
      <c r="K47" s="71"/>
      <c r="L47" s="235"/>
      <c r="O47" s="71"/>
      <c r="P47" s="71"/>
      <c r="Q47" s="71"/>
      <c r="R47" s="71"/>
      <c r="S47" s="71"/>
      <c r="T47" s="71"/>
      <c r="U47" s="71"/>
      <c r="V47" s="71"/>
      <c r="W47" s="71"/>
      <c r="X47" s="71"/>
      <c r="Y47" s="71"/>
      <c r="Z47" s="71"/>
      <c r="AA47" s="71"/>
    </row>
    <row r="48" spans="4:27" ht="12.75" customHeight="1">
      <c r="D48" s="71"/>
      <c r="E48" s="71"/>
      <c r="F48" s="71"/>
      <c r="G48" s="71"/>
      <c r="H48" s="71"/>
      <c r="I48" s="71"/>
      <c r="J48" s="71"/>
      <c r="K48" s="71"/>
      <c r="L48" s="235"/>
      <c r="O48" s="71"/>
      <c r="P48" s="71"/>
      <c r="Q48" s="71"/>
      <c r="R48" s="71"/>
      <c r="S48" s="71"/>
      <c r="T48" s="71"/>
      <c r="U48" s="71"/>
      <c r="V48" s="71"/>
      <c r="W48" s="71"/>
      <c r="X48" s="71"/>
      <c r="Y48" s="71"/>
      <c r="Z48" s="71"/>
      <c r="AA48" s="71"/>
    </row>
    <row r="49" spans="4:27" ht="12.75" customHeight="1">
      <c r="D49" s="71"/>
      <c r="E49" s="71"/>
      <c r="F49" s="71"/>
      <c r="G49" s="71"/>
      <c r="H49" s="71"/>
      <c r="I49" s="71"/>
      <c r="J49" s="71"/>
      <c r="K49" s="71"/>
      <c r="L49" s="235"/>
      <c r="O49" s="71"/>
      <c r="P49" s="71"/>
      <c r="Q49" s="71"/>
      <c r="R49" s="71"/>
      <c r="S49" s="71"/>
      <c r="T49" s="71"/>
      <c r="U49" s="71"/>
      <c r="V49" s="71"/>
      <c r="W49" s="71"/>
      <c r="X49" s="71"/>
      <c r="Y49" s="71"/>
      <c r="Z49" s="71"/>
      <c r="AA49" s="71"/>
    </row>
    <row r="50" spans="4:27" ht="12.75" customHeight="1">
      <c r="D50" s="71"/>
      <c r="E50" s="71"/>
      <c r="F50" s="71"/>
      <c r="G50" s="71"/>
      <c r="H50" s="71"/>
      <c r="I50" s="71"/>
      <c r="J50" s="71"/>
      <c r="K50" s="71"/>
      <c r="L50" s="235"/>
      <c r="O50" s="71"/>
      <c r="P50" s="71"/>
      <c r="Q50" s="71"/>
      <c r="R50" s="71"/>
      <c r="S50" s="71"/>
      <c r="T50" s="71"/>
      <c r="U50" s="71"/>
      <c r="V50" s="71"/>
      <c r="W50" s="71"/>
      <c r="X50" s="71"/>
      <c r="Y50" s="71"/>
      <c r="Z50" s="71"/>
      <c r="AA50" s="71"/>
    </row>
    <row r="51" spans="4:27" ht="12.75" customHeight="1">
      <c r="D51" s="71"/>
      <c r="E51" s="71"/>
      <c r="F51" s="71"/>
      <c r="G51" s="71"/>
      <c r="H51" s="71"/>
      <c r="I51" s="71"/>
      <c r="J51" s="71"/>
      <c r="K51" s="71"/>
      <c r="L51" s="235"/>
      <c r="O51" s="71"/>
      <c r="P51" s="71"/>
      <c r="Q51" s="71"/>
      <c r="R51" s="71"/>
      <c r="S51" s="71"/>
      <c r="T51" s="71"/>
      <c r="U51" s="71"/>
      <c r="V51" s="71"/>
      <c r="W51" s="71"/>
      <c r="X51" s="71"/>
      <c r="Y51" s="71"/>
      <c r="Z51" s="71"/>
      <c r="AA51" s="71"/>
    </row>
    <row r="52" spans="4:27" ht="12.75" customHeight="1">
      <c r="D52" s="71"/>
      <c r="E52" s="71"/>
      <c r="F52" s="71"/>
      <c r="G52" s="71"/>
      <c r="H52" s="71"/>
      <c r="I52" s="71"/>
      <c r="J52" s="71"/>
      <c r="K52" s="71"/>
      <c r="L52" s="235"/>
      <c r="O52" s="71"/>
      <c r="P52" s="71"/>
      <c r="Q52" s="71"/>
      <c r="R52" s="71"/>
      <c r="S52" s="71"/>
      <c r="T52" s="71"/>
      <c r="U52" s="71"/>
      <c r="V52" s="71"/>
      <c r="W52" s="71"/>
      <c r="X52" s="71"/>
      <c r="Y52" s="71"/>
      <c r="Z52" s="71"/>
      <c r="AA52" s="71"/>
    </row>
    <row r="53" spans="4:27" ht="12.75" customHeight="1">
      <c r="D53" s="71"/>
      <c r="E53" s="71"/>
      <c r="F53" s="71"/>
      <c r="G53" s="71"/>
      <c r="H53" s="71"/>
      <c r="I53" s="71"/>
      <c r="J53" s="71"/>
      <c r="K53" s="71"/>
      <c r="L53" s="235"/>
      <c r="O53" s="71"/>
      <c r="P53" s="71"/>
      <c r="Q53" s="71"/>
      <c r="R53" s="71"/>
      <c r="S53" s="71"/>
      <c r="T53" s="71"/>
      <c r="U53" s="71"/>
      <c r="V53" s="71"/>
      <c r="W53" s="71"/>
      <c r="X53" s="71"/>
      <c r="Y53" s="71"/>
      <c r="Z53" s="71"/>
      <c r="AA53" s="71"/>
    </row>
    <row r="54" spans="4:27" ht="12.75" customHeight="1">
      <c r="D54" s="71"/>
      <c r="E54" s="71"/>
      <c r="F54" s="71"/>
      <c r="G54" s="71"/>
      <c r="H54" s="71"/>
      <c r="I54" s="71"/>
      <c r="J54" s="71"/>
      <c r="K54" s="71"/>
      <c r="L54" s="235"/>
      <c r="O54" s="71"/>
      <c r="P54" s="71"/>
      <c r="Q54" s="71"/>
      <c r="R54" s="71"/>
      <c r="S54" s="71"/>
      <c r="T54" s="71"/>
      <c r="U54" s="71"/>
      <c r="V54" s="71"/>
      <c r="W54" s="71"/>
      <c r="X54" s="71"/>
      <c r="Y54" s="71"/>
      <c r="Z54" s="71"/>
      <c r="AA54" s="71"/>
    </row>
    <row r="55" spans="4:27" ht="12.75" customHeight="1">
      <c r="D55" s="71"/>
      <c r="E55" s="71"/>
      <c r="F55" s="71"/>
      <c r="G55" s="71"/>
      <c r="H55" s="71"/>
      <c r="I55" s="71"/>
      <c r="J55" s="71"/>
      <c r="K55" s="71"/>
      <c r="L55" s="235"/>
      <c r="O55" s="71"/>
      <c r="P55" s="71"/>
      <c r="Q55" s="71"/>
      <c r="R55" s="71"/>
      <c r="S55" s="71"/>
      <c r="T55" s="71"/>
      <c r="U55" s="71"/>
      <c r="V55" s="71"/>
      <c r="W55" s="71"/>
      <c r="X55" s="71"/>
      <c r="Y55" s="71"/>
      <c r="Z55" s="71"/>
      <c r="AA55" s="71"/>
    </row>
    <row r="56" spans="4:27" ht="12.75" customHeight="1">
      <c r="D56" s="71"/>
      <c r="E56" s="71"/>
      <c r="F56" s="71"/>
      <c r="G56" s="71"/>
      <c r="H56" s="71"/>
      <c r="I56" s="71"/>
      <c r="J56" s="71"/>
      <c r="K56" s="71"/>
      <c r="L56" s="235"/>
      <c r="O56" s="71"/>
      <c r="P56" s="71"/>
      <c r="Q56" s="71"/>
      <c r="R56" s="71"/>
      <c r="S56" s="71"/>
      <c r="T56" s="71"/>
      <c r="U56" s="71"/>
      <c r="V56" s="71"/>
      <c r="W56" s="71"/>
      <c r="X56" s="71"/>
      <c r="Y56" s="71"/>
      <c r="Z56" s="71"/>
      <c r="AA56" s="71"/>
    </row>
    <row r="57" spans="4:27" ht="12.75" customHeight="1">
      <c r="D57" s="71"/>
      <c r="E57" s="71"/>
      <c r="F57" s="71"/>
      <c r="G57" s="71"/>
      <c r="H57" s="71"/>
      <c r="I57" s="71"/>
      <c r="J57" s="71"/>
      <c r="K57" s="71"/>
      <c r="L57" s="235"/>
      <c r="O57" s="71"/>
      <c r="P57" s="71"/>
      <c r="Q57" s="71"/>
      <c r="R57" s="71"/>
      <c r="S57" s="71"/>
      <c r="T57" s="71"/>
      <c r="U57" s="71"/>
      <c r="V57" s="71"/>
      <c r="W57" s="71"/>
      <c r="X57" s="71"/>
      <c r="Y57" s="71"/>
      <c r="Z57" s="71"/>
      <c r="AA57" s="71"/>
    </row>
    <row r="58" spans="4:27" ht="12.75" customHeight="1">
      <c r="D58" s="71"/>
      <c r="E58" s="71"/>
      <c r="F58" s="71"/>
      <c r="G58" s="71"/>
      <c r="H58" s="71"/>
      <c r="I58" s="71"/>
      <c r="J58" s="71"/>
      <c r="K58" s="71"/>
      <c r="L58" s="235"/>
      <c r="O58" s="71"/>
      <c r="P58" s="71"/>
      <c r="Q58" s="71"/>
      <c r="R58" s="71"/>
      <c r="S58" s="71"/>
      <c r="T58" s="71"/>
      <c r="U58" s="71"/>
      <c r="V58" s="71"/>
      <c r="W58" s="71"/>
      <c r="X58" s="71"/>
      <c r="Y58" s="71"/>
      <c r="Z58" s="71"/>
      <c r="AA58" s="71"/>
    </row>
    <row r="59" spans="4:27" ht="12.75" customHeight="1">
      <c r="D59" s="71"/>
      <c r="E59" s="71"/>
      <c r="F59" s="71"/>
      <c r="G59" s="71"/>
      <c r="H59" s="71"/>
      <c r="I59" s="71"/>
      <c r="J59" s="71"/>
      <c r="K59" s="71"/>
      <c r="L59" s="235"/>
      <c r="O59" s="71"/>
      <c r="P59" s="71"/>
      <c r="Q59" s="71"/>
      <c r="R59" s="71"/>
      <c r="S59" s="71"/>
      <c r="T59" s="71"/>
      <c r="U59" s="71"/>
      <c r="V59" s="71"/>
      <c r="W59" s="71"/>
      <c r="X59" s="71"/>
      <c r="Y59" s="71"/>
      <c r="Z59" s="71"/>
      <c r="AA59" s="71"/>
    </row>
    <row r="60" spans="4:27" ht="12.75" customHeight="1">
      <c r="D60" s="71"/>
      <c r="E60" s="71"/>
      <c r="F60" s="71"/>
      <c r="G60" s="71"/>
      <c r="H60" s="71"/>
      <c r="I60" s="71"/>
      <c r="J60" s="71"/>
      <c r="K60" s="71"/>
      <c r="L60" s="235"/>
      <c r="O60" s="71"/>
      <c r="P60" s="71"/>
      <c r="Q60" s="71"/>
      <c r="R60" s="71"/>
      <c r="S60" s="71"/>
      <c r="T60" s="71"/>
      <c r="U60" s="71"/>
      <c r="V60" s="71"/>
      <c r="W60" s="71"/>
      <c r="X60" s="71"/>
      <c r="Y60" s="71"/>
      <c r="Z60" s="71"/>
      <c r="AA60" s="71"/>
    </row>
    <row r="61" spans="4:27" ht="12.75" customHeight="1">
      <c r="D61" s="71"/>
      <c r="E61" s="71"/>
      <c r="F61" s="71"/>
      <c r="G61" s="71"/>
      <c r="H61" s="71"/>
      <c r="I61" s="71"/>
      <c r="J61" s="71"/>
      <c r="K61" s="71"/>
      <c r="L61" s="235"/>
      <c r="O61" s="71"/>
      <c r="P61" s="71"/>
      <c r="Q61" s="71"/>
      <c r="R61" s="71"/>
      <c r="S61" s="71"/>
      <c r="T61" s="71"/>
      <c r="U61" s="71"/>
      <c r="V61" s="71"/>
      <c r="W61" s="71"/>
      <c r="X61" s="71"/>
      <c r="Y61" s="71"/>
      <c r="Z61" s="71"/>
      <c r="AA61" s="71"/>
    </row>
    <row r="62" spans="4:27" ht="12.75" customHeight="1">
      <c r="D62" s="71"/>
      <c r="E62" s="71"/>
      <c r="F62" s="71"/>
      <c r="G62" s="71"/>
      <c r="H62" s="71"/>
      <c r="I62" s="71"/>
      <c r="J62" s="71"/>
      <c r="K62" s="71"/>
      <c r="L62" s="235"/>
      <c r="O62" s="71"/>
      <c r="P62" s="71"/>
      <c r="Q62" s="71"/>
      <c r="R62" s="71"/>
      <c r="S62" s="71"/>
      <c r="T62" s="71"/>
      <c r="U62" s="71"/>
      <c r="V62" s="71"/>
      <c r="W62" s="71"/>
      <c r="X62" s="71"/>
      <c r="Y62" s="71"/>
      <c r="Z62" s="71"/>
      <c r="AA62" s="71"/>
    </row>
    <row r="63" spans="4:27" ht="12.75" customHeight="1">
      <c r="D63" s="71"/>
      <c r="E63" s="71"/>
      <c r="F63" s="71"/>
      <c r="G63" s="71"/>
      <c r="H63" s="71"/>
      <c r="I63" s="71"/>
      <c r="J63" s="71"/>
      <c r="K63" s="71"/>
      <c r="L63" s="235"/>
      <c r="O63" s="71"/>
      <c r="P63" s="71"/>
      <c r="Q63" s="71"/>
      <c r="R63" s="71"/>
      <c r="S63" s="71"/>
      <c r="T63" s="71"/>
      <c r="U63" s="71"/>
      <c r="V63" s="71"/>
      <c r="W63" s="71"/>
      <c r="X63" s="71"/>
      <c r="Y63" s="71"/>
      <c r="Z63" s="71"/>
      <c r="AA63" s="71"/>
    </row>
    <row r="64" spans="4:27" ht="12.75" customHeight="1">
      <c r="D64" s="71"/>
      <c r="E64" s="71"/>
      <c r="F64" s="71"/>
      <c r="G64" s="71"/>
      <c r="H64" s="71"/>
      <c r="I64" s="71"/>
      <c r="J64" s="71"/>
      <c r="K64" s="71"/>
      <c r="L64" s="235"/>
      <c r="O64" s="71"/>
      <c r="P64" s="71"/>
      <c r="Q64" s="71"/>
      <c r="R64" s="71"/>
      <c r="S64" s="71"/>
      <c r="T64" s="71"/>
      <c r="U64" s="71"/>
      <c r="V64" s="71"/>
      <c r="W64" s="71"/>
      <c r="X64" s="71"/>
      <c r="Y64" s="71"/>
      <c r="Z64" s="71"/>
      <c r="AA64" s="71"/>
    </row>
    <row r="65" spans="4:27" ht="12.75" customHeight="1">
      <c r="D65" s="71"/>
      <c r="E65" s="71"/>
      <c r="F65" s="71"/>
      <c r="G65" s="71"/>
      <c r="H65" s="71"/>
      <c r="I65" s="71"/>
      <c r="J65" s="71"/>
      <c r="K65" s="71"/>
      <c r="L65" s="235"/>
      <c r="O65" s="71"/>
      <c r="P65" s="71"/>
      <c r="Q65" s="71"/>
      <c r="R65" s="71"/>
      <c r="S65" s="71"/>
      <c r="T65" s="71"/>
      <c r="U65" s="71"/>
      <c r="V65" s="71"/>
      <c r="W65" s="71"/>
      <c r="X65" s="71"/>
      <c r="Y65" s="71"/>
      <c r="Z65" s="71"/>
      <c r="AA65" s="71"/>
    </row>
    <row r="66" spans="4:27" ht="12.75" customHeight="1">
      <c r="D66" s="71"/>
      <c r="E66" s="71"/>
      <c r="F66" s="71"/>
      <c r="G66" s="71"/>
      <c r="H66" s="71"/>
      <c r="I66" s="71"/>
      <c r="J66" s="71"/>
      <c r="K66" s="71"/>
      <c r="L66" s="235"/>
      <c r="O66" s="71"/>
      <c r="P66" s="71"/>
      <c r="Q66" s="71"/>
      <c r="R66" s="71"/>
      <c r="S66" s="71"/>
      <c r="T66" s="71"/>
      <c r="U66" s="71"/>
      <c r="V66" s="71"/>
      <c r="W66" s="71"/>
      <c r="X66" s="71"/>
      <c r="Y66" s="71"/>
      <c r="Z66" s="71"/>
      <c r="AA66" s="71"/>
    </row>
    <row r="67" spans="4:27" ht="12.75" customHeight="1">
      <c r="D67" s="71"/>
      <c r="E67" s="71"/>
      <c r="F67" s="71"/>
      <c r="G67" s="71"/>
      <c r="H67" s="71"/>
      <c r="I67" s="71"/>
      <c r="J67" s="71"/>
      <c r="K67" s="71"/>
      <c r="L67" s="235"/>
      <c r="O67" s="71"/>
      <c r="P67" s="71"/>
      <c r="Q67" s="71"/>
      <c r="R67" s="71"/>
      <c r="S67" s="71"/>
      <c r="T67" s="71"/>
      <c r="U67" s="71"/>
      <c r="V67" s="71"/>
      <c r="W67" s="71"/>
      <c r="X67" s="71"/>
      <c r="Y67" s="71"/>
      <c r="Z67" s="71"/>
      <c r="AA67" s="71"/>
    </row>
    <row r="68" spans="4:27" ht="12.75" customHeight="1">
      <c r="D68" s="71"/>
      <c r="E68" s="71"/>
      <c r="F68" s="71"/>
      <c r="G68" s="71"/>
      <c r="H68" s="71"/>
      <c r="I68" s="71"/>
      <c r="J68" s="71"/>
      <c r="K68" s="71"/>
      <c r="L68" s="235"/>
      <c r="O68" s="71"/>
      <c r="P68" s="71"/>
      <c r="Q68" s="71"/>
      <c r="R68" s="71"/>
      <c r="S68" s="71"/>
      <c r="T68" s="71"/>
      <c r="U68" s="71"/>
      <c r="V68" s="71"/>
      <c r="W68" s="71"/>
      <c r="X68" s="71"/>
      <c r="Y68" s="71"/>
      <c r="Z68" s="71"/>
      <c r="AA68" s="71"/>
    </row>
  </sheetData>
  <phoneticPr fontId="24" type="noConversion"/>
  <pageMargins left="0.23622047244094491" right="0.23622047244094491" top="0.98425196850393704" bottom="0.35433070866141736" header="0" footer="0"/>
  <pageSetup paperSize="9" scale="97"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66"/>
  <sheetViews>
    <sheetView showGridLines="0" zoomScaleNormal="100" zoomScaleSheetLayoutView="100" workbookViewId="0">
      <selection activeCell="B2" sqref="B2"/>
    </sheetView>
  </sheetViews>
  <sheetFormatPr defaultColWidth="8" defaultRowHeight="12.75" customHeight="1"/>
  <cols>
    <col min="1" max="1" width="1.5703125" style="11" customWidth="1"/>
    <col min="2" max="2" width="35.7109375" style="5" customWidth="1"/>
    <col min="3" max="3" width="1.7109375" style="217" customWidth="1"/>
    <col min="4" max="11" width="9.28515625" style="5" customWidth="1"/>
    <col min="12" max="12" width="1.7109375" style="217" customWidth="1"/>
    <col min="13" max="13" width="9.28515625" style="5" customWidth="1"/>
    <col min="14" max="14" width="9.28515625" style="263" customWidth="1"/>
    <col min="15" max="35" width="9.28515625" style="5" customWidth="1"/>
    <col min="36" max="16384" width="8" style="5"/>
  </cols>
  <sheetData>
    <row r="1" spans="1:35" s="134" customFormat="1" ht="8.25" customHeight="1">
      <c r="C1" s="159"/>
      <c r="L1" s="230"/>
      <c r="N1" s="188"/>
      <c r="O1" s="188"/>
    </row>
    <row r="2" spans="1:35" s="134" customFormat="1" ht="21">
      <c r="A2" s="23"/>
      <c r="B2" s="138" t="s">
        <v>2</v>
      </c>
      <c r="C2" s="218"/>
      <c r="D2" s="139"/>
      <c r="E2" s="139"/>
      <c r="F2" s="139"/>
      <c r="G2" s="139"/>
      <c r="H2" s="42"/>
      <c r="I2" s="42"/>
      <c r="J2" s="42"/>
      <c r="K2" s="42"/>
      <c r="L2" s="209"/>
      <c r="M2" s="138"/>
      <c r="N2" s="270"/>
      <c r="O2" s="181"/>
      <c r="P2" s="139"/>
      <c r="Q2" s="139"/>
      <c r="R2" s="139"/>
      <c r="S2" s="139"/>
      <c r="T2" s="139"/>
      <c r="U2" s="139"/>
      <c r="V2" s="139"/>
      <c r="W2" s="139"/>
      <c r="X2" s="139"/>
      <c r="Y2" s="139"/>
      <c r="Z2" s="139"/>
      <c r="AA2" s="42"/>
      <c r="AB2" s="42"/>
      <c r="AC2" s="42"/>
      <c r="AD2" s="42"/>
      <c r="AE2" s="42"/>
      <c r="AF2" s="42"/>
      <c r="AG2" s="42"/>
      <c r="AH2" s="42"/>
      <c r="AI2" s="42"/>
    </row>
    <row r="3" spans="1:35" s="134" customFormat="1" ht="16.5">
      <c r="A3" s="23"/>
      <c r="B3" s="140"/>
      <c r="C3" s="219"/>
      <c r="D3" s="42"/>
      <c r="E3" s="42"/>
      <c r="F3" s="42"/>
      <c r="G3" s="42"/>
      <c r="H3" s="42"/>
      <c r="I3" s="42"/>
      <c r="J3" s="42"/>
      <c r="K3" s="42"/>
      <c r="L3" s="210"/>
      <c r="M3" s="140"/>
      <c r="N3" s="271"/>
      <c r="O3" s="182"/>
      <c r="P3" s="42"/>
      <c r="Q3" s="42"/>
      <c r="R3" s="42"/>
      <c r="S3" s="42"/>
      <c r="T3" s="42"/>
      <c r="U3" s="42"/>
      <c r="V3" s="42"/>
      <c r="W3" s="42"/>
      <c r="X3" s="42"/>
      <c r="Y3" s="42"/>
      <c r="Z3" s="42"/>
      <c r="AA3" s="42"/>
      <c r="AB3" s="42"/>
      <c r="AC3" s="42"/>
      <c r="AD3" s="42"/>
      <c r="AE3" s="42"/>
      <c r="AF3" s="42"/>
      <c r="AG3" s="42"/>
      <c r="AH3" s="42"/>
      <c r="AI3" s="42"/>
    </row>
    <row r="4" spans="1:35" s="36" customFormat="1" ht="15.75" customHeight="1">
      <c r="B4" s="37"/>
      <c r="C4" s="210"/>
      <c r="D4" s="210"/>
      <c r="E4" s="210"/>
      <c r="F4" s="37"/>
      <c r="G4" s="37"/>
      <c r="H4" s="210"/>
      <c r="I4" s="37"/>
      <c r="J4" s="37"/>
      <c r="K4" s="37"/>
      <c r="L4" s="162"/>
      <c r="M4" s="5"/>
      <c r="N4" s="263"/>
      <c r="O4" s="5"/>
      <c r="P4" s="5"/>
      <c r="Q4" s="5"/>
      <c r="R4" s="5"/>
      <c r="S4" s="5"/>
    </row>
    <row r="5" spans="1:35" s="134" customFormat="1" ht="18.75">
      <c r="A5" s="23"/>
      <c r="B5" s="141" t="s">
        <v>149</v>
      </c>
      <c r="C5" s="161"/>
      <c r="D5" s="7" t="s">
        <v>43</v>
      </c>
      <c r="E5" s="7" t="s">
        <v>136</v>
      </c>
      <c r="F5" s="7" t="s">
        <v>53</v>
      </c>
      <c r="G5" s="7" t="s">
        <v>221</v>
      </c>
      <c r="H5" s="7" t="s">
        <v>222</v>
      </c>
      <c r="I5" s="7" t="s">
        <v>223</v>
      </c>
      <c r="J5" s="7" t="s">
        <v>224</v>
      </c>
      <c r="K5" s="7" t="s">
        <v>225</v>
      </c>
      <c r="L5" s="162"/>
      <c r="M5" s="7" t="s">
        <v>342</v>
      </c>
      <c r="N5" s="183" t="s">
        <v>269</v>
      </c>
      <c r="O5" s="183" t="s">
        <v>42</v>
      </c>
      <c r="P5" s="7" t="s">
        <v>44</v>
      </c>
      <c r="Q5" s="7" t="s">
        <v>133</v>
      </c>
      <c r="R5" s="7" t="s">
        <v>134</v>
      </c>
      <c r="S5" s="7" t="s">
        <v>135</v>
      </c>
      <c r="T5" s="7" t="s">
        <v>137</v>
      </c>
      <c r="U5" s="7" t="s">
        <v>138</v>
      </c>
      <c r="V5" s="7" t="s">
        <v>139</v>
      </c>
      <c r="W5" s="7" t="s">
        <v>140</v>
      </c>
      <c r="X5" s="7" t="s">
        <v>54</v>
      </c>
      <c r="Y5" s="7" t="s">
        <v>55</v>
      </c>
      <c r="Z5" s="7" t="s">
        <v>56</v>
      </c>
      <c r="AA5" s="7" t="s">
        <v>57</v>
      </c>
      <c r="AB5" s="7" t="s">
        <v>58</v>
      </c>
      <c r="AC5" s="7" t="s">
        <v>59</v>
      </c>
      <c r="AD5" s="7" t="s">
        <v>60</v>
      </c>
      <c r="AE5" s="7" t="s">
        <v>61</v>
      </c>
      <c r="AF5" s="7" t="s">
        <v>62</v>
      </c>
      <c r="AG5" s="7" t="s">
        <v>63</v>
      </c>
      <c r="AH5" s="7" t="s">
        <v>64</v>
      </c>
      <c r="AI5" s="7" t="s">
        <v>65</v>
      </c>
    </row>
    <row r="6" spans="1:35" ht="12.75" customHeight="1">
      <c r="B6" s="11" t="s">
        <v>5</v>
      </c>
      <c r="C6" s="228"/>
      <c r="D6" s="59">
        <v>2556</v>
      </c>
      <c r="E6" s="59">
        <v>-1426</v>
      </c>
      <c r="F6" s="59">
        <v>205</v>
      </c>
      <c r="G6" s="59">
        <v>-3808</v>
      </c>
      <c r="H6" s="59">
        <v>1264</v>
      </c>
      <c r="I6" s="59">
        <v>586</v>
      </c>
      <c r="J6" s="59">
        <v>-1226</v>
      </c>
      <c r="K6" s="59">
        <v>-965</v>
      </c>
      <c r="L6" s="232"/>
      <c r="M6" s="80">
        <v>-1279</v>
      </c>
      <c r="N6" s="279">
        <v>-1663</v>
      </c>
      <c r="O6" s="147">
        <v>2856</v>
      </c>
      <c r="P6" s="59">
        <v>1136</v>
      </c>
      <c r="Q6" s="59">
        <v>-938</v>
      </c>
      <c r="R6" s="59">
        <v>834</v>
      </c>
      <c r="S6" s="59">
        <v>1524</v>
      </c>
      <c r="T6" s="59">
        <v>2638</v>
      </c>
      <c r="U6" s="59">
        <v>-2220</v>
      </c>
      <c r="V6" s="59">
        <v>-1734</v>
      </c>
      <c r="W6" s="59">
        <v>-110</v>
      </c>
      <c r="X6" s="59">
        <v>-887</v>
      </c>
      <c r="Y6" s="59">
        <v>-222</v>
      </c>
      <c r="Z6" s="59">
        <v>385</v>
      </c>
      <c r="AA6" s="59">
        <v>929</v>
      </c>
      <c r="AB6" s="59">
        <v>-2281</v>
      </c>
      <c r="AC6" s="59">
        <v>85</v>
      </c>
      <c r="AD6" s="59">
        <v>-1867</v>
      </c>
      <c r="AE6" s="59">
        <v>255</v>
      </c>
      <c r="AF6" s="59">
        <v>1252</v>
      </c>
      <c r="AG6" s="59">
        <v>1581</v>
      </c>
      <c r="AH6" s="59">
        <v>-344</v>
      </c>
      <c r="AI6" s="59">
        <v>-1225</v>
      </c>
    </row>
    <row r="7" spans="1:35" ht="12.75" customHeight="1">
      <c r="B7" s="11" t="s">
        <v>6</v>
      </c>
      <c r="C7" s="228"/>
      <c r="D7" s="59">
        <v>-1020</v>
      </c>
      <c r="E7" s="59">
        <v>-112</v>
      </c>
      <c r="F7" s="59">
        <v>-150</v>
      </c>
      <c r="G7" s="59">
        <v>1638</v>
      </c>
      <c r="H7" s="59">
        <v>-106</v>
      </c>
      <c r="I7" s="59">
        <v>-837</v>
      </c>
      <c r="J7" s="59">
        <v>101</v>
      </c>
      <c r="K7" s="59">
        <v>-154</v>
      </c>
      <c r="L7" s="232"/>
      <c r="M7" s="80">
        <v>374</v>
      </c>
      <c r="N7" s="279">
        <v>299</v>
      </c>
      <c r="O7" s="147">
        <v>-212</v>
      </c>
      <c r="P7" s="59">
        <v>-489</v>
      </c>
      <c r="Q7" s="59">
        <v>150</v>
      </c>
      <c r="R7" s="59">
        <v>-34</v>
      </c>
      <c r="S7" s="59">
        <v>-647</v>
      </c>
      <c r="T7" s="59">
        <v>-930</v>
      </c>
      <c r="U7" s="59">
        <v>562</v>
      </c>
      <c r="V7" s="59">
        <v>380</v>
      </c>
      <c r="W7" s="59">
        <v>-124</v>
      </c>
      <c r="X7" s="59">
        <v>166</v>
      </c>
      <c r="Y7" s="59">
        <v>108</v>
      </c>
      <c r="Z7" s="59">
        <v>-50</v>
      </c>
      <c r="AA7" s="59">
        <v>-374</v>
      </c>
      <c r="AB7" s="59">
        <v>543</v>
      </c>
      <c r="AC7" s="59">
        <v>39</v>
      </c>
      <c r="AD7" s="59">
        <v>739</v>
      </c>
      <c r="AE7" s="59">
        <v>317</v>
      </c>
      <c r="AF7" s="59">
        <v>-88</v>
      </c>
      <c r="AG7" s="59">
        <v>-349</v>
      </c>
      <c r="AH7" s="59">
        <v>29</v>
      </c>
      <c r="AI7" s="59">
        <v>302</v>
      </c>
    </row>
    <row r="8" spans="1:35" ht="12.75" customHeight="1">
      <c r="B8" s="11" t="s">
        <v>141</v>
      </c>
      <c r="C8" s="228"/>
      <c r="D8" s="59">
        <v>0</v>
      </c>
      <c r="E8" s="59">
        <v>0</v>
      </c>
      <c r="F8" s="59">
        <v>0</v>
      </c>
      <c r="G8" s="59">
        <v>0</v>
      </c>
      <c r="H8" s="59">
        <v>0</v>
      </c>
      <c r="I8" s="59">
        <v>0</v>
      </c>
      <c r="J8" s="59">
        <v>0</v>
      </c>
      <c r="K8" s="59">
        <v>0</v>
      </c>
      <c r="L8" s="232"/>
      <c r="M8" s="80">
        <v>0</v>
      </c>
      <c r="N8" s="279">
        <v>0</v>
      </c>
      <c r="O8" s="147">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c r="AI8" s="59">
        <v>0</v>
      </c>
    </row>
    <row r="9" spans="1:35" ht="12.75" customHeight="1">
      <c r="B9" s="11" t="s">
        <v>142</v>
      </c>
      <c r="C9" s="228"/>
      <c r="D9" s="59">
        <v>0</v>
      </c>
      <c r="E9" s="59">
        <v>0</v>
      </c>
      <c r="F9" s="59">
        <v>0</v>
      </c>
      <c r="G9" s="59">
        <v>0</v>
      </c>
      <c r="H9" s="59">
        <v>0</v>
      </c>
      <c r="I9" s="59">
        <v>0</v>
      </c>
      <c r="J9" s="59">
        <v>0</v>
      </c>
      <c r="K9" s="59">
        <v>0</v>
      </c>
      <c r="L9" s="232"/>
      <c r="M9" s="80">
        <v>0</v>
      </c>
      <c r="N9" s="279">
        <v>0</v>
      </c>
      <c r="O9" s="147">
        <v>0</v>
      </c>
      <c r="P9" s="59">
        <v>0</v>
      </c>
      <c r="Q9" s="59">
        <v>0</v>
      </c>
      <c r="R9" s="59">
        <v>0</v>
      </c>
      <c r="S9" s="59">
        <v>0</v>
      </c>
      <c r="T9" s="59">
        <v>0</v>
      </c>
      <c r="U9" s="59">
        <v>0</v>
      </c>
      <c r="V9" s="59">
        <v>0</v>
      </c>
      <c r="W9" s="59">
        <v>0</v>
      </c>
      <c r="X9" s="59">
        <v>0</v>
      </c>
      <c r="Y9" s="59">
        <v>0</v>
      </c>
      <c r="Z9" s="59">
        <v>0</v>
      </c>
      <c r="AA9" s="59">
        <v>0</v>
      </c>
      <c r="AB9" s="59">
        <v>0</v>
      </c>
      <c r="AC9" s="59">
        <v>0</v>
      </c>
      <c r="AD9" s="59">
        <v>0</v>
      </c>
      <c r="AE9" s="59">
        <v>0</v>
      </c>
      <c r="AF9" s="59">
        <v>0</v>
      </c>
      <c r="AG9" s="59">
        <v>0</v>
      </c>
      <c r="AH9" s="59">
        <v>0</v>
      </c>
      <c r="AI9" s="59">
        <v>0</v>
      </c>
    </row>
    <row r="10" spans="1:35" ht="12.75" customHeight="1">
      <c r="B10" s="11" t="s">
        <v>9</v>
      </c>
      <c r="C10" s="228"/>
      <c r="D10" s="59">
        <v>0</v>
      </c>
      <c r="E10" s="59">
        <v>0</v>
      </c>
      <c r="F10" s="59">
        <v>0</v>
      </c>
      <c r="G10" s="59">
        <v>0</v>
      </c>
      <c r="H10" s="59">
        <v>0</v>
      </c>
      <c r="I10" s="59">
        <v>0</v>
      </c>
      <c r="J10" s="59">
        <v>0</v>
      </c>
      <c r="K10" s="59">
        <v>0</v>
      </c>
      <c r="L10" s="232"/>
      <c r="M10" s="80">
        <v>0</v>
      </c>
      <c r="N10" s="279">
        <v>0</v>
      </c>
      <c r="O10" s="147">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c r="AF10" s="59">
        <v>0</v>
      </c>
      <c r="AG10" s="59">
        <v>0</v>
      </c>
      <c r="AH10" s="59">
        <v>0</v>
      </c>
      <c r="AI10" s="59">
        <v>0</v>
      </c>
    </row>
    <row r="11" spans="1:35" ht="12.75" customHeight="1">
      <c r="B11" s="22" t="s">
        <v>10</v>
      </c>
      <c r="C11" s="227"/>
      <c r="D11" s="59">
        <v>0</v>
      </c>
      <c r="E11" s="59">
        <v>0</v>
      </c>
      <c r="F11" s="59">
        <v>0</v>
      </c>
      <c r="G11" s="59">
        <v>0</v>
      </c>
      <c r="H11" s="59">
        <v>0</v>
      </c>
      <c r="I11" s="59">
        <v>0</v>
      </c>
      <c r="J11" s="59">
        <v>0</v>
      </c>
      <c r="K11" s="59">
        <v>0</v>
      </c>
      <c r="L11" s="232"/>
      <c r="M11" s="80">
        <v>0</v>
      </c>
      <c r="N11" s="279">
        <v>0</v>
      </c>
      <c r="O11" s="147">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c r="AF11" s="59">
        <v>0</v>
      </c>
      <c r="AG11" s="59">
        <v>0</v>
      </c>
      <c r="AH11" s="59">
        <v>0</v>
      </c>
      <c r="AI11" s="59">
        <v>0</v>
      </c>
    </row>
    <row r="12" spans="1:35" s="86" customFormat="1" ht="18" customHeight="1">
      <c r="A12" s="45"/>
      <c r="B12" s="81" t="s">
        <v>325</v>
      </c>
      <c r="C12" s="229"/>
      <c r="D12" s="64">
        <v>1536</v>
      </c>
      <c r="E12" s="64">
        <v>-1538</v>
      </c>
      <c r="F12" s="64">
        <v>55</v>
      </c>
      <c r="G12" s="84">
        <v>-2170</v>
      </c>
      <c r="H12" s="84">
        <v>1158</v>
      </c>
      <c r="I12" s="84">
        <v>-251</v>
      </c>
      <c r="J12" s="84">
        <v>-1125</v>
      </c>
      <c r="K12" s="84">
        <v>-1119</v>
      </c>
      <c r="L12" s="236"/>
      <c r="M12" s="82">
        <v>-905</v>
      </c>
      <c r="N12" s="280">
        <v>-1364</v>
      </c>
      <c r="O12" s="149">
        <v>2644</v>
      </c>
      <c r="P12" s="64">
        <v>647</v>
      </c>
      <c r="Q12" s="64">
        <v>-788</v>
      </c>
      <c r="R12" s="64">
        <v>800</v>
      </c>
      <c r="S12" s="64">
        <v>877</v>
      </c>
      <c r="T12" s="64">
        <v>1708</v>
      </c>
      <c r="U12" s="64">
        <v>-1658</v>
      </c>
      <c r="V12" s="64">
        <v>-1354</v>
      </c>
      <c r="W12" s="64">
        <v>-234</v>
      </c>
      <c r="X12" s="64">
        <v>-721</v>
      </c>
      <c r="Y12" s="64">
        <v>-114</v>
      </c>
      <c r="Z12" s="64">
        <v>335</v>
      </c>
      <c r="AA12" s="64">
        <v>555</v>
      </c>
      <c r="AB12" s="84">
        <v>-1738</v>
      </c>
      <c r="AC12" s="84">
        <v>124</v>
      </c>
      <c r="AD12" s="84">
        <v>-1128</v>
      </c>
      <c r="AE12" s="84">
        <v>572</v>
      </c>
      <c r="AF12" s="84">
        <v>1164</v>
      </c>
      <c r="AG12" s="84">
        <v>1232</v>
      </c>
      <c r="AH12" s="84">
        <v>-315</v>
      </c>
      <c r="AI12" s="84">
        <v>-923</v>
      </c>
    </row>
    <row r="13" spans="1:35" ht="18" customHeight="1">
      <c r="B13" s="83" t="s">
        <v>143</v>
      </c>
      <c r="C13" s="227"/>
      <c r="D13" s="59">
        <v>0</v>
      </c>
      <c r="E13" s="59">
        <v>0</v>
      </c>
      <c r="F13" s="59">
        <v>0</v>
      </c>
      <c r="G13" s="85">
        <v>0</v>
      </c>
      <c r="H13" s="85">
        <v>0</v>
      </c>
      <c r="I13" s="85">
        <v>0</v>
      </c>
      <c r="J13" s="85">
        <v>0</v>
      </c>
      <c r="K13" s="85">
        <v>0</v>
      </c>
      <c r="L13" s="234"/>
      <c r="M13" s="80">
        <v>0</v>
      </c>
      <c r="N13" s="279">
        <v>0</v>
      </c>
      <c r="O13" s="147">
        <v>0</v>
      </c>
      <c r="P13" s="59">
        <v>0</v>
      </c>
      <c r="Q13" s="59">
        <v>0</v>
      </c>
      <c r="R13" s="59">
        <v>0</v>
      </c>
      <c r="S13" s="59">
        <v>0</v>
      </c>
      <c r="T13" s="59">
        <v>0</v>
      </c>
      <c r="U13" s="59">
        <v>0</v>
      </c>
      <c r="V13" s="59">
        <v>0</v>
      </c>
      <c r="W13" s="59">
        <v>0</v>
      </c>
      <c r="X13" s="59">
        <v>0</v>
      </c>
      <c r="Y13" s="59">
        <v>0</v>
      </c>
      <c r="Z13" s="59">
        <v>0</v>
      </c>
      <c r="AA13" s="59">
        <v>0</v>
      </c>
      <c r="AB13" s="85">
        <v>0</v>
      </c>
      <c r="AC13" s="85">
        <v>0</v>
      </c>
      <c r="AD13" s="85">
        <v>0</v>
      </c>
      <c r="AE13" s="85">
        <v>0</v>
      </c>
      <c r="AF13" s="85">
        <v>0</v>
      </c>
      <c r="AG13" s="85">
        <v>0</v>
      </c>
      <c r="AH13" s="85">
        <v>0</v>
      </c>
      <c r="AI13" s="85">
        <v>0</v>
      </c>
    </row>
    <row r="14" spans="1:35" s="86" customFormat="1" ht="12.75" customHeight="1">
      <c r="A14" s="45"/>
      <c r="B14" s="14" t="s">
        <v>14</v>
      </c>
      <c r="C14" s="222"/>
      <c r="D14" s="64">
        <v>1536</v>
      </c>
      <c r="E14" s="64">
        <v>-1538</v>
      </c>
      <c r="F14" s="64">
        <v>55</v>
      </c>
      <c r="G14" s="84">
        <v>-2170</v>
      </c>
      <c r="H14" s="84">
        <v>1158</v>
      </c>
      <c r="I14" s="84">
        <v>-251</v>
      </c>
      <c r="J14" s="84">
        <v>-1125</v>
      </c>
      <c r="K14" s="84">
        <v>-1119</v>
      </c>
      <c r="L14" s="236"/>
      <c r="M14" s="82">
        <v>-905</v>
      </c>
      <c r="N14" s="280">
        <v>-1364</v>
      </c>
      <c r="O14" s="149">
        <v>2644</v>
      </c>
      <c r="P14" s="64">
        <v>647</v>
      </c>
      <c r="Q14" s="64">
        <v>-788</v>
      </c>
      <c r="R14" s="64">
        <v>800</v>
      </c>
      <c r="S14" s="64">
        <v>877</v>
      </c>
      <c r="T14" s="64">
        <v>1708</v>
      </c>
      <c r="U14" s="64">
        <v>-1658</v>
      </c>
      <c r="V14" s="64">
        <v>-1354</v>
      </c>
      <c r="W14" s="64">
        <v>-234</v>
      </c>
      <c r="X14" s="64">
        <v>-721</v>
      </c>
      <c r="Y14" s="64">
        <v>-114</v>
      </c>
      <c r="Z14" s="64">
        <v>335</v>
      </c>
      <c r="AA14" s="64">
        <v>555</v>
      </c>
      <c r="AB14" s="84">
        <v>-1738</v>
      </c>
      <c r="AC14" s="84">
        <v>124</v>
      </c>
      <c r="AD14" s="84">
        <v>-1128</v>
      </c>
      <c r="AE14" s="84">
        <v>572</v>
      </c>
      <c r="AF14" s="84">
        <v>1164</v>
      </c>
      <c r="AG14" s="84">
        <v>1232</v>
      </c>
      <c r="AH14" s="84">
        <v>-315</v>
      </c>
      <c r="AI14" s="84">
        <v>-923</v>
      </c>
    </row>
    <row r="15" spans="1:35" ht="12.75" customHeight="1">
      <c r="B15" s="11" t="s">
        <v>144</v>
      </c>
      <c r="C15" s="228"/>
      <c r="D15" s="59">
        <v>0</v>
      </c>
      <c r="E15" s="59">
        <v>0</v>
      </c>
      <c r="F15" s="59">
        <v>0</v>
      </c>
      <c r="G15" s="85">
        <v>0</v>
      </c>
      <c r="H15" s="85">
        <v>0</v>
      </c>
      <c r="I15" s="85">
        <v>-5</v>
      </c>
      <c r="J15" s="85">
        <v>0</v>
      </c>
      <c r="K15" s="85">
        <v>0</v>
      </c>
      <c r="L15" s="234"/>
      <c r="M15" s="80">
        <v>0</v>
      </c>
      <c r="N15" s="279">
        <v>0</v>
      </c>
      <c r="O15" s="147">
        <v>0</v>
      </c>
      <c r="P15" s="59">
        <v>0</v>
      </c>
      <c r="Q15" s="59">
        <v>0</v>
      </c>
      <c r="R15" s="59">
        <v>0</v>
      </c>
      <c r="S15" s="59">
        <v>0</v>
      </c>
      <c r="T15" s="59">
        <v>0</v>
      </c>
      <c r="U15" s="59">
        <v>0</v>
      </c>
      <c r="V15" s="59">
        <v>0</v>
      </c>
      <c r="W15" s="59">
        <v>0</v>
      </c>
      <c r="X15" s="59">
        <v>0</v>
      </c>
      <c r="Y15" s="59">
        <v>0</v>
      </c>
      <c r="Z15" s="59">
        <v>0</v>
      </c>
      <c r="AA15" s="59">
        <v>0</v>
      </c>
      <c r="AB15" s="85">
        <v>0</v>
      </c>
      <c r="AC15" s="85">
        <v>0</v>
      </c>
      <c r="AD15" s="85">
        <v>0</v>
      </c>
      <c r="AE15" s="85">
        <v>0</v>
      </c>
      <c r="AF15" s="85">
        <v>0</v>
      </c>
      <c r="AG15" s="85">
        <v>0</v>
      </c>
      <c r="AH15" s="85">
        <v>0</v>
      </c>
      <c r="AI15" s="85">
        <v>0</v>
      </c>
    </row>
    <row r="16" spans="1:35" ht="12.75" customHeight="1">
      <c r="B16" s="22" t="s">
        <v>10</v>
      </c>
      <c r="C16" s="227"/>
      <c r="D16" s="59">
        <v>0</v>
      </c>
      <c r="E16" s="59">
        <v>0</v>
      </c>
      <c r="F16" s="59">
        <v>0</v>
      </c>
      <c r="G16" s="85">
        <v>0</v>
      </c>
      <c r="H16" s="85">
        <v>0</v>
      </c>
      <c r="I16" s="85">
        <v>0</v>
      </c>
      <c r="J16" s="85">
        <v>0</v>
      </c>
      <c r="K16" s="85">
        <v>0</v>
      </c>
      <c r="L16" s="234"/>
      <c r="M16" s="80">
        <v>0</v>
      </c>
      <c r="N16" s="279">
        <v>0</v>
      </c>
      <c r="O16" s="147">
        <v>0</v>
      </c>
      <c r="P16" s="59">
        <v>0</v>
      </c>
      <c r="Q16" s="59">
        <v>0</v>
      </c>
      <c r="R16" s="59">
        <v>0</v>
      </c>
      <c r="S16" s="59">
        <v>0</v>
      </c>
      <c r="T16" s="59">
        <v>0</v>
      </c>
      <c r="U16" s="59">
        <v>0</v>
      </c>
      <c r="V16" s="59">
        <v>0</v>
      </c>
      <c r="W16" s="59">
        <v>0</v>
      </c>
      <c r="X16" s="59">
        <v>0</v>
      </c>
      <c r="Y16" s="59">
        <v>0</v>
      </c>
      <c r="Z16" s="59">
        <v>0</v>
      </c>
      <c r="AA16" s="59">
        <v>0</v>
      </c>
      <c r="AB16" s="85">
        <v>0</v>
      </c>
      <c r="AC16" s="85">
        <v>0</v>
      </c>
      <c r="AD16" s="85">
        <v>0</v>
      </c>
      <c r="AE16" s="85">
        <v>0</v>
      </c>
      <c r="AF16" s="85">
        <v>0</v>
      </c>
      <c r="AG16" s="85">
        <v>0</v>
      </c>
      <c r="AH16" s="85">
        <v>0</v>
      </c>
      <c r="AI16" s="85">
        <v>0</v>
      </c>
    </row>
    <row r="17" spans="1:35" ht="12.75" customHeight="1">
      <c r="B17" s="11" t="s">
        <v>145</v>
      </c>
      <c r="C17" s="228"/>
      <c r="D17" s="59">
        <v>0</v>
      </c>
      <c r="E17" s="59">
        <v>0</v>
      </c>
      <c r="F17" s="59">
        <v>0</v>
      </c>
      <c r="G17" s="59">
        <v>0</v>
      </c>
      <c r="H17" s="59">
        <v>0</v>
      </c>
      <c r="I17" s="59">
        <v>0</v>
      </c>
      <c r="J17" s="59">
        <v>0</v>
      </c>
      <c r="K17" s="59">
        <v>0</v>
      </c>
      <c r="L17" s="232"/>
      <c r="M17" s="80">
        <v>0</v>
      </c>
      <c r="N17" s="279">
        <v>0</v>
      </c>
      <c r="O17" s="147">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c r="AF17" s="59">
        <v>0</v>
      </c>
      <c r="AG17" s="59">
        <v>0</v>
      </c>
      <c r="AH17" s="59">
        <v>0</v>
      </c>
      <c r="AI17" s="59">
        <v>0</v>
      </c>
    </row>
    <row r="18" spans="1:35" ht="12.75" customHeight="1">
      <c r="B18" s="11" t="s">
        <v>146</v>
      </c>
      <c r="C18" s="228"/>
      <c r="D18" s="59">
        <v>0</v>
      </c>
      <c r="E18" s="59">
        <v>0</v>
      </c>
      <c r="F18" s="59">
        <v>0</v>
      </c>
      <c r="G18" s="59">
        <v>0</v>
      </c>
      <c r="H18" s="59">
        <v>0</v>
      </c>
      <c r="I18" s="59">
        <v>0</v>
      </c>
      <c r="J18" s="59">
        <v>0</v>
      </c>
      <c r="K18" s="59">
        <v>0</v>
      </c>
      <c r="L18" s="232"/>
      <c r="M18" s="80">
        <v>0</v>
      </c>
      <c r="N18" s="279">
        <v>0</v>
      </c>
      <c r="O18" s="147">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c r="AF18" s="59">
        <v>0</v>
      </c>
      <c r="AG18" s="59">
        <v>0</v>
      </c>
      <c r="AH18" s="59">
        <v>0</v>
      </c>
      <c r="AI18" s="59">
        <v>0</v>
      </c>
    </row>
    <row r="19" spans="1:35" s="86" customFormat="1" ht="12.75" customHeight="1">
      <c r="A19" s="45"/>
      <c r="B19" s="14" t="s">
        <v>147</v>
      </c>
      <c r="C19" s="222"/>
      <c r="D19" s="64">
        <v>1536</v>
      </c>
      <c r="E19" s="64">
        <v>-1538</v>
      </c>
      <c r="F19" s="64">
        <v>55</v>
      </c>
      <c r="G19" s="64">
        <v>-2170</v>
      </c>
      <c r="H19" s="64">
        <v>1158</v>
      </c>
      <c r="I19" s="64">
        <v>-256</v>
      </c>
      <c r="J19" s="64">
        <v>-1125</v>
      </c>
      <c r="K19" s="64">
        <v>-1119</v>
      </c>
      <c r="L19" s="233"/>
      <c r="M19" s="82">
        <v>-905</v>
      </c>
      <c r="N19" s="280">
        <v>-1364</v>
      </c>
      <c r="O19" s="149">
        <v>2644</v>
      </c>
      <c r="P19" s="64">
        <v>647</v>
      </c>
      <c r="Q19" s="64">
        <v>-788</v>
      </c>
      <c r="R19" s="64">
        <v>800</v>
      </c>
      <c r="S19" s="64">
        <v>877</v>
      </c>
      <c r="T19" s="64">
        <v>1708</v>
      </c>
      <c r="U19" s="64">
        <v>-1658</v>
      </c>
      <c r="V19" s="64">
        <v>-1354</v>
      </c>
      <c r="W19" s="64">
        <v>-234</v>
      </c>
      <c r="X19" s="64">
        <v>-721</v>
      </c>
      <c r="Y19" s="64">
        <v>-114</v>
      </c>
      <c r="Z19" s="64">
        <v>335</v>
      </c>
      <c r="AA19" s="64">
        <v>555</v>
      </c>
      <c r="AB19" s="64">
        <v>-1738</v>
      </c>
      <c r="AC19" s="64">
        <v>124</v>
      </c>
      <c r="AD19" s="64">
        <v>-1128</v>
      </c>
      <c r="AE19" s="64">
        <v>572</v>
      </c>
      <c r="AF19" s="64">
        <v>1164</v>
      </c>
      <c r="AG19" s="64">
        <v>1232</v>
      </c>
      <c r="AH19" s="64">
        <v>-315</v>
      </c>
      <c r="AI19" s="64">
        <v>-923</v>
      </c>
    </row>
    <row r="20" spans="1:35" ht="12.75" customHeight="1">
      <c r="B20" s="11" t="s">
        <v>148</v>
      </c>
      <c r="C20" s="228"/>
      <c r="D20" s="59">
        <v>-345</v>
      </c>
      <c r="E20" s="59">
        <v>318</v>
      </c>
      <c r="F20" s="59">
        <v>-13</v>
      </c>
      <c r="G20" s="85">
        <v>476</v>
      </c>
      <c r="H20" s="85">
        <v>-271</v>
      </c>
      <c r="I20" s="85">
        <v>63</v>
      </c>
      <c r="J20" s="85">
        <v>286</v>
      </c>
      <c r="K20" s="85">
        <v>279</v>
      </c>
      <c r="L20" s="234"/>
      <c r="M20" s="80">
        <v>200</v>
      </c>
      <c r="N20" s="279">
        <v>303</v>
      </c>
      <c r="O20" s="147">
        <v>-583</v>
      </c>
      <c r="P20" s="59">
        <v>-143</v>
      </c>
      <c r="Q20" s="59">
        <v>167</v>
      </c>
      <c r="R20" s="59">
        <v>-175</v>
      </c>
      <c r="S20" s="59">
        <v>-194</v>
      </c>
      <c r="T20" s="59">
        <v>-396</v>
      </c>
      <c r="U20" s="59">
        <v>365</v>
      </c>
      <c r="V20" s="59">
        <v>298</v>
      </c>
      <c r="W20" s="59">
        <v>51</v>
      </c>
      <c r="X20" s="59">
        <v>158</v>
      </c>
      <c r="Y20" s="59">
        <v>25</v>
      </c>
      <c r="Z20" s="59">
        <v>-76</v>
      </c>
      <c r="AA20" s="59">
        <v>-120</v>
      </c>
      <c r="AB20" s="85">
        <v>382</v>
      </c>
      <c r="AC20" s="85">
        <v>-29</v>
      </c>
      <c r="AD20" s="85">
        <v>249</v>
      </c>
      <c r="AE20" s="85">
        <v>-126</v>
      </c>
      <c r="AF20" s="85">
        <v>-271</v>
      </c>
      <c r="AG20" s="85">
        <v>-289</v>
      </c>
      <c r="AH20" s="85">
        <v>73</v>
      </c>
      <c r="AI20" s="85">
        <v>216</v>
      </c>
    </row>
    <row r="21" spans="1:35" s="86" customFormat="1" ht="18" customHeight="1">
      <c r="A21" s="45"/>
      <c r="B21" s="127" t="s">
        <v>326</v>
      </c>
      <c r="C21" s="222"/>
      <c r="D21" s="64">
        <v>1191</v>
      </c>
      <c r="E21" s="64">
        <v>-1220</v>
      </c>
      <c r="F21" s="64">
        <v>42</v>
      </c>
      <c r="G21" s="84">
        <v>-1694</v>
      </c>
      <c r="H21" s="84">
        <v>887</v>
      </c>
      <c r="I21" s="84">
        <v>-193</v>
      </c>
      <c r="J21" s="84">
        <v>-839</v>
      </c>
      <c r="K21" s="84">
        <v>-840</v>
      </c>
      <c r="L21" s="236"/>
      <c r="M21" s="82">
        <v>-705</v>
      </c>
      <c r="N21" s="280">
        <v>-1061</v>
      </c>
      <c r="O21" s="149">
        <v>2061</v>
      </c>
      <c r="P21" s="64">
        <v>504</v>
      </c>
      <c r="Q21" s="64">
        <v>-621</v>
      </c>
      <c r="R21" s="64">
        <v>625</v>
      </c>
      <c r="S21" s="64">
        <v>683</v>
      </c>
      <c r="T21" s="64">
        <v>1312</v>
      </c>
      <c r="U21" s="64">
        <v>-1293</v>
      </c>
      <c r="V21" s="64">
        <v>-1056</v>
      </c>
      <c r="W21" s="64">
        <v>-183</v>
      </c>
      <c r="X21" s="64">
        <v>-563</v>
      </c>
      <c r="Y21" s="64">
        <v>-89</v>
      </c>
      <c r="Z21" s="64">
        <v>259</v>
      </c>
      <c r="AA21" s="64">
        <v>435</v>
      </c>
      <c r="AB21" s="84">
        <v>-1356</v>
      </c>
      <c r="AC21" s="84">
        <v>95</v>
      </c>
      <c r="AD21" s="84">
        <v>-879</v>
      </c>
      <c r="AE21" s="84">
        <v>446</v>
      </c>
      <c r="AF21" s="84">
        <v>893</v>
      </c>
      <c r="AG21" s="84">
        <v>943</v>
      </c>
      <c r="AH21" s="84">
        <v>-242</v>
      </c>
      <c r="AI21" s="84">
        <v>-707</v>
      </c>
    </row>
    <row r="22" spans="1:35" ht="18" customHeight="1">
      <c r="A22" s="45"/>
      <c r="B22" s="19" t="s">
        <v>327</v>
      </c>
      <c r="C22" s="222"/>
      <c r="D22" s="88">
        <v>0</v>
      </c>
      <c r="E22" s="88">
        <v>0</v>
      </c>
      <c r="F22" s="88">
        <v>-816</v>
      </c>
      <c r="G22" s="89">
        <v>-3584</v>
      </c>
      <c r="H22" s="89">
        <v>1744</v>
      </c>
      <c r="I22" s="89">
        <v>3167</v>
      </c>
      <c r="J22" s="89">
        <v>241</v>
      </c>
      <c r="K22" s="89">
        <v>-265</v>
      </c>
      <c r="L22" s="236"/>
      <c r="M22" s="87">
        <v>0</v>
      </c>
      <c r="N22" s="281">
        <v>0</v>
      </c>
      <c r="O22" s="176">
        <v>0</v>
      </c>
      <c r="P22" s="88">
        <v>0</v>
      </c>
      <c r="Q22" s="88">
        <v>0</v>
      </c>
      <c r="R22" s="88">
        <v>0</v>
      </c>
      <c r="S22" s="88">
        <v>0</v>
      </c>
      <c r="T22" s="88">
        <v>0</v>
      </c>
      <c r="U22" s="88">
        <v>0</v>
      </c>
      <c r="V22" s="88">
        <v>0</v>
      </c>
      <c r="W22" s="88">
        <v>0</v>
      </c>
      <c r="X22" s="88">
        <v>1</v>
      </c>
      <c r="Y22" s="88">
        <v>-223</v>
      </c>
      <c r="Z22" s="88">
        <v>-673</v>
      </c>
      <c r="AA22" s="88">
        <v>79</v>
      </c>
      <c r="AB22" s="89">
        <v>-1747</v>
      </c>
      <c r="AC22" s="89">
        <v>-231</v>
      </c>
      <c r="AD22" s="89">
        <v>-1796</v>
      </c>
      <c r="AE22" s="89">
        <v>190</v>
      </c>
      <c r="AF22" s="89">
        <v>1184</v>
      </c>
      <c r="AG22" s="89">
        <v>1562</v>
      </c>
      <c r="AH22" s="89">
        <v>-167</v>
      </c>
      <c r="AI22" s="89">
        <v>-835</v>
      </c>
    </row>
    <row r="23" spans="1:35" ht="12.75" customHeight="1">
      <c r="A23" s="45"/>
      <c r="B23" s="14" t="s">
        <v>76</v>
      </c>
      <c r="C23" s="222"/>
      <c r="D23" s="64">
        <v>1191</v>
      </c>
      <c r="E23" s="64">
        <v>-1220</v>
      </c>
      <c r="F23" s="64">
        <v>-774</v>
      </c>
      <c r="G23" s="84">
        <v>-5278</v>
      </c>
      <c r="H23" s="84">
        <v>2631</v>
      </c>
      <c r="I23" s="84">
        <v>2974</v>
      </c>
      <c r="J23" s="84">
        <v>-598</v>
      </c>
      <c r="K23" s="84">
        <v>-1105</v>
      </c>
      <c r="L23" s="236"/>
      <c r="M23" s="82">
        <v>-705</v>
      </c>
      <c r="N23" s="280">
        <v>-1061</v>
      </c>
      <c r="O23" s="149">
        <v>2061</v>
      </c>
      <c r="P23" s="64">
        <v>504</v>
      </c>
      <c r="Q23" s="64">
        <v>-621</v>
      </c>
      <c r="R23" s="64">
        <v>625</v>
      </c>
      <c r="S23" s="64">
        <v>683</v>
      </c>
      <c r="T23" s="64">
        <v>1312</v>
      </c>
      <c r="U23" s="64">
        <v>-1293</v>
      </c>
      <c r="V23" s="64">
        <v>-1056</v>
      </c>
      <c r="W23" s="64">
        <v>-183</v>
      </c>
      <c r="X23" s="64">
        <v>-562</v>
      </c>
      <c r="Y23" s="64">
        <v>-312</v>
      </c>
      <c r="Z23" s="64">
        <v>-414</v>
      </c>
      <c r="AA23" s="64">
        <v>514</v>
      </c>
      <c r="AB23" s="84">
        <v>-3102</v>
      </c>
      <c r="AC23" s="84">
        <v>-136</v>
      </c>
      <c r="AD23" s="84">
        <v>-2676</v>
      </c>
      <c r="AE23" s="84">
        <v>636</v>
      </c>
      <c r="AF23" s="84">
        <v>2077</v>
      </c>
      <c r="AG23" s="84">
        <v>2505</v>
      </c>
      <c r="AH23" s="84">
        <v>-409</v>
      </c>
      <c r="AI23" s="84">
        <v>-1542</v>
      </c>
    </row>
    <row r="25" spans="1:35" ht="12.75" customHeight="1">
      <c r="D25" s="90"/>
      <c r="E25" s="90"/>
      <c r="F25" s="90"/>
      <c r="G25" s="90"/>
      <c r="H25" s="90"/>
      <c r="I25" s="90"/>
      <c r="J25" s="90"/>
      <c r="K25" s="90"/>
      <c r="L25" s="237"/>
      <c r="O25" s="90"/>
      <c r="P25" s="90"/>
      <c r="Q25" s="90"/>
      <c r="R25" s="90"/>
      <c r="S25" s="90"/>
      <c r="T25" s="90"/>
      <c r="U25" s="90"/>
      <c r="V25" s="90"/>
      <c r="W25" s="90"/>
      <c r="X25" s="90"/>
      <c r="Y25" s="90"/>
      <c r="Z25" s="90"/>
      <c r="AA25" s="90"/>
      <c r="AB25" s="90"/>
      <c r="AC25" s="90"/>
      <c r="AD25" s="90"/>
      <c r="AE25" s="90"/>
      <c r="AF25" s="90"/>
      <c r="AG25" s="90"/>
      <c r="AH25" s="90"/>
      <c r="AI25" s="90"/>
    </row>
    <row r="26" spans="1:35" ht="12.75" customHeight="1">
      <c r="D26" s="90"/>
      <c r="E26" s="90"/>
      <c r="F26" s="90"/>
      <c r="G26" s="90"/>
      <c r="H26" s="90"/>
      <c r="I26" s="90"/>
      <c r="J26" s="90"/>
      <c r="K26" s="90"/>
      <c r="L26" s="237"/>
      <c r="O26" s="90"/>
      <c r="P26" s="90"/>
      <c r="Q26" s="90"/>
      <c r="R26" s="90"/>
      <c r="S26" s="90"/>
      <c r="T26" s="90"/>
      <c r="U26" s="90"/>
      <c r="V26" s="90"/>
      <c r="W26" s="90"/>
      <c r="X26" s="90"/>
      <c r="Y26" s="90"/>
      <c r="Z26" s="90"/>
      <c r="AA26" s="90"/>
      <c r="AB26" s="90"/>
      <c r="AC26" s="90"/>
      <c r="AD26" s="90"/>
      <c r="AE26" s="90"/>
      <c r="AF26" s="90"/>
      <c r="AG26" s="90"/>
      <c r="AH26" s="90"/>
      <c r="AI26" s="90"/>
    </row>
    <row r="27" spans="1:35" ht="12.75" customHeight="1">
      <c r="D27" s="90"/>
      <c r="E27" s="90"/>
      <c r="F27" s="90"/>
      <c r="G27" s="90"/>
      <c r="H27" s="90"/>
      <c r="I27" s="90"/>
      <c r="J27" s="90"/>
      <c r="K27" s="90"/>
      <c r="L27" s="237"/>
      <c r="O27" s="90"/>
      <c r="P27" s="90"/>
      <c r="Q27" s="90"/>
      <c r="R27" s="90"/>
      <c r="S27" s="90"/>
      <c r="T27" s="90"/>
      <c r="U27" s="90"/>
      <c r="V27" s="90"/>
      <c r="W27" s="90"/>
      <c r="X27" s="90"/>
      <c r="Y27" s="90"/>
      <c r="Z27" s="90"/>
      <c r="AA27" s="90"/>
      <c r="AB27" s="90"/>
      <c r="AC27" s="90"/>
      <c r="AD27" s="90"/>
      <c r="AE27" s="90"/>
      <c r="AF27" s="90"/>
      <c r="AG27" s="90"/>
      <c r="AH27" s="90"/>
      <c r="AI27" s="90"/>
    </row>
    <row r="28" spans="1:35" ht="12.75" customHeight="1">
      <c r="D28" s="90"/>
      <c r="E28" s="90"/>
      <c r="F28" s="90"/>
      <c r="G28" s="90"/>
      <c r="H28" s="90"/>
      <c r="I28" s="90"/>
      <c r="J28" s="90"/>
      <c r="K28" s="90"/>
      <c r="L28" s="237"/>
      <c r="O28" s="90"/>
      <c r="P28" s="90"/>
      <c r="Q28" s="90"/>
      <c r="R28" s="90"/>
      <c r="S28" s="90"/>
      <c r="T28" s="90"/>
      <c r="U28" s="90"/>
      <c r="V28" s="90"/>
      <c r="W28" s="90"/>
      <c r="X28" s="90"/>
      <c r="Y28" s="90"/>
      <c r="Z28" s="90"/>
      <c r="AA28" s="90"/>
      <c r="AB28" s="90"/>
      <c r="AC28" s="90"/>
      <c r="AD28" s="90"/>
      <c r="AE28" s="90"/>
      <c r="AF28" s="90"/>
      <c r="AG28" s="90"/>
      <c r="AH28" s="90"/>
      <c r="AI28" s="90"/>
    </row>
    <row r="29" spans="1:35" ht="12.75" customHeight="1">
      <c r="D29" s="90"/>
      <c r="E29" s="90"/>
      <c r="F29" s="90"/>
      <c r="G29" s="90"/>
      <c r="H29" s="90"/>
      <c r="I29" s="90"/>
      <c r="J29" s="90"/>
      <c r="K29" s="90"/>
      <c r="L29" s="237"/>
      <c r="O29" s="90"/>
      <c r="P29" s="90"/>
      <c r="Q29" s="90"/>
      <c r="R29" s="90"/>
      <c r="S29" s="90"/>
      <c r="T29" s="90"/>
      <c r="U29" s="90"/>
      <c r="V29" s="90"/>
      <c r="W29" s="90"/>
      <c r="X29" s="90"/>
      <c r="Y29" s="90"/>
      <c r="Z29" s="90"/>
      <c r="AA29" s="90"/>
      <c r="AB29" s="90"/>
      <c r="AC29" s="90"/>
      <c r="AD29" s="90"/>
      <c r="AE29" s="90"/>
      <c r="AF29" s="90"/>
      <c r="AG29" s="90"/>
      <c r="AH29" s="90"/>
      <c r="AI29" s="90"/>
    </row>
    <row r="30" spans="1:35" ht="12.75" customHeight="1">
      <c r="D30" s="90"/>
      <c r="E30" s="90"/>
      <c r="F30" s="90"/>
      <c r="G30" s="90"/>
      <c r="H30" s="90"/>
      <c r="I30" s="90"/>
      <c r="J30" s="90"/>
      <c r="K30" s="90"/>
      <c r="L30" s="237"/>
      <c r="O30" s="90"/>
      <c r="P30" s="90"/>
      <c r="Q30" s="90"/>
      <c r="R30" s="90"/>
      <c r="S30" s="90"/>
      <c r="T30" s="90"/>
      <c r="U30" s="90"/>
      <c r="V30" s="90"/>
      <c r="W30" s="90"/>
      <c r="X30" s="90"/>
      <c r="Y30" s="90"/>
      <c r="Z30" s="90"/>
      <c r="AA30" s="90"/>
      <c r="AB30" s="90"/>
      <c r="AC30" s="90"/>
      <c r="AD30" s="90"/>
      <c r="AE30" s="90"/>
      <c r="AF30" s="90"/>
      <c r="AG30" s="90"/>
      <c r="AH30" s="90"/>
      <c r="AI30" s="90"/>
    </row>
    <row r="31" spans="1:35" ht="12.75" customHeight="1">
      <c r="D31" s="90"/>
      <c r="E31" s="90"/>
      <c r="F31" s="90"/>
      <c r="G31" s="90"/>
      <c r="H31" s="90"/>
      <c r="I31" s="90"/>
      <c r="J31" s="90"/>
      <c r="K31" s="90"/>
      <c r="L31" s="237"/>
      <c r="O31" s="90"/>
      <c r="P31" s="90"/>
      <c r="Q31" s="90"/>
      <c r="R31" s="90"/>
      <c r="S31" s="90"/>
      <c r="T31" s="90"/>
      <c r="U31" s="90"/>
      <c r="V31" s="90"/>
      <c r="W31" s="90"/>
      <c r="X31" s="90"/>
      <c r="Y31" s="90"/>
      <c r="Z31" s="90"/>
      <c r="AA31" s="90"/>
      <c r="AB31" s="90"/>
      <c r="AC31" s="90"/>
      <c r="AD31" s="90"/>
      <c r="AE31" s="90"/>
      <c r="AF31" s="90"/>
      <c r="AG31" s="90"/>
      <c r="AH31" s="90"/>
      <c r="AI31" s="90"/>
    </row>
    <row r="32" spans="1:35" ht="12.75" customHeight="1">
      <c r="D32" s="90"/>
      <c r="E32" s="90"/>
      <c r="F32" s="90"/>
      <c r="G32" s="90"/>
      <c r="H32" s="90"/>
      <c r="I32" s="90"/>
      <c r="J32" s="90"/>
      <c r="K32" s="90"/>
      <c r="L32" s="237"/>
      <c r="O32" s="90"/>
      <c r="P32" s="90"/>
      <c r="Q32" s="90"/>
      <c r="R32" s="90"/>
      <c r="S32" s="90"/>
      <c r="T32" s="90"/>
      <c r="U32" s="90"/>
      <c r="V32" s="90"/>
      <c r="W32" s="90"/>
      <c r="X32" s="90"/>
      <c r="Y32" s="90"/>
      <c r="Z32" s="90"/>
      <c r="AA32" s="90"/>
      <c r="AB32" s="90"/>
      <c r="AC32" s="90"/>
      <c r="AD32" s="90"/>
      <c r="AE32" s="90"/>
      <c r="AF32" s="90"/>
      <c r="AG32" s="90"/>
      <c r="AH32" s="90"/>
      <c r="AI32" s="90"/>
    </row>
    <row r="33" spans="4:35" ht="12.75" customHeight="1">
      <c r="D33" s="90"/>
      <c r="E33" s="90"/>
      <c r="F33" s="90"/>
      <c r="G33" s="90"/>
      <c r="H33" s="90"/>
      <c r="I33" s="90"/>
      <c r="J33" s="90"/>
      <c r="K33" s="90"/>
      <c r="L33" s="237"/>
      <c r="O33" s="90"/>
      <c r="P33" s="90"/>
      <c r="Q33" s="90"/>
      <c r="R33" s="90"/>
      <c r="S33" s="90"/>
      <c r="T33" s="90"/>
      <c r="U33" s="90"/>
      <c r="V33" s="90"/>
      <c r="W33" s="90"/>
      <c r="X33" s="90"/>
      <c r="Y33" s="90"/>
      <c r="Z33" s="90"/>
      <c r="AA33" s="90"/>
      <c r="AB33" s="90"/>
      <c r="AC33" s="90"/>
      <c r="AD33" s="90"/>
      <c r="AE33" s="90"/>
      <c r="AF33" s="90"/>
      <c r="AG33" s="90"/>
      <c r="AH33" s="90"/>
      <c r="AI33" s="90"/>
    </row>
    <row r="34" spans="4:35" ht="12.75" customHeight="1">
      <c r="D34" s="90"/>
      <c r="E34" s="90"/>
      <c r="F34" s="90"/>
      <c r="G34" s="90"/>
      <c r="H34" s="90"/>
      <c r="I34" s="90"/>
      <c r="J34" s="90"/>
      <c r="K34" s="90"/>
      <c r="L34" s="237"/>
      <c r="O34" s="90"/>
      <c r="P34" s="90"/>
      <c r="Q34" s="90"/>
      <c r="R34" s="90"/>
      <c r="S34" s="90"/>
      <c r="T34" s="90"/>
      <c r="U34" s="90"/>
      <c r="V34" s="90"/>
      <c r="W34" s="90"/>
      <c r="X34" s="90"/>
      <c r="Y34" s="90"/>
      <c r="Z34" s="90"/>
      <c r="AA34" s="90"/>
      <c r="AB34" s="90"/>
      <c r="AC34" s="90"/>
      <c r="AD34" s="90"/>
      <c r="AE34" s="90"/>
      <c r="AF34" s="90"/>
      <c r="AG34" s="90"/>
      <c r="AH34" s="90"/>
      <c r="AI34" s="90"/>
    </row>
    <row r="35" spans="4:35" ht="12.75" customHeight="1">
      <c r="D35" s="90"/>
      <c r="E35" s="90"/>
      <c r="F35" s="90"/>
      <c r="G35" s="90"/>
      <c r="H35" s="90"/>
      <c r="I35" s="90"/>
      <c r="J35" s="90"/>
      <c r="K35" s="90"/>
      <c r="L35" s="237"/>
      <c r="O35" s="90"/>
      <c r="P35" s="90"/>
      <c r="Q35" s="90"/>
      <c r="R35" s="90"/>
      <c r="S35" s="90"/>
      <c r="T35" s="90"/>
      <c r="U35" s="90"/>
      <c r="V35" s="90"/>
      <c r="W35" s="90"/>
      <c r="X35" s="90"/>
      <c r="Y35" s="90"/>
      <c r="Z35" s="90"/>
      <c r="AA35" s="90"/>
      <c r="AB35" s="90"/>
      <c r="AC35" s="90"/>
      <c r="AD35" s="90"/>
      <c r="AE35" s="90"/>
      <c r="AF35" s="90"/>
      <c r="AG35" s="90"/>
      <c r="AH35" s="90"/>
      <c r="AI35" s="90"/>
    </row>
    <row r="36" spans="4:35" ht="12.75" customHeight="1">
      <c r="D36" s="90"/>
      <c r="E36" s="90"/>
      <c r="F36" s="90"/>
      <c r="G36" s="90"/>
      <c r="H36" s="90"/>
      <c r="I36" s="90"/>
      <c r="J36" s="90"/>
      <c r="K36" s="90"/>
      <c r="L36" s="237"/>
      <c r="O36" s="90"/>
      <c r="P36" s="90"/>
      <c r="Q36" s="90"/>
      <c r="R36" s="90"/>
      <c r="S36" s="90"/>
      <c r="T36" s="90"/>
      <c r="U36" s="90"/>
      <c r="V36" s="90"/>
      <c r="W36" s="90"/>
      <c r="X36" s="90"/>
      <c r="Y36" s="90"/>
      <c r="Z36" s="90"/>
      <c r="AA36" s="90"/>
      <c r="AB36" s="90"/>
      <c r="AC36" s="90"/>
      <c r="AD36" s="90"/>
      <c r="AE36" s="90"/>
      <c r="AF36" s="90"/>
      <c r="AG36" s="90"/>
      <c r="AH36" s="90"/>
      <c r="AI36" s="90"/>
    </row>
    <row r="37" spans="4:35" ht="12.75" customHeight="1">
      <c r="D37" s="90"/>
      <c r="E37" s="90"/>
      <c r="F37" s="90"/>
      <c r="G37" s="90"/>
      <c r="H37" s="90"/>
      <c r="I37" s="90"/>
      <c r="J37" s="90"/>
      <c r="K37" s="90"/>
      <c r="L37" s="237"/>
      <c r="O37" s="90"/>
      <c r="P37" s="90"/>
      <c r="Q37" s="90"/>
      <c r="R37" s="90"/>
      <c r="S37" s="90"/>
      <c r="T37" s="90"/>
      <c r="U37" s="90"/>
      <c r="V37" s="90"/>
      <c r="W37" s="90"/>
      <c r="X37" s="90"/>
      <c r="Y37" s="90"/>
      <c r="Z37" s="90"/>
      <c r="AA37" s="90"/>
      <c r="AB37" s="90"/>
      <c r="AC37" s="90"/>
      <c r="AD37" s="90"/>
      <c r="AE37" s="90"/>
      <c r="AF37" s="90"/>
      <c r="AG37" s="90"/>
      <c r="AH37" s="90"/>
      <c r="AI37" s="90"/>
    </row>
    <row r="38" spans="4:35" ht="12.75" customHeight="1">
      <c r="D38" s="90"/>
      <c r="E38" s="90"/>
      <c r="F38" s="90"/>
      <c r="G38" s="90"/>
      <c r="H38" s="90"/>
      <c r="I38" s="90"/>
      <c r="J38" s="90"/>
      <c r="K38" s="90"/>
      <c r="L38" s="237"/>
      <c r="O38" s="90"/>
      <c r="P38" s="90"/>
      <c r="Q38" s="90"/>
      <c r="R38" s="90"/>
      <c r="S38" s="90"/>
      <c r="T38" s="90"/>
      <c r="U38" s="90"/>
      <c r="V38" s="90"/>
      <c r="W38" s="90"/>
      <c r="X38" s="90"/>
      <c r="Y38" s="90"/>
      <c r="Z38" s="90"/>
      <c r="AA38" s="90"/>
      <c r="AB38" s="90"/>
      <c r="AC38" s="90"/>
      <c r="AD38" s="90"/>
      <c r="AE38" s="90"/>
      <c r="AF38" s="90"/>
      <c r="AG38" s="90"/>
      <c r="AH38" s="90"/>
      <c r="AI38" s="90"/>
    </row>
    <row r="39" spans="4:35" ht="12.75" customHeight="1">
      <c r="D39" s="90"/>
      <c r="E39" s="90"/>
      <c r="F39" s="90"/>
      <c r="G39" s="90"/>
      <c r="H39" s="90"/>
      <c r="I39" s="90"/>
      <c r="J39" s="90"/>
      <c r="K39" s="90"/>
      <c r="L39" s="237"/>
      <c r="O39" s="90"/>
      <c r="P39" s="90"/>
      <c r="Q39" s="90"/>
      <c r="R39" s="90"/>
      <c r="S39" s="90"/>
      <c r="T39" s="90"/>
      <c r="U39" s="90"/>
      <c r="V39" s="90"/>
      <c r="W39" s="90"/>
      <c r="X39" s="90"/>
      <c r="Y39" s="90"/>
      <c r="Z39" s="90"/>
      <c r="AA39" s="90"/>
      <c r="AB39" s="90"/>
      <c r="AC39" s="90"/>
      <c r="AD39" s="90"/>
      <c r="AE39" s="90"/>
      <c r="AF39" s="90"/>
      <c r="AG39" s="90"/>
      <c r="AH39" s="90"/>
      <c r="AI39" s="90"/>
    </row>
    <row r="40" spans="4:35" ht="12.75" customHeight="1">
      <c r="D40" s="90"/>
      <c r="E40" s="90"/>
      <c r="F40" s="90"/>
      <c r="G40" s="90"/>
      <c r="H40" s="90"/>
      <c r="I40" s="90"/>
      <c r="J40" s="90"/>
      <c r="K40" s="90"/>
      <c r="L40" s="237"/>
      <c r="O40" s="90"/>
      <c r="P40" s="90"/>
      <c r="Q40" s="90"/>
      <c r="R40" s="90"/>
      <c r="S40" s="90"/>
      <c r="T40" s="90"/>
      <c r="U40" s="90"/>
      <c r="V40" s="90"/>
      <c r="W40" s="90"/>
      <c r="X40" s="90"/>
      <c r="Y40" s="90"/>
      <c r="Z40" s="90"/>
      <c r="AA40" s="90"/>
      <c r="AB40" s="90"/>
      <c r="AC40" s="90"/>
      <c r="AD40" s="90"/>
      <c r="AE40" s="90"/>
      <c r="AF40" s="90"/>
      <c r="AG40" s="90"/>
      <c r="AH40" s="90"/>
      <c r="AI40" s="90"/>
    </row>
    <row r="41" spans="4:35" ht="12.75" customHeight="1">
      <c r="D41" s="90"/>
      <c r="E41" s="90"/>
      <c r="F41" s="90"/>
      <c r="G41" s="90"/>
      <c r="H41" s="90"/>
      <c r="I41" s="90"/>
      <c r="J41" s="90"/>
      <c r="K41" s="90"/>
      <c r="L41" s="237"/>
      <c r="O41" s="90"/>
      <c r="P41" s="90"/>
      <c r="Q41" s="90"/>
      <c r="R41" s="90"/>
      <c r="S41" s="90"/>
      <c r="T41" s="90"/>
      <c r="U41" s="90"/>
      <c r="V41" s="90"/>
      <c r="W41" s="90"/>
      <c r="X41" s="90"/>
      <c r="Y41" s="90"/>
      <c r="Z41" s="90"/>
      <c r="AA41" s="90"/>
      <c r="AB41" s="90"/>
      <c r="AC41" s="90"/>
      <c r="AD41" s="90"/>
      <c r="AE41" s="90"/>
      <c r="AF41" s="90"/>
      <c r="AG41" s="90"/>
      <c r="AH41" s="90"/>
      <c r="AI41" s="90"/>
    </row>
    <row r="42" spans="4:35" ht="12.75" customHeight="1">
      <c r="D42" s="90"/>
      <c r="E42" s="90"/>
      <c r="F42" s="90"/>
      <c r="G42" s="90"/>
      <c r="H42" s="90"/>
      <c r="I42" s="90"/>
      <c r="J42" s="90"/>
      <c r="K42" s="90"/>
      <c r="L42" s="237"/>
      <c r="O42" s="90"/>
      <c r="P42" s="90"/>
      <c r="Q42" s="90"/>
      <c r="R42" s="90"/>
      <c r="S42" s="90"/>
      <c r="T42" s="90"/>
      <c r="U42" s="90"/>
      <c r="V42" s="90"/>
      <c r="W42" s="90"/>
      <c r="X42" s="90"/>
      <c r="Y42" s="90"/>
      <c r="Z42" s="90"/>
      <c r="AA42" s="90"/>
      <c r="AB42" s="90"/>
      <c r="AC42" s="90"/>
      <c r="AD42" s="90"/>
      <c r="AE42" s="90"/>
      <c r="AF42" s="90"/>
      <c r="AG42" s="90"/>
      <c r="AH42" s="90"/>
      <c r="AI42" s="90"/>
    </row>
    <row r="43" spans="4:35" ht="12.75" customHeight="1">
      <c r="D43" s="90"/>
      <c r="E43" s="90"/>
      <c r="F43" s="90"/>
      <c r="G43" s="90"/>
      <c r="H43" s="90"/>
      <c r="I43" s="90"/>
      <c r="J43" s="90"/>
      <c r="K43" s="90"/>
      <c r="L43" s="237"/>
      <c r="O43" s="90"/>
      <c r="P43" s="90"/>
      <c r="Q43" s="90"/>
      <c r="R43" s="90"/>
      <c r="S43" s="90"/>
      <c r="T43" s="90"/>
      <c r="U43" s="90"/>
      <c r="V43" s="90"/>
      <c r="W43" s="90"/>
      <c r="X43" s="90"/>
      <c r="Y43" s="90"/>
      <c r="Z43" s="90"/>
      <c r="AA43" s="90"/>
      <c r="AB43" s="90"/>
      <c r="AC43" s="90"/>
      <c r="AD43" s="90"/>
      <c r="AE43" s="90"/>
      <c r="AF43" s="90"/>
      <c r="AG43" s="90"/>
      <c r="AH43" s="90"/>
      <c r="AI43" s="90"/>
    </row>
    <row r="44" spans="4:35" ht="12.75" customHeight="1">
      <c r="D44" s="90"/>
      <c r="E44" s="90"/>
      <c r="F44" s="90"/>
      <c r="G44" s="90"/>
      <c r="H44" s="90"/>
      <c r="I44" s="90"/>
      <c r="J44" s="90"/>
      <c r="K44" s="90"/>
      <c r="L44" s="237"/>
      <c r="O44" s="90"/>
      <c r="P44" s="90"/>
      <c r="Q44" s="90"/>
      <c r="R44" s="90"/>
      <c r="S44" s="90"/>
      <c r="T44" s="90"/>
      <c r="U44" s="90"/>
      <c r="V44" s="90"/>
      <c r="W44" s="90"/>
      <c r="X44" s="90"/>
      <c r="Y44" s="90"/>
      <c r="Z44" s="90"/>
      <c r="AA44" s="90"/>
      <c r="AB44" s="90"/>
      <c r="AC44" s="90"/>
      <c r="AD44" s="90"/>
      <c r="AE44" s="90"/>
      <c r="AF44" s="90"/>
      <c r="AG44" s="90"/>
      <c r="AH44" s="90"/>
      <c r="AI44" s="90"/>
    </row>
    <row r="45" spans="4:35" ht="12.75" customHeight="1">
      <c r="D45" s="90"/>
      <c r="E45" s="90"/>
      <c r="F45" s="90"/>
      <c r="G45" s="90"/>
      <c r="H45" s="90"/>
      <c r="I45" s="90"/>
      <c r="J45" s="90"/>
      <c r="K45" s="90"/>
      <c r="L45" s="237"/>
      <c r="O45" s="90"/>
      <c r="P45" s="90"/>
      <c r="Q45" s="90"/>
      <c r="R45" s="90"/>
      <c r="S45" s="90"/>
      <c r="T45" s="90"/>
      <c r="U45" s="90"/>
      <c r="V45" s="90"/>
      <c r="W45" s="90"/>
      <c r="X45" s="90"/>
      <c r="Y45" s="90"/>
      <c r="Z45" s="90"/>
      <c r="AA45" s="90"/>
      <c r="AB45" s="90"/>
      <c r="AC45" s="90"/>
      <c r="AD45" s="90"/>
      <c r="AE45" s="90"/>
      <c r="AF45" s="90"/>
      <c r="AG45" s="90"/>
      <c r="AH45" s="90"/>
      <c r="AI45" s="90"/>
    </row>
    <row r="46" spans="4:35" ht="12.75" customHeight="1">
      <c r="D46" s="90"/>
      <c r="E46" s="90"/>
      <c r="F46" s="90"/>
      <c r="G46" s="90"/>
      <c r="H46" s="90"/>
      <c r="I46" s="90"/>
      <c r="J46" s="90"/>
      <c r="K46" s="90"/>
      <c r="L46" s="237"/>
      <c r="O46" s="90"/>
      <c r="P46" s="90"/>
      <c r="Q46" s="90"/>
      <c r="R46" s="90"/>
      <c r="S46" s="90"/>
      <c r="T46" s="90"/>
      <c r="U46" s="90"/>
      <c r="V46" s="90"/>
      <c r="W46" s="90"/>
      <c r="X46" s="90"/>
      <c r="Y46" s="90"/>
      <c r="Z46" s="90"/>
      <c r="AA46" s="90"/>
      <c r="AB46" s="90"/>
      <c r="AC46" s="90"/>
      <c r="AD46" s="90"/>
      <c r="AE46" s="90"/>
      <c r="AF46" s="90"/>
      <c r="AG46" s="90"/>
      <c r="AH46" s="90"/>
      <c r="AI46" s="90"/>
    </row>
    <row r="47" spans="4:35" ht="12.75" customHeight="1">
      <c r="D47" s="90"/>
      <c r="E47" s="90"/>
      <c r="F47" s="90"/>
      <c r="G47" s="90"/>
      <c r="H47" s="90"/>
      <c r="I47" s="90"/>
      <c r="J47" s="90"/>
      <c r="K47" s="90"/>
      <c r="L47" s="237"/>
      <c r="O47" s="90"/>
      <c r="P47" s="90"/>
      <c r="Q47" s="90"/>
      <c r="R47" s="90"/>
      <c r="S47" s="90"/>
      <c r="T47" s="90"/>
      <c r="U47" s="90"/>
      <c r="V47" s="90"/>
      <c r="W47" s="90"/>
      <c r="X47" s="90"/>
      <c r="Y47" s="90"/>
      <c r="Z47" s="90"/>
      <c r="AA47" s="90"/>
      <c r="AB47" s="90"/>
      <c r="AC47" s="90"/>
      <c r="AD47" s="90"/>
      <c r="AE47" s="90"/>
      <c r="AF47" s="90"/>
      <c r="AG47" s="90"/>
      <c r="AH47" s="90"/>
      <c r="AI47" s="90"/>
    </row>
    <row r="48" spans="4:35" ht="12.75" customHeight="1">
      <c r="D48" s="90"/>
      <c r="E48" s="90"/>
      <c r="F48" s="90"/>
      <c r="G48" s="90"/>
      <c r="H48" s="90"/>
      <c r="I48" s="90"/>
      <c r="J48" s="90"/>
      <c r="K48" s="90"/>
      <c r="L48" s="237"/>
      <c r="O48" s="90"/>
      <c r="P48" s="90"/>
      <c r="Q48" s="90"/>
      <c r="R48" s="90"/>
      <c r="S48" s="90"/>
      <c r="T48" s="90"/>
      <c r="U48" s="90"/>
      <c r="V48" s="90"/>
      <c r="W48" s="90"/>
      <c r="X48" s="90"/>
      <c r="Y48" s="90"/>
      <c r="Z48" s="90"/>
      <c r="AA48" s="90"/>
      <c r="AB48" s="90"/>
      <c r="AC48" s="90"/>
      <c r="AD48" s="90"/>
      <c r="AE48" s="90"/>
      <c r="AF48" s="90"/>
      <c r="AG48" s="90"/>
      <c r="AH48" s="90"/>
      <c r="AI48" s="90"/>
    </row>
    <row r="49" spans="4:35" ht="12.75" customHeight="1">
      <c r="D49" s="90"/>
      <c r="E49" s="90"/>
      <c r="F49" s="90"/>
      <c r="G49" s="90"/>
      <c r="H49" s="90"/>
      <c r="I49" s="90"/>
      <c r="J49" s="90"/>
      <c r="K49" s="90"/>
      <c r="L49" s="237"/>
      <c r="O49" s="90"/>
      <c r="P49" s="90"/>
      <c r="Q49" s="90"/>
      <c r="R49" s="90"/>
      <c r="S49" s="90"/>
      <c r="T49" s="90"/>
      <c r="U49" s="90"/>
      <c r="V49" s="90"/>
      <c r="W49" s="90"/>
      <c r="X49" s="90"/>
      <c r="Y49" s="90"/>
      <c r="Z49" s="90"/>
      <c r="AA49" s="90"/>
      <c r="AB49" s="90"/>
      <c r="AC49" s="90"/>
      <c r="AD49" s="90"/>
      <c r="AE49" s="90"/>
      <c r="AF49" s="90"/>
      <c r="AG49" s="90"/>
      <c r="AH49" s="90"/>
      <c r="AI49" s="90"/>
    </row>
    <row r="50" spans="4:35" ht="12.75" customHeight="1">
      <c r="D50" s="90"/>
      <c r="E50" s="90"/>
      <c r="F50" s="90"/>
      <c r="G50" s="90"/>
      <c r="H50" s="90"/>
      <c r="I50" s="90"/>
      <c r="J50" s="90"/>
      <c r="K50" s="90"/>
      <c r="L50" s="237"/>
      <c r="O50" s="90"/>
      <c r="P50" s="90"/>
      <c r="Q50" s="90"/>
      <c r="R50" s="90"/>
      <c r="S50" s="90"/>
      <c r="T50" s="90"/>
      <c r="U50" s="90"/>
      <c r="V50" s="90"/>
      <c r="W50" s="90"/>
      <c r="X50" s="90"/>
      <c r="Y50" s="90"/>
      <c r="Z50" s="90"/>
      <c r="AA50" s="90"/>
      <c r="AB50" s="90"/>
      <c r="AC50" s="90"/>
      <c r="AD50" s="90"/>
      <c r="AE50" s="90"/>
      <c r="AF50" s="90"/>
      <c r="AG50" s="90"/>
      <c r="AH50" s="90"/>
      <c r="AI50" s="90"/>
    </row>
    <row r="51" spans="4:35" ht="12.75" customHeight="1">
      <c r="D51" s="90"/>
      <c r="E51" s="90"/>
      <c r="F51" s="90"/>
      <c r="G51" s="90"/>
      <c r="H51" s="90"/>
      <c r="I51" s="90"/>
      <c r="J51" s="90"/>
      <c r="K51" s="90"/>
      <c r="L51" s="237"/>
      <c r="O51" s="90"/>
      <c r="P51" s="90"/>
      <c r="Q51" s="90"/>
      <c r="R51" s="90"/>
      <c r="S51" s="90"/>
      <c r="T51" s="90"/>
      <c r="U51" s="90"/>
      <c r="V51" s="90"/>
      <c r="W51" s="90"/>
      <c r="X51" s="90"/>
      <c r="Y51" s="90"/>
      <c r="Z51" s="90"/>
      <c r="AA51" s="90"/>
      <c r="AB51" s="90"/>
      <c r="AC51" s="90"/>
      <c r="AD51" s="90"/>
      <c r="AE51" s="90"/>
      <c r="AF51" s="90"/>
      <c r="AG51" s="90"/>
      <c r="AH51" s="90"/>
      <c r="AI51" s="90"/>
    </row>
    <row r="52" spans="4:35" ht="12.75" customHeight="1">
      <c r="D52" s="90"/>
      <c r="E52" s="90"/>
      <c r="F52" s="90"/>
      <c r="G52" s="90"/>
      <c r="H52" s="90"/>
      <c r="I52" s="90"/>
      <c r="J52" s="90"/>
      <c r="K52" s="90"/>
      <c r="L52" s="237"/>
      <c r="O52" s="90"/>
      <c r="P52" s="90"/>
      <c r="Q52" s="90"/>
      <c r="R52" s="90"/>
      <c r="S52" s="90"/>
      <c r="T52" s="90"/>
      <c r="U52" s="90"/>
      <c r="V52" s="90"/>
      <c r="W52" s="90"/>
      <c r="X52" s="90"/>
      <c r="Y52" s="90"/>
      <c r="Z52" s="90"/>
      <c r="AA52" s="90"/>
      <c r="AB52" s="90"/>
      <c r="AC52" s="90"/>
      <c r="AD52" s="90"/>
      <c r="AE52" s="90"/>
      <c r="AF52" s="90"/>
      <c r="AG52" s="90"/>
      <c r="AH52" s="90"/>
      <c r="AI52" s="90"/>
    </row>
    <row r="53" spans="4:35" ht="12.75" customHeight="1">
      <c r="D53" s="90"/>
      <c r="E53" s="90"/>
      <c r="F53" s="90"/>
      <c r="G53" s="90"/>
      <c r="H53" s="90"/>
      <c r="I53" s="90"/>
      <c r="J53" s="90"/>
      <c r="K53" s="90"/>
      <c r="L53" s="237"/>
      <c r="O53" s="90"/>
      <c r="P53" s="90"/>
      <c r="Q53" s="90"/>
      <c r="R53" s="90"/>
      <c r="S53" s="90"/>
      <c r="T53" s="90"/>
      <c r="U53" s="90"/>
      <c r="V53" s="90"/>
      <c r="W53" s="90"/>
      <c r="X53" s="90"/>
      <c r="Y53" s="90"/>
      <c r="Z53" s="90"/>
      <c r="AA53" s="90"/>
      <c r="AB53" s="90"/>
      <c r="AC53" s="90"/>
      <c r="AD53" s="90"/>
      <c r="AE53" s="90"/>
      <c r="AF53" s="90"/>
      <c r="AG53" s="90"/>
      <c r="AH53" s="90"/>
      <c r="AI53" s="90"/>
    </row>
    <row r="54" spans="4:35" ht="12.75" customHeight="1">
      <c r="D54" s="90"/>
      <c r="E54" s="90"/>
      <c r="F54" s="90"/>
      <c r="G54" s="90"/>
      <c r="H54" s="90"/>
      <c r="I54" s="90"/>
      <c r="J54" s="90"/>
      <c r="K54" s="90"/>
      <c r="L54" s="237"/>
      <c r="O54" s="90"/>
      <c r="P54" s="90"/>
      <c r="Q54" s="90"/>
      <c r="R54" s="90"/>
      <c r="S54" s="90"/>
      <c r="T54" s="90"/>
      <c r="U54" s="90"/>
      <c r="V54" s="90"/>
      <c r="W54" s="90"/>
      <c r="X54" s="90"/>
      <c r="Y54" s="90"/>
      <c r="Z54" s="90"/>
      <c r="AA54" s="90"/>
      <c r="AB54" s="90"/>
      <c r="AC54" s="90"/>
      <c r="AD54" s="90"/>
      <c r="AE54" s="90"/>
      <c r="AF54" s="90"/>
      <c r="AG54" s="90"/>
      <c r="AH54" s="90"/>
      <c r="AI54" s="90"/>
    </row>
    <row r="55" spans="4:35" ht="12.75" customHeight="1">
      <c r="D55" s="90"/>
      <c r="E55" s="90"/>
      <c r="F55" s="90"/>
      <c r="G55" s="90"/>
      <c r="H55" s="90"/>
      <c r="I55" s="90"/>
      <c r="J55" s="90"/>
      <c r="K55" s="90"/>
      <c r="L55" s="237"/>
      <c r="O55" s="90"/>
      <c r="P55" s="90"/>
      <c r="Q55" s="90"/>
      <c r="R55" s="90"/>
      <c r="S55" s="90"/>
      <c r="T55" s="90"/>
      <c r="U55" s="90"/>
      <c r="V55" s="90"/>
      <c r="W55" s="90"/>
      <c r="X55" s="90"/>
      <c r="Y55" s="90"/>
      <c r="Z55" s="90"/>
      <c r="AA55" s="90"/>
      <c r="AB55" s="90"/>
      <c r="AC55" s="90"/>
      <c r="AD55" s="90"/>
      <c r="AE55" s="90"/>
      <c r="AF55" s="90"/>
      <c r="AG55" s="90"/>
      <c r="AH55" s="90"/>
      <c r="AI55" s="90"/>
    </row>
    <row r="56" spans="4:35" ht="12.75" customHeight="1">
      <c r="D56" s="90"/>
      <c r="E56" s="90"/>
      <c r="F56" s="90"/>
      <c r="G56" s="90"/>
      <c r="H56" s="90"/>
      <c r="I56" s="90"/>
      <c r="J56" s="90"/>
      <c r="K56" s="90"/>
      <c r="L56" s="237"/>
      <c r="O56" s="90"/>
      <c r="P56" s="90"/>
      <c r="Q56" s="90"/>
      <c r="R56" s="90"/>
      <c r="S56" s="90"/>
      <c r="T56" s="90"/>
      <c r="U56" s="90"/>
      <c r="V56" s="90"/>
      <c r="W56" s="90"/>
      <c r="X56" s="90"/>
      <c r="Y56" s="90"/>
      <c r="Z56" s="90"/>
      <c r="AA56" s="90"/>
      <c r="AB56" s="90"/>
      <c r="AC56" s="90"/>
      <c r="AD56" s="90"/>
      <c r="AE56" s="90"/>
      <c r="AF56" s="90"/>
      <c r="AG56" s="90"/>
      <c r="AH56" s="90"/>
      <c r="AI56" s="90"/>
    </row>
    <row r="57" spans="4:35" ht="12.75" customHeight="1">
      <c r="D57" s="90"/>
      <c r="E57" s="90"/>
      <c r="F57" s="90"/>
      <c r="G57" s="90"/>
      <c r="H57" s="90"/>
      <c r="I57" s="90"/>
      <c r="J57" s="90"/>
      <c r="K57" s="90"/>
      <c r="L57" s="237"/>
      <c r="O57" s="90"/>
      <c r="P57" s="90"/>
      <c r="Q57" s="90"/>
      <c r="R57" s="90"/>
      <c r="S57" s="90"/>
      <c r="T57" s="90"/>
      <c r="U57" s="90"/>
      <c r="V57" s="90"/>
      <c r="W57" s="90"/>
      <c r="X57" s="90"/>
      <c r="Y57" s="90"/>
      <c r="Z57" s="90"/>
      <c r="AA57" s="90"/>
      <c r="AB57" s="90"/>
      <c r="AC57" s="90"/>
      <c r="AD57" s="90"/>
      <c r="AE57" s="90"/>
      <c r="AF57" s="90"/>
      <c r="AG57" s="90"/>
      <c r="AH57" s="90"/>
      <c r="AI57" s="90"/>
    </row>
    <row r="58" spans="4:35" ht="12.75" customHeight="1">
      <c r="D58" s="90"/>
      <c r="E58" s="90"/>
      <c r="F58" s="90"/>
      <c r="G58" s="90"/>
      <c r="H58" s="90"/>
      <c r="I58" s="90"/>
      <c r="J58" s="90"/>
      <c r="K58" s="90"/>
      <c r="L58" s="237"/>
      <c r="O58" s="90"/>
      <c r="P58" s="90"/>
      <c r="Q58" s="90"/>
      <c r="R58" s="90"/>
      <c r="S58" s="90"/>
      <c r="T58" s="90"/>
      <c r="U58" s="90"/>
      <c r="V58" s="90"/>
      <c r="W58" s="90"/>
      <c r="X58" s="90"/>
      <c r="Y58" s="90"/>
      <c r="Z58" s="90"/>
      <c r="AA58" s="90"/>
      <c r="AB58" s="90"/>
      <c r="AC58" s="90"/>
      <c r="AD58" s="90"/>
      <c r="AE58" s="90"/>
      <c r="AF58" s="90"/>
      <c r="AG58" s="90"/>
      <c r="AH58" s="90"/>
      <c r="AI58" s="90"/>
    </row>
    <row r="59" spans="4:35" ht="12.75" customHeight="1">
      <c r="D59" s="90"/>
      <c r="E59" s="90"/>
      <c r="F59" s="90"/>
      <c r="G59" s="90"/>
      <c r="H59" s="90"/>
      <c r="I59" s="90"/>
      <c r="J59" s="90"/>
      <c r="K59" s="90"/>
      <c r="L59" s="237"/>
      <c r="O59" s="90"/>
      <c r="P59" s="90"/>
      <c r="Q59" s="90"/>
      <c r="R59" s="90"/>
      <c r="S59" s="90"/>
      <c r="T59" s="90"/>
      <c r="U59" s="90"/>
      <c r="V59" s="90"/>
      <c r="W59" s="90"/>
      <c r="X59" s="90"/>
      <c r="Y59" s="90"/>
      <c r="Z59" s="90"/>
      <c r="AA59" s="90"/>
      <c r="AB59" s="90"/>
      <c r="AC59" s="90"/>
      <c r="AD59" s="90"/>
      <c r="AE59" s="90"/>
      <c r="AF59" s="90"/>
      <c r="AG59" s="90"/>
      <c r="AH59" s="90"/>
      <c r="AI59" s="90"/>
    </row>
    <row r="60" spans="4:35" ht="12.75" customHeight="1">
      <c r="D60" s="90"/>
      <c r="E60" s="90"/>
      <c r="F60" s="90"/>
      <c r="G60" s="90"/>
      <c r="H60" s="90"/>
      <c r="I60" s="90"/>
      <c r="J60" s="90"/>
      <c r="K60" s="90"/>
      <c r="L60" s="237"/>
      <c r="O60" s="90"/>
      <c r="P60" s="90"/>
      <c r="Q60" s="90"/>
      <c r="R60" s="90"/>
      <c r="S60" s="90"/>
      <c r="T60" s="90"/>
      <c r="U60" s="90"/>
      <c r="V60" s="90"/>
      <c r="W60" s="90"/>
      <c r="X60" s="90"/>
      <c r="Y60" s="90"/>
      <c r="Z60" s="90"/>
      <c r="AA60" s="90"/>
      <c r="AB60" s="90"/>
      <c r="AC60" s="90"/>
      <c r="AD60" s="90"/>
      <c r="AE60" s="90"/>
      <c r="AF60" s="90"/>
      <c r="AG60" s="90"/>
      <c r="AH60" s="90"/>
      <c r="AI60" s="90"/>
    </row>
    <row r="61" spans="4:35" ht="12.75" customHeight="1">
      <c r="D61" s="90"/>
      <c r="E61" s="90"/>
      <c r="F61" s="90"/>
      <c r="G61" s="90"/>
      <c r="H61" s="90"/>
      <c r="I61" s="90"/>
      <c r="J61" s="90"/>
      <c r="K61" s="90"/>
      <c r="L61" s="237"/>
      <c r="O61" s="90"/>
      <c r="P61" s="90"/>
      <c r="Q61" s="90"/>
      <c r="R61" s="90"/>
      <c r="S61" s="90"/>
      <c r="T61" s="90"/>
      <c r="U61" s="90"/>
      <c r="V61" s="90"/>
      <c r="W61" s="90"/>
      <c r="X61" s="90"/>
      <c r="Y61" s="90"/>
      <c r="Z61" s="90"/>
      <c r="AA61" s="90"/>
      <c r="AB61" s="90"/>
      <c r="AC61" s="90"/>
      <c r="AD61" s="90"/>
      <c r="AE61" s="90"/>
      <c r="AF61" s="90"/>
      <c r="AG61" s="90"/>
      <c r="AH61" s="90"/>
      <c r="AI61" s="90"/>
    </row>
    <row r="62" spans="4:35" ht="12.75" customHeight="1">
      <c r="D62" s="90"/>
      <c r="E62" s="90"/>
      <c r="F62" s="90"/>
      <c r="G62" s="90"/>
      <c r="H62" s="90"/>
      <c r="I62" s="90"/>
      <c r="J62" s="90"/>
      <c r="K62" s="90"/>
      <c r="L62" s="237"/>
      <c r="O62" s="90"/>
      <c r="P62" s="90"/>
      <c r="Q62" s="90"/>
      <c r="R62" s="90"/>
      <c r="S62" s="90"/>
      <c r="T62" s="90"/>
      <c r="U62" s="90"/>
      <c r="V62" s="90"/>
      <c r="W62" s="90"/>
      <c r="X62" s="90"/>
      <c r="Y62" s="90"/>
      <c r="Z62" s="90"/>
      <c r="AA62" s="90"/>
      <c r="AB62" s="90"/>
      <c r="AC62" s="90"/>
      <c r="AD62" s="90"/>
      <c r="AE62" s="90"/>
      <c r="AF62" s="90"/>
      <c r="AG62" s="90"/>
      <c r="AH62" s="90"/>
      <c r="AI62" s="90"/>
    </row>
    <row r="63" spans="4:35" ht="12.75" customHeight="1">
      <c r="D63" s="90"/>
      <c r="E63" s="90"/>
      <c r="F63" s="90"/>
      <c r="G63" s="90"/>
      <c r="H63" s="90"/>
      <c r="I63" s="90"/>
      <c r="J63" s="90"/>
      <c r="K63" s="90"/>
      <c r="L63" s="237"/>
      <c r="O63" s="90"/>
      <c r="P63" s="90"/>
      <c r="Q63" s="90"/>
      <c r="R63" s="90"/>
      <c r="S63" s="90"/>
      <c r="T63" s="90"/>
      <c r="U63" s="90"/>
      <c r="V63" s="90"/>
      <c r="W63" s="90"/>
      <c r="X63" s="90"/>
      <c r="Y63" s="90"/>
      <c r="Z63" s="90"/>
      <c r="AA63" s="90"/>
      <c r="AB63" s="90"/>
      <c r="AC63" s="90"/>
      <c r="AD63" s="90"/>
      <c r="AE63" s="90"/>
      <c r="AF63" s="90"/>
      <c r="AG63" s="90"/>
      <c r="AH63" s="90"/>
      <c r="AI63" s="90"/>
    </row>
    <row r="64" spans="4:35" ht="12.75" customHeight="1">
      <c r="D64" s="90"/>
      <c r="E64" s="90"/>
      <c r="F64" s="90"/>
      <c r="G64" s="90"/>
      <c r="H64" s="90"/>
      <c r="I64" s="90"/>
      <c r="J64" s="90"/>
      <c r="K64" s="90"/>
      <c r="L64" s="237"/>
      <c r="O64" s="90"/>
      <c r="P64" s="90"/>
      <c r="Q64" s="90"/>
      <c r="R64" s="90"/>
      <c r="S64" s="90"/>
      <c r="T64" s="90"/>
      <c r="U64" s="90"/>
      <c r="V64" s="90"/>
      <c r="W64" s="90"/>
      <c r="X64" s="90"/>
      <c r="Y64" s="90"/>
      <c r="Z64" s="90"/>
      <c r="AA64" s="90"/>
      <c r="AB64" s="90"/>
      <c r="AC64" s="90"/>
      <c r="AD64" s="90"/>
      <c r="AE64" s="90"/>
      <c r="AF64" s="90"/>
      <c r="AG64" s="90"/>
      <c r="AH64" s="90"/>
      <c r="AI64" s="90"/>
    </row>
    <row r="65" spans="4:35" ht="12.75" customHeight="1">
      <c r="D65" s="90"/>
      <c r="E65" s="90"/>
      <c r="F65" s="90"/>
      <c r="G65" s="90"/>
      <c r="H65" s="90"/>
      <c r="I65" s="90"/>
      <c r="J65" s="90"/>
      <c r="K65" s="90"/>
      <c r="L65" s="237"/>
      <c r="O65" s="90"/>
      <c r="P65" s="90"/>
      <c r="Q65" s="90"/>
      <c r="R65" s="90"/>
      <c r="S65" s="90"/>
      <c r="T65" s="90"/>
      <c r="U65" s="90"/>
      <c r="V65" s="90"/>
      <c r="W65" s="90"/>
      <c r="X65" s="90"/>
      <c r="Y65" s="90"/>
      <c r="Z65" s="90"/>
      <c r="AA65" s="90"/>
      <c r="AB65" s="90"/>
      <c r="AC65" s="90"/>
      <c r="AD65" s="90"/>
      <c r="AE65" s="90"/>
      <c r="AF65" s="90"/>
      <c r="AG65" s="90"/>
      <c r="AH65" s="90"/>
      <c r="AI65" s="90"/>
    </row>
    <row r="66" spans="4:35" ht="12.75" customHeight="1">
      <c r="D66" s="90"/>
      <c r="E66" s="90"/>
      <c r="F66" s="90"/>
      <c r="G66" s="90"/>
      <c r="H66" s="90"/>
      <c r="I66" s="90"/>
      <c r="J66" s="90"/>
      <c r="K66" s="90"/>
      <c r="L66" s="237"/>
      <c r="O66" s="90"/>
      <c r="P66" s="90"/>
      <c r="Q66" s="90"/>
      <c r="R66" s="90"/>
      <c r="S66" s="90"/>
      <c r="T66" s="90"/>
      <c r="U66" s="90"/>
      <c r="V66" s="90"/>
      <c r="W66" s="90"/>
      <c r="X66" s="90"/>
      <c r="Y66" s="90"/>
      <c r="Z66" s="90"/>
      <c r="AA66" s="90"/>
      <c r="AB66" s="90"/>
      <c r="AC66" s="90"/>
      <c r="AD66" s="90"/>
      <c r="AE66" s="90"/>
      <c r="AF66" s="90"/>
      <c r="AG66" s="90"/>
      <c r="AH66" s="90"/>
      <c r="AI66" s="90"/>
    </row>
  </sheetData>
  <phoneticPr fontId="24" type="noConversion"/>
  <pageMargins left="0.23622047244094491" right="0.23622047244094491" top="0.98425196850393704" bottom="0.98425196850393704" header="0" footer="0"/>
  <pageSetup paperSize="9" scale="78"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5edd7cca-690c-40af-b5c4-8ca6c4582b32" ContentTypeId="0x01010090590BEB6A056B449727CADB82A127B801" PreviousValue="false"/>
</file>

<file path=customXml/item3.xml><?xml version="1.0" encoding="utf-8"?>
<p:properties xmlns:p="http://schemas.microsoft.com/office/2006/metadata/properties" xmlns:xsi="http://www.w3.org/2001/XMLSchema-instance" xmlns:pc="http://schemas.microsoft.com/office/infopath/2007/PartnerControls">
  <documentManagement>
    <Record_x0020_Disposition_x0020_Date xmlns="b9fa2689-23e1-470a-a57e-b1145bf90d8a" xsi:nil="true"/>
    <DEIsDocumentLock xmlns="b9fa2689-23e1-470a-a57e-b1145bf90d8a">false</DEIsDocumentLock>
    <Document_x0020_Responsible xmlns="b9fa2689-23e1-470a-a57e-b1145bf90d8a">
      <UserInfo>
        <DisplayName>Sebastian Lindholm</DisplayName>
        <AccountId>12</AccountId>
        <AccountType/>
      </UserInfo>
    </Document_x0020_Responsible>
    <aa1578111bc644a6827dfc4ffcf4880b xmlns="b9fa2689-23e1-470a-a57e-b1145bf90d8a">
      <Terms xmlns="http://schemas.microsoft.com/office/infopath/2007/PartnerControls"/>
    </aa1578111bc644a6827dfc4ffcf4880b>
    <TaxCatchAll xmlns="b9fa2689-23e1-470a-a57e-b1145bf90d8a"/>
    <DEIsDocumentSetLock xmlns="b9fa2689-23e1-470a-a57e-b1145bf90d8a">false</DEIsDocumentSetLock>
    <Business_x0020_Unit xmlns="b9fa2689-23e1-470a-a57e-b1145bf90d8a">Finance &amp; IT</Business_x0020_Unit>
    <DE_Department xmlns="b9fa2689-23e1-470a-a57e-b1145bf90d8a">Accounting Excellence</DE_Department>
    <Note xmlns="b9fa2689-23e1-470a-a57e-b1145bf90d8a" xsi:nil="true"/>
    <DEDocumentID xmlns="b9fa2689-23e1-470a-a57e-b1145bf90d8a">DE-023294-00001444</DEDocumentID>
    <DEIsDocumentSetIdSet xmlns="b9fa2689-23e1-470a-a57e-b1145bf90d8a">false</DEIsDocumentSetIdSet>
    <_dlc_DocId xmlns="b9fa2689-23e1-470a-a57e-b1145bf90d8a">Deca00004061-2066997289-1660</_dlc_DocId>
    <_dlc_DocIdUrl xmlns="b9fa2689-23e1-470a-a57e-b1145bf90d8a">
      <Url>https://dongenergy.sharepoint.com/sites/AnnualReportRAE/_layouts/15/DocIdRedir.aspx?ID=Deca00004061-2066997289-1660</Url>
      <Description>Deca00004061-2066997289-1660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E Document" ma:contentTypeID="0x01010090590BEB6A056B449727CADB82A127B801005B9E5982BF4A684285BB4C9BB7D6455E" ma:contentTypeVersion="15" ma:contentTypeDescription="DONG Energy Document Content Type" ma:contentTypeScope="" ma:versionID="f0330dcc8baddb1cff8b39b1673e7986">
  <xsd:schema xmlns:xsd="http://www.w3.org/2001/XMLSchema" xmlns:xs="http://www.w3.org/2001/XMLSchema" xmlns:p="http://schemas.microsoft.com/office/2006/metadata/properties" xmlns:ns2="b9fa2689-23e1-470a-a57e-b1145bf90d8a" targetNamespace="http://schemas.microsoft.com/office/2006/metadata/properties" ma:root="true" ma:fieldsID="f2492d6115764f2bc6b6c52e52f42f96" ns2:_="">
    <xsd:import namespace="b9fa2689-23e1-470a-a57e-b1145bf90d8a"/>
    <xsd:element name="properties">
      <xsd:complexType>
        <xsd:sequence>
          <xsd:element name="documentManagement">
            <xsd:complexType>
              <xsd:all>
                <xsd:element ref="ns2:Document_x0020_Responsible"/>
                <xsd:element ref="ns2:Business_x0020_Unit" minOccurs="0"/>
                <xsd:element ref="ns2:DE_Department" minOccurs="0"/>
                <xsd:element ref="ns2:Record_x0020_Disposition_x0020_Date" minOccurs="0"/>
                <xsd:element ref="ns2:Note" minOccurs="0"/>
                <xsd:element ref="ns2:DEDocumentID" minOccurs="0"/>
                <xsd:element ref="ns2:aa1578111bc644a6827dfc4ffcf4880b" minOccurs="0"/>
                <xsd:element ref="ns2:TaxCatchAll" minOccurs="0"/>
                <xsd:element ref="ns2:TaxCatchAllLabel" minOccurs="0"/>
                <xsd:element ref="ns2:DEDocumentSetID" minOccurs="0"/>
                <xsd:element ref="ns2:DEIsDocumentSetIdSet" minOccurs="0"/>
                <xsd:element ref="ns2:DEIsDocumentLock" minOccurs="0"/>
                <xsd:element ref="ns2:DEIsDocumentSetLock" minOccurs="0"/>
                <xsd:element ref="ns2:DEWorkflowStatus" minOccurs="0"/>
                <xsd:element ref="ns2:DEWorkflowHistory"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fa2689-23e1-470a-a57e-b1145bf90d8a" elementFormDefault="qualified">
    <xsd:import namespace="http://schemas.microsoft.com/office/2006/documentManagement/types"/>
    <xsd:import namespace="http://schemas.microsoft.com/office/infopath/2007/PartnerControls"/>
    <xsd:element name="Document_x0020_Responsible" ma:index="8" ma:displayName="Document Responsible" ma:description="Responsible person for document" ma:internalName="Document_x0020_Responsible" ma:readOnly="fals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Business_x0020_Unit" ma:index="9" nillable="true" ma:displayName="Business Unit" ma:description="Business Unit of Document Responsible" ma:hidden="true" ma:internalName="Business_x0020_Unit" ma:readOnly="false">
      <xsd:simpleType>
        <xsd:restriction base="dms:Text"/>
      </xsd:simpleType>
    </xsd:element>
    <xsd:element name="DE_Department" ma:index="10" nillable="true" ma:displayName="Department" ma:description="Department of Document Responsible" ma:hidden="true" ma:internalName="DE_Department" ma:readOnly="false">
      <xsd:simpleType>
        <xsd:restriction base="dms:Text"/>
      </xsd:simpleType>
    </xsd:element>
    <xsd:element name="Record_x0020_Disposition_x0020_Date" ma:index="11" nillable="true" ma:displayName="Discarding Date" ma:description="Discarding Date" ma:format="DateOnly" ma:internalName="Record_x0020_Disposition_x0020_Date" ma:readOnly="false">
      <xsd:simpleType>
        <xsd:restriction base="dms:DateTime"/>
      </xsd:simpleType>
    </xsd:element>
    <xsd:element name="Note" ma:index="12" nillable="true" ma:displayName="Note" ma:description="Information regarding the document" ma:internalName="Note" ma:readOnly="false">
      <xsd:simpleType>
        <xsd:restriction base="dms:Note">
          <xsd:maxLength value="255"/>
        </xsd:restriction>
      </xsd:simpleType>
    </xsd:element>
    <xsd:element name="DEDocumentID" ma:index="13" nillable="true" ma:displayName="Document ID" ma:description="" ma:hidden="true" ma:internalName="DEDocumentID" ma:readOnly="true">
      <xsd:simpleType>
        <xsd:restriction base="dms:Text"/>
      </xsd:simpleType>
    </xsd:element>
    <xsd:element name="aa1578111bc644a6827dfc4ffcf4880b" ma:index="14" nillable="true" ma:taxonomy="true" ma:internalName="aa1578111bc644a6827dfc4ffcf4880b" ma:taxonomyFieldName="DEKeywords" ma:displayName="Subject Keywords" ma:readOnly="false" ma:fieldId="{aa157811-1bc6-44a6-827d-fc4ffcf4880b}" ma:taxonomyMulti="true" ma:sspId="5edd7cca-690c-40af-b5c4-8ca6c4582b32" ma:termSetId="ec575cd2-2350-4b85-89b7-86f7ea8ac49e" ma:anchorId="bd917d16-d166-47fc-a73a-21f082add89b" ma:open="true" ma:isKeyword="false">
      <xsd:complexType>
        <xsd:sequence>
          <xsd:element ref="pc:Terms" minOccurs="0" maxOccurs="1"/>
        </xsd:sequence>
      </xsd:complexType>
    </xsd:element>
    <xsd:element name="TaxCatchAll" ma:index="15" nillable="true" ma:displayName="Taxonomy Catch All Column" ma:hidden="true" ma:list="{7f50928c-5198-4841-89c9-1058039294d1}" ma:internalName="TaxCatchAll" ma:showField="CatchAllData" ma:web="ca174961-e80a-4bea-aebc-7151342483dc">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hidden="true" ma:list="{7f50928c-5198-4841-89c9-1058039294d1}" ma:internalName="TaxCatchAllLabel" ma:readOnly="true" ma:showField="CatchAllDataLabel" ma:web="ca174961-e80a-4bea-aebc-7151342483dc">
      <xsd:complexType>
        <xsd:complexContent>
          <xsd:extension base="dms:MultiChoiceLookup">
            <xsd:sequence>
              <xsd:element name="Value" type="dms:Lookup" maxOccurs="unbounded" minOccurs="0" nillable="true"/>
            </xsd:sequence>
          </xsd:extension>
        </xsd:complexContent>
      </xsd:complexType>
    </xsd:element>
    <xsd:element name="DEDocumentSetID" ma:index="18" nillable="true" ma:displayName="Document Set ID" ma:description="" ma:hidden="true" ma:internalName="DEDocumentSetID" ma:readOnly="true">
      <xsd:simpleType>
        <xsd:restriction base="dms:Text"/>
      </xsd:simpleType>
    </xsd:element>
    <xsd:element name="DEIsDocumentSetIdSet" ma:index="19" nillable="true" ma:displayName="IsDocumentSet ID" ma:default="0" ma:description="" ma:hidden="true" ma:internalName="DEIsDocumentSetIdSet" ma:readOnly="true">
      <xsd:simpleType>
        <xsd:restriction base="dms:Boolean"/>
      </xsd:simpleType>
    </xsd:element>
    <xsd:element name="DEIsDocumentLock" ma:index="20" nillable="true" ma:displayName="Is DocumentLock" ma:default="0" ma:hidden="true" ma:internalName="DEIsDocumentLock">
      <xsd:simpleType>
        <xsd:restriction base="dms:Boolean"/>
      </xsd:simpleType>
    </xsd:element>
    <xsd:element name="DEIsDocumentSetLock" ma:index="21" nillable="true" ma:displayName="Is DocumentSetLock" ma:default="0" ma:hidden="true" ma:internalName="DEIsDocumentSetLock">
      <xsd:simpleType>
        <xsd:restriction base="dms:Boolean"/>
      </xsd:simpleType>
    </xsd:element>
    <xsd:element name="DEWorkflowStatus" ma:index="22" nillable="true" ma:displayName="Workflow Status" ma:description="" ma:hidden="true" ma:internalName="DEWorkflowStatus" ma:readOnly="true">
      <xsd:simpleType>
        <xsd:restriction base="dms:Text"/>
      </xsd:simpleType>
    </xsd:element>
    <xsd:element name="DEWorkflowHistory" ma:index="23" nillable="true" ma:displayName="Workflow History" ma:description="" ma:hidden="true" ma:internalName="DEWorkflowHistory" ma:readOnly="true">
      <xsd:simpleType>
        <xsd:restriction base="dms:Note"/>
      </xsd:simple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0CA11C-10F8-4027-8754-106F0E551D2E}">
  <ds:schemaRefs>
    <ds:schemaRef ds:uri="http://schemas.microsoft.com/sharepoint/events"/>
  </ds:schemaRefs>
</ds:datastoreItem>
</file>

<file path=customXml/itemProps2.xml><?xml version="1.0" encoding="utf-8"?>
<ds:datastoreItem xmlns:ds="http://schemas.openxmlformats.org/officeDocument/2006/customXml" ds:itemID="{0E51BE3F-9406-419B-BAE7-8518D9ADD031}">
  <ds:schemaRefs>
    <ds:schemaRef ds:uri="Microsoft.SharePoint.Taxonomy.ContentTypeSync"/>
  </ds:schemaRefs>
</ds:datastoreItem>
</file>

<file path=customXml/itemProps3.xml><?xml version="1.0" encoding="utf-8"?>
<ds:datastoreItem xmlns:ds="http://schemas.openxmlformats.org/officeDocument/2006/customXml" ds:itemID="{E82A1C99-167D-4923-B6CC-DBC62BAEA717}">
  <ds:schemaRefs>
    <ds:schemaRef ds:uri="http://www.w3.org/XML/1998/namespace"/>
    <ds:schemaRef ds:uri="http://purl.org/dc/terms/"/>
    <ds:schemaRef ds:uri="http://schemas.openxmlformats.org/package/2006/metadata/core-properties"/>
    <ds:schemaRef ds:uri="http://purl.org/dc/dcmitype/"/>
    <ds:schemaRef ds:uri="b9fa2689-23e1-470a-a57e-b1145bf90d8a"/>
    <ds:schemaRef ds:uri="http://schemas.microsoft.com/office/2006/documentManagement/types"/>
    <ds:schemaRef ds:uri="http://schemas.microsoft.com/office/infopath/2007/PartnerControl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962515F6-7AFE-4B29-B4EE-24FA6A7F12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fa2689-23e1-470a-a57e-b1145bf90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44DD5D1-4D73-4B27-AA19-159EB31292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Table of Contents (Hyperlinks)</vt:lpstr>
      <vt:lpstr>OF segment accounts</vt:lpstr>
      <vt:lpstr>ON segment accounts</vt:lpstr>
      <vt:lpstr>MB segment accounts</vt:lpstr>
      <vt:lpstr>Income statement highlights</vt:lpstr>
      <vt:lpstr>Balance sheet highlights</vt:lpstr>
      <vt:lpstr>Business drivers highlights</vt:lpstr>
      <vt:lpstr>P&amp;L_BP</vt:lpstr>
      <vt:lpstr>P&amp;L_Adj</vt:lpstr>
      <vt:lpstr>P&amp;L_IFRS</vt:lpstr>
      <vt:lpstr>Assets</vt:lpstr>
      <vt:lpstr>Liabilities</vt:lpstr>
      <vt:lpstr>CF</vt:lpstr>
      <vt:lpstr>Assets!Print_Area</vt:lpstr>
      <vt:lpstr>CF!Print_Area</vt:lpstr>
      <vt:lpstr>Liabilities!Print_Area</vt:lpstr>
      <vt:lpstr>'MB segment accounts'!Print_Area</vt:lpstr>
      <vt:lpstr>'P&amp;L_Adj'!Print_Area</vt:lpstr>
      <vt:lpstr>'P&amp;L_BP'!Print_Area</vt:lpstr>
      <vt:lpstr>'P&amp;L_IFRS'!Print_Area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dc:title>
  <dc:creator>Sebastian Lindholm</dc:creator>
  <cp:lastModifiedBy>Nourbakhsh, Armineh</cp:lastModifiedBy>
  <dcterms:created xsi:type="dcterms:W3CDTF">2020-06-08T07:50:24Z</dcterms:created>
  <dcterms:modified xsi:type="dcterms:W3CDTF">2021-10-23T01:02:28Z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0x01010090590BEB6A056B449727CADB82A127B801005B9E5982BF4A684285BB4C9BB7D6455E</vt:lpwstr>
  </property>
  <property fmtid="{D5CDD505-2E9C-101B-9397-08002B2CF9AE}" pid="4" name="DESentToRecordCenter">
    <vt:bool>false</vt:bool>
  </property>
  <property fmtid="{D5CDD505-2E9C-101B-9397-08002B2CF9AE}" pid="5" name="DEIsDeleted">
    <vt:bool>false</vt:bool>
  </property>
  <property fmtid="{D5CDD505-2E9C-101B-9397-08002B2CF9AE}" pid="6" name="DEIsRecordIdSet">
    <vt:bool>false</vt:bool>
  </property>
  <property fmtid="{D5CDD505-2E9C-101B-9397-08002B2CF9AE}" pid="7" name="DEIsDocumentIdSet">
    <vt:bool>true</vt:bool>
  </property>
  <property fmtid="{D5CDD505-2E9C-101B-9397-08002B2CF9AE}" pid="8" name="DEDiscardingAttempts">
    <vt:r8>0</vt:r8>
  </property>
  <property fmtid="{D5CDD505-2E9C-101B-9397-08002B2CF9AE}" pid="9" name="DEIsRecord">
    <vt:bool>false</vt:bool>
  </property>
  <property fmtid="{D5CDD505-2E9C-101B-9397-08002B2CF9AE}" pid="10" name="DETriggerWorkflow">
    <vt:bool>false</vt:bool>
  </property>
  <property fmtid="{D5CDD505-2E9C-101B-9397-08002B2CF9AE}" pid="11" name="DEIsMarkedForDeletion">
    <vt:bool>false</vt:bool>
  </property>
  <property fmtid="{D5CDD505-2E9C-101B-9397-08002B2CF9AE}" pid="12" name="DEKeywords">
    <vt:lpwstr/>
  </property>
  <property fmtid="{D5CDD505-2E9C-101B-9397-08002B2CF9AE}" pid="13" name="fd2089e32f5b4a74b7f9ac83162b3d42">
    <vt:lpwstr/>
  </property>
  <property fmtid="{D5CDD505-2E9C-101B-9397-08002B2CF9AE}" pid="14" name="DEDocTypeFM">
    <vt:lpwstr/>
  </property>
  <property fmtid="{D5CDD505-2E9C-101B-9397-08002B2CF9AE}" pid="15" name="DECompanyCode">
    <vt:lpwstr/>
  </property>
  <property fmtid="{D5CDD505-2E9C-101B-9397-08002B2CF9AE}" pid="16" name="Board_x0020_and_x0020_Group_x0020_Mgmt_x0020_Meeting_x0020_Fora">
    <vt:lpwstr/>
  </property>
  <property fmtid="{D5CDD505-2E9C-101B-9397-08002B2CF9AE}" pid="17" name="kc9369a1b31949fe91f7a8d0f492ba22">
    <vt:lpwstr/>
  </property>
  <property fmtid="{D5CDD505-2E9C-101B-9397-08002B2CF9AE}" pid="18" name="b28be6c03f864d89b64aba8d5cfc481a">
    <vt:lpwstr/>
  </property>
  <property fmtid="{D5CDD505-2E9C-101B-9397-08002B2CF9AE}" pid="19" name="DERelationS">
    <vt:lpwstr/>
  </property>
  <property fmtid="{D5CDD505-2E9C-101B-9397-08002B2CF9AE}" pid="20" name="DECACadastralNo">
    <vt:lpwstr/>
  </property>
  <property fmtid="{D5CDD505-2E9C-101B-9397-08002B2CF9AE}" pid="21" name="DELocation">
    <vt:lpwstr/>
  </property>
  <property fmtid="{D5CDD505-2E9C-101B-9397-08002B2CF9AE}" pid="22" name="ac61dc12a21d499da3f09b22194cad12">
    <vt:lpwstr/>
  </property>
  <property fmtid="{D5CDD505-2E9C-101B-9397-08002B2CF9AE}" pid="23" name="j57c26232b40491ca22929afc75a78c5">
    <vt:lpwstr/>
  </property>
  <property fmtid="{D5CDD505-2E9C-101B-9397-08002B2CF9AE}" pid="24" name="ia76a73c50a849a0a6cb7e222afda695">
    <vt:lpwstr/>
  </property>
  <property fmtid="{D5CDD505-2E9C-101B-9397-08002B2CF9AE}" pid="25" name="b76e8c6b20c54212aef8b3695a330131">
    <vt:lpwstr/>
  </property>
  <property fmtid="{D5CDD505-2E9C-101B-9397-08002B2CF9AE}" pid="26" name="o2252a79661546f29ea09cd1efcfe245">
    <vt:lpwstr/>
  </property>
  <property fmtid="{D5CDD505-2E9C-101B-9397-08002B2CF9AE}" pid="27" name="DECounterparties">
    <vt:lpwstr/>
  </property>
  <property fmtid="{D5CDD505-2E9C-101B-9397-08002B2CF9AE}" pid="28" name="DEAccessS">
    <vt:lpwstr/>
  </property>
  <property fmtid="{D5CDD505-2E9C-101B-9397-08002B2CF9AE}" pid="29" name="Period">
    <vt:lpwstr/>
  </property>
  <property fmtid="{D5CDD505-2E9C-101B-9397-08002B2CF9AE}" pid="30" name="DECAAddress">
    <vt:lpwstr/>
  </property>
  <property fmtid="{D5CDD505-2E9C-101B-9397-08002B2CF9AE}" pid="31" name="p6a7d2e1bda347e79100ccd840e10481">
    <vt:lpwstr/>
  </property>
  <property fmtid="{D5CDD505-2E9C-101B-9397-08002B2CF9AE}" pid="32" name="g164a10203514c02bab0728b878ae44c">
    <vt:lpwstr/>
  </property>
  <property fmtid="{D5CDD505-2E9C-101B-9397-08002B2CF9AE}" pid="33" name="DEPolicyNo">
    <vt:lpwstr/>
  </property>
  <property fmtid="{D5CDD505-2E9C-101B-9397-08002B2CF9AE}" pid="34" name="k792391972b84e01a3f82aec935c40f4">
    <vt:lpwstr/>
  </property>
  <property fmtid="{D5CDD505-2E9C-101B-9397-08002B2CF9AE}" pid="35" name="Board and Group Mgmt Meeting Fora">
    <vt:lpwstr/>
  </property>
  <property fmtid="{D5CDD505-2E9C-101B-9397-08002B2CF9AE}" pid="36" name="_dlc_DocIdItemGuid">
    <vt:lpwstr>e19c21db-4c28-4f75-b6aa-0ac8e804f173</vt:lpwstr>
  </property>
</Properties>
</file>