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Mioz\Documents\TTU\FMI\Ben\Lockdown EFW\"/>
    </mc:Choice>
  </mc:AlternateContent>
  <xr:revisionPtr revIDLastSave="0" documentId="13_ncr:1_{4D0B8F45-5FF6-4473-B18B-FD60D757EA1F}" xr6:coauthVersionLast="47" xr6:coauthVersionMax="47" xr10:uidLastSave="{00000000-0000-0000-0000-000000000000}"/>
  <bookViews>
    <workbookView xWindow="-110" yWindow="-110" windowWidth="19420" windowHeight="10420" xr2:uid="{DA1155D8-5722-43AF-8DEA-2289476B3BF3}"/>
  </bookViews>
  <sheets>
    <sheet name="Brazil LRF 2020" sheetId="2" r:id="rId1"/>
    <sheet name="Brazil LRF 202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3" l="1"/>
  <c r="D27" i="3"/>
  <c r="D26" i="3"/>
  <c r="B25" i="3"/>
  <c r="D25" i="3" s="1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B8" i="3"/>
  <c r="D8" i="3" s="1"/>
  <c r="D7" i="3"/>
  <c r="D6" i="3"/>
  <c r="D5" i="3"/>
  <c r="D4" i="3"/>
  <c r="D3" i="3"/>
  <c r="F3" i="3" s="1"/>
  <c r="D2" i="3"/>
  <c r="D28" i="2" l="1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B8" i="2"/>
  <c r="D7" i="2"/>
  <c r="D6" i="2"/>
  <c r="D5" i="2"/>
  <c r="D4" i="2"/>
  <c r="D3" i="2"/>
  <c r="F3" i="2" s="1"/>
  <c r="D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tc={208E519E-B388-4014-8CB9-5F8FF6ACD18D}</author>
  </authors>
  <commentList>
    <comment ref="B8" authorId="0" shapeId="0" xr:uid="{208E519E-B388-4014-8CB9-5F8FF6ACD18D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Distrito Federal did not have any lockdown stringency data. Their score is the average of the states lockdsown stringency scores.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tc={2FC3F1CF-4891-4046-AF84-961B63F74874}</author>
    <author>tc={8385EEB3-BBB3-4E49-BB81-9B05DB832CBF}</author>
  </authors>
  <commentList>
    <comment ref="B8" authorId="0" shapeId="0" xr:uid="{2FC3F1CF-4891-4046-AF84-961B63F74874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Distrito Federal did not have any recorded lockdown stringency numbers. This score is the average score of all the other Brazilian states.</t>
      </text>
    </comment>
    <comment ref="B25" authorId="1" shapeId="0" xr:uid="{8385EEB3-BBB3-4E49-BB81-9B05DB832CBF}">
      <text>
        <t>[Threaded comment]
Your version of Excel allows you to read this threaded comment; however, any edits to it will get removed if the file is opened in a newer version of Excel. Learn more: https://go.microsoft.com/fwlink/?linkid=870924
Comment:
    Sanata Catarina did not have any recorded lockdown stringency numbers. This score is the average score of all the other Brazilian states (not including the score calculated for Distrito Federal).</t>
      </text>
    </comment>
  </commentList>
</comments>
</file>

<file path=xl/sharedStrings.xml><?xml version="1.0" encoding="utf-8"?>
<sst xmlns="http://schemas.openxmlformats.org/spreadsheetml/2006/main" count="64" uniqueCount="34">
  <si>
    <t>State</t>
  </si>
  <si>
    <t>Lockdown Stringency Score</t>
  </si>
  <si>
    <t>Share of Brazil Population</t>
  </si>
  <si>
    <t>Adjusted for Share of Vrazil Population</t>
  </si>
  <si>
    <t> Acre</t>
  </si>
  <si>
    <t>Brazil Lockdown Stringency Score 2020</t>
  </si>
  <si>
    <t> Alagoas</t>
  </si>
  <si>
    <t> Amapá</t>
  </si>
  <si>
    <t> Amazonas</t>
  </si>
  <si>
    <t> Bahia</t>
  </si>
  <si>
    <t> Ceará</t>
  </si>
  <si>
    <t> Distrito Federal</t>
  </si>
  <si>
    <t> Espírito Santo</t>
  </si>
  <si>
    <t> Goiás</t>
  </si>
  <si>
    <t> Maranhão</t>
  </si>
  <si>
    <t> Mato Grosso</t>
  </si>
  <si>
    <t> Mato Grosso do Sul</t>
  </si>
  <si>
    <t> Minas Gerais</t>
  </si>
  <si>
    <t> Pará</t>
  </si>
  <si>
    <t> Paraíba</t>
  </si>
  <si>
    <t> Paraná</t>
  </si>
  <si>
    <t> Pernambuco</t>
  </si>
  <si>
    <t> Piauí</t>
  </si>
  <si>
    <t> Rio de Janeiro</t>
  </si>
  <si>
    <t> Rio Grande do Norte</t>
  </si>
  <si>
    <t> Rio Grande do Sul</t>
  </si>
  <si>
    <t> Rondônia</t>
  </si>
  <si>
    <t> Roraima</t>
  </si>
  <si>
    <t> Santa Catarina</t>
  </si>
  <si>
    <t> São Paulo</t>
  </si>
  <si>
    <t> Sergipe</t>
  </si>
  <si>
    <t> Tocantins</t>
  </si>
  <si>
    <t>Adjusted for Share of Brazil Population</t>
  </si>
  <si>
    <t>Brazil Lockdown Stringency Score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</si>
</sst>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10" fontId="3" fillId="0" borderId="0" xfId="0" applyNumberFormat="1" applyFont="1"/>
    <xf numFmtId="2" fontId="3" fillId="0" borderId="0" xfId="0" applyNumberFormat="1" applyFont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incent Miozzi" id="{8319CD2B-7D83-4870-9661-4C75153F33C3}" userId="c7ab21e53079d5e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8" dT="2022-02-21T20:01:42.12" personId="{8319CD2B-7D83-4870-9661-4C75153F33C3}" id="{208E519E-B388-4014-8CB9-5F8FF6ACD18D}">
    <text>Distrito Federal did not have any lockdown stringency data. Their score is the average of the states lockdsown stringency scores.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8" dT="2022-02-04T18:35:49.57" personId="{8319CD2B-7D83-4870-9661-4C75153F33C3}" id="{2FC3F1CF-4891-4046-AF84-961B63F74874}">
    <text>Distrito Federal did not have any recorded lockdown stringency numbers. This score is the average score of all the other Brazilian states.</text>
  </threadedComment>
  <threadedComment ref="B25" dT="2022-02-08T22:04:55.02" personId="{8319CD2B-7D83-4870-9661-4C75153F33C3}" id="{8385EEB3-BBB3-4E49-BB81-9B05DB832CBF}">
    <text>Sanata Catarina did not have any recorded lockdown stringency numbers. This score is the average score of all the other Brazilian states (not including the score calculated for Distrito Federal).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EF351-C1B2-41E7-8756-AB3D9892060A}">
  <dimension ref="A1:F28"/>
  <sheetViews>
    <sheetView tabSelected="1" workbookViewId="0"/>
  </sheetViews>
  <sheetFormatPr defaultRowHeight="14.5" x14ac:dyDescent="0.35"/>
  <cols>
    <col min="1" max="1" width="18.54296875" style="7" bestFit="1" customWidth="1"/>
    <col min="2" max="2" width="23.6328125" style="2" bestFit="1" customWidth="1"/>
    <col min="3" max="3" width="22.6328125" style="2" bestFit="1" customWidth="1"/>
    <col min="4" max="4" width="33.453125" style="2" bestFit="1" customWidth="1"/>
    <col min="5" max="5" width="8.7265625" style="2"/>
    <col min="6" max="6" width="33.08984375" style="2" bestFit="1" customWidth="1"/>
    <col min="7" max="16384" width="8.7265625" style="2"/>
  </cols>
  <sheetData>
    <row r="1" spans="1:6" ht="15" thickBot="1" x14ac:dyDescent="0.4">
      <c r="A1" s="8" t="s">
        <v>0</v>
      </c>
      <c r="B1" s="8" t="s">
        <v>1</v>
      </c>
      <c r="C1" s="8" t="s">
        <v>2</v>
      </c>
      <c r="D1" s="8" t="s">
        <v>32</v>
      </c>
    </row>
    <row r="2" spans="1:6" x14ac:dyDescent="0.35">
      <c r="A2" s="7" t="s">
        <v>4</v>
      </c>
      <c r="B2" s="5">
        <v>2.4611928104575167</v>
      </c>
      <c r="C2" s="7">
        <v>4.0000000000000001E-3</v>
      </c>
      <c r="D2" s="7">
        <f>B2*C2</f>
        <v>9.8447712418300668E-3</v>
      </c>
      <c r="F2" s="1" t="s">
        <v>5</v>
      </c>
    </row>
    <row r="3" spans="1:6" x14ac:dyDescent="0.35">
      <c r="A3" s="7" t="s">
        <v>6</v>
      </c>
      <c r="B3" s="5">
        <v>4.1081768545305186</v>
      </c>
      <c r="C3" s="7">
        <v>1.6E-2</v>
      </c>
      <c r="D3" s="7">
        <f t="shared" ref="D3:D28" si="0">B3*C3</f>
        <v>6.5730829672488306E-2</v>
      </c>
      <c r="F3" s="5">
        <f>SUM(D2:D28)</f>
        <v>3.8927631971054888</v>
      </c>
    </row>
    <row r="4" spans="1:6" x14ac:dyDescent="0.35">
      <c r="A4" s="7" t="s">
        <v>7</v>
      </c>
      <c r="B4" s="5">
        <v>3.4262663398692808</v>
      </c>
      <c r="C4" s="7">
        <v>4.0000000000000001E-3</v>
      </c>
      <c r="D4" s="7">
        <f t="shared" si="0"/>
        <v>1.3705065359477124E-2</v>
      </c>
    </row>
    <row r="5" spans="1:6" x14ac:dyDescent="0.35">
      <c r="A5" s="7" t="s">
        <v>8</v>
      </c>
      <c r="B5" s="5">
        <v>2.9374319172113288</v>
      </c>
      <c r="C5" s="7">
        <v>0.02</v>
      </c>
      <c r="D5" s="7">
        <f t="shared" si="0"/>
        <v>5.8748638344226577E-2</v>
      </c>
    </row>
    <row r="6" spans="1:6" x14ac:dyDescent="0.35">
      <c r="A6" s="7" t="s">
        <v>9</v>
      </c>
      <c r="B6" s="5">
        <v>3.516135620915033</v>
      </c>
      <c r="C6" s="7">
        <v>7.0999999999999994E-2</v>
      </c>
      <c r="D6" s="7">
        <f t="shared" si="0"/>
        <v>0.24964562908496732</v>
      </c>
    </row>
    <row r="7" spans="1:6" x14ac:dyDescent="0.35">
      <c r="A7" s="7" t="s">
        <v>10</v>
      </c>
      <c r="B7" s="5">
        <v>3.4072031590413943</v>
      </c>
      <c r="C7" s="7">
        <v>4.2999999999999997E-2</v>
      </c>
      <c r="D7" s="7">
        <f t="shared" si="0"/>
        <v>0.14650973583877994</v>
      </c>
    </row>
    <row r="8" spans="1:6" x14ac:dyDescent="0.35">
      <c r="A8" s="7" t="s">
        <v>11</v>
      </c>
      <c r="B8" s="6">
        <f>AVERAGE(B2:B7,B9:B28)</f>
        <v>3.6026247442342862</v>
      </c>
      <c r="C8" s="7">
        <v>1.4E-2</v>
      </c>
      <c r="D8" s="7">
        <f t="shared" si="0"/>
        <v>5.0436746419280011E-2</v>
      </c>
    </row>
    <row r="9" spans="1:6" x14ac:dyDescent="0.35">
      <c r="A9" s="7" t="s">
        <v>12</v>
      </c>
      <c r="B9" s="5">
        <v>3.1832107843137254</v>
      </c>
      <c r="C9" s="7">
        <v>1.9E-2</v>
      </c>
      <c r="D9" s="7">
        <f t="shared" si="0"/>
        <v>6.0481004901960782E-2</v>
      </c>
    </row>
    <row r="10" spans="1:6" x14ac:dyDescent="0.35">
      <c r="A10" s="7" t="s">
        <v>13</v>
      </c>
      <c r="B10" s="5">
        <v>4.6129493464052285</v>
      </c>
      <c r="C10" s="7">
        <v>3.4000000000000002E-2</v>
      </c>
      <c r="D10" s="7">
        <f t="shared" si="0"/>
        <v>0.15684027777777779</v>
      </c>
    </row>
    <row r="11" spans="1:6" x14ac:dyDescent="0.35">
      <c r="A11" s="7" t="s">
        <v>14</v>
      </c>
      <c r="B11" s="5">
        <v>5.7175925925925926</v>
      </c>
      <c r="C11" s="7">
        <v>3.4000000000000002E-2</v>
      </c>
      <c r="D11" s="7">
        <f t="shared" si="0"/>
        <v>0.19439814814814815</v>
      </c>
    </row>
    <row r="12" spans="1:6" x14ac:dyDescent="0.35">
      <c r="A12" s="7" t="s">
        <v>15</v>
      </c>
      <c r="B12" s="5">
        <v>2.6858660130718959</v>
      </c>
      <c r="C12" s="7">
        <v>1.7000000000000001E-2</v>
      </c>
      <c r="D12" s="7">
        <f t="shared" si="0"/>
        <v>4.5659722222222233E-2</v>
      </c>
    </row>
    <row r="13" spans="1:6" x14ac:dyDescent="0.35">
      <c r="A13" s="7" t="s">
        <v>16</v>
      </c>
      <c r="B13" s="5">
        <v>3.7193627450980395</v>
      </c>
      <c r="C13" s="7">
        <v>1.2999999999999999E-2</v>
      </c>
      <c r="D13" s="7">
        <f t="shared" si="0"/>
        <v>4.8351715686274513E-2</v>
      </c>
    </row>
    <row r="14" spans="1:6" x14ac:dyDescent="0.35">
      <c r="A14" s="7" t="s">
        <v>17</v>
      </c>
      <c r="B14" s="5">
        <v>3.6829384531590419</v>
      </c>
      <c r="C14" s="7">
        <v>0.10100000000000001</v>
      </c>
      <c r="D14" s="7">
        <f t="shared" si="0"/>
        <v>0.37197678376906324</v>
      </c>
    </row>
    <row r="15" spans="1:6" x14ac:dyDescent="0.35">
      <c r="A15" s="7" t="s">
        <v>18</v>
      </c>
      <c r="B15" s="5">
        <v>4.0148420479302835</v>
      </c>
      <c r="C15" s="7">
        <v>4.1000000000000002E-2</v>
      </c>
      <c r="D15" s="7">
        <f t="shared" si="0"/>
        <v>0.16460852396514164</v>
      </c>
    </row>
    <row r="16" spans="1:6" x14ac:dyDescent="0.35">
      <c r="A16" s="7" t="s">
        <v>19</v>
      </c>
      <c r="B16" s="5">
        <v>3.6683006535947715</v>
      </c>
      <c r="C16" s="7">
        <v>1.9E-2</v>
      </c>
      <c r="D16" s="7">
        <f t="shared" si="0"/>
        <v>6.9697712418300653E-2</v>
      </c>
    </row>
    <row r="17" spans="1:4" x14ac:dyDescent="0.35">
      <c r="A17" s="7" t="s">
        <v>20</v>
      </c>
      <c r="B17" s="5">
        <v>4.1333061002178653</v>
      </c>
      <c r="C17" s="7">
        <v>5.3999999999999999E-2</v>
      </c>
      <c r="D17" s="7">
        <f t="shared" si="0"/>
        <v>0.22319852941176471</v>
      </c>
    </row>
    <row r="18" spans="1:4" x14ac:dyDescent="0.35">
      <c r="A18" s="7" t="s">
        <v>21</v>
      </c>
      <c r="B18" s="5">
        <v>3.9409722222222228</v>
      </c>
      <c r="C18" s="7">
        <v>4.4999999999999998E-2</v>
      </c>
      <c r="D18" s="7">
        <f t="shared" si="0"/>
        <v>0.17734375000000002</v>
      </c>
    </row>
    <row r="19" spans="1:4" x14ac:dyDescent="0.35">
      <c r="A19" s="7" t="s">
        <v>22</v>
      </c>
      <c r="B19" s="5">
        <v>3.2502723311546839</v>
      </c>
      <c r="C19" s="7">
        <v>1.6E-2</v>
      </c>
      <c r="D19" s="7">
        <f t="shared" si="0"/>
        <v>5.2004357298474947E-2</v>
      </c>
    </row>
    <row r="20" spans="1:4" x14ac:dyDescent="0.35">
      <c r="A20" s="7" t="s">
        <v>23</v>
      </c>
      <c r="B20" s="5">
        <v>3.2560593681917216</v>
      </c>
      <c r="C20" s="7">
        <v>8.2000000000000003E-2</v>
      </c>
      <c r="D20" s="7">
        <f t="shared" si="0"/>
        <v>0.26699686819172119</v>
      </c>
    </row>
    <row r="21" spans="1:4" x14ac:dyDescent="0.35">
      <c r="A21" s="7" t="s">
        <v>24</v>
      </c>
      <c r="B21" s="5">
        <v>4.0328839869281046</v>
      </c>
      <c r="C21" s="7">
        <v>1.7000000000000001E-2</v>
      </c>
      <c r="D21" s="7">
        <f t="shared" si="0"/>
        <v>6.8559027777777781E-2</v>
      </c>
    </row>
    <row r="22" spans="1:4" x14ac:dyDescent="0.35">
      <c r="A22" s="7" t="s">
        <v>25</v>
      </c>
      <c r="B22" s="5">
        <v>3.8282952069716769</v>
      </c>
      <c r="C22" s="7">
        <v>5.3999999999999999E-2</v>
      </c>
      <c r="D22" s="7">
        <f t="shared" si="0"/>
        <v>0.20672794117647056</v>
      </c>
    </row>
    <row r="23" spans="1:4" x14ac:dyDescent="0.35">
      <c r="A23" s="7" t="s">
        <v>26</v>
      </c>
      <c r="B23" s="5">
        <v>2.3754084967320259</v>
      </c>
      <c r="C23" s="7">
        <v>8.0000000000000002E-3</v>
      </c>
      <c r="D23" s="7">
        <f t="shared" si="0"/>
        <v>1.9003267973856208E-2</v>
      </c>
    </row>
    <row r="24" spans="1:4" x14ac:dyDescent="0.35">
      <c r="A24" s="7" t="s">
        <v>27</v>
      </c>
      <c r="B24" s="5">
        <v>2.1718409586056646</v>
      </c>
      <c r="C24" s="7">
        <v>3.0000000000000001E-3</v>
      </c>
      <c r="D24" s="7">
        <f t="shared" si="0"/>
        <v>6.5155228758169937E-3</v>
      </c>
    </row>
    <row r="25" spans="1:4" x14ac:dyDescent="0.35">
      <c r="A25" s="7" t="s">
        <v>28</v>
      </c>
      <c r="B25" s="5">
        <v>2.9509320175438596</v>
      </c>
      <c r="C25" s="7">
        <v>3.4000000000000002E-2</v>
      </c>
      <c r="D25" s="7">
        <f t="shared" si="0"/>
        <v>0.10033168859649123</v>
      </c>
    </row>
    <row r="26" spans="1:4" x14ac:dyDescent="0.35">
      <c r="A26" s="7" t="s">
        <v>29</v>
      </c>
      <c r="B26" s="5">
        <v>4.5275054466230937</v>
      </c>
      <c r="C26" s="7">
        <v>0.219</v>
      </c>
      <c r="D26" s="7">
        <f t="shared" si="0"/>
        <v>0.99152369281045749</v>
      </c>
    </row>
    <row r="27" spans="1:4" x14ac:dyDescent="0.35">
      <c r="A27" s="7" t="s">
        <v>30</v>
      </c>
      <c r="B27" s="5">
        <v>4.3770402514375508</v>
      </c>
      <c r="C27" s="7">
        <v>1.0999999999999999E-2</v>
      </c>
      <c r="D27" s="7">
        <f t="shared" si="0"/>
        <v>4.8147442765813057E-2</v>
      </c>
    </row>
    <row r="28" spans="1:4" x14ac:dyDescent="0.35">
      <c r="A28" s="7" t="s">
        <v>31</v>
      </c>
      <c r="B28" s="5">
        <v>3.6822576252723316</v>
      </c>
      <c r="C28" s="7">
        <v>7.0000000000000001E-3</v>
      </c>
      <c r="D28" s="7">
        <f t="shared" si="0"/>
        <v>2.5775803376906322E-2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4667B-C684-45CF-895C-DA2B43E6E77C}">
  <dimension ref="A1:L29"/>
  <sheetViews>
    <sheetView workbookViewId="0">
      <pane ySplit="1" topLeftCell="A2" activePane="bottomLeft" state="frozen"/>
      <selection pane="bottomLeft"/>
    </sheetView>
  </sheetViews>
  <sheetFormatPr defaultColWidth="16.81640625" defaultRowHeight="14.5" x14ac:dyDescent="0.35"/>
  <cols>
    <col min="1" max="1" width="18.54296875" style="7" bestFit="1" customWidth="1"/>
    <col min="2" max="2" width="23.6328125" style="2" bestFit="1" customWidth="1"/>
    <col min="3" max="3" width="22.6328125" style="2" bestFit="1" customWidth="1"/>
    <col min="4" max="4" width="33.90625" style="2" bestFit="1" customWidth="1"/>
    <col min="5" max="5" width="8.7265625" style="2" customWidth="1"/>
    <col min="6" max="6" width="33.08984375" style="2" bestFit="1" customWidth="1"/>
    <col min="7" max="16384" width="16.81640625" style="2"/>
  </cols>
  <sheetData>
    <row r="1" spans="1:12" ht="15" thickBot="1" x14ac:dyDescent="0.4">
      <c r="A1" s="8" t="s">
        <v>0</v>
      </c>
      <c r="B1" s="8" t="s">
        <v>1</v>
      </c>
      <c r="C1" s="8" t="s">
        <v>2</v>
      </c>
      <c r="D1" s="8" t="s">
        <v>3</v>
      </c>
    </row>
    <row r="2" spans="1:12" x14ac:dyDescent="0.35">
      <c r="A2" s="7" t="s">
        <v>4</v>
      </c>
      <c r="B2" s="5">
        <v>4.0418473100850836</v>
      </c>
      <c r="C2" s="7">
        <v>4.0000000000000001E-3</v>
      </c>
      <c r="D2" s="7">
        <f>B2*C2</f>
        <v>1.6167389240340335E-2</v>
      </c>
      <c r="F2" s="1" t="s">
        <v>33</v>
      </c>
      <c r="H2" s="3"/>
      <c r="I2" s="3"/>
      <c r="J2" s="3"/>
      <c r="L2" s="4"/>
    </row>
    <row r="3" spans="1:12" x14ac:dyDescent="0.35">
      <c r="A3" s="7" t="s">
        <v>6</v>
      </c>
      <c r="B3" s="5">
        <v>5.2830660560947722</v>
      </c>
      <c r="C3" s="7">
        <v>1.6E-2</v>
      </c>
      <c r="D3" s="7">
        <f t="shared" ref="D3:D28" si="0">B3*C3</f>
        <v>8.4529056897516358E-2</v>
      </c>
      <c r="F3" s="5">
        <f>SUM(D2:D28)</f>
        <v>4.9367699106648368</v>
      </c>
      <c r="H3" s="3"/>
      <c r="I3" s="3"/>
      <c r="J3" s="3"/>
      <c r="L3" s="4"/>
    </row>
    <row r="4" spans="1:12" x14ac:dyDescent="0.35">
      <c r="A4" s="7" t="s">
        <v>7</v>
      </c>
      <c r="B4" s="5">
        <v>3.4922282349269294</v>
      </c>
      <c r="C4" s="7">
        <v>4.0000000000000001E-3</v>
      </c>
      <c r="D4" s="7">
        <f t="shared" si="0"/>
        <v>1.3968912939707718E-2</v>
      </c>
      <c r="H4" s="3"/>
      <c r="I4" s="3"/>
      <c r="J4" s="3"/>
      <c r="L4" s="4"/>
    </row>
    <row r="5" spans="1:12" x14ac:dyDescent="0.35">
      <c r="A5" s="7" t="s">
        <v>8</v>
      </c>
      <c r="B5" s="5">
        <v>3.2069165447077705</v>
      </c>
      <c r="C5" s="7">
        <v>0.02</v>
      </c>
      <c r="D5" s="7">
        <f t="shared" si="0"/>
        <v>6.413833089415541E-2</v>
      </c>
      <c r="H5" s="3"/>
      <c r="I5" s="3"/>
      <c r="J5" s="3"/>
      <c r="L5" s="4"/>
    </row>
    <row r="6" spans="1:12" x14ac:dyDescent="0.35">
      <c r="A6" s="7" t="s">
        <v>9</v>
      </c>
      <c r="B6" s="5">
        <v>4.2062471110438704</v>
      </c>
      <c r="C6" s="7">
        <v>7.0999999999999994E-2</v>
      </c>
      <c r="D6" s="7">
        <f t="shared" si="0"/>
        <v>0.29864354488411476</v>
      </c>
      <c r="H6" s="3"/>
      <c r="I6" s="3"/>
      <c r="J6" s="3"/>
      <c r="L6" s="4"/>
    </row>
    <row r="7" spans="1:12" x14ac:dyDescent="0.35">
      <c r="A7" s="7" t="s">
        <v>10</v>
      </c>
      <c r="B7" s="5">
        <v>4.2934847869646013</v>
      </c>
      <c r="C7" s="7">
        <v>4.2999999999999997E-2</v>
      </c>
      <c r="D7" s="7">
        <f t="shared" si="0"/>
        <v>0.18461984583947785</v>
      </c>
      <c r="H7" s="3"/>
      <c r="I7" s="3"/>
      <c r="J7" s="3"/>
      <c r="L7" s="4"/>
    </row>
    <row r="8" spans="1:12" x14ac:dyDescent="0.35">
      <c r="A8" s="7" t="s">
        <v>11</v>
      </c>
      <c r="B8" s="6">
        <f>AVERAGE(B2:B7,B10:B24,B26:B28)</f>
        <v>4.5541793299388136</v>
      </c>
      <c r="C8" s="7">
        <v>1.4E-2</v>
      </c>
      <c r="D8" s="7">
        <f t="shared" si="0"/>
        <v>6.3758510619143394E-2</v>
      </c>
      <c r="H8" s="3"/>
      <c r="I8" s="3"/>
      <c r="J8" s="3"/>
      <c r="L8" s="4"/>
    </row>
    <row r="9" spans="1:12" x14ac:dyDescent="0.35">
      <c r="A9" s="7" t="s">
        <v>12</v>
      </c>
      <c r="B9" s="5">
        <v>4.2388929735504455</v>
      </c>
      <c r="C9" s="7">
        <v>1.9E-2</v>
      </c>
      <c r="D9" s="7">
        <f t="shared" si="0"/>
        <v>8.0538966497458467E-2</v>
      </c>
      <c r="H9" s="3"/>
      <c r="I9" s="3"/>
      <c r="J9" s="3"/>
      <c r="L9" s="4"/>
    </row>
    <row r="10" spans="1:12" x14ac:dyDescent="0.35">
      <c r="A10" s="7" t="s">
        <v>13</v>
      </c>
      <c r="B10" s="5">
        <v>5.6369401693261576</v>
      </c>
      <c r="C10" s="7">
        <v>3.4000000000000002E-2</v>
      </c>
      <c r="D10" s="7">
        <f t="shared" si="0"/>
        <v>0.19165596575708937</v>
      </c>
      <c r="H10" s="3"/>
      <c r="I10" s="3"/>
      <c r="J10" s="3"/>
      <c r="L10" s="4"/>
    </row>
    <row r="11" spans="1:12" x14ac:dyDescent="0.35">
      <c r="A11" s="7" t="s">
        <v>14</v>
      </c>
      <c r="B11" s="5">
        <v>5.4613841088870005</v>
      </c>
      <c r="C11" s="7">
        <v>3.4000000000000002E-2</v>
      </c>
      <c r="D11" s="7">
        <f t="shared" si="0"/>
        <v>0.18568705970215804</v>
      </c>
      <c r="H11" s="3"/>
      <c r="I11" s="3"/>
      <c r="J11" s="3"/>
      <c r="L11" s="4"/>
    </row>
    <row r="12" spans="1:12" x14ac:dyDescent="0.35">
      <c r="A12" s="7" t="s">
        <v>15</v>
      </c>
      <c r="B12" s="5">
        <v>3.3129254114028446</v>
      </c>
      <c r="C12" s="7">
        <v>1.7000000000000001E-2</v>
      </c>
      <c r="D12" s="7">
        <f t="shared" si="0"/>
        <v>5.6319731993848363E-2</v>
      </c>
      <c r="H12" s="3"/>
      <c r="I12" s="3"/>
      <c r="J12" s="3"/>
      <c r="L12" s="4"/>
    </row>
    <row r="13" spans="1:12" x14ac:dyDescent="0.35">
      <c r="A13" s="7" t="s">
        <v>16</v>
      </c>
      <c r="B13" s="5">
        <v>4.960095204808356</v>
      </c>
      <c r="C13" s="7">
        <v>1.2999999999999999E-2</v>
      </c>
      <c r="D13" s="7">
        <f t="shared" si="0"/>
        <v>6.4481237662508628E-2</v>
      </c>
      <c r="H13" s="3"/>
      <c r="I13" s="3"/>
      <c r="J13" s="3"/>
      <c r="L13" s="4"/>
    </row>
    <row r="14" spans="1:12" x14ac:dyDescent="0.35">
      <c r="A14" s="7" t="s">
        <v>17</v>
      </c>
      <c r="B14" s="5">
        <v>4.9815261388170962</v>
      </c>
      <c r="C14" s="7">
        <v>0.10100000000000001</v>
      </c>
      <c r="D14" s="7">
        <f t="shared" si="0"/>
        <v>0.5031341400205267</v>
      </c>
      <c r="H14" s="3"/>
      <c r="I14" s="3"/>
      <c r="J14" s="3"/>
      <c r="L14" s="4"/>
    </row>
    <row r="15" spans="1:12" x14ac:dyDescent="0.35">
      <c r="A15" s="7" t="s">
        <v>18</v>
      </c>
      <c r="B15" s="5">
        <v>4.8968090206381989</v>
      </c>
      <c r="C15" s="7">
        <v>4.1000000000000002E-2</v>
      </c>
      <c r="D15" s="7">
        <f t="shared" si="0"/>
        <v>0.20076916984616616</v>
      </c>
      <c r="H15" s="3"/>
      <c r="I15" s="3"/>
      <c r="J15" s="3"/>
      <c r="L15" s="4"/>
    </row>
    <row r="16" spans="1:12" x14ac:dyDescent="0.35">
      <c r="A16" s="7" t="s">
        <v>19</v>
      </c>
      <c r="B16" s="5">
        <v>5.0546624532922362</v>
      </c>
      <c r="C16" s="7">
        <v>1.9E-2</v>
      </c>
      <c r="D16" s="7">
        <f t="shared" si="0"/>
        <v>9.603858661255249E-2</v>
      </c>
      <c r="H16" s="3"/>
      <c r="I16" s="3"/>
      <c r="J16" s="3"/>
      <c r="L16" s="4"/>
    </row>
    <row r="17" spans="1:12" x14ac:dyDescent="0.35">
      <c r="A17" s="7" t="s">
        <v>20</v>
      </c>
      <c r="B17" s="5">
        <v>4.3765240063200386</v>
      </c>
      <c r="C17" s="7">
        <v>5.3999999999999999E-2</v>
      </c>
      <c r="D17" s="7">
        <f t="shared" si="0"/>
        <v>0.23633229634128208</v>
      </c>
      <c r="H17" s="3"/>
      <c r="I17" s="3"/>
      <c r="J17" s="3"/>
      <c r="L17" s="4"/>
    </row>
    <row r="18" spans="1:12" x14ac:dyDescent="0.35">
      <c r="A18" s="7" t="s">
        <v>21</v>
      </c>
      <c r="B18" s="5">
        <v>4.2871132233817413</v>
      </c>
      <c r="C18" s="7">
        <v>4.4999999999999998E-2</v>
      </c>
      <c r="D18" s="7">
        <f t="shared" si="0"/>
        <v>0.19292009505217836</v>
      </c>
      <c r="H18" s="3"/>
      <c r="I18" s="3"/>
      <c r="J18" s="3"/>
      <c r="L18" s="4"/>
    </row>
    <row r="19" spans="1:12" x14ac:dyDescent="0.35">
      <c r="A19" s="7" t="s">
        <v>22</v>
      </c>
      <c r="B19" s="5">
        <v>5.0269862170479964</v>
      </c>
      <c r="C19" s="7">
        <v>1.6E-2</v>
      </c>
      <c r="D19" s="7">
        <f t="shared" si="0"/>
        <v>8.0431779472767945E-2</v>
      </c>
      <c r="H19" s="3"/>
      <c r="I19" s="3"/>
      <c r="J19" s="3"/>
      <c r="L19" s="4"/>
    </row>
    <row r="20" spans="1:12" x14ac:dyDescent="0.35">
      <c r="A20" s="7" t="s">
        <v>23</v>
      </c>
      <c r="B20" s="5">
        <v>4.8772637511661827</v>
      </c>
      <c r="C20" s="7">
        <v>8.2000000000000003E-2</v>
      </c>
      <c r="D20" s="7">
        <f t="shared" si="0"/>
        <v>0.39993562759562701</v>
      </c>
      <c r="H20" s="3"/>
      <c r="I20" s="3"/>
      <c r="J20" s="3"/>
      <c r="L20" s="4"/>
    </row>
    <row r="21" spans="1:12" x14ac:dyDescent="0.35">
      <c r="A21" s="7" t="s">
        <v>24</v>
      </c>
      <c r="B21" s="5">
        <v>4.1425338012793365</v>
      </c>
      <c r="C21" s="7">
        <v>1.7000000000000001E-2</v>
      </c>
      <c r="D21" s="7">
        <f t="shared" si="0"/>
        <v>7.0423074621748724E-2</v>
      </c>
      <c r="H21" s="3"/>
      <c r="I21" s="3"/>
      <c r="J21" s="3"/>
      <c r="L21" s="4"/>
    </row>
    <row r="22" spans="1:12" x14ac:dyDescent="0.35">
      <c r="A22" s="7" t="s">
        <v>25</v>
      </c>
      <c r="B22" s="5">
        <v>5.3563929082869102</v>
      </c>
      <c r="C22" s="7">
        <v>5.3999999999999999E-2</v>
      </c>
      <c r="D22" s="7">
        <f t="shared" si="0"/>
        <v>0.28924521704749312</v>
      </c>
      <c r="H22" s="3"/>
      <c r="I22" s="3"/>
      <c r="J22" s="3"/>
      <c r="L22" s="4"/>
    </row>
    <row r="23" spans="1:12" x14ac:dyDescent="0.35">
      <c r="A23" s="7" t="s">
        <v>26</v>
      </c>
      <c r="B23" s="5">
        <v>4.4939310551800231</v>
      </c>
      <c r="C23" s="7">
        <v>8.0000000000000002E-3</v>
      </c>
      <c r="D23" s="7">
        <f t="shared" si="0"/>
        <v>3.5951448441440187E-2</v>
      </c>
      <c r="H23" s="3"/>
      <c r="I23" s="3"/>
      <c r="J23" s="3"/>
      <c r="L23" s="4"/>
    </row>
    <row r="24" spans="1:12" x14ac:dyDescent="0.35">
      <c r="A24" s="7" t="s">
        <v>27</v>
      </c>
      <c r="B24" s="5">
        <v>3.9275323717666994</v>
      </c>
      <c r="C24" s="7">
        <v>3.0000000000000001E-3</v>
      </c>
      <c r="D24" s="7">
        <f t="shared" si="0"/>
        <v>1.1782597115300098E-2</v>
      </c>
      <c r="H24" s="3"/>
      <c r="I24" s="3"/>
      <c r="J24" s="3"/>
      <c r="L24" s="4"/>
    </row>
    <row r="25" spans="1:12" x14ac:dyDescent="0.35">
      <c r="A25" s="7" t="s">
        <v>28</v>
      </c>
      <c r="B25" s="6">
        <f>AVERAGE(B2:B7,B9:B24,B26:B28)</f>
        <v>4.5415678756832794</v>
      </c>
      <c r="C25" s="7">
        <v>3.4000000000000002E-2</v>
      </c>
      <c r="D25" s="7">
        <f t="shared" si="0"/>
        <v>0.15441330777323151</v>
      </c>
      <c r="H25" s="3"/>
      <c r="I25" s="3"/>
      <c r="J25" s="3"/>
      <c r="L25" s="4"/>
    </row>
    <row r="26" spans="1:12" x14ac:dyDescent="0.35">
      <c r="A26" s="7" t="s">
        <v>29</v>
      </c>
      <c r="B26" s="5">
        <v>5.8665572970761337</v>
      </c>
      <c r="C26" s="7">
        <v>0.219</v>
      </c>
      <c r="D26" s="7">
        <f t="shared" si="0"/>
        <v>1.2847760480596733</v>
      </c>
      <c r="H26" s="3"/>
      <c r="I26" s="3"/>
      <c r="J26" s="3"/>
      <c r="L26" s="4"/>
    </row>
    <row r="27" spans="1:12" x14ac:dyDescent="0.35">
      <c r="A27" s="7" t="s">
        <v>30</v>
      </c>
      <c r="B27" s="5">
        <v>4.8216531462772378</v>
      </c>
      <c r="C27" s="7">
        <v>1.0999999999999999E-2</v>
      </c>
      <c r="D27" s="7">
        <f t="shared" si="0"/>
        <v>5.3038184609049611E-2</v>
      </c>
      <c r="H27" s="3"/>
      <c r="I27" s="3"/>
      <c r="J27" s="3"/>
      <c r="L27" s="4"/>
    </row>
    <row r="28" spans="1:12" x14ac:dyDescent="0.35">
      <c r="A28" s="7" t="s">
        <v>31</v>
      </c>
      <c r="B28" s="5">
        <v>3.2956835897543106</v>
      </c>
      <c r="C28" s="7">
        <v>7.0000000000000001E-3</v>
      </c>
      <c r="D28" s="7">
        <f t="shared" si="0"/>
        <v>2.3069785128280174E-2</v>
      </c>
      <c r="H28" s="3"/>
      <c r="I28" s="3"/>
      <c r="J28" s="3"/>
      <c r="L28" s="4"/>
    </row>
    <row r="29" spans="1:12" x14ac:dyDescent="0.35">
      <c r="C29" s="4"/>
      <c r="H29" s="3"/>
      <c r="I29" s="3"/>
      <c r="J29" s="3"/>
      <c r="L29" s="4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Brazil LRF 2020</vt:lpstr>
      <vt:lpstr>Brazil LRF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Miozzi</dc:creator>
  <cp:lastModifiedBy>Vincent Miozzi</cp:lastModifiedBy>
  <dcterms:created xsi:type="dcterms:W3CDTF">2024-03-04T19:31:55Z</dcterms:created>
  <dcterms:modified xsi:type="dcterms:W3CDTF">2024-03-04T19:41:41Z</dcterms:modified>
</cp:coreProperties>
</file>