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oao-pedro_bastos_ttu_edu/Documents/Personal/Projects/Code/GitHub/ColonialLegacy/"/>
    </mc:Choice>
  </mc:AlternateContent>
  <xr:revisionPtr revIDLastSave="102" documentId="11_AB4E3CC69F11ECD97A170B4D1B99ED0D512EB2E5" xr6:coauthVersionLast="47" xr6:coauthVersionMax="47" xr10:uidLastSave="{504E6120-0FDF-FC43-97CD-F7B997F78462}"/>
  <bookViews>
    <workbookView xWindow="0" yWindow="0" windowWidth="40960" windowHeight="23040" xr2:uid="{00000000-000D-0000-FFFF-FFFF00000000}"/>
  </bookViews>
  <sheets>
    <sheet name="Sheet1" sheetId="1" r:id="rId1"/>
  </sheets>
  <definedNames>
    <definedName name="_xlnm._FilterDatabase" localSheetId="0" hidden="1">Sheet1!$AP$1:$AP$129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2" i="1" l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2" i="1"/>
  <c r="T3" i="1"/>
  <c r="T4" i="1"/>
  <c r="T5" i="1"/>
  <c r="T6" i="1"/>
  <c r="T7" i="1"/>
  <c r="AL7" i="1" s="1"/>
  <c r="T8" i="1"/>
  <c r="AL8" i="1" s="1"/>
  <c r="T9" i="1"/>
  <c r="T10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2" i="1"/>
  <c r="AC3" i="1"/>
  <c r="AC4" i="1"/>
  <c r="AC5" i="1"/>
  <c r="AC6" i="1"/>
  <c r="AC7" i="1"/>
  <c r="AC8" i="1"/>
  <c r="AC9" i="1"/>
  <c r="AC10" i="1"/>
  <c r="AL2" i="1"/>
  <c r="AL3" i="1"/>
  <c r="AL4" i="1"/>
  <c r="AL6" i="1"/>
  <c r="AL10" i="1"/>
  <c r="AM101" i="1"/>
  <c r="AM77" i="1"/>
  <c r="AM73" i="1"/>
  <c r="AM46" i="1"/>
  <c r="AC11" i="1"/>
  <c r="AL11" i="1" s="1"/>
  <c r="T11" i="1"/>
  <c r="AM22" i="1"/>
  <c r="AM11" i="1"/>
  <c r="AL9" i="1" l="1"/>
  <c r="AL5" i="1"/>
</calcChain>
</file>

<file path=xl/sharedStrings.xml><?xml version="1.0" encoding="utf-8"?>
<sst xmlns="http://schemas.openxmlformats.org/spreadsheetml/2006/main" count="392" uniqueCount="322">
  <si>
    <t>country</t>
  </si>
  <si>
    <t>country_code</t>
  </si>
  <si>
    <t>col_belgium</t>
  </si>
  <si>
    <t>col_britain</t>
  </si>
  <si>
    <t>col_france</t>
  </si>
  <si>
    <t>col_germany</t>
  </si>
  <si>
    <t>col_italy</t>
  </si>
  <si>
    <t>col_netherlands</t>
  </si>
  <si>
    <t>col_portugal</t>
  </si>
  <si>
    <t>col_spain</t>
  </si>
  <si>
    <t>colstart_belgium</t>
  </si>
  <si>
    <t>colstart_britain</t>
  </si>
  <si>
    <t>colstart_france</t>
  </si>
  <si>
    <t>colstart_germany</t>
  </si>
  <si>
    <t>colstart_italy</t>
  </si>
  <si>
    <t>colstart_netherlands</t>
  </si>
  <si>
    <t>colstart_portugal</t>
  </si>
  <si>
    <t>colstart_spain</t>
  </si>
  <si>
    <t>colend_belgium</t>
  </si>
  <si>
    <t>colend_britain</t>
  </si>
  <si>
    <t>colend_france</t>
  </si>
  <si>
    <t>colend_germany</t>
  </si>
  <si>
    <t>colend_italy</t>
  </si>
  <si>
    <t>colend_netherlands</t>
  </si>
  <si>
    <t>colend_portugal</t>
  </si>
  <si>
    <t>colend_spain</t>
  </si>
  <si>
    <t>time_belgium</t>
  </si>
  <si>
    <t>time_britain</t>
  </si>
  <si>
    <t>time_france</t>
  </si>
  <si>
    <t>time_germany</t>
  </si>
  <si>
    <t>time_italy</t>
  </si>
  <si>
    <t>time_netherlands</t>
  </si>
  <si>
    <t>time_portugal</t>
  </si>
  <si>
    <t>time_spain</t>
  </si>
  <si>
    <t>time_total</t>
  </si>
  <si>
    <t>independence</t>
  </si>
  <si>
    <t>ncolonizers</t>
  </si>
  <si>
    <t>colonizer</t>
  </si>
  <si>
    <t>efw_belgium</t>
  </si>
  <si>
    <t>efw_britain</t>
  </si>
  <si>
    <t>efw_france</t>
  </si>
  <si>
    <t>efw_germany</t>
  </si>
  <si>
    <t>efw_italy</t>
  </si>
  <si>
    <t>efw_netherlands</t>
  </si>
  <si>
    <t>efw_portugal</t>
  </si>
  <si>
    <t>efw_spain</t>
  </si>
  <si>
    <t>avg_efw</t>
  </si>
  <si>
    <t>sum_efw</t>
  </si>
  <si>
    <t>efw</t>
  </si>
  <si>
    <t>Area 1</t>
  </si>
  <si>
    <t>Area 2</t>
  </si>
  <si>
    <t>Area 3</t>
  </si>
  <si>
    <t>Area 4</t>
  </si>
  <si>
    <t>Area 5</t>
  </si>
  <si>
    <t>std</t>
  </si>
  <si>
    <t>Algeria</t>
  </si>
  <si>
    <t>Angola</t>
  </si>
  <si>
    <t>Antigua and Barbuda</t>
  </si>
  <si>
    <t>Argentina</t>
  </si>
  <si>
    <t>Australia</t>
  </si>
  <si>
    <t>Bahamas</t>
  </si>
  <si>
    <t>Bahrain</t>
  </si>
  <si>
    <t>Bangladesh</t>
  </si>
  <si>
    <t>Barbados</t>
  </si>
  <si>
    <t>Belize</t>
  </si>
  <si>
    <t>Benin</t>
  </si>
  <si>
    <t>Bhutan</t>
  </si>
  <si>
    <t>Bolivia</t>
  </si>
  <si>
    <t>Botswana</t>
  </si>
  <si>
    <t>Brazil</t>
  </si>
  <si>
    <t>Brunei Darussalam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</si>
  <si>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</si>
  <si>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</si>
  <si>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</si>
  <si>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</si>
  <si>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</si>
  <si>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</si>
  <si>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</si>
  <si>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</si>
  <si>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</si>
  <si>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</si>
  <si>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</si>
  <si>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</si>
  <si>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</si>
  <si>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Costa Rica</t>
  </si>
  <si>
    <t>C�te d�Ivoire</t>
  </si>
  <si>
    <t>Cuba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</si>
  <si>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</si>
  <si>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</si>
  <si>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</si>
  <si>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</si>
  <si>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</si>
  <si>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</si>
  <si>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</si>
  <si>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</si>
  <si>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</si>
  <si>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Fiji</t>
  </si>
  <si>
    <t>Gabon</t>
  </si>
  <si>
    <t>Gambia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</si>
  <si>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</si>
  <si>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</si>
  <si>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</si>
  <si>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</si>
  <si>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</si>
  <si>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</si>
  <si>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</si>
  <si>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</si>
  <si>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</si>
  <si>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</si>
  <si>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</si>
  <si>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Israel</t>
  </si>
  <si>
    <t>Jamaica</t>
  </si>
  <si>
    <t>Jordan</t>
  </si>
  <si>
    <t>Kenya</t>
  </si>
  <si>
    <t>Kiribati</t>
  </si>
  <si>
    <t>Kuwait</t>
  </si>
  <si>
    <t>Laos</t>
  </si>
  <si>
    <t>Lebanon</t>
  </si>
  <si>
    <t>Lesotho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</si>
  <si>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</si>
  <si>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</si>
  <si>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</si>
  <si>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</si>
  <si>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</si>
  <si>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</si>
  <si>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</si>
  <si>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</si>
  <si>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</si>
  <si>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</si>
  <si>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 (Federated States of)</t>
  </si>
  <si>
    <t>Morocco</t>
  </si>
  <si>
    <t>Mozambique</t>
  </si>
  <si>
    <t>Myanmar (Burma)</t>
  </si>
  <si>
    <t>Namibia</t>
  </si>
  <si>
    <t>Nauru</t>
  </si>
  <si>
    <t>New Zealand</t>
  </si>
  <si>
    <t>Nicaragua</t>
  </si>
  <si>
    <t>Niger</t>
  </si>
  <si>
    <t>Nigeria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</si>
  <si>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</si>
  <si>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</si>
  <si>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</si>
  <si>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</si>
  <si>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</si>
  <si>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</si>
  <si>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</si>
  <si>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</si>
  <si>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</si>
  <si>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</si>
  <si>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S�o Tom� e Pr�ncipe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</si>
  <si>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</si>
  <si>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</si>
  <si>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</si>
  <si>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</si>
  <si>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</si>
  <si>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</si>
  <si>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</si>
  <si>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Sri Lanka</t>
  </si>
  <si>
    <t>St. Kitts and Nevis</t>
  </si>
  <si>
    <t>Saint Lucia</t>
  </si>
  <si>
    <t>Saint Vincent and Grenadines</t>
  </si>
  <si>
    <t>Sudan</t>
  </si>
  <si>
    <t>Suriname</t>
  </si>
  <si>
    <t>Swaziland</t>
  </si>
  <si>
    <t>Syria</t>
  </si>
  <si>
    <t>Tanzania</t>
  </si>
  <si>
    <t>Thailand</t>
  </si>
  <si>
    <t>Timor-Leste</t>
  </si>
  <si>
    <t>Togo</t>
  </si>
  <si>
    <t>Tonga</t>
  </si>
  <si>
    <t>Trinidad &amp; Tobago</t>
  </si>
  <si>
    <t>Tunisia</t>
  </si>
  <si>
    <t>Tuvalu</t>
  </si>
  <si>
    <t>Uganda</t>
  </si>
  <si>
    <t>United Arab Emirates</t>
  </si>
  <si>
    <t>United States</t>
  </si>
  <si>
    <t>Uruguay</t>
  </si>
  <si>
    <t>Vanuatu</t>
  </si>
  <si>
    <t>Venezuela</t>
  </si>
  <si>
    <t>Vietm</t>
  </si>
  <si>
    <t>Yemen</t>
  </si>
  <si>
    <t>Zambia</t>
  </si>
  <si>
    <t>Zimbabwe</t>
  </si>
  <si>
    <t>DZA</t>
  </si>
  <si>
    <t>AGO</t>
  </si>
  <si>
    <t>ATG</t>
  </si>
  <si>
    <t>ARG</t>
  </si>
  <si>
    <t>AUS</t>
  </si>
  <si>
    <t>BHS</t>
  </si>
  <si>
    <t>BHR</t>
  </si>
  <si>
    <t>BGD</t>
  </si>
  <si>
    <t>BRB</t>
  </si>
  <si>
    <t>BLZ</t>
  </si>
  <si>
    <t>BEN</t>
  </si>
  <si>
    <t>BTN</t>
  </si>
  <si>
    <t>BOL</t>
  </si>
  <si>
    <t>BWA</t>
  </si>
  <si>
    <t>BRA</t>
  </si>
  <si>
    <t>BRN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</si>
  <si>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</si>
  <si>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</si>
  <si>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</si>
  <si>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</si>
  <si>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</si>
  <si>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</si>
  <si>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</si>
  <si>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</si>
  <si>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</si>
  <si>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COL</t>
  </si>
  <si>
    <t>COM</t>
  </si>
  <si>
    <t>COG</t>
  </si>
  <si>
    <t>COD</t>
  </si>
  <si>
    <t>CRI</t>
  </si>
  <si>
    <t>CIV</t>
  </si>
  <si>
    <t>CUB</t>
  </si>
  <si>
    <t>CYP</t>
  </si>
  <si>
    <t>DJI</t>
  </si>
  <si>
    <t>DMA</t>
  </si>
  <si>
    <t>DOM</t>
  </si>
  <si>
    <t>ECU</t>
  </si>
  <si>
    <t>EGY</t>
  </si>
  <si>
    <t>SLV</t>
  </si>
  <si>
    <t>GNQ</t>
  </si>
  <si>
    <t>ERI</t>
  </si>
  <si>
    <t>FJI</t>
  </si>
  <si>
    <t>GAB</t>
  </si>
  <si>
    <t>GMB</t>
  </si>
  <si>
    <t>GHA</t>
  </si>
  <si>
    <t>GRD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</si>
  <si>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</si>
  <si>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</si>
  <si>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</si>
  <si>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</si>
  <si>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</si>
  <si>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</si>
  <si>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</si>
  <si>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</si>
  <si>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</si>
  <si>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ISR</t>
  </si>
  <si>
    <t>JAM</t>
  </si>
  <si>
    <t>JOR</t>
  </si>
  <si>
    <t>KEN</t>
  </si>
  <si>
    <t>KIR</t>
  </si>
  <si>
    <t>KWT</t>
  </si>
  <si>
    <t>LAO</t>
  </si>
  <si>
    <t>LBN</t>
  </si>
  <si>
    <t>LSO</t>
  </si>
  <si>
    <t>LBY</t>
  </si>
  <si>
    <t>MDG</t>
  </si>
  <si>
    <t>MWI</t>
  </si>
  <si>
    <t>MYS</t>
  </si>
  <si>
    <t>MDV</t>
  </si>
  <si>
    <t>MLI</t>
  </si>
  <si>
    <t>MHL</t>
  </si>
  <si>
    <t>MRT</t>
  </si>
  <si>
    <t>MUS</t>
  </si>
  <si>
    <t>MEX</t>
  </si>
  <si>
    <t>FSM</t>
  </si>
  <si>
    <t>MAR</t>
  </si>
  <si>
    <t>MOZ</t>
  </si>
  <si>
    <t>MMR</t>
  </si>
  <si>
    <t>NAM</t>
  </si>
  <si>
    <t>NRU</t>
  </si>
  <si>
    <t>NZL</t>
  </si>
  <si>
    <t>NIC</t>
  </si>
  <si>
    <t>NER</t>
  </si>
  <si>
    <t>NGA</t>
  </si>
  <si>
    <t>PAK</t>
  </si>
  <si>
    <t>PLW</t>
  </si>
  <si>
    <t>PAN</t>
  </si>
  <si>
    <t>PNG</t>
  </si>
  <si>
    <t>PRY</t>
  </si>
  <si>
    <t>PER</t>
  </si>
  <si>
    <t>PHL</t>
  </si>
  <si>
    <t>QAT</t>
  </si>
  <si>
    <t>RWA</t>
  </si>
  <si>
    <t>WSM</t>
  </si>
  <si>
    <t>STP</t>
  </si>
  <si>
    <t>SEN</t>
  </si>
  <si>
    <t>SYC</t>
  </si>
  <si>
    <t>SLE</t>
  </si>
  <si>
    <t>SGP</t>
  </si>
  <si>
    <t>SLB</t>
  </si>
  <si>
    <t>SOM</t>
  </si>
  <si>
    <t>ZAF</t>
  </si>
  <si>
    <t>LKA</t>
  </si>
  <si>
    <t>KNA</t>
  </si>
  <si>
    <t>LCA</t>
  </si>
  <si>
    <t>VCT</t>
  </si>
  <si>
    <t>SDN</t>
  </si>
  <si>
    <t>SUR</t>
  </si>
  <si>
    <t>SWZ</t>
  </si>
  <si>
    <t>SYR</t>
  </si>
  <si>
    <t>TZA</t>
  </si>
  <si>
    <t>THA</t>
  </si>
  <si>
    <t>TLS</t>
  </si>
  <si>
    <t>TGO</t>
  </si>
  <si>
    <t>TON</t>
  </si>
  <si>
    <t>TTO</t>
  </si>
  <si>
    <t>TUN</t>
  </si>
  <si>
    <t>TUV</t>
  </si>
  <si>
    <t>UGA</t>
  </si>
  <si>
    <t>ARE</t>
  </si>
  <si>
    <t>USA</t>
  </si>
  <si>
    <t>URY</t>
  </si>
  <si>
    <t>VUT</t>
  </si>
  <si>
    <t>VEN</t>
  </si>
  <si>
    <t>VNM</t>
  </si>
  <si>
    <t>YEM</t>
  </si>
  <si>
    <t>ZMB</t>
  </si>
  <si>
    <t>ZWE</t>
  </si>
  <si>
    <t>france</t>
  </si>
  <si>
    <t>britain</t>
  </si>
  <si>
    <t>germany</t>
  </si>
  <si>
    <t>belgium</t>
  </si>
  <si>
    <t>italy</t>
  </si>
  <si>
    <t>portugal</t>
  </si>
  <si>
    <t>spain</t>
  </si>
  <si>
    <t>simultaneous_time</t>
  </si>
  <si>
    <t>first</t>
  </si>
  <si>
    <t>last</t>
  </si>
  <si>
    <t>time_indep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</si>
</sst>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9"/>
  <sheetViews>
    <sheetView tabSelected="1" topLeftCell="Z1" workbookViewId="0">
      <selection activeCell="AL43" sqref="AL43"/>
    </sheetView>
  </sheetViews>
  <sheetFormatPr baseColWidth="10" defaultColWidth="8.83203125" defaultRowHeight="15" x14ac:dyDescent="0.2"/>
  <cols>
    <col min="12" max="12" width="14.1640625" bestFit="1" customWidth="1"/>
    <col min="13" max="13" width="13" bestFit="1" customWidth="1"/>
    <col min="14" max="14" width="12.6640625" bestFit="1" customWidth="1"/>
    <col min="15" max="15" width="14.5" bestFit="1" customWidth="1"/>
    <col min="16" max="16" width="12.1640625" customWidth="1"/>
    <col min="17" max="17" width="17.33203125" bestFit="1" customWidth="1"/>
    <col min="18" max="18" width="14.33203125" bestFit="1" customWidth="1"/>
    <col min="19" max="19" width="11.83203125" bestFit="1" customWidth="1"/>
    <col min="20" max="20" width="11.83203125" customWidth="1"/>
    <col min="21" max="21" width="13.6640625" bestFit="1" customWidth="1"/>
    <col min="22" max="22" width="14.33203125" customWidth="1"/>
    <col min="23" max="23" width="12.1640625" bestFit="1" customWidth="1"/>
    <col min="24" max="24" width="14" bestFit="1" customWidth="1"/>
    <col min="25" max="25" width="10.6640625" bestFit="1" customWidth="1"/>
    <col min="26" max="26" width="16.83203125" bestFit="1" customWidth="1"/>
    <col min="27" max="27" width="13.83203125" bestFit="1" customWidth="1"/>
    <col min="28" max="28" width="11.33203125" bestFit="1" customWidth="1"/>
    <col min="29" max="29" width="11.33203125" customWidth="1"/>
    <col min="30" max="30" width="13.5" customWidth="1"/>
    <col min="37" max="37" width="9.6640625" bestFit="1" customWidth="1"/>
    <col min="38" max="38" width="17.6640625" customWidth="1"/>
    <col min="39" max="39" width="16" bestFit="1" customWidth="1"/>
    <col min="40" max="40" width="13.83203125" customWidth="1"/>
    <col min="41" max="41" width="25.5" customWidth="1"/>
    <col min="43" max="43" width="8.33203125" bestFit="1" customWidth="1"/>
    <col min="44" max="44" width="12.1640625" bestFit="1" customWidth="1"/>
  </cols>
  <sheetData>
    <row r="1" spans="1:6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319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320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321</v>
      </c>
      <c r="AM1" s="1" t="s">
        <v>318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</row>
    <row r="2" spans="1:60" x14ac:dyDescent="0.2">
      <c r="A2" s="1">
        <v>0</v>
      </c>
      <c r="B2" t="s">
        <v>55</v>
      </c>
      <c r="C2" t="s">
        <v>183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N2">
        <v>1836</v>
      </c>
      <c r="T2">
        <f t="shared" ref="T2:T10" si="0">MIN(L2:S2)</f>
        <v>1836</v>
      </c>
      <c r="W2">
        <v>1962</v>
      </c>
      <c r="AC2">
        <f t="shared" ref="AC2:AC65" si="1">MAX(U2:AB2)</f>
        <v>1962</v>
      </c>
      <c r="AD2">
        <v>0</v>
      </c>
      <c r="AE2">
        <v>0</v>
      </c>
      <c r="AF2">
        <v>126</v>
      </c>
      <c r="AG2">
        <v>0</v>
      </c>
      <c r="AH2">
        <v>0</v>
      </c>
      <c r="AI2">
        <v>0</v>
      </c>
      <c r="AJ2">
        <v>0</v>
      </c>
      <c r="AK2">
        <v>0</v>
      </c>
      <c r="AL2">
        <f t="shared" ref="AL2:AL10" si="2">AC2-T2-(AN2-AM2)</f>
        <v>0</v>
      </c>
      <c r="AN2">
        <v>126</v>
      </c>
      <c r="AO2">
        <v>1962</v>
      </c>
      <c r="AP2">
        <v>1</v>
      </c>
      <c r="AQ2" t="s">
        <v>311</v>
      </c>
      <c r="AT2">
        <v>142.8840000000003</v>
      </c>
      <c r="AZ2">
        <v>1.1340000000000019</v>
      </c>
      <c r="BB2">
        <v>5.0286148370946764</v>
      </c>
      <c r="BC2">
        <v>4.1859049043530874</v>
      </c>
      <c r="BD2">
        <v>3.8631487695853188</v>
      </c>
      <c r="BE2">
        <v>7.1629990234051064</v>
      </c>
      <c r="BF2">
        <v>4.7605492626399748</v>
      </c>
      <c r="BG2">
        <v>5.2138743193009702</v>
      </c>
      <c r="BH2">
        <v>1.4327003236936531</v>
      </c>
    </row>
    <row r="3" spans="1:60" x14ac:dyDescent="0.2">
      <c r="A3" s="1">
        <v>1</v>
      </c>
      <c r="B3" t="s">
        <v>56</v>
      </c>
      <c r="C3" t="s">
        <v>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R3">
        <v>1576</v>
      </c>
      <c r="T3">
        <f t="shared" si="0"/>
        <v>1576</v>
      </c>
      <c r="AA3">
        <v>1974</v>
      </c>
      <c r="AC3">
        <f t="shared" si="1"/>
        <v>1974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398</v>
      </c>
      <c r="AK3">
        <v>0</v>
      </c>
      <c r="AL3">
        <f t="shared" si="2"/>
        <v>0</v>
      </c>
      <c r="AN3">
        <v>398</v>
      </c>
      <c r="AO3">
        <v>1974</v>
      </c>
      <c r="AP3">
        <v>1</v>
      </c>
      <c r="AQ3">
        <v>1</v>
      </c>
      <c r="AX3">
        <v>232.63100000000011</v>
      </c>
      <c r="AZ3">
        <v>0.58450000000000024</v>
      </c>
      <c r="BB3">
        <v>5.0448455475680287</v>
      </c>
      <c r="BC3">
        <v>6.4553140606070487</v>
      </c>
      <c r="BD3">
        <v>3.3720742870233908</v>
      </c>
      <c r="BE3">
        <v>5.169245448219578</v>
      </c>
      <c r="BF3">
        <v>5.0053486157991873</v>
      </c>
      <c r="BG3">
        <v>5.216860548250521</v>
      </c>
      <c r="BH3">
        <v>1.3861290403400259</v>
      </c>
    </row>
    <row r="4" spans="1:60" x14ac:dyDescent="0.2">
      <c r="A4" s="1">
        <v>2</v>
      </c>
      <c r="B4" t="s">
        <v>57</v>
      </c>
      <c r="C4" t="s">
        <v>185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1632</v>
      </c>
      <c r="T4">
        <f t="shared" si="0"/>
        <v>1632</v>
      </c>
      <c r="V4">
        <v>1974</v>
      </c>
      <c r="AC4">
        <f t="shared" si="1"/>
        <v>1974</v>
      </c>
      <c r="AD4">
        <v>0</v>
      </c>
      <c r="AE4">
        <v>342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f t="shared" si="2"/>
        <v>0</v>
      </c>
      <c r="AN4">
        <v>342</v>
      </c>
      <c r="AO4">
        <v>1974</v>
      </c>
      <c r="AP4">
        <v>1</v>
      </c>
      <c r="AQ4">
        <v>1</v>
      </c>
      <c r="AS4">
        <v>160.35938709677441</v>
      </c>
      <c r="AZ4">
        <v>0.46888709677419421</v>
      </c>
    </row>
    <row r="5" spans="1:60" x14ac:dyDescent="0.2">
      <c r="A5" s="1">
        <v>3</v>
      </c>
      <c r="B5" t="s">
        <v>58</v>
      </c>
      <c r="C5" t="s">
        <v>186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S5">
        <v>1565</v>
      </c>
      <c r="T5">
        <f t="shared" si="0"/>
        <v>1565</v>
      </c>
      <c r="AB5">
        <v>1818</v>
      </c>
      <c r="AC5">
        <f t="shared" si="1"/>
        <v>1818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253</v>
      </c>
      <c r="AL5">
        <f t="shared" si="2"/>
        <v>0</v>
      </c>
      <c r="AN5">
        <v>253</v>
      </c>
      <c r="AO5">
        <v>1818</v>
      </c>
      <c r="AP5">
        <v>1</v>
      </c>
      <c r="AQ5">
        <v>1</v>
      </c>
      <c r="AY5">
        <v>182.91900000000001</v>
      </c>
      <c r="AZ5">
        <v>0.72300000000000009</v>
      </c>
      <c r="BB5">
        <v>5.9412958228522426</v>
      </c>
      <c r="BC5">
        <v>6.865871098360607</v>
      </c>
      <c r="BD5">
        <v>4.5108474065076978</v>
      </c>
      <c r="BE5">
        <v>6.6406032328019116</v>
      </c>
      <c r="BF5">
        <v>5.8154829806818151</v>
      </c>
      <c r="BG5">
        <v>5.8884995345182567</v>
      </c>
      <c r="BH5">
        <v>1.1702552229439189</v>
      </c>
    </row>
    <row r="6" spans="1:60" x14ac:dyDescent="0.2">
      <c r="A6" s="1">
        <v>4</v>
      </c>
      <c r="B6" t="s">
        <v>59</v>
      </c>
      <c r="C6" t="s">
        <v>187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1798</v>
      </c>
      <c r="T6">
        <f t="shared" si="0"/>
        <v>1798</v>
      </c>
      <c r="V6">
        <v>1904</v>
      </c>
      <c r="AC6">
        <f t="shared" si="1"/>
        <v>1904</v>
      </c>
      <c r="AD6">
        <v>0</v>
      </c>
      <c r="AE6">
        <v>106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f t="shared" si="2"/>
        <v>0</v>
      </c>
      <c r="AN6">
        <v>106</v>
      </c>
      <c r="AO6">
        <v>1904</v>
      </c>
      <c r="AP6">
        <v>1</v>
      </c>
      <c r="AQ6" t="s">
        <v>312</v>
      </c>
      <c r="AS6">
        <v>43.927588785046673</v>
      </c>
      <c r="AZ6">
        <v>0.41441121495327038</v>
      </c>
      <c r="BB6">
        <v>8.1640490999052489</v>
      </c>
      <c r="BC6">
        <v>6.8340447717189949</v>
      </c>
      <c r="BD6">
        <v>8.3715202170709073</v>
      </c>
      <c r="BE6">
        <v>9.4938646428535858</v>
      </c>
      <c r="BF6">
        <v>7.6388185724329514</v>
      </c>
      <c r="BG6">
        <v>8.4736539677984197</v>
      </c>
      <c r="BH6">
        <v>1.0042376380288169</v>
      </c>
    </row>
    <row r="7" spans="1:60" x14ac:dyDescent="0.2">
      <c r="A7" s="1">
        <v>5</v>
      </c>
      <c r="B7" t="s">
        <v>60</v>
      </c>
      <c r="C7" t="s">
        <v>188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1738</v>
      </c>
      <c r="T7">
        <f t="shared" si="0"/>
        <v>1738</v>
      </c>
      <c r="V7">
        <v>1973</v>
      </c>
      <c r="AC7">
        <f t="shared" si="1"/>
        <v>1973</v>
      </c>
      <c r="AD7">
        <v>0</v>
      </c>
      <c r="AE7">
        <v>235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f t="shared" si="2"/>
        <v>0</v>
      </c>
      <c r="AN7">
        <v>235</v>
      </c>
      <c r="AO7">
        <v>1973</v>
      </c>
      <c r="AP7">
        <v>1</v>
      </c>
      <c r="AQ7">
        <v>1</v>
      </c>
      <c r="AS7">
        <v>110.76375675675691</v>
      </c>
      <c r="AZ7">
        <v>0.47133513513513581</v>
      </c>
      <c r="BB7">
        <v>7.2256132872053529</v>
      </c>
      <c r="BC7">
        <v>8.9156797820926101</v>
      </c>
      <c r="BD7">
        <v>6.0178321609772736</v>
      </c>
      <c r="BE7">
        <v>7.2053807385067099</v>
      </c>
      <c r="BF7">
        <v>5.1742655466732881</v>
      </c>
      <c r="BG7">
        <v>8.7362730309628063</v>
      </c>
      <c r="BH7">
        <v>1.665838696433231</v>
      </c>
    </row>
    <row r="8" spans="1:60" x14ac:dyDescent="0.2">
      <c r="A8" s="1">
        <v>6</v>
      </c>
      <c r="B8" t="s">
        <v>61</v>
      </c>
      <c r="C8" t="s">
        <v>189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1861</v>
      </c>
      <c r="T8">
        <f t="shared" si="0"/>
        <v>1861</v>
      </c>
      <c r="V8">
        <v>1971</v>
      </c>
      <c r="AC8">
        <f t="shared" si="1"/>
        <v>1971</v>
      </c>
      <c r="AD8">
        <v>0</v>
      </c>
      <c r="AE8">
        <v>110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f t="shared" si="2"/>
        <v>0</v>
      </c>
      <c r="AN8">
        <v>110</v>
      </c>
      <c r="AO8">
        <v>1971</v>
      </c>
      <c r="AP8">
        <v>1</v>
      </c>
      <c r="AQ8" t="s">
        <v>312</v>
      </c>
      <c r="AS8">
        <v>105.4850450450453</v>
      </c>
      <c r="AZ8">
        <v>0.95895495495495719</v>
      </c>
      <c r="BB8">
        <v>7.1846486826678868</v>
      </c>
      <c r="BC8">
        <v>6.7200136726309152</v>
      </c>
      <c r="BD8">
        <v>4.1239164079914001</v>
      </c>
      <c r="BE8">
        <v>8.9792625479061901</v>
      </c>
      <c r="BF8">
        <v>7.9908627018769707</v>
      </c>
      <c r="BG8">
        <v>8.1053129329129572</v>
      </c>
      <c r="BH8">
        <v>1.9144703576429001</v>
      </c>
    </row>
    <row r="9" spans="1:60" x14ac:dyDescent="0.2">
      <c r="A9" s="1">
        <v>7</v>
      </c>
      <c r="B9" t="s">
        <v>62</v>
      </c>
      <c r="C9" t="s">
        <v>190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>
        <v>1796</v>
      </c>
      <c r="T9">
        <f t="shared" si="0"/>
        <v>1796</v>
      </c>
      <c r="V9">
        <v>1947</v>
      </c>
      <c r="AC9">
        <f t="shared" si="1"/>
        <v>1947</v>
      </c>
      <c r="AD9">
        <v>0</v>
      </c>
      <c r="AE9">
        <v>151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f t="shared" si="2"/>
        <v>0</v>
      </c>
      <c r="AN9">
        <v>151</v>
      </c>
      <c r="AO9">
        <v>1947</v>
      </c>
      <c r="AP9">
        <v>1</v>
      </c>
      <c r="AQ9" t="s">
        <v>312</v>
      </c>
      <c r="AS9">
        <v>91.613289473684233</v>
      </c>
      <c r="AZ9">
        <v>0.60671052631578959</v>
      </c>
      <c r="BB9">
        <v>6.0235047048673724</v>
      </c>
      <c r="BC9">
        <v>8.5874870155791463</v>
      </c>
      <c r="BD9">
        <v>2.7575511045403189</v>
      </c>
      <c r="BE9">
        <v>6.6471152542274234</v>
      </c>
      <c r="BF9">
        <v>5.5847143050602686</v>
      </c>
      <c r="BG9">
        <v>6.5377413031059701</v>
      </c>
      <c r="BH9">
        <v>2.133099280807754</v>
      </c>
    </row>
    <row r="10" spans="1:60" x14ac:dyDescent="0.2">
      <c r="A10" s="1">
        <v>8</v>
      </c>
      <c r="B10" t="s">
        <v>63</v>
      </c>
      <c r="C10" t="s">
        <v>191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M10">
        <v>1627</v>
      </c>
      <c r="T10">
        <f t="shared" si="0"/>
        <v>1627</v>
      </c>
      <c r="V10">
        <v>1966</v>
      </c>
      <c r="AC10">
        <f t="shared" si="1"/>
        <v>1966</v>
      </c>
      <c r="AD10">
        <v>0</v>
      </c>
      <c r="AE10">
        <v>339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f t="shared" si="2"/>
        <v>0</v>
      </c>
      <c r="AN10">
        <v>339</v>
      </c>
      <c r="AO10">
        <v>1966</v>
      </c>
      <c r="AP10">
        <v>1</v>
      </c>
      <c r="AQ10">
        <v>1</v>
      </c>
      <c r="AS10">
        <v>165.85289325842709</v>
      </c>
      <c r="AZ10">
        <v>0.4892415730337083</v>
      </c>
      <c r="BB10">
        <v>6.6259241303231793</v>
      </c>
      <c r="BC10">
        <v>6.7586459353004171</v>
      </c>
      <c r="BD10">
        <v>5.911132001013442</v>
      </c>
      <c r="BE10">
        <v>6.8314140033052242</v>
      </c>
      <c r="BF10">
        <v>6.5827901499374004</v>
      </c>
      <c r="BG10">
        <v>6.997980794389572</v>
      </c>
      <c r="BH10">
        <v>0.51738221544363294</v>
      </c>
    </row>
    <row r="11" spans="1:60" x14ac:dyDescent="0.2">
      <c r="A11" s="1">
        <v>9</v>
      </c>
      <c r="B11" t="s">
        <v>64</v>
      </c>
      <c r="C11" t="s">
        <v>192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M11">
        <v>1798</v>
      </c>
      <c r="S11">
        <v>1524</v>
      </c>
      <c r="T11">
        <f>MIN(L11:S11)</f>
        <v>1524</v>
      </c>
      <c r="V11">
        <v>1980</v>
      </c>
      <c r="AB11">
        <v>1862</v>
      </c>
      <c r="AC11">
        <f>MAX(U11:AB11)</f>
        <v>1980</v>
      </c>
      <c r="AD11">
        <v>0</v>
      </c>
      <c r="AE11">
        <v>182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338</v>
      </c>
      <c r="AL11">
        <f>AC11-T11-(AN11-AM11)</f>
        <v>0</v>
      </c>
      <c r="AM11">
        <f>AB11-M11</f>
        <v>64</v>
      </c>
      <c r="AN11">
        <v>520</v>
      </c>
      <c r="AO11">
        <v>1980</v>
      </c>
      <c r="AP11">
        <v>2</v>
      </c>
      <c r="AQ11">
        <v>1</v>
      </c>
      <c r="AS11">
        <v>94.919464480874524</v>
      </c>
      <c r="AY11">
        <v>244.3739999999998</v>
      </c>
      <c r="AZ11">
        <v>0.65248743169398904</v>
      </c>
      <c r="BB11">
        <v>6.6234418773630734</v>
      </c>
      <c r="BC11">
        <v>7.3819827566138612</v>
      </c>
      <c r="BD11">
        <v>5.0016477623054332</v>
      </c>
      <c r="BE11">
        <v>7.5178594737647533</v>
      </c>
      <c r="BF11">
        <v>5.8507391266210584</v>
      </c>
      <c r="BG11">
        <v>7.5231081763865957</v>
      </c>
      <c r="BH11">
        <v>1.2352744495021111</v>
      </c>
    </row>
    <row r="12" spans="1:60" x14ac:dyDescent="0.2">
      <c r="A12" s="1">
        <v>10</v>
      </c>
      <c r="B12" t="s">
        <v>65</v>
      </c>
      <c r="C12" t="s">
        <v>193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N12">
        <v>1873</v>
      </c>
      <c r="T12">
        <f t="shared" ref="T12:T75" si="3">MIN(L12:S12)</f>
        <v>1873</v>
      </c>
      <c r="W12">
        <v>1960</v>
      </c>
      <c r="AC12">
        <f t="shared" si="1"/>
        <v>1960</v>
      </c>
      <c r="AD12">
        <v>0</v>
      </c>
      <c r="AE12">
        <v>0</v>
      </c>
      <c r="AF12">
        <v>87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f t="shared" ref="AL12:AL75" si="4">AC12-T12-(AN12-AM12)</f>
        <v>0</v>
      </c>
      <c r="AN12">
        <v>87</v>
      </c>
      <c r="AO12">
        <v>1960</v>
      </c>
      <c r="AP12">
        <v>1</v>
      </c>
      <c r="AQ12" t="s">
        <v>311</v>
      </c>
      <c r="AT12">
        <v>83.431022727272676</v>
      </c>
      <c r="AZ12">
        <v>0.95897727272727218</v>
      </c>
      <c r="BB12">
        <v>6.036574415420791</v>
      </c>
      <c r="BC12">
        <v>7.5153459235706208</v>
      </c>
      <c r="BD12">
        <v>3.732141245078326</v>
      </c>
      <c r="BE12">
        <v>6.8839329615568428</v>
      </c>
      <c r="BF12">
        <v>5.6846545579129746</v>
      </c>
      <c r="BG12">
        <v>6.3642827572902236</v>
      </c>
      <c r="BH12">
        <v>1.474378946473232</v>
      </c>
    </row>
    <row r="13" spans="1:60" x14ac:dyDescent="0.2">
      <c r="A13" s="1">
        <v>11</v>
      </c>
      <c r="B13" t="s">
        <v>66</v>
      </c>
      <c r="C13" t="s">
        <v>194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1888</v>
      </c>
      <c r="T13">
        <f t="shared" si="3"/>
        <v>1888</v>
      </c>
      <c r="V13">
        <v>1949</v>
      </c>
      <c r="AC13">
        <f t="shared" si="1"/>
        <v>1949</v>
      </c>
      <c r="AD13">
        <v>0</v>
      </c>
      <c r="AE13">
        <v>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f t="shared" si="4"/>
        <v>0</v>
      </c>
      <c r="AN13">
        <v>61</v>
      </c>
      <c r="AO13">
        <v>1949</v>
      </c>
      <c r="AP13">
        <v>1</v>
      </c>
      <c r="AQ13" t="s">
        <v>312</v>
      </c>
      <c r="AS13">
        <v>70.192306451612879</v>
      </c>
      <c r="AZ13">
        <v>1.1506935483870959</v>
      </c>
      <c r="BB13">
        <v>6.6241570605097344</v>
      </c>
      <c r="BC13">
        <v>7.1259365987157626</v>
      </c>
      <c r="BD13">
        <v>6.0524198004830749</v>
      </c>
      <c r="BE13">
        <v>6.8094298832046043</v>
      </c>
      <c r="BF13">
        <v>5.6618931472593026</v>
      </c>
      <c r="BG13">
        <v>7.5365477580622162</v>
      </c>
      <c r="BH13">
        <v>0.79812595713856582</v>
      </c>
    </row>
    <row r="14" spans="1:60" x14ac:dyDescent="0.2">
      <c r="A14" s="1">
        <v>12</v>
      </c>
      <c r="B14" t="s">
        <v>67</v>
      </c>
      <c r="C14" t="s">
        <v>195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S14">
        <v>1545</v>
      </c>
      <c r="T14">
        <f t="shared" si="3"/>
        <v>1545</v>
      </c>
      <c r="AB14">
        <v>1825</v>
      </c>
      <c r="AC14">
        <f t="shared" si="1"/>
        <v>1825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280</v>
      </c>
      <c r="AL14">
        <f t="shared" si="4"/>
        <v>0</v>
      </c>
      <c r="AN14">
        <v>280</v>
      </c>
      <c r="AO14">
        <v>1825</v>
      </c>
      <c r="AP14">
        <v>1</v>
      </c>
      <c r="AQ14">
        <v>1</v>
      </c>
      <c r="AY14">
        <v>202.44</v>
      </c>
      <c r="AZ14">
        <v>0.72299999999999986</v>
      </c>
      <c r="BB14">
        <v>6.4505390445262636</v>
      </c>
      <c r="BC14">
        <v>6.4116868350869627</v>
      </c>
      <c r="BD14">
        <v>3.8762698887847251</v>
      </c>
      <c r="BE14">
        <v>9.0786330174724252</v>
      </c>
      <c r="BF14">
        <v>7.2408983787984376</v>
      </c>
      <c r="BG14">
        <v>5.640597751254985</v>
      </c>
      <c r="BH14">
        <v>1.942609827781562</v>
      </c>
    </row>
    <row r="15" spans="1:60" x14ac:dyDescent="0.2">
      <c r="A15" s="1">
        <v>13</v>
      </c>
      <c r="B15" t="s">
        <v>68</v>
      </c>
      <c r="C15" t="s">
        <v>196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1887</v>
      </c>
      <c r="T15">
        <f t="shared" si="3"/>
        <v>1887</v>
      </c>
      <c r="V15">
        <v>1966</v>
      </c>
      <c r="AC15">
        <f t="shared" si="1"/>
        <v>1966</v>
      </c>
      <c r="AD15">
        <v>0</v>
      </c>
      <c r="AE15">
        <v>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f t="shared" si="4"/>
        <v>0</v>
      </c>
      <c r="AN15">
        <v>79</v>
      </c>
      <c r="AO15">
        <v>1966</v>
      </c>
      <c r="AP15">
        <v>1</v>
      </c>
      <c r="AQ15" t="s">
        <v>312</v>
      </c>
      <c r="AS15">
        <v>71.990725000000069</v>
      </c>
      <c r="AZ15">
        <v>0.91127500000000083</v>
      </c>
      <c r="BB15">
        <v>7.1574368399021493</v>
      </c>
      <c r="BC15">
        <v>5.6111420564518131</v>
      </c>
      <c r="BD15">
        <v>5.9162687014142881</v>
      </c>
      <c r="BE15">
        <v>8.8471985264969106</v>
      </c>
      <c r="BF15">
        <v>7.5689362048714246</v>
      </c>
      <c r="BG15">
        <v>7.8469415973639336</v>
      </c>
      <c r="BH15">
        <v>1.404658951631564</v>
      </c>
    </row>
    <row r="16" spans="1:60" x14ac:dyDescent="0.2">
      <c r="A16" s="1">
        <v>14</v>
      </c>
      <c r="B16" t="s">
        <v>69</v>
      </c>
      <c r="C16" t="s">
        <v>197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R16">
        <v>1533</v>
      </c>
      <c r="T16">
        <f t="shared" si="3"/>
        <v>1533</v>
      </c>
      <c r="AA16">
        <v>1822</v>
      </c>
      <c r="AC16">
        <f t="shared" si="1"/>
        <v>1822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289</v>
      </c>
      <c r="AK16">
        <v>0</v>
      </c>
      <c r="AL16">
        <f t="shared" si="4"/>
        <v>0</v>
      </c>
      <c r="AN16">
        <v>289</v>
      </c>
      <c r="AO16">
        <v>1822</v>
      </c>
      <c r="AP16">
        <v>1</v>
      </c>
      <c r="AQ16">
        <v>1</v>
      </c>
      <c r="AX16">
        <v>-369.30799999999999</v>
      </c>
      <c r="AZ16">
        <v>-1.277882352941176</v>
      </c>
      <c r="BB16">
        <v>6.4005834853792063</v>
      </c>
      <c r="BC16">
        <v>7.0192302332199787</v>
      </c>
      <c r="BD16">
        <v>5.4295466102139764</v>
      </c>
      <c r="BE16">
        <v>7.8325565882351871</v>
      </c>
      <c r="BF16">
        <v>6.8265276102932919</v>
      </c>
      <c r="BG16">
        <v>4.9001753917650861</v>
      </c>
      <c r="BH16">
        <v>1.2510143622947849</v>
      </c>
    </row>
    <row r="17" spans="1:60" x14ac:dyDescent="0.2">
      <c r="A17" s="1">
        <v>15</v>
      </c>
      <c r="B17" t="s">
        <v>70</v>
      </c>
      <c r="C17" t="s">
        <v>198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M17">
        <v>1888</v>
      </c>
      <c r="T17">
        <f t="shared" si="3"/>
        <v>1888</v>
      </c>
      <c r="V17">
        <v>1984</v>
      </c>
      <c r="AC17">
        <f t="shared" si="1"/>
        <v>1984</v>
      </c>
      <c r="AD17">
        <v>0</v>
      </c>
      <c r="AE17">
        <v>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f t="shared" si="4"/>
        <v>0</v>
      </c>
      <c r="AN17">
        <v>96</v>
      </c>
      <c r="AO17">
        <v>1984</v>
      </c>
      <c r="AP17">
        <v>1</v>
      </c>
      <c r="AQ17" t="s">
        <v>312</v>
      </c>
      <c r="AS17">
        <v>78.080659793814561</v>
      </c>
      <c r="AZ17">
        <v>0.81334020618556835</v>
      </c>
      <c r="BB17">
        <v>7.1579794203376768</v>
      </c>
      <c r="BC17">
        <v>6.3990680645698124</v>
      </c>
      <c r="BD17">
        <v>5.1516945577670423</v>
      </c>
      <c r="BE17">
        <v>8.6089578742256343</v>
      </c>
      <c r="BF17">
        <v>7.2638984176021886</v>
      </c>
      <c r="BG17">
        <v>8.3459332532529</v>
      </c>
      <c r="BH17">
        <v>1.438567018888625</v>
      </c>
    </row>
    <row r="18" spans="1:60" x14ac:dyDescent="0.2">
      <c r="A18" s="1">
        <v>16</v>
      </c>
      <c r="B18" t="s">
        <v>71</v>
      </c>
      <c r="C18" t="s">
        <v>199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N18">
        <v>1895</v>
      </c>
      <c r="T18">
        <f t="shared" si="3"/>
        <v>1895</v>
      </c>
      <c r="W18">
        <v>1960</v>
      </c>
      <c r="AC18">
        <f t="shared" si="1"/>
        <v>1960</v>
      </c>
      <c r="AD18">
        <v>0</v>
      </c>
      <c r="AE18">
        <v>0</v>
      </c>
      <c r="AF18">
        <v>65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f t="shared" si="4"/>
        <v>0</v>
      </c>
      <c r="AN18">
        <v>65</v>
      </c>
      <c r="AO18">
        <v>1960</v>
      </c>
      <c r="AP18">
        <v>1</v>
      </c>
      <c r="AQ18" t="s">
        <v>311</v>
      </c>
      <c r="AT18">
        <v>48.1413636363637</v>
      </c>
      <c r="AZ18">
        <v>0.74063636363636465</v>
      </c>
      <c r="BB18">
        <v>5.8585359675114406</v>
      </c>
      <c r="BC18">
        <v>5.8322459382885929</v>
      </c>
      <c r="BD18">
        <v>4.009546419047024</v>
      </c>
      <c r="BE18">
        <v>6.7987669278059748</v>
      </c>
      <c r="BF18">
        <v>5.893508174009118</v>
      </c>
      <c r="BG18">
        <v>6.7943296464980776</v>
      </c>
      <c r="BH18">
        <v>1.1650418167348311</v>
      </c>
    </row>
    <row r="19" spans="1:60" x14ac:dyDescent="0.2">
      <c r="A19" s="1">
        <v>17</v>
      </c>
      <c r="B19" t="s">
        <v>72</v>
      </c>
      <c r="C19" t="s">
        <v>200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1922</v>
      </c>
      <c r="O19">
        <v>1894</v>
      </c>
      <c r="T19">
        <f t="shared" si="3"/>
        <v>1894</v>
      </c>
      <c r="U19">
        <v>1962</v>
      </c>
      <c r="X19">
        <v>1922</v>
      </c>
      <c r="AC19">
        <f t="shared" si="1"/>
        <v>1962</v>
      </c>
      <c r="AD19">
        <v>40</v>
      </c>
      <c r="AE19">
        <v>0</v>
      </c>
      <c r="AF19">
        <v>0</v>
      </c>
      <c r="AG19">
        <v>28</v>
      </c>
      <c r="AH19">
        <v>0</v>
      </c>
      <c r="AI19">
        <v>0</v>
      </c>
      <c r="AJ19">
        <v>0</v>
      </c>
      <c r="AK19">
        <v>0</v>
      </c>
      <c r="AL19">
        <f t="shared" si="4"/>
        <v>0</v>
      </c>
      <c r="AM19">
        <v>0</v>
      </c>
      <c r="AN19">
        <v>68</v>
      </c>
      <c r="AO19">
        <v>1962</v>
      </c>
      <c r="AP19">
        <v>2</v>
      </c>
      <c r="AQ19" t="s">
        <v>313</v>
      </c>
      <c r="AR19">
        <v>46.637073170731689</v>
      </c>
      <c r="AU19">
        <v>28.839999999999989</v>
      </c>
      <c r="AZ19">
        <v>1.109956958393113</v>
      </c>
      <c r="BB19">
        <v>5.472956922416369</v>
      </c>
      <c r="BC19">
        <v>5.7077745472016677</v>
      </c>
      <c r="BD19">
        <v>3.345605069363232</v>
      </c>
      <c r="BE19">
        <v>7.3782718622623999</v>
      </c>
      <c r="BF19">
        <v>4.5221263379085643</v>
      </c>
      <c r="BG19">
        <v>6.3862740372060696</v>
      </c>
      <c r="BH19">
        <v>1.7411725443354531</v>
      </c>
    </row>
    <row r="20" spans="1:60" x14ac:dyDescent="0.2">
      <c r="A20" s="1">
        <v>18</v>
      </c>
      <c r="B20" t="s">
        <v>73</v>
      </c>
      <c r="C20" t="s">
        <v>201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N20">
        <v>1868</v>
      </c>
      <c r="T20">
        <f t="shared" si="3"/>
        <v>1868</v>
      </c>
      <c r="W20">
        <v>1952</v>
      </c>
      <c r="AC20">
        <f t="shared" si="1"/>
        <v>1952</v>
      </c>
      <c r="AD20">
        <v>0</v>
      </c>
      <c r="AE20">
        <v>0</v>
      </c>
      <c r="AF20">
        <v>84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f t="shared" si="4"/>
        <v>0</v>
      </c>
      <c r="AN20">
        <v>84</v>
      </c>
      <c r="AO20">
        <v>1952</v>
      </c>
      <c r="AP20">
        <v>1</v>
      </c>
      <c r="AQ20" t="s">
        <v>311</v>
      </c>
      <c r="AT20">
        <v>92.439529411764724</v>
      </c>
      <c r="AZ20">
        <v>1.1004705882352941</v>
      </c>
      <c r="BB20">
        <v>7.1092267409101826</v>
      </c>
      <c r="BC20">
        <v>8.4847252679095995</v>
      </c>
      <c r="BD20">
        <v>3.7365543940963688</v>
      </c>
      <c r="BE20">
        <v>9.2023062231223296</v>
      </c>
      <c r="BF20">
        <v>7.4379497810567612</v>
      </c>
      <c r="BG20">
        <v>6.6657691565177641</v>
      </c>
      <c r="BH20">
        <v>2.136435964129026</v>
      </c>
    </row>
    <row r="21" spans="1:60" x14ac:dyDescent="0.2">
      <c r="A21" s="1">
        <v>19</v>
      </c>
      <c r="B21" t="s">
        <v>74</v>
      </c>
      <c r="C21" t="s">
        <v>202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M21">
        <v>1922</v>
      </c>
      <c r="N21">
        <v>1922</v>
      </c>
      <c r="O21">
        <v>1884</v>
      </c>
      <c r="T21">
        <f t="shared" si="3"/>
        <v>1884</v>
      </c>
      <c r="V21">
        <v>1961</v>
      </c>
      <c r="W21">
        <v>1960</v>
      </c>
      <c r="X21">
        <v>1915</v>
      </c>
      <c r="AC21">
        <f t="shared" si="1"/>
        <v>1961</v>
      </c>
      <c r="AD21">
        <v>0</v>
      </c>
      <c r="AE21">
        <v>39</v>
      </c>
      <c r="AF21">
        <v>38</v>
      </c>
      <c r="AG21">
        <v>31</v>
      </c>
      <c r="AH21">
        <v>0</v>
      </c>
      <c r="AI21">
        <v>0</v>
      </c>
      <c r="AJ21">
        <v>0</v>
      </c>
      <c r="AK21">
        <v>0</v>
      </c>
      <c r="AL21">
        <f t="shared" si="4"/>
        <v>7</v>
      </c>
      <c r="AM21">
        <v>38</v>
      </c>
      <c r="AN21">
        <v>108</v>
      </c>
      <c r="AO21">
        <v>1961</v>
      </c>
      <c r="AP21">
        <v>3</v>
      </c>
      <c r="AQ21" t="s">
        <v>313</v>
      </c>
      <c r="AS21">
        <v>27.08257499999997</v>
      </c>
      <c r="AT21">
        <v>11.66405128205129</v>
      </c>
      <c r="AU21">
        <v>33.10993749999998</v>
      </c>
      <c r="AZ21">
        <v>0.66533855353751148</v>
      </c>
      <c r="BB21">
        <v>5.6927298842174743</v>
      </c>
      <c r="BC21">
        <v>6.9736274485176422</v>
      </c>
      <c r="BD21">
        <v>2.9725429164183579</v>
      </c>
      <c r="BE21">
        <v>7.0147882059841056</v>
      </c>
      <c r="BF21">
        <v>5.2835475073183007</v>
      </c>
      <c r="BG21">
        <v>6.2324415456921374</v>
      </c>
      <c r="BH21">
        <v>1.6910245571897879</v>
      </c>
    </row>
    <row r="22" spans="1:60" x14ac:dyDescent="0.2">
      <c r="A22" s="1">
        <v>20</v>
      </c>
      <c r="B22" t="s">
        <v>75</v>
      </c>
      <c r="C22" t="s">
        <v>203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M22">
        <v>1737</v>
      </c>
      <c r="N22">
        <v>1608</v>
      </c>
      <c r="T22">
        <f t="shared" si="3"/>
        <v>1608</v>
      </c>
      <c r="V22">
        <v>1877</v>
      </c>
      <c r="W22">
        <v>1763</v>
      </c>
      <c r="AC22">
        <f t="shared" si="1"/>
        <v>1877</v>
      </c>
      <c r="AD22">
        <v>0</v>
      </c>
      <c r="AE22">
        <v>140</v>
      </c>
      <c r="AF22">
        <v>155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f t="shared" si="4"/>
        <v>0</v>
      </c>
      <c r="AM22">
        <f>W22-M22</f>
        <v>26</v>
      </c>
      <c r="AN22">
        <v>295</v>
      </c>
      <c r="AO22">
        <v>1877</v>
      </c>
      <c r="AP22">
        <v>2</v>
      </c>
      <c r="AQ22">
        <v>1</v>
      </c>
      <c r="AS22">
        <v>4.0898876404493416</v>
      </c>
      <c r="AT22">
        <v>250.17</v>
      </c>
      <c r="AZ22">
        <v>0.86189792420491307</v>
      </c>
      <c r="BB22">
        <v>8.1656652372382421</v>
      </c>
      <c r="BC22">
        <v>6.659618773770049</v>
      </c>
      <c r="BD22">
        <v>8.0583564151817217</v>
      </c>
      <c r="BE22">
        <v>9.2691754646284465</v>
      </c>
      <c r="BF22">
        <v>8.164775821786062</v>
      </c>
      <c r="BG22">
        <v>8.6766565335814114</v>
      </c>
      <c r="BH22">
        <v>1.0041761853677531</v>
      </c>
    </row>
    <row r="23" spans="1:60" x14ac:dyDescent="0.2">
      <c r="A23" s="1">
        <v>21</v>
      </c>
      <c r="B23" t="s">
        <v>76</v>
      </c>
      <c r="C23" t="s">
        <v>204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R23">
        <v>1462</v>
      </c>
      <c r="T23">
        <f t="shared" si="3"/>
        <v>1462</v>
      </c>
      <c r="AA23">
        <v>1975</v>
      </c>
      <c r="AC23">
        <f t="shared" si="1"/>
        <v>1975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513</v>
      </c>
      <c r="AK23">
        <v>0</v>
      </c>
      <c r="AL23">
        <f t="shared" si="4"/>
        <v>0</v>
      </c>
      <c r="AN23">
        <v>513</v>
      </c>
      <c r="AO23">
        <v>1975</v>
      </c>
      <c r="AP23">
        <v>1</v>
      </c>
      <c r="AQ23">
        <v>1</v>
      </c>
      <c r="AX23">
        <v>298.65104278074881</v>
      </c>
      <c r="AZ23">
        <v>0.58216577540106973</v>
      </c>
      <c r="BB23">
        <v>7.075608785432701</v>
      </c>
      <c r="BC23">
        <v>6.8576277064226394</v>
      </c>
      <c r="BD23">
        <v>6.3901356142934942</v>
      </c>
      <c r="BE23">
        <v>8.4475668845378546</v>
      </c>
      <c r="BF23">
        <v>6.6907620795410168</v>
      </c>
      <c r="BG23">
        <v>6.9902070947187642</v>
      </c>
      <c r="BH23">
        <v>0.87717568015293512</v>
      </c>
    </row>
    <row r="24" spans="1:60" x14ac:dyDescent="0.2">
      <c r="A24" s="1">
        <v>22</v>
      </c>
      <c r="B24" t="s">
        <v>77</v>
      </c>
      <c r="C24" t="s">
        <v>205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N24">
        <v>1898</v>
      </c>
      <c r="T24">
        <f t="shared" si="3"/>
        <v>1898</v>
      </c>
      <c r="W24">
        <v>1960</v>
      </c>
      <c r="AC24">
        <f t="shared" si="1"/>
        <v>1960</v>
      </c>
      <c r="AD24">
        <v>0</v>
      </c>
      <c r="AE24">
        <v>0</v>
      </c>
      <c r="AF24">
        <v>62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f t="shared" si="4"/>
        <v>0</v>
      </c>
      <c r="AN24">
        <v>62</v>
      </c>
      <c r="AO24">
        <v>1960</v>
      </c>
      <c r="AP24">
        <v>1</v>
      </c>
      <c r="AQ24" t="s">
        <v>311</v>
      </c>
      <c r="AT24">
        <v>43.340952380952437</v>
      </c>
      <c r="AZ24">
        <v>0.69904761904761992</v>
      </c>
      <c r="BB24">
        <v>5.035519027715706</v>
      </c>
      <c r="BC24">
        <v>6.1831067656108001</v>
      </c>
      <c r="BD24">
        <v>2.777574498240972</v>
      </c>
      <c r="BE24">
        <v>6.6586075915993126</v>
      </c>
      <c r="BF24">
        <v>4.4477205846880929</v>
      </c>
      <c r="BG24">
        <v>5.101759339640882</v>
      </c>
      <c r="BH24">
        <v>1.582340488978133</v>
      </c>
    </row>
    <row r="25" spans="1:60" x14ac:dyDescent="0.2">
      <c r="A25" s="1">
        <v>23</v>
      </c>
      <c r="B25" t="s">
        <v>78</v>
      </c>
      <c r="C25" t="s">
        <v>206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N25">
        <v>1899</v>
      </c>
      <c r="T25">
        <f t="shared" si="3"/>
        <v>1899</v>
      </c>
      <c r="W25">
        <v>1960</v>
      </c>
      <c r="AC25">
        <f t="shared" si="1"/>
        <v>1960</v>
      </c>
      <c r="AD25">
        <v>0</v>
      </c>
      <c r="AE25">
        <v>0</v>
      </c>
      <c r="AF25">
        <v>61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f t="shared" si="4"/>
        <v>0</v>
      </c>
      <c r="AN25">
        <v>61</v>
      </c>
      <c r="AO25">
        <v>1960</v>
      </c>
      <c r="AP25">
        <v>1</v>
      </c>
      <c r="AQ25" t="s">
        <v>311</v>
      </c>
      <c r="AT25">
        <v>41.741709677419401</v>
      </c>
      <c r="AZ25">
        <v>0.68429032258064593</v>
      </c>
      <c r="BB25">
        <v>5.1830369333456963</v>
      </c>
      <c r="BC25">
        <v>7.099418488500592</v>
      </c>
      <c r="BD25">
        <v>2.6087307231505519</v>
      </c>
      <c r="BE25">
        <v>6.2224287488453118</v>
      </c>
      <c r="BF25">
        <v>4.9401744465187623</v>
      </c>
      <c r="BG25">
        <v>5.0266331141387512</v>
      </c>
      <c r="BH25">
        <v>1.712789165165973</v>
      </c>
    </row>
    <row r="26" spans="1:60" x14ac:dyDescent="0.2">
      <c r="A26" s="1">
        <v>24</v>
      </c>
      <c r="B26" t="s">
        <v>79</v>
      </c>
      <c r="C26" t="s">
        <v>207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S26">
        <v>1541</v>
      </c>
      <c r="T26">
        <f t="shared" si="3"/>
        <v>1541</v>
      </c>
      <c r="AB26">
        <v>1817</v>
      </c>
      <c r="AC26">
        <f t="shared" si="1"/>
        <v>1817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276</v>
      </c>
      <c r="AL26">
        <f t="shared" si="4"/>
        <v>0</v>
      </c>
      <c r="AN26">
        <v>276</v>
      </c>
      <c r="AO26">
        <v>1817</v>
      </c>
      <c r="AP26">
        <v>1</v>
      </c>
      <c r="AQ26">
        <v>1</v>
      </c>
      <c r="AY26">
        <v>199.548</v>
      </c>
      <c r="AZ26">
        <v>0.72300000000000009</v>
      </c>
      <c r="BB26">
        <v>7.8690951279225398</v>
      </c>
      <c r="BC26">
        <v>7.8076975885906368</v>
      </c>
      <c r="BD26">
        <v>6.6755468442043924</v>
      </c>
      <c r="BE26">
        <v>9.2183423927627928</v>
      </c>
      <c r="BF26">
        <v>8.3089676482821311</v>
      </c>
      <c r="BG26">
        <v>7.3284483558375682</v>
      </c>
      <c r="BH26">
        <v>0.99525061857208352</v>
      </c>
    </row>
    <row r="27" spans="1:60" x14ac:dyDescent="0.2">
      <c r="A27" s="1">
        <v>25</v>
      </c>
      <c r="B27" t="s">
        <v>80</v>
      </c>
      <c r="C27" t="s">
        <v>208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S27">
        <v>1518</v>
      </c>
      <c r="T27">
        <f t="shared" si="3"/>
        <v>1518</v>
      </c>
      <c r="AB27">
        <v>1819</v>
      </c>
      <c r="AC27">
        <f t="shared" si="1"/>
        <v>1819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301</v>
      </c>
      <c r="AL27">
        <f t="shared" si="4"/>
        <v>0</v>
      </c>
      <c r="AN27">
        <v>301</v>
      </c>
      <c r="AO27">
        <v>1819</v>
      </c>
      <c r="AP27">
        <v>1</v>
      </c>
      <c r="AQ27">
        <v>1</v>
      </c>
      <c r="AY27">
        <v>217.62299999999999</v>
      </c>
      <c r="AZ27">
        <v>0.72299999999999998</v>
      </c>
      <c r="BB27">
        <v>6.578429346436053</v>
      </c>
      <c r="BC27">
        <v>6.6564776462516591</v>
      </c>
      <c r="BD27">
        <v>4.6606914595229743</v>
      </c>
      <c r="BE27">
        <v>7.8777995254486353</v>
      </c>
      <c r="BF27">
        <v>6.7100956302193504</v>
      </c>
      <c r="BG27">
        <v>7.0013779987108649</v>
      </c>
      <c r="BH27">
        <v>1.2159107036215251</v>
      </c>
    </row>
    <row r="28" spans="1:60" x14ac:dyDescent="0.2">
      <c r="A28" s="1">
        <v>26</v>
      </c>
      <c r="B28" t="s">
        <v>81</v>
      </c>
      <c r="C28" t="s">
        <v>209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N28">
        <v>1878</v>
      </c>
      <c r="T28">
        <f t="shared" si="3"/>
        <v>1878</v>
      </c>
      <c r="W28">
        <v>1975</v>
      </c>
      <c r="AC28">
        <f t="shared" si="1"/>
        <v>1975</v>
      </c>
      <c r="AD28">
        <v>0</v>
      </c>
      <c r="AE28">
        <v>0</v>
      </c>
      <c r="AF28">
        <v>97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f t="shared" si="4"/>
        <v>0</v>
      </c>
      <c r="AN28">
        <v>97</v>
      </c>
      <c r="AO28">
        <v>1975</v>
      </c>
      <c r="AP28">
        <v>1</v>
      </c>
      <c r="AQ28" t="s">
        <v>311</v>
      </c>
      <c r="AT28">
        <v>77.426785714285671</v>
      </c>
      <c r="AZ28">
        <v>0.79821428571428532</v>
      </c>
      <c r="BB28">
        <v>6.31</v>
      </c>
      <c r="BC28">
        <v>6.2417097556925913</v>
      </c>
      <c r="BD28">
        <v>3.48022962434858</v>
      </c>
      <c r="BE28">
        <v>7.0241708929491811</v>
      </c>
      <c r="BF28">
        <v>7.1279806730646706</v>
      </c>
      <c r="BG28">
        <v>7.6522068088453752</v>
      </c>
      <c r="BH28">
        <v>1.657769822732599</v>
      </c>
    </row>
    <row r="29" spans="1:60" x14ac:dyDescent="0.2">
      <c r="A29" s="1">
        <v>27</v>
      </c>
      <c r="B29" t="s">
        <v>82</v>
      </c>
      <c r="C29" t="s">
        <v>210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N29">
        <v>1881</v>
      </c>
      <c r="T29">
        <f t="shared" si="3"/>
        <v>1881</v>
      </c>
      <c r="W29">
        <v>1960</v>
      </c>
      <c r="AC29">
        <f t="shared" si="1"/>
        <v>1960</v>
      </c>
      <c r="AD29">
        <v>0</v>
      </c>
      <c r="AE29">
        <v>0</v>
      </c>
      <c r="AF29">
        <v>79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f t="shared" si="4"/>
        <v>0</v>
      </c>
      <c r="AN29">
        <v>79</v>
      </c>
      <c r="AO29">
        <v>1960</v>
      </c>
      <c r="AP29">
        <v>1</v>
      </c>
      <c r="AQ29" t="s">
        <v>311</v>
      </c>
      <c r="AT29">
        <v>70.584524999999971</v>
      </c>
      <c r="AZ29">
        <v>0.89347499999999969</v>
      </c>
      <c r="BB29">
        <v>4.4877058837536454</v>
      </c>
      <c r="BC29">
        <v>4.7269084673052113</v>
      </c>
      <c r="BD29">
        <v>3.1322619968360259</v>
      </c>
      <c r="BE29">
        <v>5.0516805931267879</v>
      </c>
      <c r="BF29">
        <v>4.9879037020690848</v>
      </c>
      <c r="BG29">
        <v>4.3714882718316401</v>
      </c>
      <c r="BH29">
        <v>0.89615739701478192</v>
      </c>
    </row>
    <row r="30" spans="1:60" x14ac:dyDescent="0.2">
      <c r="A30" s="1">
        <v>28</v>
      </c>
      <c r="B30" t="s">
        <v>83</v>
      </c>
      <c r="C30" t="s">
        <v>211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1885</v>
      </c>
      <c r="T30">
        <f t="shared" si="3"/>
        <v>1885</v>
      </c>
      <c r="U30">
        <v>1960</v>
      </c>
      <c r="AC30">
        <f t="shared" si="1"/>
        <v>1960</v>
      </c>
      <c r="AD30">
        <v>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f t="shared" si="4"/>
        <v>0</v>
      </c>
      <c r="AN30">
        <v>75</v>
      </c>
      <c r="AO30">
        <v>1960</v>
      </c>
      <c r="AP30">
        <v>1</v>
      </c>
      <c r="AQ30" t="s">
        <v>314</v>
      </c>
      <c r="AR30">
        <v>116.2519736842105</v>
      </c>
      <c r="AZ30">
        <v>1.550026315789474</v>
      </c>
      <c r="BB30">
        <v>5.0624050989075906</v>
      </c>
      <c r="BC30">
        <v>7.2173240997643546</v>
      </c>
      <c r="BD30">
        <v>2.2584164718823589</v>
      </c>
      <c r="BE30">
        <v>5.835977808000326</v>
      </c>
      <c r="BF30">
        <v>5.3121840515887611</v>
      </c>
      <c r="BG30">
        <v>4.7052719823689184</v>
      </c>
      <c r="BH30">
        <v>1.9927409001928631</v>
      </c>
    </row>
    <row r="31" spans="1:60" x14ac:dyDescent="0.2">
      <c r="A31" s="1">
        <v>29</v>
      </c>
      <c r="B31" t="s">
        <v>84</v>
      </c>
      <c r="C31" t="s">
        <v>212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S31">
        <v>1516</v>
      </c>
      <c r="T31">
        <f t="shared" si="3"/>
        <v>1516</v>
      </c>
      <c r="AB31">
        <v>1821</v>
      </c>
      <c r="AC31">
        <f t="shared" si="1"/>
        <v>1821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305</v>
      </c>
      <c r="AL31">
        <f t="shared" si="4"/>
        <v>0</v>
      </c>
      <c r="AN31">
        <v>305</v>
      </c>
      <c r="AO31">
        <v>1821</v>
      </c>
      <c r="AP31">
        <v>1</v>
      </c>
      <c r="AQ31">
        <v>1</v>
      </c>
      <c r="AY31">
        <v>220.51499999999999</v>
      </c>
      <c r="AZ31">
        <v>0.72299999999999998</v>
      </c>
      <c r="BB31">
        <v>7.5400851832098406</v>
      </c>
      <c r="BC31">
        <v>7.8003284953890599</v>
      </c>
      <c r="BD31">
        <v>6.2739289017177118</v>
      </c>
      <c r="BE31">
        <v>8.6360214011757304</v>
      </c>
      <c r="BF31">
        <v>8.2310742326211876</v>
      </c>
      <c r="BG31">
        <v>6.7684537626167494</v>
      </c>
      <c r="BH31">
        <v>1.0842417764953689</v>
      </c>
    </row>
    <row r="32" spans="1:60" x14ac:dyDescent="0.2">
      <c r="A32" s="1">
        <v>30</v>
      </c>
      <c r="B32" t="s">
        <v>85</v>
      </c>
      <c r="C32" t="s">
        <v>213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N32">
        <v>1869</v>
      </c>
      <c r="T32">
        <f t="shared" si="3"/>
        <v>1869</v>
      </c>
      <c r="W32">
        <v>1960</v>
      </c>
      <c r="AC32">
        <f t="shared" si="1"/>
        <v>1960</v>
      </c>
      <c r="AD32">
        <v>0</v>
      </c>
      <c r="AE32">
        <v>0</v>
      </c>
      <c r="AF32">
        <v>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f t="shared" si="4"/>
        <v>0</v>
      </c>
      <c r="AN32">
        <v>91</v>
      </c>
      <c r="AO32">
        <v>1960</v>
      </c>
      <c r="AP32">
        <v>1</v>
      </c>
      <c r="AQ32" t="s">
        <v>311</v>
      </c>
      <c r="AT32">
        <v>89.858543478260827</v>
      </c>
      <c r="AZ32">
        <v>0.98745652173913001</v>
      </c>
      <c r="BB32">
        <v>5.7801830170624022</v>
      </c>
      <c r="BC32">
        <v>7.0705624816176016</v>
      </c>
      <c r="BD32">
        <v>3.226857900399243</v>
      </c>
      <c r="BE32">
        <v>6.8592072858190214</v>
      </c>
      <c r="BF32">
        <v>5.706905732273972</v>
      </c>
      <c r="BG32">
        <v>6.0570842713295949</v>
      </c>
      <c r="BH32">
        <v>1.5997263847172221</v>
      </c>
    </row>
    <row r="33" spans="1:60" x14ac:dyDescent="0.2">
      <c r="A33" s="1">
        <v>31</v>
      </c>
      <c r="B33" t="s">
        <v>86</v>
      </c>
      <c r="C33" t="s">
        <v>214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S33">
        <v>1511</v>
      </c>
      <c r="T33">
        <f t="shared" si="3"/>
        <v>1511</v>
      </c>
      <c r="AB33">
        <v>1898</v>
      </c>
      <c r="AC33">
        <f t="shared" si="1"/>
        <v>1898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387</v>
      </c>
      <c r="AL33">
        <f t="shared" si="4"/>
        <v>0</v>
      </c>
      <c r="AN33">
        <v>387</v>
      </c>
      <c r="AO33">
        <v>1898</v>
      </c>
      <c r="AP33">
        <v>1</v>
      </c>
      <c r="AQ33">
        <v>1</v>
      </c>
      <c r="AY33">
        <v>279.80099999999982</v>
      </c>
      <c r="AZ33">
        <v>0.72299999999999942</v>
      </c>
    </row>
    <row r="34" spans="1:60" x14ac:dyDescent="0.2">
      <c r="A34" s="1">
        <v>32</v>
      </c>
      <c r="B34" t="s">
        <v>87</v>
      </c>
      <c r="C34" t="s">
        <v>215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1887</v>
      </c>
      <c r="T34">
        <f t="shared" si="3"/>
        <v>1887</v>
      </c>
      <c r="V34">
        <v>1960</v>
      </c>
      <c r="AC34">
        <f t="shared" si="1"/>
        <v>1960</v>
      </c>
      <c r="AD34">
        <v>0</v>
      </c>
      <c r="AE34">
        <v>73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f t="shared" si="4"/>
        <v>0</v>
      </c>
      <c r="AN34">
        <v>73</v>
      </c>
      <c r="AO34">
        <v>1960</v>
      </c>
      <c r="AP34">
        <v>1</v>
      </c>
      <c r="AQ34" t="s">
        <v>312</v>
      </c>
      <c r="AS34">
        <v>71.82213513513517</v>
      </c>
      <c r="AZ34">
        <v>0.98386486486486535</v>
      </c>
      <c r="BB34">
        <v>7.5584650729438376</v>
      </c>
      <c r="BC34">
        <v>7.3099070807937334</v>
      </c>
      <c r="BD34">
        <v>6.3181191547953954</v>
      </c>
      <c r="BE34">
        <v>8.8238378362633672</v>
      </c>
      <c r="BF34">
        <v>8.0058054448340581</v>
      </c>
      <c r="BG34">
        <v>7.3658883509156734</v>
      </c>
      <c r="BH34">
        <v>1.0067121569712241</v>
      </c>
    </row>
    <row r="35" spans="1:60" x14ac:dyDescent="0.2">
      <c r="A35" s="1">
        <v>33</v>
      </c>
      <c r="B35" t="s">
        <v>88</v>
      </c>
      <c r="C35" t="s">
        <v>216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N35">
        <v>1869</v>
      </c>
      <c r="T35">
        <f t="shared" si="3"/>
        <v>1869</v>
      </c>
      <c r="W35">
        <v>1977</v>
      </c>
      <c r="AC35">
        <f t="shared" si="1"/>
        <v>1977</v>
      </c>
      <c r="AD35">
        <v>0</v>
      </c>
      <c r="AE35">
        <v>0</v>
      </c>
      <c r="AF35">
        <v>108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f t="shared" si="4"/>
        <v>0</v>
      </c>
      <c r="AN35">
        <v>108</v>
      </c>
      <c r="AO35">
        <v>1977</v>
      </c>
      <c r="AP35">
        <v>1</v>
      </c>
      <c r="AQ35" t="s">
        <v>311</v>
      </c>
      <c r="AT35">
        <v>92.66300917431191</v>
      </c>
      <c r="AZ35">
        <v>0.85799082568807328</v>
      </c>
      <c r="BB35">
        <v>6.4704193548387101</v>
      </c>
      <c r="BC35">
        <v>6.8172343806216027</v>
      </c>
      <c r="BD35">
        <v>4.0093481833280631</v>
      </c>
      <c r="BE35">
        <v>7.2031153287409504</v>
      </c>
      <c r="BF35">
        <v>6.9530300963559224</v>
      </c>
      <c r="BG35">
        <v>7.3617044859613294</v>
      </c>
      <c r="BH35">
        <v>1.391158323845082</v>
      </c>
    </row>
    <row r="36" spans="1:60" x14ac:dyDescent="0.2">
      <c r="A36" s="1">
        <v>34</v>
      </c>
      <c r="B36" t="s">
        <v>89</v>
      </c>
      <c r="C36" t="s">
        <v>217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M36">
        <v>1805</v>
      </c>
      <c r="N36">
        <v>1632</v>
      </c>
      <c r="T36">
        <f t="shared" si="3"/>
        <v>1632</v>
      </c>
      <c r="V36">
        <v>1972</v>
      </c>
      <c r="W36">
        <v>1763</v>
      </c>
      <c r="AC36">
        <f t="shared" si="1"/>
        <v>1972</v>
      </c>
      <c r="AD36">
        <v>0</v>
      </c>
      <c r="AE36">
        <v>167</v>
      </c>
      <c r="AF36">
        <v>131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f t="shared" si="4"/>
        <v>42</v>
      </c>
      <c r="AM36">
        <v>0</v>
      </c>
      <c r="AN36">
        <v>298</v>
      </c>
      <c r="AO36">
        <v>1972</v>
      </c>
      <c r="AP36">
        <v>2</v>
      </c>
      <c r="AQ36">
        <v>1</v>
      </c>
      <c r="AS36">
        <v>99.020065476190666</v>
      </c>
      <c r="AT36">
        <v>211.434</v>
      </c>
      <c r="AZ36">
        <v>1.041792166027486</v>
      </c>
    </row>
    <row r="37" spans="1:60" x14ac:dyDescent="0.2">
      <c r="A37" s="1">
        <v>35</v>
      </c>
      <c r="B37" t="s">
        <v>90</v>
      </c>
      <c r="C37" t="s">
        <v>218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S37">
        <v>1493</v>
      </c>
      <c r="T37">
        <f t="shared" si="3"/>
        <v>1493</v>
      </c>
      <c r="AB37">
        <v>1839</v>
      </c>
      <c r="AC37">
        <f t="shared" si="1"/>
        <v>1839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346</v>
      </c>
      <c r="AL37">
        <f t="shared" si="4"/>
        <v>0</v>
      </c>
      <c r="AN37">
        <v>346</v>
      </c>
      <c r="AO37">
        <v>1839</v>
      </c>
      <c r="AP37">
        <v>1</v>
      </c>
      <c r="AQ37">
        <v>1</v>
      </c>
      <c r="AY37">
        <v>250.1579999999999</v>
      </c>
      <c r="AZ37">
        <v>0.72299999999999964</v>
      </c>
      <c r="BB37">
        <v>7.0371380290431196</v>
      </c>
      <c r="BC37">
        <v>8.7067062976383269</v>
      </c>
      <c r="BD37">
        <v>4.4714394081223343</v>
      </c>
      <c r="BE37">
        <v>7.8357614988659687</v>
      </c>
      <c r="BF37">
        <v>7.506702510815666</v>
      </c>
      <c r="BG37">
        <v>6.6774797510639603</v>
      </c>
      <c r="BH37">
        <v>1.809906536100331</v>
      </c>
    </row>
    <row r="38" spans="1:60" x14ac:dyDescent="0.2">
      <c r="A38" s="1">
        <v>36</v>
      </c>
      <c r="B38" t="s">
        <v>91</v>
      </c>
      <c r="C38" t="s">
        <v>219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S38">
        <v>1534</v>
      </c>
      <c r="T38">
        <f t="shared" si="3"/>
        <v>1534</v>
      </c>
      <c r="AB38">
        <v>1823</v>
      </c>
      <c r="AC38">
        <f t="shared" si="1"/>
        <v>1823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289</v>
      </c>
      <c r="AL38">
        <f t="shared" si="4"/>
        <v>0</v>
      </c>
      <c r="AN38">
        <v>289</v>
      </c>
      <c r="AO38">
        <v>1823</v>
      </c>
      <c r="AP38">
        <v>1</v>
      </c>
      <c r="AQ38">
        <v>1</v>
      </c>
      <c r="AY38">
        <v>208.947</v>
      </c>
      <c r="AZ38">
        <v>0.72299999999999986</v>
      </c>
      <c r="BB38">
        <v>6.2154868777802719</v>
      </c>
      <c r="BC38">
        <v>7.4477942618243942</v>
      </c>
      <c r="BD38">
        <v>4.1926794229033044</v>
      </c>
      <c r="BE38">
        <v>6.3634000830980213</v>
      </c>
      <c r="BF38">
        <v>7.1241886138774548</v>
      </c>
      <c r="BG38">
        <v>5.9472453190494914</v>
      </c>
      <c r="BH38">
        <v>1.4850614318923649</v>
      </c>
    </row>
    <row r="39" spans="1:60" x14ac:dyDescent="0.2">
      <c r="A39" s="1">
        <v>37</v>
      </c>
      <c r="B39" t="s">
        <v>92</v>
      </c>
      <c r="C39" t="s">
        <v>220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1882</v>
      </c>
      <c r="T39">
        <f t="shared" si="3"/>
        <v>1882</v>
      </c>
      <c r="V39">
        <v>1926</v>
      </c>
      <c r="AC39">
        <f t="shared" si="1"/>
        <v>1926</v>
      </c>
      <c r="AD39">
        <v>0</v>
      </c>
      <c r="AE39">
        <v>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f t="shared" si="4"/>
        <v>0</v>
      </c>
      <c r="AN39">
        <v>44</v>
      </c>
      <c r="AO39">
        <v>1926</v>
      </c>
      <c r="AP39">
        <v>1</v>
      </c>
      <c r="AQ39" t="s">
        <v>312</v>
      </c>
      <c r="AS39">
        <v>56.627999999999957</v>
      </c>
      <c r="AZ39">
        <v>1.286999999999999</v>
      </c>
      <c r="BB39">
        <v>5.7850548444056651</v>
      </c>
      <c r="BC39">
        <v>5.6462182252286173</v>
      </c>
      <c r="BD39">
        <v>3.483600249671289</v>
      </c>
      <c r="BE39">
        <v>8.6283150621458979</v>
      </c>
      <c r="BF39">
        <v>6.1080249172336822</v>
      </c>
      <c r="BG39">
        <v>5.0618569270821014</v>
      </c>
      <c r="BH39">
        <v>1.9022838973812819</v>
      </c>
    </row>
    <row r="40" spans="1:60" x14ac:dyDescent="0.2">
      <c r="A40" s="1">
        <v>38</v>
      </c>
      <c r="B40" t="s">
        <v>93</v>
      </c>
      <c r="C40" t="s">
        <v>221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S40">
        <v>1525</v>
      </c>
      <c r="T40">
        <f t="shared" si="3"/>
        <v>1525</v>
      </c>
      <c r="AB40">
        <v>1821</v>
      </c>
      <c r="AC40">
        <f t="shared" si="1"/>
        <v>1821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296</v>
      </c>
      <c r="AL40">
        <f t="shared" si="4"/>
        <v>0</v>
      </c>
      <c r="AN40">
        <v>296</v>
      </c>
      <c r="AO40">
        <v>1821</v>
      </c>
      <c r="AP40">
        <v>1</v>
      </c>
      <c r="AQ40">
        <v>1</v>
      </c>
      <c r="AY40">
        <v>214.00800000000001</v>
      </c>
      <c r="AZ40">
        <v>0.72299999999999998</v>
      </c>
      <c r="BB40">
        <v>7.4737708000068981</v>
      </c>
      <c r="BC40">
        <v>8.5753289006675573</v>
      </c>
      <c r="BD40">
        <v>4.6178543741230964</v>
      </c>
      <c r="BE40">
        <v>9.5843580243268427</v>
      </c>
      <c r="BF40">
        <v>7.8734427304535899</v>
      </c>
      <c r="BG40">
        <v>6.7069741492954096</v>
      </c>
      <c r="BH40">
        <v>1.9202757351281039</v>
      </c>
    </row>
    <row r="41" spans="1:60" x14ac:dyDescent="0.2">
      <c r="A41" s="1">
        <v>39</v>
      </c>
      <c r="B41" t="s">
        <v>94</v>
      </c>
      <c r="C41" t="s">
        <v>222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M41">
        <v>1827</v>
      </c>
      <c r="R41">
        <v>1778</v>
      </c>
      <c r="S41">
        <v>1858</v>
      </c>
      <c r="T41">
        <f t="shared" si="3"/>
        <v>1778</v>
      </c>
      <c r="V41">
        <v>1857</v>
      </c>
      <c r="AA41">
        <v>1778</v>
      </c>
      <c r="AB41">
        <v>1968</v>
      </c>
      <c r="AC41">
        <f t="shared" si="1"/>
        <v>1968</v>
      </c>
      <c r="AD41">
        <v>0</v>
      </c>
      <c r="AE41">
        <v>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110</v>
      </c>
      <c r="AL41">
        <f t="shared" si="4"/>
        <v>50</v>
      </c>
      <c r="AM41">
        <v>0</v>
      </c>
      <c r="AN41">
        <v>140</v>
      </c>
      <c r="AO41">
        <v>1968</v>
      </c>
      <c r="AP41">
        <v>2</v>
      </c>
      <c r="AQ41">
        <v>1</v>
      </c>
      <c r="AS41">
        <v>6.180000000000005</v>
      </c>
      <c r="AX41">
        <v>0</v>
      </c>
      <c r="AY41">
        <v>57.558738738738739</v>
      </c>
      <c r="AZ41">
        <v>0.45527670527670527</v>
      </c>
    </row>
    <row r="42" spans="1:60" x14ac:dyDescent="0.2">
      <c r="A42" s="1">
        <v>40</v>
      </c>
      <c r="B42" t="s">
        <v>95</v>
      </c>
      <c r="C42" t="s">
        <v>223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M42">
        <v>1941</v>
      </c>
      <c r="P42">
        <v>1885</v>
      </c>
      <c r="T42">
        <f t="shared" si="3"/>
        <v>1885</v>
      </c>
      <c r="V42">
        <v>1951</v>
      </c>
      <c r="Y42">
        <v>1940</v>
      </c>
      <c r="AC42">
        <f t="shared" si="1"/>
        <v>1951</v>
      </c>
      <c r="AD42">
        <v>0</v>
      </c>
      <c r="AE42">
        <v>10</v>
      </c>
      <c r="AF42">
        <v>0</v>
      </c>
      <c r="AG42">
        <v>0</v>
      </c>
      <c r="AH42">
        <v>55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65</v>
      </c>
      <c r="AO42">
        <v>1951</v>
      </c>
      <c r="AP42">
        <v>2</v>
      </c>
      <c r="AQ42" t="s">
        <v>315</v>
      </c>
      <c r="AS42">
        <v>3.750909090909091</v>
      </c>
      <c r="AV42">
        <v>17.51258928571427</v>
      </c>
      <c r="AZ42">
        <v>0.32713074425574401</v>
      </c>
    </row>
    <row r="43" spans="1:60" x14ac:dyDescent="0.2">
      <c r="A43" s="1">
        <v>41</v>
      </c>
      <c r="B43" t="s">
        <v>96</v>
      </c>
      <c r="C43" t="s">
        <v>224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1872</v>
      </c>
      <c r="T43">
        <f t="shared" si="3"/>
        <v>1872</v>
      </c>
      <c r="V43">
        <v>1970</v>
      </c>
      <c r="AC43">
        <f t="shared" si="1"/>
        <v>1970</v>
      </c>
      <c r="AD43">
        <v>0</v>
      </c>
      <c r="AE43">
        <v>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f t="shared" si="4"/>
        <v>0</v>
      </c>
      <c r="AN43">
        <v>98</v>
      </c>
      <c r="AO43">
        <v>1970</v>
      </c>
      <c r="AP43">
        <v>1</v>
      </c>
      <c r="AQ43" t="s">
        <v>312</v>
      </c>
      <c r="AS43">
        <v>91.338969696969883</v>
      </c>
      <c r="AZ43">
        <v>0.93203030303030499</v>
      </c>
      <c r="BB43">
        <v>6.3208072831243616</v>
      </c>
      <c r="BC43">
        <v>6.7788126905562951</v>
      </c>
      <c r="BD43">
        <v>5.6456305421310411</v>
      </c>
      <c r="BE43">
        <v>6.7137544136780463</v>
      </c>
      <c r="BF43">
        <v>5.6004985144060244</v>
      </c>
      <c r="BG43">
        <v>6.9713928027820096</v>
      </c>
      <c r="BH43">
        <v>0.76668248947272155</v>
      </c>
    </row>
    <row r="44" spans="1:60" x14ac:dyDescent="0.2">
      <c r="A44" s="1">
        <v>42</v>
      </c>
      <c r="B44" t="s">
        <v>97</v>
      </c>
      <c r="C44" t="s">
        <v>225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N44">
        <v>1855</v>
      </c>
      <c r="T44">
        <f t="shared" si="3"/>
        <v>1855</v>
      </c>
      <c r="W44">
        <v>1960</v>
      </c>
      <c r="AC44">
        <f t="shared" si="1"/>
        <v>1960</v>
      </c>
      <c r="AD44">
        <v>0</v>
      </c>
      <c r="AE44">
        <v>0</v>
      </c>
      <c r="AF44">
        <v>105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f t="shared" si="4"/>
        <v>0</v>
      </c>
      <c r="AN44">
        <v>105</v>
      </c>
      <c r="AO44">
        <v>1960</v>
      </c>
      <c r="AP44">
        <v>1</v>
      </c>
      <c r="AQ44" t="s">
        <v>311</v>
      </c>
      <c r="AT44">
        <v>112.37179245283021</v>
      </c>
      <c r="AZ44">
        <v>1.070207547169812</v>
      </c>
      <c r="BB44">
        <v>5.5088938331277797</v>
      </c>
      <c r="BC44">
        <v>6.1718568339388256</v>
      </c>
      <c r="BD44">
        <v>2.9859003759746958</v>
      </c>
      <c r="BE44">
        <v>6.0135762692071717</v>
      </c>
      <c r="BF44">
        <v>5.6346529667704832</v>
      </c>
      <c r="BG44">
        <v>6.7389125920556223</v>
      </c>
      <c r="BH44">
        <v>1.5003736074044509</v>
      </c>
    </row>
    <row r="45" spans="1:60" x14ac:dyDescent="0.2">
      <c r="A45" s="1">
        <v>43</v>
      </c>
      <c r="B45" t="s">
        <v>98</v>
      </c>
      <c r="C45" t="s">
        <v>226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1852</v>
      </c>
      <c r="T45">
        <f t="shared" si="3"/>
        <v>1852</v>
      </c>
      <c r="V45">
        <v>1965</v>
      </c>
      <c r="AC45">
        <f t="shared" si="1"/>
        <v>1965</v>
      </c>
      <c r="AD45">
        <v>0</v>
      </c>
      <c r="AE45">
        <v>113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f t="shared" si="4"/>
        <v>0</v>
      </c>
      <c r="AN45">
        <v>113</v>
      </c>
      <c r="AO45">
        <v>1965</v>
      </c>
      <c r="AP45">
        <v>1</v>
      </c>
      <c r="AQ45" t="s">
        <v>312</v>
      </c>
      <c r="AS45">
        <v>116.8965175438599</v>
      </c>
      <c r="AZ45">
        <v>1.0344824561403529</v>
      </c>
      <c r="BB45">
        <v>7.1281637422047268</v>
      </c>
      <c r="BC45">
        <v>7.2676176173494493</v>
      </c>
      <c r="BD45">
        <v>4.8356022696086001</v>
      </c>
      <c r="BE45">
        <v>8.9431202988996326</v>
      </c>
      <c r="BF45">
        <v>7.5848548941276022</v>
      </c>
      <c r="BG45">
        <v>7.0119519765061629</v>
      </c>
      <c r="BH45">
        <v>1.5225959110038521</v>
      </c>
    </row>
    <row r="46" spans="1:60" x14ac:dyDescent="0.2">
      <c r="A46" s="1">
        <v>44</v>
      </c>
      <c r="B46" t="s">
        <v>99</v>
      </c>
      <c r="C46" t="s">
        <v>227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M46">
        <v>1874</v>
      </c>
      <c r="O46">
        <v>1884</v>
      </c>
      <c r="R46">
        <v>1476</v>
      </c>
      <c r="T46">
        <f t="shared" si="3"/>
        <v>1476</v>
      </c>
      <c r="V46">
        <v>1957</v>
      </c>
      <c r="X46">
        <v>1916</v>
      </c>
      <c r="AA46">
        <v>1823</v>
      </c>
      <c r="AC46">
        <f t="shared" si="1"/>
        <v>1957</v>
      </c>
      <c r="AD46">
        <v>0</v>
      </c>
      <c r="AE46">
        <v>83</v>
      </c>
      <c r="AF46">
        <v>0</v>
      </c>
      <c r="AG46">
        <v>32</v>
      </c>
      <c r="AH46">
        <v>0</v>
      </c>
      <c r="AI46">
        <v>0</v>
      </c>
      <c r="AJ46">
        <v>347</v>
      </c>
      <c r="AK46">
        <v>0</v>
      </c>
      <c r="AL46">
        <f t="shared" si="4"/>
        <v>92</v>
      </c>
      <c r="AM46">
        <f>V46-O46</f>
        <v>73</v>
      </c>
      <c r="AN46">
        <v>462</v>
      </c>
      <c r="AO46">
        <v>1957</v>
      </c>
      <c r="AP46">
        <v>3</v>
      </c>
      <c r="AQ46">
        <v>1</v>
      </c>
      <c r="AS46">
        <v>88.423654761904857</v>
      </c>
      <c r="AU46">
        <v>33.851151515151493</v>
      </c>
      <c r="AX46">
        <v>-421.69422857142848</v>
      </c>
      <c r="AZ46">
        <v>-0.64809398765015636</v>
      </c>
      <c r="BB46">
        <v>6.4925236928660066</v>
      </c>
      <c r="BC46">
        <v>7.9543444209212284</v>
      </c>
      <c r="BD46">
        <v>5.1674515257087226</v>
      </c>
      <c r="BE46">
        <v>6.7102472895961984</v>
      </c>
      <c r="BF46">
        <v>6.1193816593435013</v>
      </c>
      <c r="BG46">
        <v>6.5268607448147167</v>
      </c>
      <c r="BH46">
        <v>1.1276473850012549</v>
      </c>
    </row>
    <row r="47" spans="1:60" x14ac:dyDescent="0.2">
      <c r="A47" s="1">
        <v>45</v>
      </c>
      <c r="B47" t="s">
        <v>100</v>
      </c>
      <c r="C47" t="s">
        <v>228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M47">
        <v>1762</v>
      </c>
      <c r="N47">
        <v>1650</v>
      </c>
      <c r="T47">
        <f t="shared" si="3"/>
        <v>1650</v>
      </c>
      <c r="V47">
        <v>1970</v>
      </c>
      <c r="W47">
        <v>1762</v>
      </c>
      <c r="AC47">
        <f t="shared" si="1"/>
        <v>1970</v>
      </c>
      <c r="AD47">
        <v>0</v>
      </c>
      <c r="AE47">
        <v>208</v>
      </c>
      <c r="AF47">
        <v>112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f t="shared" si="4"/>
        <v>0</v>
      </c>
      <c r="AM47">
        <v>0</v>
      </c>
      <c r="AN47">
        <v>320</v>
      </c>
      <c r="AO47">
        <v>1970</v>
      </c>
      <c r="AP47">
        <v>2</v>
      </c>
      <c r="AQ47">
        <v>1</v>
      </c>
      <c r="AS47">
        <v>99.598857142857256</v>
      </c>
      <c r="AT47">
        <v>180.768</v>
      </c>
      <c r="AZ47">
        <v>0.87614642857142899</v>
      </c>
    </row>
    <row r="48" spans="1:60" x14ac:dyDescent="0.2">
      <c r="A48" s="1">
        <v>46</v>
      </c>
      <c r="B48" t="s">
        <v>101</v>
      </c>
      <c r="C48" t="s">
        <v>229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S48">
        <v>1524</v>
      </c>
      <c r="T48">
        <f t="shared" si="3"/>
        <v>1524</v>
      </c>
      <c r="AB48">
        <v>1821</v>
      </c>
      <c r="AC48">
        <f t="shared" si="1"/>
        <v>1821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297</v>
      </c>
      <c r="AL48">
        <f t="shared" si="4"/>
        <v>0</v>
      </c>
      <c r="AN48">
        <v>297</v>
      </c>
      <c r="AO48">
        <v>1821</v>
      </c>
      <c r="AP48">
        <v>1</v>
      </c>
      <c r="AQ48">
        <v>1</v>
      </c>
      <c r="AY48">
        <v>214.73099999999999</v>
      </c>
      <c r="AZ48">
        <v>0.72299999999999998</v>
      </c>
      <c r="BB48">
        <v>7.4663615451635854</v>
      </c>
      <c r="BC48">
        <v>8.7394565162725542</v>
      </c>
      <c r="BD48">
        <v>4.5822985854222047</v>
      </c>
      <c r="BE48">
        <v>9.1638024894532073</v>
      </c>
      <c r="BF48">
        <v>8.3173170885036694</v>
      </c>
      <c r="BG48">
        <v>6.5233890796275826</v>
      </c>
      <c r="BH48">
        <v>1.9143466602577199</v>
      </c>
    </row>
    <row r="49" spans="1:60" x14ac:dyDescent="0.2">
      <c r="A49" s="1">
        <v>47</v>
      </c>
      <c r="B49" t="s">
        <v>102</v>
      </c>
      <c r="C49" t="s">
        <v>230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N49">
        <v>1858</v>
      </c>
      <c r="T49">
        <f t="shared" si="3"/>
        <v>1858</v>
      </c>
      <c r="W49">
        <v>1958</v>
      </c>
      <c r="AC49">
        <f t="shared" si="1"/>
        <v>1958</v>
      </c>
      <c r="AD49">
        <v>0</v>
      </c>
      <c r="AE49">
        <v>0</v>
      </c>
      <c r="AF49">
        <v>100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f t="shared" si="4"/>
        <v>0</v>
      </c>
      <c r="AN49">
        <v>100</v>
      </c>
      <c r="AO49">
        <v>1958</v>
      </c>
      <c r="AP49">
        <v>1</v>
      </c>
      <c r="AQ49" t="s">
        <v>311</v>
      </c>
      <c r="AT49">
        <v>107.61386138613859</v>
      </c>
      <c r="AZ49">
        <v>1.076138613861386</v>
      </c>
      <c r="BB49">
        <v>5.4408619053791876</v>
      </c>
      <c r="BC49">
        <v>5.2256513209028306</v>
      </c>
      <c r="BD49">
        <v>3.1913973863958849</v>
      </c>
      <c r="BE49">
        <v>7.0848623654358072</v>
      </c>
      <c r="BF49">
        <v>5.0617370532413917</v>
      </c>
      <c r="BG49">
        <v>6.6615048161375627</v>
      </c>
      <c r="BH49">
        <v>1.655994339851752</v>
      </c>
    </row>
    <row r="50" spans="1:60" x14ac:dyDescent="0.2">
      <c r="A50" s="1">
        <v>48</v>
      </c>
      <c r="B50" t="s">
        <v>103</v>
      </c>
      <c r="C50" t="s">
        <v>231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R50">
        <v>1879</v>
      </c>
      <c r="T50">
        <f t="shared" si="3"/>
        <v>1879</v>
      </c>
      <c r="AA50">
        <v>1973</v>
      </c>
      <c r="AC50">
        <f t="shared" si="1"/>
        <v>1973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94</v>
      </c>
      <c r="AK50">
        <v>0</v>
      </c>
      <c r="AL50">
        <f t="shared" si="4"/>
        <v>0</v>
      </c>
      <c r="AN50">
        <v>94</v>
      </c>
      <c r="AO50">
        <v>1973</v>
      </c>
      <c r="AP50">
        <v>1</v>
      </c>
      <c r="AQ50" t="s">
        <v>316</v>
      </c>
      <c r="AX50">
        <v>99.313473684210507</v>
      </c>
      <c r="AZ50">
        <v>1.056526315789474</v>
      </c>
      <c r="BB50">
        <v>5.0974797736681303</v>
      </c>
      <c r="BC50">
        <v>6.6586889002109571</v>
      </c>
      <c r="BD50">
        <v>2.415736801233205</v>
      </c>
      <c r="BE50">
        <v>6.2141565549044104</v>
      </c>
      <c r="BF50">
        <v>5.4780005956513644</v>
      </c>
      <c r="BG50">
        <v>4.5978078011310988</v>
      </c>
      <c r="BH50">
        <v>1.7321839076026739</v>
      </c>
    </row>
    <row r="51" spans="1:60" x14ac:dyDescent="0.2">
      <c r="A51" s="1">
        <v>49</v>
      </c>
      <c r="B51" t="s">
        <v>104</v>
      </c>
      <c r="C51" t="s">
        <v>232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M51">
        <v>1814</v>
      </c>
      <c r="Q51">
        <v>1580</v>
      </c>
      <c r="T51">
        <f t="shared" si="3"/>
        <v>1580</v>
      </c>
      <c r="V51">
        <v>1966</v>
      </c>
      <c r="Z51">
        <v>1815</v>
      </c>
      <c r="AC51">
        <f t="shared" si="1"/>
        <v>1966</v>
      </c>
      <c r="AD51">
        <v>0</v>
      </c>
      <c r="AE51">
        <v>152</v>
      </c>
      <c r="AF51">
        <v>0</v>
      </c>
      <c r="AG51">
        <v>0</v>
      </c>
      <c r="AH51">
        <v>0</v>
      </c>
      <c r="AI51">
        <v>235</v>
      </c>
      <c r="AJ51">
        <v>0</v>
      </c>
      <c r="AK51">
        <v>0</v>
      </c>
      <c r="AL51">
        <f t="shared" si="4"/>
        <v>0</v>
      </c>
      <c r="AM51">
        <v>1</v>
      </c>
      <c r="AN51">
        <v>387</v>
      </c>
      <c r="AO51">
        <v>1966</v>
      </c>
      <c r="AP51">
        <v>2</v>
      </c>
      <c r="AQ51">
        <v>1</v>
      </c>
      <c r="AS51">
        <v>105.8138562091506</v>
      </c>
      <c r="AW51">
        <v>400.90059999999988</v>
      </c>
      <c r="AZ51">
        <v>1.3093396801270041</v>
      </c>
      <c r="BB51">
        <v>6.3045075677468496</v>
      </c>
      <c r="BC51">
        <v>4.7126797833213061</v>
      </c>
      <c r="BD51">
        <v>4.9159059401215872</v>
      </c>
      <c r="BE51">
        <v>7.9649642204358599</v>
      </c>
      <c r="BF51">
        <v>7.0608450116236963</v>
      </c>
      <c r="BG51">
        <v>6.8729533578835564</v>
      </c>
      <c r="BH51">
        <v>1.5119891630238851</v>
      </c>
    </row>
    <row r="52" spans="1:60" x14ac:dyDescent="0.2">
      <c r="A52" s="1">
        <v>50</v>
      </c>
      <c r="B52" t="s">
        <v>105</v>
      </c>
      <c r="C52" t="s">
        <v>233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N52">
        <v>1665</v>
      </c>
      <c r="T52">
        <f t="shared" si="3"/>
        <v>1665</v>
      </c>
      <c r="W52">
        <v>1804</v>
      </c>
      <c r="AC52">
        <f t="shared" si="1"/>
        <v>1804</v>
      </c>
      <c r="AD52">
        <v>0</v>
      </c>
      <c r="AE52">
        <v>0</v>
      </c>
      <c r="AF52">
        <v>139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f t="shared" si="4"/>
        <v>0</v>
      </c>
      <c r="AN52">
        <v>139</v>
      </c>
      <c r="AO52">
        <v>1804</v>
      </c>
      <c r="AP52">
        <v>1</v>
      </c>
      <c r="AQ52">
        <v>1</v>
      </c>
      <c r="AT52">
        <v>224.34600000000009</v>
      </c>
      <c r="AZ52">
        <v>1.614000000000001</v>
      </c>
      <c r="BB52">
        <v>6.4932484410542086</v>
      </c>
      <c r="BC52">
        <v>8.0075318401340105</v>
      </c>
      <c r="BD52">
        <v>2.6707417660499861</v>
      </c>
      <c r="BE52">
        <v>7.8809006782192652</v>
      </c>
      <c r="BF52">
        <v>7.1793616322765494</v>
      </c>
      <c r="BG52">
        <v>6.802418564438419</v>
      </c>
      <c r="BH52">
        <v>2.2851458373953801</v>
      </c>
    </row>
    <row r="53" spans="1:60" x14ac:dyDescent="0.2">
      <c r="A53" s="1">
        <v>51</v>
      </c>
      <c r="B53" t="s">
        <v>106</v>
      </c>
      <c r="C53" t="s">
        <v>234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S53">
        <v>1524</v>
      </c>
      <c r="T53">
        <f t="shared" si="3"/>
        <v>1524</v>
      </c>
      <c r="AB53">
        <v>1821</v>
      </c>
      <c r="AC53">
        <f t="shared" si="1"/>
        <v>1821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297</v>
      </c>
      <c r="AL53">
        <f t="shared" si="4"/>
        <v>0</v>
      </c>
      <c r="AN53">
        <v>297</v>
      </c>
      <c r="AO53">
        <v>1821</v>
      </c>
      <c r="AP53">
        <v>1</v>
      </c>
      <c r="AQ53">
        <v>1</v>
      </c>
      <c r="AY53">
        <v>214.73099999999999</v>
      </c>
      <c r="AZ53">
        <v>0.72299999999999998</v>
      </c>
      <c r="BB53">
        <v>7.1702830671516278</v>
      </c>
      <c r="BC53">
        <v>8.6824176556168364</v>
      </c>
      <c r="BD53">
        <v>4.0483723743450621</v>
      </c>
      <c r="BE53">
        <v>9.0354787400965666</v>
      </c>
      <c r="BF53">
        <v>7.2268291739654336</v>
      </c>
      <c r="BG53">
        <v>6.8579430722547219</v>
      </c>
      <c r="BH53">
        <v>1.988708426318559</v>
      </c>
    </row>
    <row r="54" spans="1:60" x14ac:dyDescent="0.2">
      <c r="A54" s="1">
        <v>52</v>
      </c>
      <c r="B54" t="s">
        <v>107</v>
      </c>
      <c r="C54" t="s">
        <v>235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1803</v>
      </c>
      <c r="T54">
        <f t="shared" si="3"/>
        <v>1803</v>
      </c>
      <c r="V54">
        <v>1947</v>
      </c>
      <c r="AC54">
        <f t="shared" si="1"/>
        <v>1947</v>
      </c>
      <c r="AD54">
        <v>0</v>
      </c>
      <c r="AE54">
        <v>144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f t="shared" si="4"/>
        <v>0</v>
      </c>
      <c r="AN54">
        <v>144</v>
      </c>
      <c r="AO54">
        <v>1947</v>
      </c>
      <c r="AP54">
        <v>1</v>
      </c>
      <c r="AQ54" t="s">
        <v>312</v>
      </c>
      <c r="AS54">
        <v>96.985489655172472</v>
      </c>
      <c r="AZ54">
        <v>0.67351034482758665</v>
      </c>
      <c r="BB54">
        <v>6.4090300329334937</v>
      </c>
      <c r="BC54">
        <v>7.5324831729497674</v>
      </c>
      <c r="BD54">
        <v>5.3073170652680686</v>
      </c>
      <c r="BE54">
        <v>7.0441121884429281</v>
      </c>
      <c r="BF54">
        <v>5.6332029122034557</v>
      </c>
      <c r="BG54">
        <v>6.5294797424810387</v>
      </c>
      <c r="BH54">
        <v>0.98497983420603741</v>
      </c>
    </row>
    <row r="55" spans="1:60" x14ac:dyDescent="0.2">
      <c r="A55" s="1">
        <v>53</v>
      </c>
      <c r="B55" t="s">
        <v>108</v>
      </c>
      <c r="C55" t="s">
        <v>236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Q55">
        <v>1621</v>
      </c>
      <c r="T55">
        <f t="shared" si="3"/>
        <v>1621</v>
      </c>
      <c r="Z55">
        <v>1952</v>
      </c>
      <c r="AC55">
        <f t="shared" si="1"/>
        <v>1952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331</v>
      </c>
      <c r="AJ55">
        <v>0</v>
      </c>
      <c r="AK55">
        <v>0</v>
      </c>
      <c r="AL55">
        <f t="shared" si="4"/>
        <v>0</v>
      </c>
      <c r="AN55">
        <v>331</v>
      </c>
      <c r="AO55">
        <v>1952</v>
      </c>
      <c r="AP55">
        <v>1</v>
      </c>
      <c r="AQ55">
        <v>1</v>
      </c>
      <c r="AW55">
        <v>709.90918518518629</v>
      </c>
      <c r="AZ55">
        <v>2.1447407407407439</v>
      </c>
      <c r="BB55">
        <v>6.8188991546300972</v>
      </c>
      <c r="BC55">
        <v>8.1718044065304589</v>
      </c>
      <c r="BD55">
        <v>4.2544397272223016</v>
      </c>
      <c r="BE55">
        <v>8.2337229086653654</v>
      </c>
      <c r="BF55">
        <v>7.2718872501760101</v>
      </c>
      <c r="BG55">
        <v>6.1405620260924723</v>
      </c>
      <c r="BH55">
        <v>1.7259216494999989</v>
      </c>
    </row>
    <row r="56" spans="1:60" x14ac:dyDescent="0.2">
      <c r="A56" s="1">
        <v>54</v>
      </c>
      <c r="B56" t="s">
        <v>109</v>
      </c>
      <c r="C56" t="s">
        <v>237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>
        <v>1917</v>
      </c>
      <c r="T56">
        <f t="shared" si="3"/>
        <v>1917</v>
      </c>
      <c r="V56">
        <v>1932</v>
      </c>
      <c r="AC56">
        <f t="shared" si="1"/>
        <v>1932</v>
      </c>
      <c r="AD56">
        <v>0</v>
      </c>
      <c r="AE56">
        <v>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f t="shared" si="4"/>
        <v>0</v>
      </c>
      <c r="AN56">
        <v>15</v>
      </c>
      <c r="AO56">
        <v>1932</v>
      </c>
      <c r="AP56">
        <v>1</v>
      </c>
      <c r="AQ56" t="s">
        <v>312</v>
      </c>
      <c r="AS56">
        <v>19.304999999999989</v>
      </c>
      <c r="AZ56">
        <v>1.286999999999999</v>
      </c>
      <c r="BB56">
        <v>5.0384276503689049</v>
      </c>
      <c r="BC56">
        <v>5.290625570039019</v>
      </c>
      <c r="BD56">
        <v>2.9686039299857958</v>
      </c>
      <c r="BE56">
        <v>8.1116726932773346</v>
      </c>
      <c r="BF56">
        <v>3.6349277410268188</v>
      </c>
      <c r="BG56">
        <v>5.2853410985712896</v>
      </c>
      <c r="BH56">
        <v>2.0042191786864798</v>
      </c>
    </row>
    <row r="57" spans="1:60" x14ac:dyDescent="0.2">
      <c r="A57" s="1">
        <v>55</v>
      </c>
      <c r="B57" t="s">
        <v>110</v>
      </c>
      <c r="C57" t="s">
        <v>238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1920</v>
      </c>
      <c r="T57">
        <f t="shared" si="3"/>
        <v>1920</v>
      </c>
      <c r="V57">
        <v>1948</v>
      </c>
      <c r="AC57">
        <f t="shared" si="1"/>
        <v>1948</v>
      </c>
      <c r="AD57">
        <v>0</v>
      </c>
      <c r="AE57">
        <v>28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f t="shared" si="4"/>
        <v>0</v>
      </c>
      <c r="AN57">
        <v>28</v>
      </c>
      <c r="AO57">
        <v>1948</v>
      </c>
      <c r="AP57">
        <v>1</v>
      </c>
      <c r="AQ57" t="s">
        <v>312</v>
      </c>
      <c r="AS57">
        <v>29.103586206896541</v>
      </c>
      <c r="AZ57">
        <v>1.0394137931034479</v>
      </c>
      <c r="BB57">
        <v>7.3783620788043507</v>
      </c>
      <c r="BC57">
        <v>6.2529655485457782</v>
      </c>
      <c r="BD57">
        <v>5.8799789170384917</v>
      </c>
      <c r="BE57">
        <v>9.5039323591596752</v>
      </c>
      <c r="BF57">
        <v>8.3965658287240643</v>
      </c>
      <c r="BG57">
        <v>6.8513914251817498</v>
      </c>
      <c r="BH57">
        <v>1.556330875661101</v>
      </c>
    </row>
    <row r="58" spans="1:60" x14ac:dyDescent="0.2">
      <c r="A58" s="1">
        <v>56</v>
      </c>
      <c r="B58" t="s">
        <v>111</v>
      </c>
      <c r="C58" t="s">
        <v>239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1655</v>
      </c>
      <c r="S58">
        <v>1509</v>
      </c>
      <c r="T58">
        <f t="shared" si="3"/>
        <v>1509</v>
      </c>
      <c r="V58">
        <v>1962</v>
      </c>
      <c r="AB58">
        <v>1655</v>
      </c>
      <c r="AC58">
        <f t="shared" si="1"/>
        <v>1962</v>
      </c>
      <c r="AD58">
        <v>0</v>
      </c>
      <c r="AE58">
        <v>307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146</v>
      </c>
      <c r="AL58">
        <f t="shared" si="4"/>
        <v>0</v>
      </c>
      <c r="AM58">
        <v>0</v>
      </c>
      <c r="AN58">
        <v>453</v>
      </c>
      <c r="AO58">
        <v>1962</v>
      </c>
      <c r="AP58">
        <v>2</v>
      </c>
      <c r="AQ58">
        <v>1</v>
      </c>
      <c r="AS58">
        <v>153.537051724138</v>
      </c>
      <c r="AY58">
        <v>105.55800000000001</v>
      </c>
      <c r="AZ58">
        <v>0.57195375656542602</v>
      </c>
      <c r="BB58">
        <v>7.4933718545170107</v>
      </c>
      <c r="BC58">
        <v>8.1035848407214139</v>
      </c>
      <c r="BD58">
        <v>5.4849824061817829</v>
      </c>
      <c r="BE58">
        <v>8.7674460469777529</v>
      </c>
      <c r="BF58">
        <v>7.5297370897578073</v>
      </c>
      <c r="BG58">
        <v>7.601042248362627</v>
      </c>
      <c r="BH58">
        <v>1.27712286573005</v>
      </c>
    </row>
    <row r="59" spans="1:60" x14ac:dyDescent="0.2">
      <c r="A59" s="1">
        <v>57</v>
      </c>
      <c r="B59" t="s">
        <v>112</v>
      </c>
      <c r="C59" t="s">
        <v>240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1923</v>
      </c>
      <c r="T59">
        <f t="shared" si="3"/>
        <v>1923</v>
      </c>
      <c r="V59">
        <v>1946</v>
      </c>
      <c r="AC59">
        <f t="shared" si="1"/>
        <v>1946</v>
      </c>
      <c r="AD59">
        <v>0</v>
      </c>
      <c r="AE59">
        <v>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4"/>
        <v>0</v>
      </c>
      <c r="AN59">
        <v>23</v>
      </c>
      <c r="AO59">
        <v>1946</v>
      </c>
      <c r="AP59">
        <v>1</v>
      </c>
      <c r="AQ59" t="s">
        <v>312</v>
      </c>
      <c r="AS59">
        <v>25.15625</v>
      </c>
      <c r="AZ59">
        <v>1.09375</v>
      </c>
      <c r="BB59">
        <v>7.3342219624334177</v>
      </c>
      <c r="BC59">
        <v>7.2798213427673124</v>
      </c>
      <c r="BD59">
        <v>4.2771880996529106</v>
      </c>
      <c r="BE59">
        <v>9.3621841407379627</v>
      </c>
      <c r="BF59">
        <v>8.0575512120954631</v>
      </c>
      <c r="BG59">
        <v>7.6861439151713924</v>
      </c>
      <c r="BH59">
        <v>1.904158544953916</v>
      </c>
    </row>
    <row r="60" spans="1:60" x14ac:dyDescent="0.2">
      <c r="A60" s="1">
        <v>58</v>
      </c>
      <c r="B60" t="s">
        <v>113</v>
      </c>
      <c r="C60" t="s">
        <v>241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>
        <v>1891</v>
      </c>
      <c r="T60">
        <f t="shared" si="3"/>
        <v>1891</v>
      </c>
      <c r="V60">
        <v>1963</v>
      </c>
      <c r="AC60">
        <f t="shared" si="1"/>
        <v>1963</v>
      </c>
      <c r="AD60">
        <v>0</v>
      </c>
      <c r="AE60">
        <v>72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f t="shared" si="4"/>
        <v>0</v>
      </c>
      <c r="AN60">
        <v>72</v>
      </c>
      <c r="AO60">
        <v>1963</v>
      </c>
      <c r="AP60">
        <v>1</v>
      </c>
      <c r="AQ60" t="s">
        <v>312</v>
      </c>
      <c r="AS60">
        <v>66.778520547945249</v>
      </c>
      <c r="AZ60">
        <v>0.92747945205479509</v>
      </c>
      <c r="BB60">
        <v>6.9899042531481781</v>
      </c>
      <c r="BC60">
        <v>7.3676553376559024</v>
      </c>
      <c r="BD60">
        <v>4.6601472105247188</v>
      </c>
      <c r="BE60">
        <v>8.8660562277159958</v>
      </c>
      <c r="BF60">
        <v>6.7411057135750863</v>
      </c>
      <c r="BG60">
        <v>7.3054145033049327</v>
      </c>
      <c r="BH60">
        <v>1.569613853837373</v>
      </c>
    </row>
    <row r="61" spans="1:60" x14ac:dyDescent="0.2">
      <c r="A61" s="1">
        <v>59</v>
      </c>
      <c r="B61" t="s">
        <v>114</v>
      </c>
      <c r="C61" t="s">
        <v>242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>
        <v>1892</v>
      </c>
      <c r="T61">
        <f t="shared" si="3"/>
        <v>1892</v>
      </c>
      <c r="V61">
        <v>1979</v>
      </c>
      <c r="AC61">
        <f t="shared" si="1"/>
        <v>1979</v>
      </c>
      <c r="AD61">
        <v>0</v>
      </c>
      <c r="AE61">
        <v>87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f t="shared" si="4"/>
        <v>0</v>
      </c>
      <c r="AN61">
        <v>87</v>
      </c>
      <c r="AO61">
        <v>1979</v>
      </c>
      <c r="AP61">
        <v>1</v>
      </c>
      <c r="AQ61" t="s">
        <v>312</v>
      </c>
      <c r="AS61">
        <v>65.917329545454677</v>
      </c>
      <c r="AZ61">
        <v>0.75767045454545612</v>
      </c>
    </row>
    <row r="62" spans="1:60" x14ac:dyDescent="0.2">
      <c r="A62" s="1">
        <v>60</v>
      </c>
      <c r="B62" t="s">
        <v>115</v>
      </c>
      <c r="C62" t="s">
        <v>243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M62">
        <v>1914</v>
      </c>
      <c r="T62">
        <f t="shared" si="3"/>
        <v>1914</v>
      </c>
      <c r="V62">
        <v>1961</v>
      </c>
      <c r="AC62">
        <f t="shared" si="1"/>
        <v>1961</v>
      </c>
      <c r="AD62">
        <v>0</v>
      </c>
      <c r="AE62">
        <v>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f t="shared" si="4"/>
        <v>0</v>
      </c>
      <c r="AN62">
        <v>47</v>
      </c>
      <c r="AO62">
        <v>1961</v>
      </c>
      <c r="AP62">
        <v>1</v>
      </c>
      <c r="AQ62" t="s">
        <v>312</v>
      </c>
      <c r="AS62">
        <v>37.279812499999942</v>
      </c>
      <c r="AZ62">
        <v>0.79318749999999871</v>
      </c>
      <c r="BB62">
        <v>6.8312261431569352</v>
      </c>
      <c r="BC62">
        <v>6.0216558976766894</v>
      </c>
      <c r="BD62">
        <v>4.8328761109062812</v>
      </c>
      <c r="BE62">
        <v>8.2449217787679139</v>
      </c>
      <c r="BF62">
        <v>7.5753002939435303</v>
      </c>
      <c r="BG62">
        <v>7.4853324252141844</v>
      </c>
      <c r="BH62">
        <v>1.4073098672581079</v>
      </c>
    </row>
    <row r="63" spans="1:60" x14ac:dyDescent="0.2">
      <c r="A63" s="1">
        <v>61</v>
      </c>
      <c r="B63" t="s">
        <v>116</v>
      </c>
      <c r="C63" t="s">
        <v>244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N63">
        <v>1892</v>
      </c>
      <c r="T63">
        <f t="shared" si="3"/>
        <v>1892</v>
      </c>
      <c r="W63">
        <v>1952</v>
      </c>
      <c r="AC63">
        <f t="shared" si="1"/>
        <v>1952</v>
      </c>
      <c r="AD63">
        <v>0</v>
      </c>
      <c r="AE63">
        <v>0</v>
      </c>
      <c r="AF63">
        <v>60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f t="shared" si="4"/>
        <v>0</v>
      </c>
      <c r="AN63">
        <v>60</v>
      </c>
      <c r="AO63">
        <v>1952</v>
      </c>
      <c r="AP63">
        <v>1</v>
      </c>
      <c r="AQ63" t="s">
        <v>311</v>
      </c>
      <c r="AT63">
        <v>53.905573770491877</v>
      </c>
      <c r="AZ63">
        <v>0.89842622950819806</v>
      </c>
      <c r="BB63">
        <v>6.44331733574196</v>
      </c>
      <c r="BC63">
        <v>6.9547578896379632</v>
      </c>
      <c r="BD63">
        <v>5.0705776846929878</v>
      </c>
      <c r="BE63">
        <v>7.3657854843142614</v>
      </c>
      <c r="BF63">
        <v>6.8800204419455584</v>
      </c>
      <c r="BG63">
        <v>6.0144417349564057</v>
      </c>
      <c r="BH63">
        <v>0.9956125552794951</v>
      </c>
    </row>
    <row r="64" spans="1:60" x14ac:dyDescent="0.2">
      <c r="A64" s="1">
        <v>62</v>
      </c>
      <c r="B64" t="s">
        <v>117</v>
      </c>
      <c r="C64" t="s">
        <v>245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N64">
        <v>1921</v>
      </c>
      <c r="T64">
        <f t="shared" si="3"/>
        <v>1921</v>
      </c>
      <c r="W64">
        <v>1946</v>
      </c>
      <c r="AC64">
        <f t="shared" si="1"/>
        <v>1946</v>
      </c>
      <c r="AD64">
        <v>0</v>
      </c>
      <c r="AE64">
        <v>0</v>
      </c>
      <c r="AF64">
        <v>25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f t="shared" si="4"/>
        <v>0</v>
      </c>
      <c r="AN64">
        <v>25</v>
      </c>
      <c r="AO64">
        <v>1946</v>
      </c>
      <c r="AP64">
        <v>1</v>
      </c>
      <c r="AQ64" t="s">
        <v>311</v>
      </c>
      <c r="AT64">
        <v>14.531730769230769</v>
      </c>
      <c r="AZ64">
        <v>0.58126923076923098</v>
      </c>
      <c r="BB64">
        <v>7.1039583196530076</v>
      </c>
      <c r="BC64">
        <v>8.3924302193206373</v>
      </c>
      <c r="BD64">
        <v>4.182383943521141</v>
      </c>
      <c r="BE64">
        <v>9.5297915839976231</v>
      </c>
      <c r="BF64">
        <v>6.8914231558383348</v>
      </c>
      <c r="BG64">
        <v>6.5188109667202427</v>
      </c>
      <c r="BH64">
        <v>2.0394323652039432</v>
      </c>
    </row>
    <row r="65" spans="1:60" x14ac:dyDescent="0.2">
      <c r="A65" s="1">
        <v>63</v>
      </c>
      <c r="B65" t="s">
        <v>118</v>
      </c>
      <c r="C65" t="s">
        <v>246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>
        <v>1874</v>
      </c>
      <c r="T65">
        <f t="shared" si="3"/>
        <v>1874</v>
      </c>
      <c r="V65">
        <v>1966</v>
      </c>
      <c r="AC65">
        <f t="shared" si="1"/>
        <v>1966</v>
      </c>
      <c r="AD65">
        <v>0</v>
      </c>
      <c r="AE65">
        <v>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4"/>
        <v>0</v>
      </c>
      <c r="AN65">
        <v>92</v>
      </c>
      <c r="AO65">
        <v>1966</v>
      </c>
      <c r="AP65">
        <v>1</v>
      </c>
      <c r="AQ65" t="s">
        <v>312</v>
      </c>
      <c r="AS65">
        <v>88.669204301075425</v>
      </c>
      <c r="AZ65">
        <v>0.96379569892473282</v>
      </c>
      <c r="BB65">
        <v>6.4769432717945534</v>
      </c>
      <c r="BC65">
        <v>5.935568571246602</v>
      </c>
      <c r="BD65">
        <v>4.8164607822265548</v>
      </c>
      <c r="BE65">
        <v>7.8701002602123173</v>
      </c>
      <c r="BF65">
        <v>6.3002968009138041</v>
      </c>
      <c r="BG65">
        <v>7.413966460979867</v>
      </c>
      <c r="BH65">
        <v>1.2860677877290569</v>
      </c>
    </row>
    <row r="66" spans="1:60" x14ac:dyDescent="0.2">
      <c r="A66" s="1">
        <v>64</v>
      </c>
      <c r="B66" t="s">
        <v>119</v>
      </c>
      <c r="C66" t="s">
        <v>247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M66">
        <v>1946</v>
      </c>
      <c r="P66">
        <v>1912</v>
      </c>
      <c r="T66">
        <f t="shared" si="3"/>
        <v>1912</v>
      </c>
      <c r="V66">
        <v>1952</v>
      </c>
      <c r="Y66">
        <v>1942</v>
      </c>
      <c r="AC66">
        <f t="shared" ref="AC66:AC129" si="5">MAX(U66:AB66)</f>
        <v>1952</v>
      </c>
      <c r="AD66">
        <v>0</v>
      </c>
      <c r="AE66">
        <v>6</v>
      </c>
      <c r="AF66">
        <v>0</v>
      </c>
      <c r="AG66">
        <v>0</v>
      </c>
      <c r="AH66">
        <v>30</v>
      </c>
      <c r="AI66">
        <v>0</v>
      </c>
      <c r="AJ66">
        <v>0</v>
      </c>
      <c r="AK66">
        <v>0</v>
      </c>
      <c r="AL66">
        <f t="shared" si="4"/>
        <v>4</v>
      </c>
      <c r="AM66">
        <v>0</v>
      </c>
      <c r="AN66">
        <v>36</v>
      </c>
      <c r="AO66">
        <v>1952</v>
      </c>
      <c r="AP66">
        <v>2</v>
      </c>
      <c r="AQ66" t="s">
        <v>315</v>
      </c>
      <c r="AS66">
        <v>9.6000000000000002E-2</v>
      </c>
      <c r="AV66">
        <v>-11.919677419354841</v>
      </c>
      <c r="AZ66">
        <v>-0.32843548387096771</v>
      </c>
      <c r="BB66">
        <v>4.604416199658055</v>
      </c>
      <c r="BC66">
        <v>5.1475207557973093</v>
      </c>
      <c r="BD66">
        <v>3.2963023671468248</v>
      </c>
      <c r="BE66">
        <v>6.7763451839219817</v>
      </c>
      <c r="BF66">
        <v>2.3050015820574958</v>
      </c>
      <c r="BG66">
        <v>5.7136348298043407</v>
      </c>
      <c r="BH66">
        <v>1.909318679938028</v>
      </c>
    </row>
    <row r="67" spans="1:60" x14ac:dyDescent="0.2">
      <c r="A67" s="1">
        <v>65</v>
      </c>
      <c r="B67" t="s">
        <v>120</v>
      </c>
      <c r="C67" t="s">
        <v>248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N67">
        <v>1890</v>
      </c>
      <c r="T67">
        <f t="shared" si="3"/>
        <v>1890</v>
      </c>
      <c r="W67">
        <v>1960</v>
      </c>
      <c r="AC67">
        <f t="shared" si="5"/>
        <v>1960</v>
      </c>
      <c r="AD67">
        <v>0</v>
      </c>
      <c r="AE67">
        <v>0</v>
      </c>
      <c r="AF67">
        <v>70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4"/>
        <v>0</v>
      </c>
      <c r="AN67">
        <v>70</v>
      </c>
      <c r="AO67">
        <v>1960</v>
      </c>
      <c r="AP67">
        <v>1</v>
      </c>
      <c r="AQ67" t="s">
        <v>311</v>
      </c>
      <c r="AT67">
        <v>56.149859154929658</v>
      </c>
      <c r="AZ67">
        <v>0.80214084507042371</v>
      </c>
      <c r="BB67">
        <v>6.0663738360434909</v>
      </c>
      <c r="BC67">
        <v>7.58996955379836</v>
      </c>
      <c r="BD67">
        <v>3.035523273996199</v>
      </c>
      <c r="BE67">
        <v>7.589890638452526</v>
      </c>
      <c r="BF67">
        <v>6.2934206828161674</v>
      </c>
      <c r="BG67">
        <v>5.8281862745908288</v>
      </c>
      <c r="BH67">
        <v>1.8851706808688671</v>
      </c>
    </row>
    <row r="68" spans="1:60" x14ac:dyDescent="0.2">
      <c r="A68" s="1">
        <v>66</v>
      </c>
      <c r="B68" t="s">
        <v>121</v>
      </c>
      <c r="C68" t="s">
        <v>249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1891</v>
      </c>
      <c r="T68">
        <f t="shared" si="3"/>
        <v>1891</v>
      </c>
      <c r="V68">
        <v>1964</v>
      </c>
      <c r="AC68">
        <f t="shared" si="5"/>
        <v>1964</v>
      </c>
      <c r="AD68">
        <v>0</v>
      </c>
      <c r="AE68">
        <v>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4"/>
        <v>0</v>
      </c>
      <c r="AN68">
        <v>73</v>
      </c>
      <c r="AO68">
        <v>1964</v>
      </c>
      <c r="AP68">
        <v>1</v>
      </c>
      <c r="AQ68" t="s">
        <v>312</v>
      </c>
      <c r="AS68">
        <v>66.80683783783789</v>
      </c>
      <c r="AZ68">
        <v>0.91516216216216284</v>
      </c>
      <c r="BB68">
        <v>5.7764740193165247</v>
      </c>
      <c r="BC68">
        <v>6.4308926912789719</v>
      </c>
      <c r="BD68">
        <v>5.1847537739491791</v>
      </c>
      <c r="BE68">
        <v>5.2504427184386193</v>
      </c>
      <c r="BF68">
        <v>5.7833397352351694</v>
      </c>
      <c r="BG68">
        <v>6.2621858659402623</v>
      </c>
      <c r="BH68">
        <v>0.85975058847394803</v>
      </c>
    </row>
    <row r="69" spans="1:60" x14ac:dyDescent="0.2">
      <c r="A69" s="1">
        <v>67</v>
      </c>
      <c r="B69" t="s">
        <v>122</v>
      </c>
      <c r="C69" t="s">
        <v>250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M69">
        <v>1847</v>
      </c>
      <c r="R69">
        <v>1511</v>
      </c>
      <c r="T69">
        <f t="shared" si="3"/>
        <v>1511</v>
      </c>
      <c r="V69">
        <v>1958</v>
      </c>
      <c r="AA69">
        <v>1641</v>
      </c>
      <c r="AC69">
        <f t="shared" si="5"/>
        <v>1958</v>
      </c>
      <c r="AD69">
        <v>0</v>
      </c>
      <c r="AE69">
        <v>111</v>
      </c>
      <c r="AF69">
        <v>0</v>
      </c>
      <c r="AG69">
        <v>0</v>
      </c>
      <c r="AH69">
        <v>0</v>
      </c>
      <c r="AI69">
        <v>0</v>
      </c>
      <c r="AJ69">
        <v>130</v>
      </c>
      <c r="AK69">
        <v>0</v>
      </c>
      <c r="AL69">
        <f t="shared" si="4"/>
        <v>206</v>
      </c>
      <c r="AM69">
        <v>0</v>
      </c>
      <c r="AN69">
        <v>241</v>
      </c>
      <c r="AO69">
        <v>1958</v>
      </c>
      <c r="AP69">
        <v>2</v>
      </c>
      <c r="AQ69">
        <v>1</v>
      </c>
      <c r="AS69">
        <v>123.1445892857146</v>
      </c>
      <c r="AX69">
        <v>-193.7</v>
      </c>
      <c r="AZ69">
        <v>-0.2927610403082383</v>
      </c>
      <c r="BB69">
        <v>6.8039415279930866</v>
      </c>
      <c r="BC69">
        <v>5.9493752929322721</v>
      </c>
      <c r="BD69">
        <v>5.3154042340015408</v>
      </c>
      <c r="BE69">
        <v>7.5526448531000039</v>
      </c>
      <c r="BF69">
        <v>7.2319579276991757</v>
      </c>
      <c r="BG69">
        <v>7.9708785639551012</v>
      </c>
      <c r="BH69">
        <v>1.194492168055679</v>
      </c>
    </row>
    <row r="70" spans="1:60" x14ac:dyDescent="0.2">
      <c r="A70" s="1">
        <v>68</v>
      </c>
      <c r="B70" t="s">
        <v>123</v>
      </c>
      <c r="C70" t="s">
        <v>251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1887</v>
      </c>
      <c r="T70">
        <f t="shared" si="3"/>
        <v>1887</v>
      </c>
      <c r="V70">
        <v>1965</v>
      </c>
      <c r="AC70">
        <f t="shared" si="5"/>
        <v>1965</v>
      </c>
      <c r="AD70">
        <v>0</v>
      </c>
      <c r="AE70">
        <v>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f t="shared" si="4"/>
        <v>0</v>
      </c>
      <c r="AN70">
        <v>78</v>
      </c>
      <c r="AO70">
        <v>1965</v>
      </c>
      <c r="AP70">
        <v>1</v>
      </c>
      <c r="AQ70" t="s">
        <v>312</v>
      </c>
      <c r="AS70">
        <v>71.96339240506336</v>
      </c>
      <c r="AZ70">
        <v>0.92260759493670974</v>
      </c>
    </row>
    <row r="71" spans="1:60" x14ac:dyDescent="0.2">
      <c r="A71" s="1">
        <v>69</v>
      </c>
      <c r="B71" t="s">
        <v>124</v>
      </c>
      <c r="C71" t="s">
        <v>252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N71">
        <v>1897</v>
      </c>
      <c r="T71">
        <f t="shared" si="3"/>
        <v>1897</v>
      </c>
      <c r="W71">
        <v>1960</v>
      </c>
      <c r="AC71">
        <f t="shared" si="5"/>
        <v>1960</v>
      </c>
      <c r="AD71">
        <v>0</v>
      </c>
      <c r="AE71">
        <v>0</v>
      </c>
      <c r="AF71">
        <v>63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4"/>
        <v>0</v>
      </c>
      <c r="AN71">
        <v>63</v>
      </c>
      <c r="AO71">
        <v>1960</v>
      </c>
      <c r="AP71">
        <v>1</v>
      </c>
      <c r="AQ71" t="s">
        <v>311</v>
      </c>
      <c r="AT71">
        <v>44.940656250000053</v>
      </c>
      <c r="AZ71">
        <v>0.71334375000000083</v>
      </c>
      <c r="BB71">
        <v>5.7155892237956056</v>
      </c>
      <c r="BC71">
        <v>6.2459764371027262</v>
      </c>
      <c r="BD71">
        <v>3.5807417934561858</v>
      </c>
      <c r="BE71">
        <v>6.7784872728947061</v>
      </c>
      <c r="BF71">
        <v>6.0867267603882711</v>
      </c>
      <c r="BG71">
        <v>5.8930127559469039</v>
      </c>
      <c r="BH71">
        <v>1.301780493877422</v>
      </c>
    </row>
    <row r="72" spans="1:60" x14ac:dyDescent="0.2">
      <c r="A72" s="1">
        <v>70</v>
      </c>
      <c r="B72" t="s">
        <v>125</v>
      </c>
      <c r="C72" t="s">
        <v>253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M72">
        <v>1885</v>
      </c>
      <c r="O72">
        <v>1885</v>
      </c>
      <c r="T72">
        <f t="shared" si="3"/>
        <v>1885</v>
      </c>
      <c r="V72">
        <v>1885</v>
      </c>
      <c r="X72">
        <v>1914</v>
      </c>
      <c r="AC72">
        <f t="shared" si="5"/>
        <v>1914</v>
      </c>
      <c r="AD72">
        <v>0</v>
      </c>
      <c r="AE72">
        <v>1</v>
      </c>
      <c r="AF72">
        <v>0</v>
      </c>
      <c r="AG72">
        <v>29</v>
      </c>
      <c r="AH72">
        <v>0</v>
      </c>
      <c r="AI72">
        <v>0</v>
      </c>
      <c r="AJ72">
        <v>0</v>
      </c>
      <c r="AK72">
        <v>0</v>
      </c>
      <c r="AL72">
        <f t="shared" si="4"/>
        <v>2</v>
      </c>
      <c r="AM72">
        <v>1</v>
      </c>
      <c r="AN72">
        <v>28</v>
      </c>
      <c r="AO72">
        <v>1914</v>
      </c>
      <c r="AP72">
        <v>2</v>
      </c>
      <c r="AQ72" t="s">
        <v>313</v>
      </c>
      <c r="AU72">
        <v>31.098633333333311</v>
      </c>
      <c r="AZ72">
        <v>1.110665476190476</v>
      </c>
    </row>
    <row r="73" spans="1:60" x14ac:dyDescent="0.2">
      <c r="A73" s="1">
        <v>71</v>
      </c>
      <c r="B73" t="s">
        <v>126</v>
      </c>
      <c r="C73" t="s">
        <v>254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N73">
        <v>1882</v>
      </c>
      <c r="S73">
        <v>1884</v>
      </c>
      <c r="T73">
        <f t="shared" si="3"/>
        <v>1882</v>
      </c>
      <c r="W73">
        <v>1960</v>
      </c>
      <c r="AB73">
        <v>1975</v>
      </c>
      <c r="AC73">
        <f t="shared" si="5"/>
        <v>1975</v>
      </c>
      <c r="AD73">
        <v>0</v>
      </c>
      <c r="AE73">
        <v>0</v>
      </c>
      <c r="AF73">
        <v>78</v>
      </c>
      <c r="AG73">
        <v>0</v>
      </c>
      <c r="AH73">
        <v>0</v>
      </c>
      <c r="AI73">
        <v>0</v>
      </c>
      <c r="AJ73">
        <v>0</v>
      </c>
      <c r="AK73">
        <v>91</v>
      </c>
      <c r="AL73">
        <f t="shared" si="4"/>
        <v>0</v>
      </c>
      <c r="AM73">
        <f>1960-1884</f>
        <v>76</v>
      </c>
      <c r="AN73">
        <v>169</v>
      </c>
      <c r="AO73">
        <v>1975</v>
      </c>
      <c r="AP73">
        <v>2</v>
      </c>
      <c r="AQ73" t="s">
        <v>317</v>
      </c>
      <c r="AT73">
        <v>68.979645569620217</v>
      </c>
      <c r="AY73">
        <v>41.169586956521812</v>
      </c>
      <c r="AZ73">
        <v>0.65177060666356235</v>
      </c>
      <c r="BB73">
        <v>5.725938678008835</v>
      </c>
      <c r="BC73">
        <v>5.6584978324324506</v>
      </c>
      <c r="BD73">
        <v>3.3955261170216771</v>
      </c>
      <c r="BE73">
        <v>6.6791198263445626</v>
      </c>
      <c r="BF73">
        <v>5.9511893800553741</v>
      </c>
      <c r="BG73">
        <v>6.8535593427303541</v>
      </c>
      <c r="BH73">
        <v>1.4891945155535351</v>
      </c>
    </row>
    <row r="74" spans="1:60" x14ac:dyDescent="0.2">
      <c r="A74" s="1">
        <v>72</v>
      </c>
      <c r="B74" t="s">
        <v>127</v>
      </c>
      <c r="C74" t="s">
        <v>255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M74">
        <v>1810</v>
      </c>
      <c r="N74">
        <v>1715</v>
      </c>
      <c r="T74">
        <f t="shared" si="3"/>
        <v>1715</v>
      </c>
      <c r="V74">
        <v>1968</v>
      </c>
      <c r="W74">
        <v>1810</v>
      </c>
      <c r="AC74">
        <f t="shared" si="5"/>
        <v>1968</v>
      </c>
      <c r="AD74">
        <v>0</v>
      </c>
      <c r="AE74">
        <v>158</v>
      </c>
      <c r="AF74">
        <v>95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f t="shared" si="4"/>
        <v>0</v>
      </c>
      <c r="AM74">
        <v>0</v>
      </c>
      <c r="AN74">
        <v>253</v>
      </c>
      <c r="AO74">
        <v>1968</v>
      </c>
      <c r="AP74">
        <v>2</v>
      </c>
      <c r="AQ74">
        <v>1</v>
      </c>
      <c r="AS74">
        <v>102.7834716981134</v>
      </c>
      <c r="AT74">
        <v>153.33000000000001</v>
      </c>
      <c r="AZ74">
        <v>1.012306212245508</v>
      </c>
      <c r="BB74">
        <v>7.7721042035374781</v>
      </c>
      <c r="BC74">
        <v>7.7717174679994674</v>
      </c>
      <c r="BD74">
        <v>5.7010838333875959</v>
      </c>
      <c r="BE74">
        <v>9.4785913241821511</v>
      </c>
      <c r="BF74">
        <v>8.1389719955207962</v>
      </c>
      <c r="BG74">
        <v>7.7884454899495337</v>
      </c>
      <c r="BH74">
        <v>1.3823597821668701</v>
      </c>
    </row>
    <row r="75" spans="1:60" x14ac:dyDescent="0.2">
      <c r="A75" s="1">
        <v>73</v>
      </c>
      <c r="B75" t="s">
        <v>128</v>
      </c>
      <c r="C75" t="s">
        <v>256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S75">
        <v>1520</v>
      </c>
      <c r="T75">
        <f t="shared" si="3"/>
        <v>1520</v>
      </c>
      <c r="AB75">
        <v>1821</v>
      </c>
      <c r="AC75">
        <f t="shared" si="5"/>
        <v>1821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301</v>
      </c>
      <c r="AL75">
        <f t="shared" si="4"/>
        <v>0</v>
      </c>
      <c r="AN75">
        <v>301</v>
      </c>
      <c r="AO75">
        <v>1821</v>
      </c>
      <c r="AP75">
        <v>1</v>
      </c>
      <c r="AQ75">
        <v>1</v>
      </c>
      <c r="AY75">
        <v>217.62299999999999</v>
      </c>
      <c r="AZ75">
        <v>0.72299999999999998</v>
      </c>
      <c r="BB75">
        <v>6.9531517239512066</v>
      </c>
      <c r="BC75">
        <v>7.7264735115645946</v>
      </c>
      <c r="BD75">
        <v>4.9307918893025056</v>
      </c>
      <c r="BE75">
        <v>8.0122052991016162</v>
      </c>
      <c r="BF75">
        <v>7.2316920579417294</v>
      </c>
      <c r="BG75">
        <v>6.8686624623177179</v>
      </c>
      <c r="BH75">
        <v>1.232771665003016</v>
      </c>
    </row>
    <row r="76" spans="1:60" x14ac:dyDescent="0.2">
      <c r="A76" s="1">
        <v>74</v>
      </c>
      <c r="B76" t="s">
        <v>129</v>
      </c>
      <c r="C76" t="s">
        <v>257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S76">
        <v>1650</v>
      </c>
      <c r="T76">
        <f t="shared" ref="T76:T129" si="6">MIN(L76:S76)</f>
        <v>1650</v>
      </c>
      <c r="AB76">
        <v>1899</v>
      </c>
      <c r="AC76">
        <f t="shared" si="5"/>
        <v>1899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249</v>
      </c>
      <c r="AL76">
        <f t="shared" ref="AL76:AL129" si="7">AC76-T76-(AN76-AM76)</f>
        <v>0</v>
      </c>
      <c r="AN76">
        <v>249</v>
      </c>
      <c r="AO76">
        <v>1899</v>
      </c>
      <c r="AP76">
        <v>1</v>
      </c>
      <c r="AQ76">
        <v>1</v>
      </c>
      <c r="AY76">
        <v>180.02699999999979</v>
      </c>
      <c r="AZ76">
        <v>0.72299999999999931</v>
      </c>
    </row>
    <row r="77" spans="1:60" x14ac:dyDescent="0.2">
      <c r="A77" s="1">
        <v>75</v>
      </c>
      <c r="B77" t="s">
        <v>130</v>
      </c>
      <c r="C77" t="s">
        <v>258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N77">
        <v>1912</v>
      </c>
      <c r="S77">
        <v>1884</v>
      </c>
      <c r="T77">
        <f t="shared" si="6"/>
        <v>1884</v>
      </c>
      <c r="W77">
        <v>1956</v>
      </c>
      <c r="AB77">
        <v>1975</v>
      </c>
      <c r="AC77">
        <f t="shared" si="5"/>
        <v>1975</v>
      </c>
      <c r="AD77">
        <v>0</v>
      </c>
      <c r="AE77">
        <v>0</v>
      </c>
      <c r="AF77">
        <v>44</v>
      </c>
      <c r="AG77">
        <v>0</v>
      </c>
      <c r="AH77">
        <v>0</v>
      </c>
      <c r="AI77">
        <v>0</v>
      </c>
      <c r="AJ77">
        <v>0</v>
      </c>
      <c r="AK77">
        <v>91</v>
      </c>
      <c r="AL77">
        <f t="shared" si="7"/>
        <v>0</v>
      </c>
      <c r="AM77">
        <f>1956-1912</f>
        <v>44</v>
      </c>
      <c r="AN77">
        <v>135</v>
      </c>
      <c r="AO77">
        <v>1975</v>
      </c>
      <c r="AP77">
        <v>2</v>
      </c>
      <c r="AQ77" t="s">
        <v>317</v>
      </c>
      <c r="AT77">
        <v>23.006133333333349</v>
      </c>
      <c r="AY77">
        <v>41.169586956521812</v>
      </c>
      <c r="AZ77">
        <v>0.47537570585077887</v>
      </c>
      <c r="BB77">
        <v>6.3361540067882851</v>
      </c>
      <c r="BC77">
        <v>6.7702064758449563</v>
      </c>
      <c r="BD77">
        <v>5.1103838932522381</v>
      </c>
      <c r="BE77">
        <v>7.125108075396045</v>
      </c>
      <c r="BF77">
        <v>6.1826834103986732</v>
      </c>
      <c r="BG77">
        <v>6.4979417734057554</v>
      </c>
      <c r="BH77">
        <v>0.81764720172826255</v>
      </c>
    </row>
    <row r="78" spans="1:60" x14ac:dyDescent="0.2">
      <c r="A78" s="1">
        <v>76</v>
      </c>
      <c r="B78" t="s">
        <v>131</v>
      </c>
      <c r="C78" t="s">
        <v>259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R78">
        <v>1695</v>
      </c>
      <c r="T78">
        <f t="shared" si="6"/>
        <v>1695</v>
      </c>
      <c r="AA78">
        <v>1974</v>
      </c>
      <c r="AC78">
        <f t="shared" si="5"/>
        <v>1974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279</v>
      </c>
      <c r="AK78">
        <v>0</v>
      </c>
      <c r="AL78">
        <f t="shared" si="7"/>
        <v>0</v>
      </c>
      <c r="AN78">
        <v>279</v>
      </c>
      <c r="AO78">
        <v>1974</v>
      </c>
      <c r="AP78">
        <v>1</v>
      </c>
      <c r="AQ78">
        <v>1</v>
      </c>
      <c r="AX78">
        <v>163.07550000000009</v>
      </c>
      <c r="AZ78">
        <v>0.58450000000000024</v>
      </c>
      <c r="BB78">
        <v>5.8235568295114648</v>
      </c>
      <c r="BC78">
        <v>6.1090802830922399</v>
      </c>
      <c r="BD78">
        <v>4.0983338853868041</v>
      </c>
      <c r="BE78">
        <v>7.1748902371659522</v>
      </c>
      <c r="BF78">
        <v>6.1794927143935734</v>
      </c>
      <c r="BG78">
        <v>5.603343861477633</v>
      </c>
      <c r="BH78">
        <v>1.1760641043187909</v>
      </c>
    </row>
    <row r="79" spans="1:60" x14ac:dyDescent="0.2">
      <c r="A79" s="1">
        <v>77</v>
      </c>
      <c r="B79" t="s">
        <v>132</v>
      </c>
      <c r="C79" t="s">
        <v>260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1879</v>
      </c>
      <c r="T79">
        <f t="shared" si="6"/>
        <v>1879</v>
      </c>
      <c r="V79">
        <v>1948</v>
      </c>
      <c r="AC79">
        <f t="shared" si="5"/>
        <v>1948</v>
      </c>
      <c r="AD79">
        <v>0</v>
      </c>
      <c r="AE79">
        <v>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f t="shared" si="7"/>
        <v>0</v>
      </c>
      <c r="AN79">
        <v>69</v>
      </c>
      <c r="AO79">
        <v>1948</v>
      </c>
      <c r="AP79">
        <v>1</v>
      </c>
      <c r="AQ79" t="s">
        <v>312</v>
      </c>
      <c r="AS79">
        <v>81.725571428571456</v>
      </c>
      <c r="AZ79">
        <v>1.1844285714285721</v>
      </c>
      <c r="BB79">
        <v>4.5833992217662303</v>
      </c>
      <c r="BC79">
        <v>6.179399665993472</v>
      </c>
      <c r="BD79">
        <v>3.3902095403725898</v>
      </c>
      <c r="BE79">
        <v>5.3697929586310682</v>
      </c>
      <c r="BF79">
        <v>3.230118592067206</v>
      </c>
      <c r="BG79">
        <v>4.8623135930730781</v>
      </c>
      <c r="BH79">
        <v>1.4789569836422281</v>
      </c>
    </row>
    <row r="80" spans="1:60" x14ac:dyDescent="0.2">
      <c r="A80" s="1">
        <v>78</v>
      </c>
      <c r="B80" t="s">
        <v>133</v>
      </c>
      <c r="C80" t="s">
        <v>261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M80">
        <v>1915</v>
      </c>
      <c r="O80">
        <v>1882</v>
      </c>
      <c r="T80">
        <f t="shared" si="6"/>
        <v>1882</v>
      </c>
      <c r="V80">
        <v>1920</v>
      </c>
      <c r="X80">
        <v>1914</v>
      </c>
      <c r="AC80">
        <f t="shared" si="5"/>
        <v>1920</v>
      </c>
      <c r="AD80">
        <v>0</v>
      </c>
      <c r="AE80">
        <v>5</v>
      </c>
      <c r="AF80">
        <v>0</v>
      </c>
      <c r="AG80">
        <v>32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37</v>
      </c>
      <c r="AO80">
        <v>1920</v>
      </c>
      <c r="AP80">
        <v>2</v>
      </c>
      <c r="AQ80" t="s">
        <v>313</v>
      </c>
      <c r="AS80">
        <v>6.4349999999999996</v>
      </c>
      <c r="AU80">
        <v>34.329212121212088</v>
      </c>
      <c r="AZ80">
        <v>1.1017354627354621</v>
      </c>
      <c r="BB80">
        <v>6.639189533199267</v>
      </c>
      <c r="BC80">
        <v>6.5064539749000989</v>
      </c>
      <c r="BD80">
        <v>6.4342237189643567</v>
      </c>
      <c r="BE80">
        <v>6.3939757769223844</v>
      </c>
      <c r="BF80">
        <v>6.0397004407840953</v>
      </c>
      <c r="BG80">
        <v>7.8331989143816401</v>
      </c>
      <c r="BH80">
        <v>0.7663537983136941</v>
      </c>
    </row>
    <row r="81" spans="1:60" x14ac:dyDescent="0.2">
      <c r="A81" s="1">
        <v>79</v>
      </c>
      <c r="B81" t="s">
        <v>134</v>
      </c>
      <c r="C81" t="s">
        <v>262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M81">
        <v>1914</v>
      </c>
      <c r="O81">
        <v>1888</v>
      </c>
      <c r="T81">
        <f t="shared" si="6"/>
        <v>1888</v>
      </c>
      <c r="V81">
        <v>1944</v>
      </c>
      <c r="X81">
        <v>1914</v>
      </c>
      <c r="AC81">
        <f t="shared" si="5"/>
        <v>1944</v>
      </c>
      <c r="AD81">
        <v>0</v>
      </c>
      <c r="AE81">
        <v>30</v>
      </c>
      <c r="AF81">
        <v>0</v>
      </c>
      <c r="AG81">
        <v>26</v>
      </c>
      <c r="AH81">
        <v>0</v>
      </c>
      <c r="AI81">
        <v>0</v>
      </c>
      <c r="AJ81">
        <v>0</v>
      </c>
      <c r="AK81">
        <v>0</v>
      </c>
      <c r="AL81">
        <f t="shared" si="7"/>
        <v>0</v>
      </c>
      <c r="AM81">
        <v>0</v>
      </c>
      <c r="AN81">
        <v>56</v>
      </c>
      <c r="AO81">
        <v>1944</v>
      </c>
      <c r="AP81">
        <v>2</v>
      </c>
      <c r="AQ81" t="s">
        <v>313</v>
      </c>
      <c r="AS81">
        <v>35.817096774193523</v>
      </c>
      <c r="AU81">
        <v>27.86814814814813</v>
      </c>
      <c r="AZ81">
        <v>1.137236516470387</v>
      </c>
    </row>
    <row r="82" spans="1:60" x14ac:dyDescent="0.2">
      <c r="A82" s="1">
        <v>80</v>
      </c>
      <c r="B82" t="s">
        <v>135</v>
      </c>
      <c r="C82" t="s">
        <v>263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M82">
        <v>1840</v>
      </c>
      <c r="T82">
        <f t="shared" si="6"/>
        <v>1840</v>
      </c>
      <c r="V82">
        <v>1909</v>
      </c>
      <c r="AC82">
        <f t="shared" si="5"/>
        <v>1909</v>
      </c>
      <c r="AD82">
        <v>0</v>
      </c>
      <c r="AE82">
        <v>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f t="shared" si="7"/>
        <v>0</v>
      </c>
      <c r="AN82">
        <v>69</v>
      </c>
      <c r="AO82">
        <v>1909</v>
      </c>
      <c r="AP82">
        <v>1</v>
      </c>
      <c r="AQ82" t="s">
        <v>312</v>
      </c>
      <c r="AS82">
        <v>82.21941428571435</v>
      </c>
      <c r="AZ82">
        <v>1.1915857142857149</v>
      </c>
      <c r="BB82">
        <v>8.457254727810497</v>
      </c>
      <c r="BC82">
        <v>6.3674216335811682</v>
      </c>
      <c r="BD82">
        <v>8.5378164697763843</v>
      </c>
      <c r="BE82">
        <v>9.5847462837172461</v>
      </c>
      <c r="BF82">
        <v>8.8952374746700116</v>
      </c>
      <c r="BG82">
        <v>8.884437548231011</v>
      </c>
      <c r="BH82">
        <v>1.2355747979500811</v>
      </c>
    </row>
    <row r="83" spans="1:60" x14ac:dyDescent="0.2">
      <c r="A83" s="1">
        <v>81</v>
      </c>
      <c r="B83" t="s">
        <v>136</v>
      </c>
      <c r="C83" t="s">
        <v>264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S83">
        <v>1523</v>
      </c>
      <c r="T83">
        <f t="shared" si="6"/>
        <v>1523</v>
      </c>
      <c r="AB83">
        <v>1821</v>
      </c>
      <c r="AC83">
        <f t="shared" si="5"/>
        <v>1821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298</v>
      </c>
      <c r="AL83">
        <f t="shared" si="7"/>
        <v>0</v>
      </c>
      <c r="AN83">
        <v>298</v>
      </c>
      <c r="AO83">
        <v>1821</v>
      </c>
      <c r="AP83">
        <v>1</v>
      </c>
      <c r="AQ83">
        <v>1</v>
      </c>
      <c r="AY83">
        <v>215.45400000000001</v>
      </c>
      <c r="AZ83">
        <v>0.72299999999999998</v>
      </c>
      <c r="BB83">
        <v>7.2467152867189837</v>
      </c>
      <c r="BC83">
        <v>7.7197339172691981</v>
      </c>
      <c r="BD83">
        <v>4.2689856203501426</v>
      </c>
      <c r="BE83">
        <v>8.9436641174902576</v>
      </c>
      <c r="BF83">
        <v>8.161235650265434</v>
      </c>
      <c r="BG83">
        <v>7.1368395731893823</v>
      </c>
      <c r="BH83">
        <v>1.820997139902284</v>
      </c>
    </row>
    <row r="84" spans="1:60" x14ac:dyDescent="0.2">
      <c r="A84" s="1">
        <v>82</v>
      </c>
      <c r="B84" t="s">
        <v>137</v>
      </c>
      <c r="C84" t="s">
        <v>265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N84">
        <v>1910</v>
      </c>
      <c r="T84">
        <f t="shared" si="6"/>
        <v>1910</v>
      </c>
      <c r="W84">
        <v>1960</v>
      </c>
      <c r="AC84">
        <f t="shared" si="5"/>
        <v>1960</v>
      </c>
      <c r="AD84">
        <v>0</v>
      </c>
      <c r="AE84">
        <v>0</v>
      </c>
      <c r="AF84">
        <v>50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f t="shared" si="7"/>
        <v>0</v>
      </c>
      <c r="AN84">
        <v>50</v>
      </c>
      <c r="AO84">
        <v>1960</v>
      </c>
      <c r="AP84">
        <v>1</v>
      </c>
      <c r="AQ84" t="s">
        <v>311</v>
      </c>
      <c r="AT84">
        <v>25.16764705882353</v>
      </c>
      <c r="AZ84">
        <v>0.50335294117647067</v>
      </c>
      <c r="BB84">
        <v>5.1190793992007979</v>
      </c>
      <c r="BC84">
        <v>6.611301701131552</v>
      </c>
      <c r="BD84">
        <v>3.3649745895141701</v>
      </c>
      <c r="BE84">
        <v>6.8102319541039833</v>
      </c>
      <c r="BF84">
        <v>4.2529957217403238</v>
      </c>
      <c r="BG84">
        <v>4.6665687992415004</v>
      </c>
      <c r="BH84">
        <v>1.5641615194502501</v>
      </c>
    </row>
    <row r="85" spans="1:60" x14ac:dyDescent="0.2">
      <c r="A85" s="1">
        <v>83</v>
      </c>
      <c r="B85" t="s">
        <v>138</v>
      </c>
      <c r="C85" t="s">
        <v>266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>
        <v>1874</v>
      </c>
      <c r="T85">
        <f t="shared" si="6"/>
        <v>1874</v>
      </c>
      <c r="V85">
        <v>1960</v>
      </c>
      <c r="AC85">
        <f t="shared" si="5"/>
        <v>1960</v>
      </c>
      <c r="AD85">
        <v>0</v>
      </c>
      <c r="AE85">
        <v>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f t="shared" si="7"/>
        <v>0</v>
      </c>
      <c r="AN85">
        <v>86</v>
      </c>
      <c r="AO85">
        <v>1960</v>
      </c>
      <c r="AP85">
        <v>1</v>
      </c>
      <c r="AQ85" t="s">
        <v>312</v>
      </c>
      <c r="AS85">
        <v>88.507839080459902</v>
      </c>
      <c r="AZ85">
        <v>1.0291609195402309</v>
      </c>
      <c r="BB85">
        <v>6.2196155875617123</v>
      </c>
      <c r="BC85">
        <v>8.0257576116490732</v>
      </c>
      <c r="BD85">
        <v>3.4166303997596339</v>
      </c>
      <c r="BE85">
        <v>6.84817741742427</v>
      </c>
      <c r="BF85">
        <v>5.6669349343404907</v>
      </c>
      <c r="BG85">
        <v>7.1457419564978952</v>
      </c>
      <c r="BH85">
        <v>1.8351088881633979</v>
      </c>
    </row>
    <row r="86" spans="1:60" x14ac:dyDescent="0.2">
      <c r="A86" s="1">
        <v>84</v>
      </c>
      <c r="B86" t="s">
        <v>139</v>
      </c>
      <c r="C86" t="s">
        <v>267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1830</v>
      </c>
      <c r="T86">
        <f t="shared" si="6"/>
        <v>1830</v>
      </c>
      <c r="V86">
        <v>1947</v>
      </c>
      <c r="AC86">
        <f t="shared" si="5"/>
        <v>1947</v>
      </c>
      <c r="AD86">
        <v>0</v>
      </c>
      <c r="AE86">
        <v>117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f t="shared" si="7"/>
        <v>0</v>
      </c>
      <c r="AN86">
        <v>117</v>
      </c>
      <c r="AO86">
        <v>1947</v>
      </c>
      <c r="AP86">
        <v>1</v>
      </c>
      <c r="AQ86" t="s">
        <v>312</v>
      </c>
      <c r="AS86">
        <v>117.6325932203392</v>
      </c>
      <c r="AZ86">
        <v>1.0054067796610191</v>
      </c>
      <c r="BB86">
        <v>5.845580911557434</v>
      </c>
      <c r="BC86">
        <v>7.990266358735143</v>
      </c>
      <c r="BD86">
        <v>3.3042089165367088</v>
      </c>
      <c r="BE86">
        <v>6.2001410848673739</v>
      </c>
      <c r="BF86">
        <v>5.5267535770622347</v>
      </c>
      <c r="BG86">
        <v>6.2139704283581398</v>
      </c>
      <c r="BH86">
        <v>1.710200089606231</v>
      </c>
    </row>
    <row r="87" spans="1:60" x14ac:dyDescent="0.2">
      <c r="A87" s="1">
        <v>85</v>
      </c>
      <c r="B87" t="s">
        <v>140</v>
      </c>
      <c r="C87" t="s">
        <v>268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O87">
        <v>1885</v>
      </c>
      <c r="S87">
        <v>1886</v>
      </c>
      <c r="T87">
        <f t="shared" si="6"/>
        <v>1885</v>
      </c>
      <c r="X87">
        <v>1914</v>
      </c>
      <c r="AB87">
        <v>1899</v>
      </c>
      <c r="AC87">
        <f t="shared" si="5"/>
        <v>1914</v>
      </c>
      <c r="AD87">
        <v>0</v>
      </c>
      <c r="AE87">
        <v>0</v>
      </c>
      <c r="AF87">
        <v>0</v>
      </c>
      <c r="AG87">
        <v>29</v>
      </c>
      <c r="AH87">
        <v>0</v>
      </c>
      <c r="AI87">
        <v>0</v>
      </c>
      <c r="AJ87">
        <v>0</v>
      </c>
      <c r="AK87">
        <v>13</v>
      </c>
      <c r="AL87">
        <f t="shared" si="7"/>
        <v>0</v>
      </c>
      <c r="AM87">
        <v>13</v>
      </c>
      <c r="AN87">
        <v>42</v>
      </c>
      <c r="AO87">
        <v>1914</v>
      </c>
      <c r="AP87">
        <v>2</v>
      </c>
      <c r="AQ87" t="s">
        <v>317</v>
      </c>
      <c r="AU87">
        <v>31.098633333333311</v>
      </c>
      <c r="AY87">
        <v>9.3990000000000009</v>
      </c>
      <c r="AZ87">
        <v>0.96422936507936452</v>
      </c>
    </row>
    <row r="88" spans="1:60" x14ac:dyDescent="0.2">
      <c r="A88" s="1">
        <v>86</v>
      </c>
      <c r="B88" t="s">
        <v>141</v>
      </c>
      <c r="C88" t="s">
        <v>269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S88">
        <v>1514</v>
      </c>
      <c r="T88">
        <f t="shared" si="6"/>
        <v>1514</v>
      </c>
      <c r="AB88">
        <v>1820</v>
      </c>
      <c r="AC88">
        <f t="shared" si="5"/>
        <v>1820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306</v>
      </c>
      <c r="AL88">
        <f t="shared" si="7"/>
        <v>0</v>
      </c>
      <c r="AN88">
        <v>306</v>
      </c>
      <c r="AO88">
        <v>1820</v>
      </c>
      <c r="AP88">
        <v>1</v>
      </c>
      <c r="AQ88">
        <v>1</v>
      </c>
      <c r="AY88">
        <v>221.238</v>
      </c>
      <c r="AZ88">
        <v>0.72299999999999998</v>
      </c>
      <c r="BB88">
        <v>7.6312884808865888</v>
      </c>
      <c r="BC88">
        <v>7.9350637539899678</v>
      </c>
      <c r="BD88">
        <v>5.3478307222878447</v>
      </c>
      <c r="BE88">
        <v>9.308203074871102</v>
      </c>
      <c r="BF88">
        <v>8.5343865175788114</v>
      </c>
      <c r="BG88">
        <v>7.016003816069265</v>
      </c>
      <c r="BH88">
        <v>1.5382197979480079</v>
      </c>
    </row>
    <row r="89" spans="1:60" x14ac:dyDescent="0.2">
      <c r="A89" s="1">
        <v>87</v>
      </c>
      <c r="B89" t="s">
        <v>142</v>
      </c>
      <c r="C89" t="s">
        <v>270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1884</v>
      </c>
      <c r="T89">
        <f t="shared" si="6"/>
        <v>1884</v>
      </c>
      <c r="V89">
        <v>1912</v>
      </c>
      <c r="AC89">
        <f t="shared" si="5"/>
        <v>1912</v>
      </c>
      <c r="AD89">
        <v>0</v>
      </c>
      <c r="AE89">
        <v>28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f t="shared" si="7"/>
        <v>0</v>
      </c>
      <c r="AN89">
        <v>28</v>
      </c>
      <c r="AO89">
        <v>1912</v>
      </c>
      <c r="AP89">
        <v>1</v>
      </c>
      <c r="AQ89" t="s">
        <v>312</v>
      </c>
      <c r="AS89">
        <v>36.03599999999998</v>
      </c>
      <c r="AZ89">
        <v>1.286999999999999</v>
      </c>
      <c r="BB89">
        <v>6.0080277839246952</v>
      </c>
      <c r="BC89">
        <v>6.1067954577098389</v>
      </c>
      <c r="BD89">
        <v>4.5393676214861554</v>
      </c>
      <c r="BE89">
        <v>6.9147261783167382</v>
      </c>
      <c r="BF89">
        <v>5.9996834606191261</v>
      </c>
      <c r="BG89">
        <v>6.4480581122341318</v>
      </c>
      <c r="BH89">
        <v>0.96659236242094659</v>
      </c>
    </row>
    <row r="90" spans="1:60" x14ac:dyDescent="0.2">
      <c r="A90" s="1">
        <v>88</v>
      </c>
      <c r="B90" t="s">
        <v>143</v>
      </c>
      <c r="C90" t="s">
        <v>271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S90">
        <v>1537</v>
      </c>
      <c r="T90">
        <f t="shared" si="6"/>
        <v>1537</v>
      </c>
      <c r="AB90">
        <v>1811</v>
      </c>
      <c r="AC90">
        <f t="shared" si="5"/>
        <v>1811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274</v>
      </c>
      <c r="AL90">
        <f t="shared" si="7"/>
        <v>0</v>
      </c>
      <c r="AN90">
        <v>274</v>
      </c>
      <c r="AO90">
        <v>1811</v>
      </c>
      <c r="AP90">
        <v>1</v>
      </c>
      <c r="AQ90">
        <v>1</v>
      </c>
      <c r="AY90">
        <v>198.10200000000009</v>
      </c>
      <c r="AZ90">
        <v>0.72300000000000042</v>
      </c>
      <c r="BB90">
        <v>6.9775230084443987</v>
      </c>
      <c r="BC90">
        <v>8.5496220893470571</v>
      </c>
      <c r="BD90">
        <v>4.1105652457284361</v>
      </c>
      <c r="BE90">
        <v>8.8713601683993115</v>
      </c>
      <c r="BF90">
        <v>7.3585696008756436</v>
      </c>
      <c r="BG90">
        <v>5.986945793516111</v>
      </c>
      <c r="BH90">
        <v>1.9886861495023549</v>
      </c>
    </row>
    <row r="91" spans="1:60" x14ac:dyDescent="0.2">
      <c r="A91" s="1">
        <v>89</v>
      </c>
      <c r="B91" t="s">
        <v>144</v>
      </c>
      <c r="C91" t="s">
        <v>272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S91">
        <v>1532</v>
      </c>
      <c r="T91">
        <f t="shared" si="6"/>
        <v>1532</v>
      </c>
      <c r="AB91">
        <v>1823</v>
      </c>
      <c r="AC91">
        <f t="shared" si="5"/>
        <v>1823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291</v>
      </c>
      <c r="AL91">
        <f t="shared" si="7"/>
        <v>0</v>
      </c>
      <c r="AN91">
        <v>291</v>
      </c>
      <c r="AO91">
        <v>1823</v>
      </c>
      <c r="AP91">
        <v>1</v>
      </c>
      <c r="AQ91">
        <v>1</v>
      </c>
      <c r="AY91">
        <v>210.393</v>
      </c>
      <c r="AZ91">
        <v>0.72299999999999986</v>
      </c>
      <c r="BB91">
        <v>7.7186777984307593</v>
      </c>
      <c r="BC91">
        <v>7.9888294671847531</v>
      </c>
      <c r="BD91">
        <v>5.2239897591633842</v>
      </c>
      <c r="BE91">
        <v>9.4554810379217731</v>
      </c>
      <c r="BF91">
        <v>8.6094501702280404</v>
      </c>
      <c r="BG91">
        <v>7.3161399163627028</v>
      </c>
      <c r="BH91">
        <v>1.6164662324671411</v>
      </c>
    </row>
    <row r="92" spans="1:60" x14ac:dyDescent="0.2">
      <c r="A92" s="1">
        <v>90</v>
      </c>
      <c r="B92" t="s">
        <v>145</v>
      </c>
      <c r="C92" t="s">
        <v>273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S92">
        <v>1565</v>
      </c>
      <c r="T92">
        <f t="shared" si="6"/>
        <v>1565</v>
      </c>
      <c r="AB92">
        <v>1898</v>
      </c>
      <c r="AC92">
        <f t="shared" si="5"/>
        <v>1898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333</v>
      </c>
      <c r="AL92">
        <f t="shared" si="7"/>
        <v>0</v>
      </c>
      <c r="AN92">
        <v>333</v>
      </c>
      <c r="AO92">
        <v>1898</v>
      </c>
      <c r="AP92">
        <v>1</v>
      </c>
      <c r="AQ92">
        <v>1</v>
      </c>
      <c r="AY92">
        <v>240.75899999999979</v>
      </c>
      <c r="AZ92">
        <v>0.72299999999999931</v>
      </c>
      <c r="BB92">
        <v>7.122051513980475</v>
      </c>
      <c r="BC92">
        <v>8.4069009709675466</v>
      </c>
      <c r="BD92">
        <v>4.3376274288385366</v>
      </c>
      <c r="BE92">
        <v>9.0192697599561811</v>
      </c>
      <c r="BF92">
        <v>6.656025254657381</v>
      </c>
      <c r="BG92">
        <v>7.1844404683381367</v>
      </c>
      <c r="BH92">
        <v>1.843329412032759</v>
      </c>
    </row>
    <row r="93" spans="1:60" x14ac:dyDescent="0.2">
      <c r="A93" s="1">
        <v>91</v>
      </c>
      <c r="B93" t="s">
        <v>146</v>
      </c>
      <c r="C93" t="s">
        <v>274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>
        <v>1914</v>
      </c>
      <c r="T93">
        <f t="shared" si="6"/>
        <v>1914</v>
      </c>
      <c r="V93">
        <v>1970</v>
      </c>
      <c r="AC93">
        <f t="shared" si="5"/>
        <v>1970</v>
      </c>
      <c r="AD93">
        <v>0</v>
      </c>
      <c r="AE93">
        <v>56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f t="shared" si="7"/>
        <v>0</v>
      </c>
      <c r="AN93">
        <v>56</v>
      </c>
      <c r="AO93">
        <v>1970</v>
      </c>
      <c r="AP93">
        <v>1</v>
      </c>
      <c r="AQ93" t="s">
        <v>312</v>
      </c>
      <c r="AS93">
        <v>37.546526315789393</v>
      </c>
      <c r="AZ93">
        <v>0.67047368421052489</v>
      </c>
      <c r="BB93">
        <v>7.1297428571428556</v>
      </c>
      <c r="BC93">
        <v>5.9791237072778838</v>
      </c>
      <c r="BD93">
        <v>5.4619321983997509</v>
      </c>
      <c r="BE93">
        <v>8.4384982748016224</v>
      </c>
      <c r="BF93">
        <v>8.1146641545156335</v>
      </c>
      <c r="BG93">
        <v>7.6573772412789554</v>
      </c>
      <c r="BH93">
        <v>1.351929416368199</v>
      </c>
    </row>
    <row r="94" spans="1:60" x14ac:dyDescent="0.2">
      <c r="A94" s="1">
        <v>92</v>
      </c>
      <c r="B94" t="s">
        <v>147</v>
      </c>
      <c r="C94" t="s">
        <v>275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1919</v>
      </c>
      <c r="O94">
        <v>1894</v>
      </c>
      <c r="T94">
        <f t="shared" si="6"/>
        <v>1894</v>
      </c>
      <c r="U94">
        <v>1962</v>
      </c>
      <c r="X94">
        <v>1915</v>
      </c>
      <c r="AC94">
        <f t="shared" si="5"/>
        <v>1962</v>
      </c>
      <c r="AD94">
        <v>43</v>
      </c>
      <c r="AE94">
        <v>0</v>
      </c>
      <c r="AF94">
        <v>0</v>
      </c>
      <c r="AG94">
        <v>21</v>
      </c>
      <c r="AH94">
        <v>0</v>
      </c>
      <c r="AI94">
        <v>0</v>
      </c>
      <c r="AJ94">
        <v>0</v>
      </c>
      <c r="AK94">
        <v>0</v>
      </c>
      <c r="AL94">
        <f t="shared" si="7"/>
        <v>4</v>
      </c>
      <c r="AM94">
        <v>0</v>
      </c>
      <c r="AN94">
        <v>64</v>
      </c>
      <c r="AO94">
        <v>1962</v>
      </c>
      <c r="AP94">
        <v>2</v>
      </c>
      <c r="AQ94" t="s">
        <v>313</v>
      </c>
      <c r="AR94">
        <v>50.337363636363598</v>
      </c>
      <c r="AU94">
        <v>22.343999999999991</v>
      </c>
      <c r="AZ94">
        <v>1.135646306818181</v>
      </c>
      <c r="BB94">
        <v>6.6143705171983758</v>
      </c>
      <c r="BC94">
        <v>5.6758404980817074</v>
      </c>
      <c r="BD94">
        <v>5.4399241722778271</v>
      </c>
      <c r="BE94">
        <v>8.3261807295319716</v>
      </c>
      <c r="BF94">
        <v>6.2028784682242462</v>
      </c>
      <c r="BG94">
        <v>7.5581614396492061</v>
      </c>
      <c r="BH94">
        <v>1.389596276939012</v>
      </c>
    </row>
    <row r="95" spans="1:60" x14ac:dyDescent="0.2">
      <c r="A95" s="1">
        <v>93</v>
      </c>
      <c r="B95" t="s">
        <v>148</v>
      </c>
      <c r="C95" t="s">
        <v>276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M95">
        <v>1914</v>
      </c>
      <c r="O95">
        <v>1900</v>
      </c>
      <c r="T95">
        <f t="shared" si="6"/>
        <v>1900</v>
      </c>
      <c r="V95">
        <v>1920</v>
      </c>
      <c r="X95">
        <v>1914</v>
      </c>
      <c r="AC95">
        <f t="shared" si="5"/>
        <v>1920</v>
      </c>
      <c r="AD95">
        <v>0</v>
      </c>
      <c r="AE95">
        <v>6</v>
      </c>
      <c r="AF95">
        <v>0</v>
      </c>
      <c r="AG95">
        <v>14</v>
      </c>
      <c r="AH95">
        <v>0</v>
      </c>
      <c r="AI95">
        <v>0</v>
      </c>
      <c r="AJ95">
        <v>0</v>
      </c>
      <c r="AK95">
        <v>0</v>
      </c>
      <c r="AL95">
        <f t="shared" si="7"/>
        <v>0</v>
      </c>
      <c r="AM95">
        <v>0</v>
      </c>
      <c r="AN95">
        <v>20</v>
      </c>
      <c r="AO95">
        <v>1920</v>
      </c>
      <c r="AP95">
        <v>2</v>
      </c>
      <c r="AQ95" t="s">
        <v>313</v>
      </c>
      <c r="AS95">
        <v>7.7220000000000013</v>
      </c>
      <c r="AU95">
        <v>14.948266666666671</v>
      </c>
      <c r="AZ95">
        <v>1.1335133333333329</v>
      </c>
    </row>
    <row r="96" spans="1:60" x14ac:dyDescent="0.2">
      <c r="A96" s="1">
        <v>94</v>
      </c>
      <c r="B96" t="s">
        <v>149</v>
      </c>
      <c r="C96" t="s">
        <v>277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R96">
        <v>1522</v>
      </c>
      <c r="T96">
        <f t="shared" si="6"/>
        <v>1522</v>
      </c>
      <c r="AA96">
        <v>1975</v>
      </c>
      <c r="AC96">
        <f t="shared" si="5"/>
        <v>1975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453</v>
      </c>
      <c r="AK96">
        <v>0</v>
      </c>
      <c r="AL96">
        <f t="shared" si="7"/>
        <v>0</v>
      </c>
      <c r="AN96">
        <v>453</v>
      </c>
      <c r="AO96">
        <v>1975</v>
      </c>
      <c r="AP96">
        <v>1</v>
      </c>
      <c r="AQ96">
        <v>1</v>
      </c>
      <c r="AX96">
        <v>263.72109625668458</v>
      </c>
      <c r="AZ96">
        <v>0.58216577540106973</v>
      </c>
    </row>
    <row r="97" spans="1:60" x14ac:dyDescent="0.2">
      <c r="A97" s="1">
        <v>95</v>
      </c>
      <c r="B97" t="s">
        <v>150</v>
      </c>
      <c r="C97" t="s">
        <v>278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M97">
        <v>1693</v>
      </c>
      <c r="N97">
        <v>1770</v>
      </c>
      <c r="T97">
        <f t="shared" si="6"/>
        <v>1693</v>
      </c>
      <c r="V97">
        <v>1817</v>
      </c>
      <c r="W97">
        <v>1960</v>
      </c>
      <c r="AC97">
        <f t="shared" si="5"/>
        <v>1960</v>
      </c>
      <c r="AD97">
        <v>0</v>
      </c>
      <c r="AE97">
        <v>124</v>
      </c>
      <c r="AF97">
        <v>190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f t="shared" si="7"/>
        <v>0</v>
      </c>
      <c r="AM97">
        <v>47</v>
      </c>
      <c r="AN97">
        <v>314</v>
      </c>
      <c r="AO97">
        <v>1960</v>
      </c>
      <c r="AP97">
        <v>2</v>
      </c>
      <c r="AQ97">
        <v>1</v>
      </c>
      <c r="AS97">
        <v>-96.347999999999999</v>
      </c>
      <c r="AT97">
        <v>242.9856976744191</v>
      </c>
      <c r="AZ97">
        <v>0.46699903717967861</v>
      </c>
      <c r="BB97">
        <v>5.8688508740266077</v>
      </c>
      <c r="BC97">
        <v>6.7493586125073959</v>
      </c>
      <c r="BD97">
        <v>3.7982397220683142</v>
      </c>
      <c r="BE97">
        <v>7.0340883342935694</v>
      </c>
      <c r="BF97">
        <v>6.3494944442616967</v>
      </c>
      <c r="BG97">
        <v>5.4259890063044729</v>
      </c>
      <c r="BH97">
        <v>1.3401121132278879</v>
      </c>
    </row>
    <row r="98" spans="1:60" x14ac:dyDescent="0.2">
      <c r="A98" s="1">
        <v>96</v>
      </c>
      <c r="B98" t="s">
        <v>151</v>
      </c>
      <c r="C98" t="s">
        <v>279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M98">
        <v>1814</v>
      </c>
      <c r="N98">
        <v>1756</v>
      </c>
      <c r="T98">
        <f t="shared" si="6"/>
        <v>1756</v>
      </c>
      <c r="V98">
        <v>1976</v>
      </c>
      <c r="W98">
        <v>1794</v>
      </c>
      <c r="AC98">
        <f t="shared" si="5"/>
        <v>1976</v>
      </c>
      <c r="AD98">
        <v>0</v>
      </c>
      <c r="AE98">
        <v>162</v>
      </c>
      <c r="AF98">
        <v>38</v>
      </c>
      <c r="AG98">
        <v>0</v>
      </c>
      <c r="AH98">
        <v>0</v>
      </c>
      <c r="AI98">
        <v>0</v>
      </c>
      <c r="AJ98">
        <v>0</v>
      </c>
      <c r="AK98">
        <v>0</v>
      </c>
      <c r="AL98">
        <f t="shared" si="7"/>
        <v>20</v>
      </c>
      <c r="AM98">
        <v>0</v>
      </c>
      <c r="AN98">
        <v>200</v>
      </c>
      <c r="AO98">
        <v>1976</v>
      </c>
      <c r="AP98">
        <v>2</v>
      </c>
      <c r="AQ98">
        <v>1</v>
      </c>
      <c r="AS98">
        <v>106.0155828220862</v>
      </c>
      <c r="AT98">
        <v>61.332000000000001</v>
      </c>
      <c r="AZ98">
        <v>0.83673791411043086</v>
      </c>
      <c r="BB98">
        <v>7.4317403225277294</v>
      </c>
      <c r="BC98">
        <v>7.1754704861369873</v>
      </c>
      <c r="BD98">
        <v>5.556884984106599</v>
      </c>
      <c r="BE98">
        <v>8.7770687688822449</v>
      </c>
      <c r="BF98">
        <v>8.1708983995398548</v>
      </c>
      <c r="BG98">
        <v>7.4811011737963531</v>
      </c>
      <c r="BH98">
        <v>1.2358607696385131</v>
      </c>
    </row>
    <row r="99" spans="1:60" x14ac:dyDescent="0.2">
      <c r="A99" s="1">
        <v>97</v>
      </c>
      <c r="B99" t="s">
        <v>152</v>
      </c>
      <c r="C99" t="s">
        <v>280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1838</v>
      </c>
      <c r="T99">
        <f t="shared" si="6"/>
        <v>1838</v>
      </c>
      <c r="V99">
        <v>1961</v>
      </c>
      <c r="AC99">
        <f t="shared" si="5"/>
        <v>1961</v>
      </c>
      <c r="AD99">
        <v>0</v>
      </c>
      <c r="AE99">
        <v>123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f t="shared" si="7"/>
        <v>0</v>
      </c>
      <c r="AN99">
        <v>123</v>
      </c>
      <c r="AO99">
        <v>1961</v>
      </c>
      <c r="AP99">
        <v>1</v>
      </c>
      <c r="AQ99" t="s">
        <v>312</v>
      </c>
      <c r="AS99">
        <v>124.0693064516132</v>
      </c>
      <c r="AZ99">
        <v>1.0086935483870989</v>
      </c>
      <c r="BB99">
        <v>5.7006972789153583</v>
      </c>
      <c r="BC99">
        <v>7.3265933396968972</v>
      </c>
      <c r="BD99">
        <v>3.8332274001285689</v>
      </c>
      <c r="BE99">
        <v>6.7106280042577469</v>
      </c>
      <c r="BF99">
        <v>5.4848614431141138</v>
      </c>
      <c r="BG99">
        <v>5.1511042878264099</v>
      </c>
      <c r="BH99">
        <v>1.442494063866969</v>
      </c>
    </row>
    <row r="100" spans="1:60" x14ac:dyDescent="0.2">
      <c r="A100" s="1">
        <v>98</v>
      </c>
      <c r="B100" t="s">
        <v>153</v>
      </c>
      <c r="C100" t="s">
        <v>281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1821</v>
      </c>
      <c r="T100">
        <f t="shared" si="6"/>
        <v>1821</v>
      </c>
      <c r="V100">
        <v>1961</v>
      </c>
      <c r="AC100">
        <f t="shared" si="5"/>
        <v>1961</v>
      </c>
      <c r="AD100">
        <v>0</v>
      </c>
      <c r="AE100">
        <v>140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f t="shared" si="7"/>
        <v>0</v>
      </c>
      <c r="AN100">
        <v>140</v>
      </c>
      <c r="AO100">
        <v>1961</v>
      </c>
      <c r="AP100">
        <v>1</v>
      </c>
      <c r="AQ100" t="s">
        <v>312</v>
      </c>
      <c r="AS100">
        <v>111.0756028368797</v>
      </c>
      <c r="AZ100">
        <v>0.79339716312056896</v>
      </c>
      <c r="BB100">
        <v>8.751067135130155</v>
      </c>
      <c r="BC100">
        <v>7.6129093062979978</v>
      </c>
      <c r="BD100">
        <v>8.3028380611574732</v>
      </c>
      <c r="BE100">
        <v>9.556259139550944</v>
      </c>
      <c r="BF100">
        <v>9.4120198191983189</v>
      </c>
      <c r="BG100">
        <v>8.8726433733023473</v>
      </c>
      <c r="BH100">
        <v>0.81998059030150616</v>
      </c>
    </row>
    <row r="101" spans="1:60" x14ac:dyDescent="0.2">
      <c r="A101" s="1">
        <v>99</v>
      </c>
      <c r="B101" t="s">
        <v>154</v>
      </c>
      <c r="C101" t="s">
        <v>282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M101">
        <v>1893</v>
      </c>
      <c r="O101">
        <v>1885</v>
      </c>
      <c r="T101">
        <f t="shared" si="6"/>
        <v>1885</v>
      </c>
      <c r="V101">
        <v>1978</v>
      </c>
      <c r="X101">
        <v>1918</v>
      </c>
      <c r="AC101">
        <f t="shared" si="5"/>
        <v>1978</v>
      </c>
      <c r="AD101">
        <v>0</v>
      </c>
      <c r="AE101">
        <v>85</v>
      </c>
      <c r="AF101">
        <v>0</v>
      </c>
      <c r="AG101">
        <v>33</v>
      </c>
      <c r="AH101">
        <v>0</v>
      </c>
      <c r="AI101">
        <v>0</v>
      </c>
      <c r="AJ101">
        <v>0</v>
      </c>
      <c r="AK101">
        <v>0</v>
      </c>
      <c r="AL101">
        <f t="shared" si="7"/>
        <v>0</v>
      </c>
      <c r="AM101">
        <f>1918-1893</f>
        <v>25</v>
      </c>
      <c r="AN101">
        <v>118</v>
      </c>
      <c r="AO101">
        <v>1978</v>
      </c>
      <c r="AP101">
        <v>2</v>
      </c>
      <c r="AQ101" t="s">
        <v>313</v>
      </c>
      <c r="AS101">
        <v>64.611860465116408</v>
      </c>
      <c r="AU101">
        <v>34.133647058823513</v>
      </c>
      <c r="AZ101">
        <v>0.83682633494864345</v>
      </c>
    </row>
    <row r="102" spans="1:60" x14ac:dyDescent="0.2">
      <c r="A102" s="1">
        <v>100</v>
      </c>
      <c r="B102" t="s">
        <v>155</v>
      </c>
      <c r="C102" t="s">
        <v>283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M102">
        <v>1885</v>
      </c>
      <c r="P102">
        <v>1905</v>
      </c>
      <c r="T102">
        <f t="shared" si="6"/>
        <v>1885</v>
      </c>
      <c r="V102">
        <v>1956</v>
      </c>
      <c r="Y102">
        <v>1936</v>
      </c>
      <c r="AC102">
        <f t="shared" si="5"/>
        <v>1956</v>
      </c>
      <c r="AD102">
        <v>0</v>
      </c>
      <c r="AE102">
        <v>71</v>
      </c>
      <c r="AF102">
        <v>0</v>
      </c>
      <c r="AG102">
        <v>0</v>
      </c>
      <c r="AH102">
        <v>31</v>
      </c>
      <c r="AI102">
        <v>0</v>
      </c>
      <c r="AJ102">
        <v>0</v>
      </c>
      <c r="AK102">
        <v>0</v>
      </c>
      <c r="AL102">
        <f t="shared" si="7"/>
        <v>0</v>
      </c>
      <c r="AM102">
        <v>31</v>
      </c>
      <c r="AN102">
        <v>102</v>
      </c>
      <c r="AO102">
        <v>1956</v>
      </c>
      <c r="AP102">
        <v>2</v>
      </c>
      <c r="AQ102" t="s">
        <v>315</v>
      </c>
      <c r="AS102">
        <v>74.269944444444477</v>
      </c>
      <c r="AV102">
        <v>0.1617812500000011</v>
      </c>
      <c r="AZ102">
        <v>0.72972280092592623</v>
      </c>
      <c r="BB102">
        <v>6.0012400635930048</v>
      </c>
      <c r="BC102">
        <v>8.2905544619905083</v>
      </c>
      <c r="BD102">
        <v>2.3185461947975798</v>
      </c>
      <c r="BE102">
        <v>6.6594017295735304</v>
      </c>
      <c r="BF102">
        <v>7.1002757308012718</v>
      </c>
      <c r="BG102">
        <v>5.5989618386015723</v>
      </c>
      <c r="BH102">
        <v>2.269679638888817</v>
      </c>
    </row>
    <row r="103" spans="1:60" x14ac:dyDescent="0.2">
      <c r="A103" s="1">
        <v>101</v>
      </c>
      <c r="B103" t="s">
        <v>156</v>
      </c>
      <c r="C103" t="s">
        <v>284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M103">
        <v>1801</v>
      </c>
      <c r="Q103">
        <v>1652</v>
      </c>
      <c r="T103">
        <f t="shared" si="6"/>
        <v>1652</v>
      </c>
      <c r="V103">
        <v>1912</v>
      </c>
      <c r="Z103">
        <v>1806</v>
      </c>
      <c r="AC103">
        <f t="shared" si="5"/>
        <v>1912</v>
      </c>
      <c r="AD103">
        <v>0</v>
      </c>
      <c r="AE103">
        <v>111</v>
      </c>
      <c r="AF103">
        <v>0</v>
      </c>
      <c r="AG103">
        <v>0</v>
      </c>
      <c r="AH103">
        <v>0</v>
      </c>
      <c r="AI103">
        <v>154</v>
      </c>
      <c r="AJ103">
        <v>0</v>
      </c>
      <c r="AK103">
        <v>0</v>
      </c>
      <c r="AL103">
        <f t="shared" si="7"/>
        <v>0</v>
      </c>
      <c r="AM103">
        <v>5</v>
      </c>
      <c r="AN103">
        <v>265</v>
      </c>
      <c r="AO103">
        <v>1912</v>
      </c>
      <c r="AP103">
        <v>2</v>
      </c>
      <c r="AQ103">
        <v>1</v>
      </c>
      <c r="AS103">
        <v>56.460348214285652</v>
      </c>
      <c r="AW103">
        <v>249.6339999999999</v>
      </c>
      <c r="AZ103">
        <v>1.15507301212938</v>
      </c>
      <c r="BB103">
        <v>6.949476885263671</v>
      </c>
      <c r="BC103">
        <v>6.4896465180107494</v>
      </c>
      <c r="BD103">
        <v>6.2084955310092429</v>
      </c>
      <c r="BE103">
        <v>7.9728479378547998</v>
      </c>
      <c r="BF103">
        <v>6.7204853366671031</v>
      </c>
      <c r="BG103">
        <v>7.3718813617149292</v>
      </c>
      <c r="BH103">
        <v>0.79769496142246665</v>
      </c>
    </row>
    <row r="104" spans="1:60" x14ac:dyDescent="0.2">
      <c r="A104" s="1">
        <v>102</v>
      </c>
      <c r="B104" t="s">
        <v>157</v>
      </c>
      <c r="C104" t="s">
        <v>285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M104">
        <v>1797</v>
      </c>
      <c r="R104">
        <v>1619</v>
      </c>
      <c r="T104">
        <f t="shared" si="6"/>
        <v>1619</v>
      </c>
      <c r="V104">
        <v>1948</v>
      </c>
      <c r="AA104">
        <v>1656</v>
      </c>
      <c r="AC104">
        <f t="shared" si="5"/>
        <v>1948</v>
      </c>
      <c r="AD104">
        <v>0</v>
      </c>
      <c r="AE104">
        <v>151</v>
      </c>
      <c r="AF104">
        <v>0</v>
      </c>
      <c r="AG104">
        <v>0</v>
      </c>
      <c r="AH104">
        <v>0</v>
      </c>
      <c r="AI104">
        <v>0</v>
      </c>
      <c r="AJ104">
        <v>37</v>
      </c>
      <c r="AK104">
        <v>0</v>
      </c>
      <c r="AL104">
        <f t="shared" si="7"/>
        <v>141</v>
      </c>
      <c r="AM104">
        <v>0</v>
      </c>
      <c r="AN104">
        <v>188</v>
      </c>
      <c r="AO104">
        <v>1948</v>
      </c>
      <c r="AP104">
        <v>2</v>
      </c>
      <c r="AQ104">
        <v>1</v>
      </c>
      <c r="AS104">
        <v>92.401072368421069</v>
      </c>
      <c r="AX104">
        <v>-55.13</v>
      </c>
      <c r="AZ104">
        <v>0.19825038493840991</v>
      </c>
      <c r="BB104">
        <v>6.5276302133580781</v>
      </c>
      <c r="BC104">
        <v>7.9609287354644582</v>
      </c>
      <c r="BD104">
        <v>4.7246360051311944</v>
      </c>
      <c r="BE104">
        <v>6.7905669656348282</v>
      </c>
      <c r="BF104">
        <v>6.5509368907753416</v>
      </c>
      <c r="BG104">
        <v>6.6129979501277898</v>
      </c>
      <c r="BH104">
        <v>1.2755689211139669</v>
      </c>
    </row>
    <row r="105" spans="1:60" x14ac:dyDescent="0.2">
      <c r="A105" s="1">
        <v>103</v>
      </c>
      <c r="B105" t="s">
        <v>158</v>
      </c>
      <c r="C105" t="s">
        <v>286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M105">
        <v>1623</v>
      </c>
      <c r="T105">
        <f t="shared" si="6"/>
        <v>1623</v>
      </c>
      <c r="V105">
        <v>1975</v>
      </c>
      <c r="AC105">
        <f t="shared" si="5"/>
        <v>1975</v>
      </c>
      <c r="AD105">
        <v>0</v>
      </c>
      <c r="AE105">
        <v>352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f t="shared" si="7"/>
        <v>0</v>
      </c>
      <c r="AN105">
        <v>352</v>
      </c>
      <c r="AO105">
        <v>1975</v>
      </c>
      <c r="AP105">
        <v>1</v>
      </c>
      <c r="AQ105">
        <v>1</v>
      </c>
      <c r="AS105">
        <v>164.1957647058826</v>
      </c>
      <c r="AZ105">
        <v>0.46646524064171191</v>
      </c>
    </row>
    <row r="106" spans="1:60" x14ac:dyDescent="0.2">
      <c r="A106" s="1">
        <v>104</v>
      </c>
      <c r="B106" t="s">
        <v>159</v>
      </c>
      <c r="C106" t="s">
        <v>287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1814</v>
      </c>
      <c r="N106">
        <v>1650</v>
      </c>
      <c r="T106">
        <f t="shared" si="6"/>
        <v>1650</v>
      </c>
      <c r="V106">
        <v>1973</v>
      </c>
      <c r="W106">
        <v>1814</v>
      </c>
      <c r="AC106">
        <f t="shared" si="5"/>
        <v>1973</v>
      </c>
      <c r="AD106">
        <v>0</v>
      </c>
      <c r="AE106">
        <v>159</v>
      </c>
      <c r="AF106">
        <v>164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f t="shared" si="7"/>
        <v>0</v>
      </c>
      <c r="AM106">
        <v>0</v>
      </c>
      <c r="AN106">
        <v>323</v>
      </c>
      <c r="AO106">
        <v>1973</v>
      </c>
      <c r="AP106">
        <v>2</v>
      </c>
      <c r="AQ106">
        <v>1</v>
      </c>
      <c r="AS106">
        <v>105.9556125000003</v>
      </c>
      <c r="AT106">
        <v>264.69600000000003</v>
      </c>
      <c r="AZ106">
        <v>1.147528212074304</v>
      </c>
    </row>
    <row r="107" spans="1:60" x14ac:dyDescent="0.2">
      <c r="A107" s="1">
        <v>105</v>
      </c>
      <c r="B107" t="s">
        <v>160</v>
      </c>
      <c r="C107" t="s">
        <v>288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1762</v>
      </c>
      <c r="T107">
        <f t="shared" si="6"/>
        <v>1762</v>
      </c>
      <c r="V107">
        <v>1974</v>
      </c>
      <c r="AC107">
        <f t="shared" si="5"/>
        <v>1974</v>
      </c>
      <c r="AD107">
        <v>0</v>
      </c>
      <c r="AE107">
        <v>212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f t="shared" si="7"/>
        <v>0</v>
      </c>
      <c r="AN107">
        <v>212</v>
      </c>
      <c r="AO107">
        <v>1974</v>
      </c>
      <c r="AP107">
        <v>1</v>
      </c>
      <c r="AQ107">
        <v>1</v>
      </c>
      <c r="AS107">
        <v>99.404064516129168</v>
      </c>
      <c r="AZ107">
        <v>0.46888709677419421</v>
      </c>
    </row>
    <row r="108" spans="1:60" x14ac:dyDescent="0.2">
      <c r="A108" s="1">
        <v>106</v>
      </c>
      <c r="B108" t="s">
        <v>161</v>
      </c>
      <c r="C108" t="s">
        <v>289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1898</v>
      </c>
      <c r="T108">
        <f t="shared" si="6"/>
        <v>1898</v>
      </c>
      <c r="V108">
        <v>1956</v>
      </c>
      <c r="AC108">
        <f t="shared" si="5"/>
        <v>1956</v>
      </c>
      <c r="AD108">
        <v>0</v>
      </c>
      <c r="AE108">
        <v>58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f t="shared" si="7"/>
        <v>0</v>
      </c>
      <c r="AN108">
        <v>58</v>
      </c>
      <c r="AO108">
        <v>1956</v>
      </c>
      <c r="AP108">
        <v>1</v>
      </c>
      <c r="AQ108" t="s">
        <v>312</v>
      </c>
      <c r="AS108">
        <v>57.592033898305019</v>
      </c>
      <c r="AZ108">
        <v>0.99296610169491406</v>
      </c>
      <c r="BB108">
        <v>3.8598237849791079</v>
      </c>
      <c r="BC108">
        <v>6.8471868624233956</v>
      </c>
      <c r="BD108">
        <v>2.556400316515933</v>
      </c>
      <c r="BE108">
        <v>3.665439599710842</v>
      </c>
      <c r="BF108">
        <v>2.4989804951903358</v>
      </c>
      <c r="BG108">
        <v>3.778898876435882</v>
      </c>
      <c r="BH108">
        <v>1.887192721233125</v>
      </c>
    </row>
    <row r="109" spans="1:60" x14ac:dyDescent="0.2">
      <c r="A109" s="1">
        <v>107</v>
      </c>
      <c r="B109" t="s">
        <v>162</v>
      </c>
      <c r="C109" t="s">
        <v>290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Q109">
        <v>1642</v>
      </c>
      <c r="T109">
        <f t="shared" si="6"/>
        <v>1642</v>
      </c>
      <c r="Z109">
        <v>1964</v>
      </c>
      <c r="AC109">
        <f t="shared" si="5"/>
        <v>1964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322</v>
      </c>
      <c r="AJ109">
        <v>0</v>
      </c>
      <c r="AK109">
        <v>0</v>
      </c>
      <c r="AL109">
        <f t="shared" si="7"/>
        <v>0</v>
      </c>
      <c r="AN109">
        <v>322</v>
      </c>
      <c r="AO109">
        <v>1964</v>
      </c>
      <c r="AP109">
        <v>1</v>
      </c>
      <c r="AQ109">
        <v>1</v>
      </c>
      <c r="AW109">
        <v>669.18262068965635</v>
      </c>
      <c r="AZ109">
        <v>2.0782068965517282</v>
      </c>
      <c r="BB109">
        <v>6.2231949534154056</v>
      </c>
      <c r="BC109">
        <v>5.375338785296802</v>
      </c>
      <c r="BD109">
        <v>4.8286793268488726</v>
      </c>
      <c r="BE109">
        <v>8.1495217123079762</v>
      </c>
      <c r="BF109">
        <v>5.9980069812976708</v>
      </c>
      <c r="BG109">
        <v>6.7656360542682581</v>
      </c>
      <c r="BH109">
        <v>1.35739319040895</v>
      </c>
    </row>
    <row r="110" spans="1:60" x14ac:dyDescent="0.2">
      <c r="A110" s="1">
        <v>108</v>
      </c>
      <c r="B110" t="s">
        <v>163</v>
      </c>
      <c r="C110" t="s">
        <v>291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1897</v>
      </c>
      <c r="T110">
        <f t="shared" si="6"/>
        <v>1897</v>
      </c>
      <c r="V110">
        <v>1968</v>
      </c>
      <c r="AC110">
        <f t="shared" si="5"/>
        <v>1968</v>
      </c>
      <c r="AD110">
        <v>0</v>
      </c>
      <c r="AE110">
        <v>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f t="shared" si="7"/>
        <v>0</v>
      </c>
      <c r="AN110">
        <v>71</v>
      </c>
      <c r="AO110">
        <v>1968</v>
      </c>
      <c r="AP110">
        <v>1</v>
      </c>
      <c r="AQ110" t="s">
        <v>312</v>
      </c>
      <c r="AS110">
        <v>59.229777777777691</v>
      </c>
      <c r="AZ110">
        <v>0.83422222222222098</v>
      </c>
      <c r="BB110">
        <v>6.149098881109186</v>
      </c>
      <c r="BC110">
        <v>5.3950763628099239</v>
      </c>
      <c r="BD110">
        <v>3.6340720053280391</v>
      </c>
      <c r="BE110">
        <v>7.8998906831707361</v>
      </c>
      <c r="BF110">
        <v>6.2950982987080133</v>
      </c>
      <c r="BG110">
        <v>7.5232986238146271</v>
      </c>
      <c r="BH110">
        <v>1.743539973303359</v>
      </c>
    </row>
    <row r="111" spans="1:60" x14ac:dyDescent="0.2">
      <c r="A111" s="1">
        <v>109</v>
      </c>
      <c r="B111" t="s">
        <v>164</v>
      </c>
      <c r="C111" t="s">
        <v>292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1922</v>
      </c>
      <c r="T111">
        <f t="shared" si="6"/>
        <v>1922</v>
      </c>
      <c r="W111">
        <v>1944</v>
      </c>
      <c r="AC111">
        <f t="shared" si="5"/>
        <v>1944</v>
      </c>
      <c r="AD111">
        <v>0</v>
      </c>
      <c r="AE111">
        <v>0</v>
      </c>
      <c r="AF111">
        <v>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f t="shared" si="7"/>
        <v>0</v>
      </c>
      <c r="AN111">
        <v>22</v>
      </c>
      <c r="AO111">
        <v>1944</v>
      </c>
      <c r="AP111">
        <v>1</v>
      </c>
      <c r="AQ111" t="s">
        <v>311</v>
      </c>
      <c r="AT111">
        <v>13.74617391304348</v>
      </c>
      <c r="AZ111">
        <v>0.62482608695652164</v>
      </c>
      <c r="BB111">
        <v>5.2674224116421922</v>
      </c>
      <c r="BC111">
        <v>6.1820943390900904</v>
      </c>
      <c r="BD111">
        <v>3.2491547235702241</v>
      </c>
      <c r="BE111">
        <v>6.7939025712683732</v>
      </c>
      <c r="BF111">
        <v>4.3623974296331127</v>
      </c>
      <c r="BG111">
        <v>5.8954706974429323</v>
      </c>
      <c r="BH111">
        <v>1.5801396056874131</v>
      </c>
    </row>
    <row r="112" spans="1:60" x14ac:dyDescent="0.2">
      <c r="A112" s="1">
        <v>110</v>
      </c>
      <c r="B112" t="s">
        <v>165</v>
      </c>
      <c r="C112" t="s">
        <v>293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1912</v>
      </c>
      <c r="O112">
        <v>1888</v>
      </c>
      <c r="T112">
        <f t="shared" si="6"/>
        <v>1888</v>
      </c>
      <c r="V112">
        <v>1961</v>
      </c>
      <c r="X112">
        <v>1916</v>
      </c>
      <c r="AC112">
        <f t="shared" si="5"/>
        <v>1961</v>
      </c>
      <c r="AD112">
        <v>0</v>
      </c>
      <c r="AE112">
        <v>49</v>
      </c>
      <c r="AF112">
        <v>0</v>
      </c>
      <c r="AG112">
        <v>28</v>
      </c>
      <c r="AH112">
        <v>0</v>
      </c>
      <c r="AI112">
        <v>0</v>
      </c>
      <c r="AJ112">
        <v>0</v>
      </c>
      <c r="AK112">
        <v>0</v>
      </c>
      <c r="AL112">
        <f t="shared" si="7"/>
        <v>0</v>
      </c>
      <c r="AM112">
        <v>4</v>
      </c>
      <c r="AN112">
        <v>77</v>
      </c>
      <c r="AO112">
        <v>1961</v>
      </c>
      <c r="AP112">
        <v>2</v>
      </c>
      <c r="AQ112" t="s">
        <v>313</v>
      </c>
      <c r="AS112">
        <v>39.834059999999937</v>
      </c>
      <c r="AU112">
        <v>29.545793103448251</v>
      </c>
      <c r="AZ112">
        <v>0.90103705329153505</v>
      </c>
      <c r="BB112">
        <v>6.491883335573517</v>
      </c>
      <c r="BC112">
        <v>6.9109494792910411</v>
      </c>
      <c r="BD112">
        <v>5.3181979440725717</v>
      </c>
      <c r="BE112">
        <v>7.7765528997825992</v>
      </c>
      <c r="BF112">
        <v>5.9275951420189497</v>
      </c>
      <c r="BG112">
        <v>6.5418069057521064</v>
      </c>
      <c r="BH112">
        <v>1.005831588258816</v>
      </c>
    </row>
    <row r="113" spans="1:60" x14ac:dyDescent="0.2">
      <c r="A113" s="1">
        <v>111</v>
      </c>
      <c r="B113" t="s">
        <v>166</v>
      </c>
      <c r="C113" t="s">
        <v>294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1867</v>
      </c>
      <c r="T113">
        <f t="shared" si="6"/>
        <v>1867</v>
      </c>
      <c r="W113">
        <v>1941</v>
      </c>
      <c r="AC113">
        <f t="shared" si="5"/>
        <v>1941</v>
      </c>
      <c r="AD113">
        <v>0</v>
      </c>
      <c r="AE113">
        <v>0</v>
      </c>
      <c r="AF113">
        <v>74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f t="shared" si="7"/>
        <v>0</v>
      </c>
      <c r="AN113">
        <v>74</v>
      </c>
      <c r="AO113">
        <v>1941</v>
      </c>
      <c r="AP113">
        <v>1</v>
      </c>
      <c r="AQ113" t="s">
        <v>311</v>
      </c>
      <c r="AT113">
        <v>96.552240000000083</v>
      </c>
      <c r="AZ113">
        <v>1.304760000000001</v>
      </c>
      <c r="BB113">
        <v>6.660162497411747</v>
      </c>
      <c r="BC113">
        <v>7.199364986281263</v>
      </c>
      <c r="BD113">
        <v>5.3030110617316026</v>
      </c>
      <c r="BE113">
        <v>7.3882214425130099</v>
      </c>
      <c r="BF113">
        <v>6.554502916555788</v>
      </c>
      <c r="BG113">
        <v>6.8694087831370698</v>
      </c>
      <c r="BH113">
        <v>0.87419322111857678</v>
      </c>
    </row>
    <row r="114" spans="1:60" x14ac:dyDescent="0.2">
      <c r="A114" s="1">
        <v>112</v>
      </c>
      <c r="B114" t="s">
        <v>167</v>
      </c>
      <c r="C114" t="s">
        <v>295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R114">
        <v>1642</v>
      </c>
      <c r="T114">
        <f t="shared" si="6"/>
        <v>1642</v>
      </c>
      <c r="AA114">
        <v>1975</v>
      </c>
      <c r="AC114">
        <f t="shared" si="5"/>
        <v>1975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333</v>
      </c>
      <c r="AK114">
        <v>0</v>
      </c>
      <c r="AL114">
        <f t="shared" si="7"/>
        <v>0</v>
      </c>
      <c r="AN114">
        <v>333</v>
      </c>
      <c r="AO114">
        <v>1975</v>
      </c>
      <c r="AP114">
        <v>1</v>
      </c>
      <c r="AQ114">
        <v>1</v>
      </c>
      <c r="AX114">
        <v>193.86120320855619</v>
      </c>
      <c r="AZ114">
        <v>0.58216577540106973</v>
      </c>
      <c r="BB114">
        <v>6.4008712171392457</v>
      </c>
      <c r="BC114">
        <v>4.6425661383645611</v>
      </c>
      <c r="BD114">
        <v>3.534558398469561</v>
      </c>
      <c r="BE114">
        <v>8.7558206165152495</v>
      </c>
      <c r="BF114">
        <v>8.4740838130888712</v>
      </c>
      <c r="BG114">
        <v>6.5355421249835022</v>
      </c>
      <c r="BH114">
        <v>2.3179359689153278</v>
      </c>
    </row>
    <row r="115" spans="1:60" x14ac:dyDescent="0.2">
      <c r="A115" s="1">
        <v>113</v>
      </c>
      <c r="B115" t="s">
        <v>168</v>
      </c>
      <c r="C115" t="s">
        <v>296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N115">
        <v>1922</v>
      </c>
      <c r="O115">
        <v>1884</v>
      </c>
      <c r="T115">
        <f t="shared" si="6"/>
        <v>1884</v>
      </c>
      <c r="W115">
        <v>1960</v>
      </c>
      <c r="X115">
        <v>1914</v>
      </c>
      <c r="AC115">
        <f t="shared" si="5"/>
        <v>1960</v>
      </c>
      <c r="AD115">
        <v>0</v>
      </c>
      <c r="AE115">
        <v>0</v>
      </c>
      <c r="AF115">
        <v>38</v>
      </c>
      <c r="AG115">
        <v>30</v>
      </c>
      <c r="AH115">
        <v>0</v>
      </c>
      <c r="AI115">
        <v>0</v>
      </c>
      <c r="AJ115">
        <v>0</v>
      </c>
      <c r="AK115">
        <v>0</v>
      </c>
      <c r="AL115">
        <f t="shared" si="7"/>
        <v>8</v>
      </c>
      <c r="AM115">
        <v>0</v>
      </c>
      <c r="AN115">
        <v>68</v>
      </c>
      <c r="AO115">
        <v>1960</v>
      </c>
      <c r="AP115">
        <v>2</v>
      </c>
      <c r="AQ115" t="s">
        <v>313</v>
      </c>
      <c r="AT115">
        <v>11.66405128205129</v>
      </c>
      <c r="AU115">
        <v>32.175483870967717</v>
      </c>
      <c r="AZ115">
        <v>0.64469904636792652</v>
      </c>
      <c r="BB115">
        <v>5.4990783421980227</v>
      </c>
      <c r="BC115">
        <v>7.251081958072545</v>
      </c>
      <c r="BD115">
        <v>3.6302888597158369</v>
      </c>
      <c r="BE115">
        <v>6.793532506673591</v>
      </c>
      <c r="BF115">
        <v>5.391953398480962</v>
      </c>
      <c r="BG115">
        <v>4.4008875162222214</v>
      </c>
      <c r="BH115">
        <v>1.5941442032567741</v>
      </c>
    </row>
    <row r="116" spans="1:60" x14ac:dyDescent="0.2">
      <c r="A116" s="1">
        <v>114</v>
      </c>
      <c r="B116" t="s">
        <v>169</v>
      </c>
      <c r="C116" t="s">
        <v>297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1900</v>
      </c>
      <c r="T116">
        <f t="shared" si="6"/>
        <v>1900</v>
      </c>
      <c r="V116">
        <v>1970</v>
      </c>
      <c r="AC116">
        <f t="shared" si="5"/>
        <v>1970</v>
      </c>
      <c r="AD116">
        <v>0</v>
      </c>
      <c r="AE116">
        <v>70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f t="shared" si="7"/>
        <v>0</v>
      </c>
      <c r="AN116">
        <v>70</v>
      </c>
      <c r="AO116">
        <v>1970</v>
      </c>
      <c r="AP116">
        <v>1</v>
      </c>
      <c r="AQ116" t="s">
        <v>312</v>
      </c>
      <c r="AS116">
        <v>55.442957746478783</v>
      </c>
      <c r="AZ116">
        <v>0.79204225352112545</v>
      </c>
    </row>
    <row r="117" spans="1:60" x14ac:dyDescent="0.2">
      <c r="A117" s="1">
        <v>115</v>
      </c>
      <c r="B117" t="s">
        <v>170</v>
      </c>
      <c r="C117" t="s">
        <v>298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M117">
        <v>1797</v>
      </c>
      <c r="S117">
        <v>1592</v>
      </c>
      <c r="T117">
        <f t="shared" si="6"/>
        <v>1592</v>
      </c>
      <c r="V117">
        <v>1962</v>
      </c>
      <c r="AB117">
        <v>1797</v>
      </c>
      <c r="AC117">
        <f t="shared" si="5"/>
        <v>1962</v>
      </c>
      <c r="AD117">
        <v>0</v>
      </c>
      <c r="AE117">
        <v>165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205</v>
      </c>
      <c r="AL117">
        <f t="shared" si="7"/>
        <v>0</v>
      </c>
      <c r="AM117">
        <v>0</v>
      </c>
      <c r="AN117">
        <v>370</v>
      </c>
      <c r="AO117">
        <v>1962</v>
      </c>
      <c r="AP117">
        <v>2</v>
      </c>
      <c r="AQ117">
        <v>1</v>
      </c>
      <c r="AS117">
        <v>92.6753313253013</v>
      </c>
      <c r="AY117">
        <v>148.215</v>
      </c>
      <c r="AZ117">
        <v>0.65105494952784138</v>
      </c>
      <c r="BB117">
        <v>7.1931962289516163</v>
      </c>
      <c r="BC117">
        <v>6.7121191800555682</v>
      </c>
      <c r="BD117">
        <v>5.1200580147706773</v>
      </c>
      <c r="BE117">
        <v>8.7678842346709356</v>
      </c>
      <c r="BF117">
        <v>7.9859438393524824</v>
      </c>
      <c r="BG117">
        <v>7.3721130673760236</v>
      </c>
      <c r="BH117">
        <v>1.412843175908665</v>
      </c>
    </row>
    <row r="118" spans="1:60" x14ac:dyDescent="0.2">
      <c r="A118" s="1">
        <v>116</v>
      </c>
      <c r="B118" t="s">
        <v>171</v>
      </c>
      <c r="C118" t="s">
        <v>299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1877</v>
      </c>
      <c r="T118">
        <f t="shared" si="6"/>
        <v>1877</v>
      </c>
      <c r="W118">
        <v>1956</v>
      </c>
      <c r="AC118">
        <f t="shared" si="5"/>
        <v>1956</v>
      </c>
      <c r="AD118">
        <v>0</v>
      </c>
      <c r="AE118">
        <v>0</v>
      </c>
      <c r="AF118">
        <v>79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f t="shared" si="7"/>
        <v>0</v>
      </c>
      <c r="AN118">
        <v>79</v>
      </c>
      <c r="AO118">
        <v>1956</v>
      </c>
      <c r="AP118">
        <v>1</v>
      </c>
      <c r="AQ118" t="s">
        <v>311</v>
      </c>
      <c r="AT118">
        <v>77.374574999999979</v>
      </c>
      <c r="AZ118">
        <v>0.97942499999999977</v>
      </c>
      <c r="BB118">
        <v>6.3222595615034392</v>
      </c>
      <c r="BC118">
        <v>6.455998312423695</v>
      </c>
      <c r="BD118">
        <v>5.1582370782341016</v>
      </c>
      <c r="BE118">
        <v>6.9691001103793413</v>
      </c>
      <c r="BF118">
        <v>6.2689569342944189</v>
      </c>
      <c r="BG118">
        <v>6.7543035291620974</v>
      </c>
      <c r="BH118">
        <v>0.78080295075737505</v>
      </c>
    </row>
    <row r="119" spans="1:60" x14ac:dyDescent="0.2">
      <c r="A119" s="1">
        <v>117</v>
      </c>
      <c r="B119" t="s">
        <v>172</v>
      </c>
      <c r="C119" t="s">
        <v>300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1892</v>
      </c>
      <c r="T119">
        <f t="shared" si="6"/>
        <v>1892</v>
      </c>
      <c r="V119">
        <v>1978</v>
      </c>
      <c r="AC119">
        <f t="shared" si="5"/>
        <v>1978</v>
      </c>
      <c r="AD119">
        <v>0</v>
      </c>
      <c r="AE119">
        <v>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f t="shared" si="7"/>
        <v>0</v>
      </c>
      <c r="AN119">
        <v>86</v>
      </c>
      <c r="AO119">
        <v>1978</v>
      </c>
      <c r="AP119">
        <v>1</v>
      </c>
      <c r="AQ119" t="s">
        <v>312</v>
      </c>
      <c r="AS119">
        <v>65.892804597701272</v>
      </c>
      <c r="AZ119">
        <v>0.76619540229885197</v>
      </c>
    </row>
    <row r="120" spans="1:60" x14ac:dyDescent="0.2">
      <c r="A120" s="1">
        <v>118</v>
      </c>
      <c r="B120" t="s">
        <v>173</v>
      </c>
      <c r="C120" t="s">
        <v>301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1892</v>
      </c>
      <c r="T120">
        <f t="shared" si="6"/>
        <v>1892</v>
      </c>
      <c r="V120">
        <v>1962</v>
      </c>
      <c r="AC120">
        <f t="shared" si="5"/>
        <v>1962</v>
      </c>
      <c r="AD120">
        <v>0</v>
      </c>
      <c r="AE120">
        <v>70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f t="shared" si="7"/>
        <v>0</v>
      </c>
      <c r="AN120">
        <v>70</v>
      </c>
      <c r="AO120">
        <v>1962</v>
      </c>
      <c r="AP120">
        <v>1</v>
      </c>
      <c r="AQ120" t="s">
        <v>312</v>
      </c>
      <c r="AS120">
        <v>65.467746478873281</v>
      </c>
      <c r="AZ120">
        <v>0.93525352112676119</v>
      </c>
      <c r="BB120">
        <v>7.1732508940668751</v>
      </c>
      <c r="BC120">
        <v>7.719140808914946</v>
      </c>
      <c r="BD120">
        <v>4.2099202807421454</v>
      </c>
      <c r="BE120">
        <v>8.8020000275068746</v>
      </c>
      <c r="BF120">
        <v>7.3711748950187594</v>
      </c>
      <c r="BG120">
        <v>7.764003167905928</v>
      </c>
      <c r="BH120">
        <v>1.77964135743976</v>
      </c>
    </row>
    <row r="121" spans="1:60" x14ac:dyDescent="0.2">
      <c r="A121" s="1">
        <v>119</v>
      </c>
      <c r="B121" t="s">
        <v>174</v>
      </c>
      <c r="C121" t="s">
        <v>302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1892</v>
      </c>
      <c r="T121">
        <f t="shared" si="6"/>
        <v>1892</v>
      </c>
      <c r="V121">
        <v>1971</v>
      </c>
      <c r="AC121">
        <f t="shared" si="5"/>
        <v>1971</v>
      </c>
      <c r="AD121">
        <v>0</v>
      </c>
      <c r="AE121">
        <v>79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f t="shared" si="7"/>
        <v>0</v>
      </c>
      <c r="AN121">
        <v>79</v>
      </c>
      <c r="AO121">
        <v>1971</v>
      </c>
      <c r="AP121">
        <v>1</v>
      </c>
      <c r="AQ121" t="s">
        <v>312</v>
      </c>
      <c r="AS121">
        <v>65.715162500000076</v>
      </c>
      <c r="AZ121">
        <v>0.83183750000000101</v>
      </c>
      <c r="BB121">
        <v>7.1567747347600577</v>
      </c>
      <c r="BC121">
        <v>6.2650426248510271</v>
      </c>
      <c r="BD121">
        <v>4.7883940062178594</v>
      </c>
      <c r="BE121">
        <v>8.4542795484652</v>
      </c>
      <c r="BF121">
        <v>8.4419477311005267</v>
      </c>
      <c r="BG121">
        <v>7.8337824574209236</v>
      </c>
      <c r="BH121">
        <v>1.651423121518788</v>
      </c>
    </row>
    <row r="122" spans="1:60" x14ac:dyDescent="0.2">
      <c r="A122" s="1">
        <v>120</v>
      </c>
      <c r="B122" t="s">
        <v>175</v>
      </c>
      <c r="C122" t="s">
        <v>303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1607</v>
      </c>
      <c r="T122">
        <f t="shared" si="6"/>
        <v>1607</v>
      </c>
      <c r="V122">
        <v>1781</v>
      </c>
      <c r="AC122">
        <f t="shared" si="5"/>
        <v>1781</v>
      </c>
      <c r="AD122">
        <v>0</v>
      </c>
      <c r="AE122">
        <v>174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f t="shared" si="7"/>
        <v>0</v>
      </c>
      <c r="AN122">
        <v>174</v>
      </c>
      <c r="AO122">
        <v>1781</v>
      </c>
      <c r="AP122">
        <v>1</v>
      </c>
      <c r="AQ122">
        <v>1</v>
      </c>
      <c r="AZ122">
        <v>0</v>
      </c>
      <c r="BB122">
        <v>8.3713280584080145</v>
      </c>
      <c r="BC122">
        <v>7.440084351371139</v>
      </c>
      <c r="BD122">
        <v>7.9068333264940991</v>
      </c>
      <c r="BE122">
        <v>9.7107333287663629</v>
      </c>
      <c r="BF122">
        <v>8.1078383715746192</v>
      </c>
      <c r="BG122">
        <v>8.7079695674968711</v>
      </c>
      <c r="BH122">
        <v>0.89038142105818863</v>
      </c>
    </row>
    <row r="123" spans="1:60" x14ac:dyDescent="0.2">
      <c r="A123" s="1">
        <v>121</v>
      </c>
      <c r="B123" t="s">
        <v>176</v>
      </c>
      <c r="C123" t="s">
        <v>304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R123">
        <v>1680</v>
      </c>
      <c r="S123">
        <v>1590</v>
      </c>
      <c r="T123">
        <f t="shared" si="6"/>
        <v>1590</v>
      </c>
      <c r="AA123">
        <v>1822</v>
      </c>
      <c r="AB123">
        <v>1823</v>
      </c>
      <c r="AC123">
        <f t="shared" si="5"/>
        <v>1823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142</v>
      </c>
      <c r="AK123">
        <v>233</v>
      </c>
      <c r="AL123">
        <f t="shared" si="7"/>
        <v>0</v>
      </c>
      <c r="AM123">
        <v>142</v>
      </c>
      <c r="AN123">
        <v>375</v>
      </c>
      <c r="AO123">
        <v>1823</v>
      </c>
      <c r="AP123">
        <v>2</v>
      </c>
      <c r="AQ123">
        <v>1</v>
      </c>
      <c r="AX123">
        <v>-181.45929411764709</v>
      </c>
      <c r="AY123">
        <v>168.459</v>
      </c>
      <c r="AZ123">
        <v>-3.4667450980392242E-2</v>
      </c>
      <c r="BB123">
        <v>7.2924011188580016</v>
      </c>
      <c r="BC123">
        <v>7.0100192008155524</v>
      </c>
      <c r="BD123">
        <v>5.7810348480752598</v>
      </c>
      <c r="BE123">
        <v>8.816691205710999</v>
      </c>
      <c r="BF123">
        <v>8.1653185161971056</v>
      </c>
      <c r="BG123">
        <v>6.6821998023825788</v>
      </c>
      <c r="BH123">
        <v>1.2329646146395681</v>
      </c>
    </row>
    <row r="124" spans="1:60" x14ac:dyDescent="0.2">
      <c r="A124" s="1">
        <v>122</v>
      </c>
      <c r="B124" t="s">
        <v>177</v>
      </c>
      <c r="C124" t="s">
        <v>305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1906</v>
      </c>
      <c r="N124">
        <v>1887</v>
      </c>
      <c r="T124">
        <f t="shared" si="6"/>
        <v>1887</v>
      </c>
      <c r="V124">
        <v>1980</v>
      </c>
      <c r="W124">
        <v>1980</v>
      </c>
      <c r="AC124">
        <f t="shared" si="5"/>
        <v>1980</v>
      </c>
      <c r="AD124">
        <v>0</v>
      </c>
      <c r="AE124">
        <v>74</v>
      </c>
      <c r="AF124">
        <v>93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f t="shared" si="7"/>
        <v>0</v>
      </c>
      <c r="AM124">
        <v>74</v>
      </c>
      <c r="AN124">
        <v>167</v>
      </c>
      <c r="AO124">
        <v>1980</v>
      </c>
      <c r="AP124">
        <v>2</v>
      </c>
      <c r="AQ124" t="s">
        <v>311</v>
      </c>
      <c r="AS124">
        <v>49.147839999999903</v>
      </c>
      <c r="AT124">
        <v>64.925872340425599</v>
      </c>
      <c r="AZ124">
        <v>0.68307612179895505</v>
      </c>
    </row>
    <row r="125" spans="1:60" x14ac:dyDescent="0.2">
      <c r="A125" s="1">
        <v>123</v>
      </c>
      <c r="B125" t="s">
        <v>178</v>
      </c>
      <c r="C125" t="s">
        <v>306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S125">
        <v>1534</v>
      </c>
      <c r="T125">
        <f t="shared" si="6"/>
        <v>1534</v>
      </c>
      <c r="AB125">
        <v>1820</v>
      </c>
      <c r="AC125">
        <f t="shared" si="5"/>
        <v>1820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286</v>
      </c>
      <c r="AL125">
        <f t="shared" si="7"/>
        <v>0</v>
      </c>
      <c r="AN125">
        <v>286</v>
      </c>
      <c r="AO125">
        <v>1820</v>
      </c>
      <c r="AP125">
        <v>1</v>
      </c>
      <c r="AQ125">
        <v>1</v>
      </c>
      <c r="AY125">
        <v>206.77799999999999</v>
      </c>
      <c r="AZ125">
        <v>0.72299999999999998</v>
      </c>
      <c r="BB125">
        <v>4.0204021486149228</v>
      </c>
      <c r="BC125">
        <v>4.9992248520286768</v>
      </c>
      <c r="BD125">
        <v>2.9132709931039402</v>
      </c>
      <c r="BE125">
        <v>3.6536663251152528</v>
      </c>
      <c r="BF125">
        <v>4.3429319725074684</v>
      </c>
      <c r="BG125">
        <v>4.1674159427120312</v>
      </c>
      <c r="BH125">
        <v>1.1328344988139301</v>
      </c>
    </row>
    <row r="126" spans="1:60" x14ac:dyDescent="0.2">
      <c r="A126" s="1">
        <v>124</v>
      </c>
      <c r="B126" t="s">
        <v>179</v>
      </c>
      <c r="C126" t="s">
        <v>307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1869</v>
      </c>
      <c r="T126">
        <f t="shared" si="6"/>
        <v>1869</v>
      </c>
      <c r="W126">
        <v>1951</v>
      </c>
      <c r="AC126">
        <f t="shared" si="5"/>
        <v>1951</v>
      </c>
      <c r="AD126">
        <v>0</v>
      </c>
      <c r="AE126">
        <v>0</v>
      </c>
      <c r="AF126">
        <v>82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f t="shared" si="7"/>
        <v>0</v>
      </c>
      <c r="AN126">
        <v>82</v>
      </c>
      <c r="AO126">
        <v>1951</v>
      </c>
      <c r="AP126">
        <v>1</v>
      </c>
      <c r="AQ126" t="s">
        <v>311</v>
      </c>
      <c r="AT126">
        <v>90.981469879518087</v>
      </c>
      <c r="AZ126">
        <v>1.1095301204819279</v>
      </c>
      <c r="BB126">
        <v>5.9531570170866592</v>
      </c>
      <c r="BC126">
        <v>6.244137849636159</v>
      </c>
      <c r="BD126">
        <v>4.9203858703832077</v>
      </c>
      <c r="BE126">
        <v>6.0533133169351689</v>
      </c>
      <c r="BF126">
        <v>5.9830155979236102</v>
      </c>
      <c r="BG126">
        <v>6.5651426006726519</v>
      </c>
      <c r="BH126">
        <v>0.69254415121517909</v>
      </c>
    </row>
    <row r="127" spans="1:60" x14ac:dyDescent="0.2">
      <c r="A127" s="1">
        <v>125</v>
      </c>
      <c r="B127" t="s">
        <v>180</v>
      </c>
      <c r="C127" t="s">
        <v>308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>
        <v>1879</v>
      </c>
      <c r="T127">
        <f t="shared" si="6"/>
        <v>1879</v>
      </c>
      <c r="V127">
        <v>1967</v>
      </c>
      <c r="AC127">
        <f t="shared" si="5"/>
        <v>1967</v>
      </c>
      <c r="AD127">
        <v>0</v>
      </c>
      <c r="AE127">
        <v>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f t="shared" si="7"/>
        <v>0</v>
      </c>
      <c r="AN127">
        <v>88</v>
      </c>
      <c r="AO127">
        <v>1967</v>
      </c>
      <c r="AP127">
        <v>1</v>
      </c>
      <c r="AQ127" t="s">
        <v>312</v>
      </c>
      <c r="AS127">
        <v>82.279011235955181</v>
      </c>
      <c r="AZ127">
        <v>0.93498876404494524</v>
      </c>
      <c r="BB127">
        <v>6.0692852366388559</v>
      </c>
      <c r="BC127">
        <v>7.7412693121492708</v>
      </c>
      <c r="BD127">
        <v>2.8797902633728358</v>
      </c>
      <c r="BE127">
        <v>8.0859122356138933</v>
      </c>
      <c r="BF127">
        <v>6.7093020131615067</v>
      </c>
      <c r="BG127">
        <v>4.9400376685607998</v>
      </c>
      <c r="BH127">
        <v>2.2310828253252581</v>
      </c>
    </row>
    <row r="128" spans="1:60" x14ac:dyDescent="0.2">
      <c r="A128" s="1">
        <v>126</v>
      </c>
      <c r="B128" t="s">
        <v>181</v>
      </c>
      <c r="C128" t="s">
        <v>309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1900</v>
      </c>
      <c r="T128">
        <f t="shared" si="6"/>
        <v>1900</v>
      </c>
      <c r="V128">
        <v>1964</v>
      </c>
      <c r="AC128">
        <f t="shared" si="5"/>
        <v>1964</v>
      </c>
      <c r="AD128">
        <v>0</v>
      </c>
      <c r="AE128">
        <v>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f t="shared" si="7"/>
        <v>0</v>
      </c>
      <c r="AN128">
        <v>64</v>
      </c>
      <c r="AO128">
        <v>1964</v>
      </c>
      <c r="AP128">
        <v>1</v>
      </c>
      <c r="AQ128" t="s">
        <v>312</v>
      </c>
      <c r="AS128">
        <v>55.275323076922987</v>
      </c>
      <c r="AZ128">
        <v>0.86367692307692179</v>
      </c>
      <c r="BB128">
        <v>7.000551607983903</v>
      </c>
      <c r="BC128">
        <v>7.412069343999538</v>
      </c>
      <c r="BD128">
        <v>5.2846998978389319</v>
      </c>
      <c r="BE128">
        <v>8.3191301673776454</v>
      </c>
      <c r="BF128">
        <v>7.3874569093902336</v>
      </c>
      <c r="BG128">
        <v>6.5874375568879682</v>
      </c>
      <c r="BH128">
        <v>1.1806891779077</v>
      </c>
    </row>
    <row r="129" spans="1:60" x14ac:dyDescent="0.2">
      <c r="A129" s="1">
        <v>127</v>
      </c>
      <c r="B129" t="s">
        <v>182</v>
      </c>
      <c r="C129" t="s">
        <v>310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1900</v>
      </c>
      <c r="T129">
        <f t="shared" si="6"/>
        <v>1900</v>
      </c>
      <c r="V129">
        <v>1975</v>
      </c>
      <c r="AC129">
        <f t="shared" si="5"/>
        <v>1975</v>
      </c>
      <c r="AD129">
        <v>0</v>
      </c>
      <c r="AE129">
        <v>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f t="shared" si="7"/>
        <v>0</v>
      </c>
      <c r="AN129">
        <v>75</v>
      </c>
      <c r="AO129">
        <v>1975</v>
      </c>
      <c r="AP129">
        <v>1</v>
      </c>
      <c r="AQ129" t="s">
        <v>312</v>
      </c>
      <c r="AS129">
        <v>55.574013157894633</v>
      </c>
      <c r="AZ129">
        <v>0.74098684210526178</v>
      </c>
      <c r="BB129">
        <v>4.8246527991983461</v>
      </c>
      <c r="BC129">
        <v>6.0315924232041773</v>
      </c>
      <c r="BD129">
        <v>3.8274410415066682</v>
      </c>
      <c r="BE129">
        <v>4.5129409394155724</v>
      </c>
      <c r="BF129">
        <v>4.5768732507545504</v>
      </c>
      <c r="BG129">
        <v>5.0018318352800577</v>
      </c>
      <c r="BH129">
        <v>1.367789869247104</v>
      </c>
    </row>
  </sheetData>
  <autoFilter ref="AP1:AP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Bastos, Joao Pedro</cp:lastModifiedBy>
  <dcterms:created xsi:type="dcterms:W3CDTF">2023-06-08T22:44:22Z</dcterms:created>
  <dcterms:modified xsi:type="dcterms:W3CDTF">2023-07-06T22:12:19Z</dcterms:modified>
</cp:coreProperties>
</file>