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mvbastos/Documents/GitHub/populism-sca/"/>
    </mc:Choice>
  </mc:AlternateContent>
  <xr:revisionPtr revIDLastSave="0" documentId="13_ncr:1_{A4FFD41D-8768-5943-B855-D79B8E0E6601}" xr6:coauthVersionLast="47" xr6:coauthVersionMax="47" xr10:uidLastSave="{00000000-0000-0000-0000-000000000000}"/>
  <bookViews>
    <workbookView xWindow="18300" yWindow="-20600" windowWidth="38400" windowHeight="19400" xr2:uid="{4C8A1D19-DDE7-C645-8B0B-3B8FC645842F}"/>
  </bookViews>
  <sheets>
    <sheet name="Baseline" sheetId="1" r:id="rId1"/>
    <sheet name="Summary" sheetId="9" r:id="rId2"/>
    <sheet name="Predictor Balance" sheetId="2" r:id="rId3"/>
    <sheet name="P-vals" sheetId="3" r:id="rId4"/>
    <sheet name="R-Argentina" sheetId="4" r:id="rId5"/>
    <sheet name="R-Bolivia" sheetId="5" r:id="rId6"/>
    <sheet name="R-Ecuador" sheetId="6" r:id="rId7"/>
    <sheet name="R-Nicaragua" sheetId="7" r:id="rId8"/>
    <sheet name="R-Venezuela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9" l="1"/>
  <c r="E27" i="9"/>
  <c r="E26" i="9"/>
  <c r="K53" i="8"/>
  <c r="I53" i="8"/>
  <c r="G53" i="8"/>
  <c r="E53" i="8"/>
  <c r="C53" i="8"/>
  <c r="K54" i="7"/>
  <c r="I54" i="7"/>
  <c r="G54" i="7"/>
  <c r="E54" i="7"/>
  <c r="C54" i="7"/>
  <c r="K55" i="6"/>
  <c r="I55" i="6"/>
  <c r="G55" i="6"/>
  <c r="E55" i="6"/>
  <c r="C55" i="6"/>
  <c r="K53" i="5"/>
  <c r="I53" i="5"/>
  <c r="G53" i="5"/>
  <c r="E53" i="5"/>
  <c r="C53" i="5"/>
  <c r="K53" i="4"/>
  <c r="I53" i="4"/>
  <c r="G53" i="4"/>
  <c r="E53" i="4"/>
  <c r="C53" i="4"/>
  <c r="K33" i="8"/>
  <c r="I33" i="8"/>
  <c r="G33" i="8"/>
  <c r="E33" i="8"/>
  <c r="C33" i="8"/>
  <c r="K32" i="8"/>
  <c r="I32" i="8"/>
  <c r="G32" i="8"/>
  <c r="E32" i="8"/>
  <c r="C32" i="8"/>
  <c r="K33" i="7"/>
  <c r="I33" i="7"/>
  <c r="G33" i="7"/>
  <c r="E33" i="7"/>
  <c r="C33" i="7"/>
  <c r="K32" i="7"/>
  <c r="I32" i="7"/>
  <c r="G32" i="7"/>
  <c r="E32" i="7"/>
  <c r="C32" i="7"/>
  <c r="K33" i="6"/>
  <c r="I33" i="6"/>
  <c r="G33" i="6"/>
  <c r="E33" i="6"/>
  <c r="C33" i="6"/>
  <c r="K32" i="6"/>
  <c r="I32" i="6"/>
  <c r="G32" i="6"/>
  <c r="E32" i="6"/>
  <c r="C32" i="6"/>
  <c r="K32" i="5"/>
  <c r="G32" i="5"/>
  <c r="K33" i="5"/>
  <c r="I33" i="5"/>
  <c r="G33" i="5"/>
  <c r="E33" i="5"/>
  <c r="C33" i="5"/>
  <c r="I32" i="5"/>
  <c r="E32" i="5"/>
  <c r="C32" i="5"/>
  <c r="C33" i="4"/>
  <c r="C32" i="4"/>
  <c r="K33" i="4"/>
  <c r="K32" i="4"/>
  <c r="I33" i="4"/>
  <c r="I32" i="4"/>
  <c r="G33" i="4"/>
  <c r="G32" i="4"/>
  <c r="E32" i="4"/>
  <c r="E33" i="4"/>
  <c r="C31" i="1"/>
  <c r="K31" i="1"/>
  <c r="K30" i="1"/>
  <c r="I31" i="1"/>
  <c r="I30" i="1"/>
  <c r="G31" i="1"/>
  <c r="G30" i="1"/>
  <c r="E31" i="1"/>
  <c r="E30" i="1"/>
  <c r="C30" i="1"/>
</calcChain>
</file>

<file path=xl/sharedStrings.xml><?xml version="1.0" encoding="utf-8"?>
<sst xmlns="http://schemas.openxmlformats.org/spreadsheetml/2006/main" count="3694" uniqueCount="116">
  <si>
    <t xml:space="preserve">       Algeria </t>
  </si>
  <si>
    <t xml:space="preserve">     Australia </t>
  </si>
  <si>
    <t xml:space="preserve">       Austria </t>
  </si>
  <si>
    <t xml:space="preserve">       Belgium </t>
  </si>
  <si>
    <t xml:space="preserve">        Brazil </t>
  </si>
  <si>
    <t xml:space="preserve">        Canada </t>
  </si>
  <si>
    <t xml:space="preserve">         Chile </t>
  </si>
  <si>
    <t xml:space="preserve">      Colombia </t>
  </si>
  <si>
    <t xml:space="preserve">    Costa Rica </t>
  </si>
  <si>
    <t xml:space="preserve">       Denmark </t>
  </si>
  <si>
    <t xml:space="preserve">        France </t>
  </si>
  <si>
    <t xml:space="preserve">       Germany </t>
  </si>
  <si>
    <t xml:space="preserve">     Guatemala </t>
  </si>
  <si>
    <t xml:space="preserve">         Italy </t>
  </si>
  <si>
    <t xml:space="preserve">         Japan </t>
  </si>
  <si>
    <t xml:space="preserve">        Mexico </t>
  </si>
  <si>
    <t xml:space="preserve">   Netherlands </t>
  </si>
  <si>
    <t xml:space="preserve">       Nigeria </t>
  </si>
  <si>
    <t xml:space="preserve">      Paraguay </t>
  </si>
  <si>
    <t xml:space="preserve">          Peru </t>
  </si>
  <si>
    <t xml:space="preserve">      Portugal </t>
  </si>
  <si>
    <t xml:space="preserve">         Spain </t>
  </si>
  <si>
    <t xml:space="preserve">        Sweden </t>
  </si>
  <si>
    <t xml:space="preserve">      Thailand </t>
  </si>
  <si>
    <t xml:space="preserve">        Turkey </t>
  </si>
  <si>
    <t xml:space="preserve">United Kingdom </t>
  </si>
  <si>
    <t xml:space="preserve">       Uruguay </t>
  </si>
  <si>
    <t>&amp;</t>
  </si>
  <si>
    <t>Argentina</t>
  </si>
  <si>
    <t>Donor</t>
  </si>
  <si>
    <t>Bolivia</t>
  </si>
  <si>
    <t>Ecuador</t>
  </si>
  <si>
    <t>Nicaragua</t>
  </si>
  <si>
    <t>Venezuela</t>
  </si>
  <si>
    <t>\\</t>
  </si>
  <si>
    <t>-</t>
  </si>
  <si>
    <t>V-Dem: Freedom of Expression</t>
  </si>
  <si>
    <t>V-Dem: Public Sector Corruption</t>
  </si>
  <si>
    <t>V-Dem: Clientelism Index</t>
  </si>
  <si>
    <t>WGI: Voice and Accountability</t>
  </si>
  <si>
    <t>Freedom House: Political Rights</t>
  </si>
  <si>
    <t>Freedom House: Civil Liberties</t>
  </si>
  <si>
    <t>Predictor</t>
  </si>
  <si>
    <t>Treated</t>
  </si>
  <si>
    <t xml:space="preserve">Synthetic </t>
  </si>
  <si>
    <t>Liberal Democracy Index (1992)</t>
  </si>
  <si>
    <t>Liberal Democracy Index (1995)</t>
  </si>
  <si>
    <t>Liberal Democracy Index (1998)</t>
  </si>
  <si>
    <t>Liberal Democracy Index (2000)</t>
  </si>
  <si>
    <t>Liberal Democracy Index (2002)</t>
  </si>
  <si>
    <t>Liberal Democracy Index (2004)</t>
  </si>
  <si>
    <t>Liberal Democracy Index (1997)</t>
  </si>
  <si>
    <t>Liberal Democracy Index (2003)</t>
  </si>
  <si>
    <t>Liberal Democracy Index (2006)</t>
  </si>
  <si>
    <t>Liberal Democracy Index (1996)</t>
  </si>
  <si>
    <t>Liberal Democracy Index (2001)</t>
  </si>
  <si>
    <t>Liberal Democracy Index (1988)</t>
  </si>
  <si>
    <t>Liberal Democracy Index (1991)</t>
  </si>
  <si>
    <t>Liberal Democracy Index (1994)</t>
  </si>
  <si>
    <t>V-Dem: Government Attacks on the Judiciary</t>
  </si>
  <si>
    <t>V-Dem: Presidentialism Index</t>
  </si>
  <si>
    <t>ICRG: Corruption</t>
  </si>
  <si>
    <t>V-Dem: Electoral Democracy Index</t>
  </si>
  <si>
    <t>WGI: Control of Corruption</t>
  </si>
  <si>
    <t>Economic Freedom of the World Index</t>
  </si>
  <si>
    <t>V-Dem: Public Sector Corrupt Charges</t>
  </si>
  <si>
    <t>Polity2: Democracy Score</t>
  </si>
  <si>
    <t xml:space="preserve">Year </t>
  </si>
  <si>
    <t>Effect</t>
  </si>
  <si>
    <t>Standardized p-value</t>
  </si>
  <si>
    <t>Baseline</t>
  </si>
  <si>
    <t>Drop Largest</t>
  </si>
  <si>
    <t>All Pre-Treat</t>
  </si>
  <si>
    <t>Results</t>
  </si>
  <si>
    <t>Lags</t>
  </si>
  <si>
    <t>Drop</t>
  </si>
  <si>
    <t>Developed</t>
  </si>
  <si>
    <t>Latin America</t>
  </si>
  <si>
    <t>Only</t>
  </si>
  <si>
    <t>X</t>
  </si>
  <si>
    <t>.008.</t>
  </si>
  <si>
    <t>\hline</t>
  </si>
  <si>
    <t>RMPSE</t>
  </si>
  <si>
    <t>Non-Latin America</t>
  </si>
  <si>
    <t>Latam</t>
  </si>
  <si>
    <t xml:space="preserve">	0.750</t>
  </si>
  <si>
    <t>Non Latin America</t>
  </si>
  <si>
    <t>Average Effect (All Periods)</t>
  </si>
  <si>
    <t>Joint Std. $p$-value (All Periods)</t>
  </si>
  <si>
    <t>Drop Develop</t>
  </si>
  <si>
    <t>(0.000)</t>
  </si>
  <si>
    <t>(0.037)</t>
  </si>
  <si>
    <t>(0.074)</t>
  </si>
  <si>
    <t>(0.148)</t>
  </si>
  <si>
    <t>(0.111)</t>
  </si>
  <si>
    <t>(0.038)</t>
  </si>
  <si>
    <t>(0.115)</t>
  </si>
  <si>
    <t>(0.308)</t>
  </si>
  <si>
    <t>(0.538)</t>
  </si>
  <si>
    <t>(0.385)</t>
  </si>
  <si>
    <t>(0.185)</t>
  </si>
  <si>
    <t>(0.231)</t>
  </si>
  <si>
    <t>(0.077)</t>
  </si>
  <si>
    <t>Avg. Effect</t>
  </si>
  <si>
    <t>Joint Std. $p$-val.</t>
  </si>
  <si>
    <t>Year</t>
  </si>
  <si>
    <t>[0.25em]</t>
  </si>
  <si>
    <t>(0.296)</t>
  </si>
  <si>
    <t>(0.963)</t>
  </si>
  <si>
    <t>(0.577)</t>
  </si>
  <si>
    <t>(0.154)</t>
  </si>
  <si>
    <t>(0.778)</t>
  </si>
  <si>
    <t>(0.259)</t>
  </si>
  <si>
    <t>(0.222)</t>
  </si>
  <si>
    <t>(0.192)</t>
  </si>
  <si>
    <t xml:space="preserve">Initial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</si>
</sst>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mbria"/>
      <family val="1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1" applyAlignment="1"/>
    <xf numFmtId="0" fontId="2" fillId="0" borderId="0" xfId="1" applyFill="1" applyBorder="1"/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/>
    <xf numFmtId="164" fontId="2" fillId="0" borderId="0" xfId="1" applyNumberFormat="1"/>
    <xf numFmtId="164" fontId="0" fillId="0" borderId="0" xfId="0" quotePrefix="1" applyNumberFormat="1"/>
    <xf numFmtId="0" fontId="0" fillId="0" borderId="0" xfId="0" quotePrefix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BC5A3-B93E-F64F-82A0-F7902F0660E6}">
  <dimension ref="A1:M33"/>
  <sheetViews>
    <sheetView tabSelected="1" workbookViewId="0">
      <selection activeCell="E26" sqref="E26"/>
    </sheetView>
  </sheetViews>
  <sheetFormatPr baseColWidth="10" defaultRowHeight="16" x14ac:dyDescent="0.2"/>
  <cols>
    <col min="1" max="1" width="56.83203125" bestFit="1" customWidth="1"/>
  </cols>
  <sheetData>
    <row r="1" spans="1:13" x14ac:dyDescent="0.2">
      <c r="A1" t="s">
        <v>29</v>
      </c>
      <c r="B1" t="s">
        <v>27</v>
      </c>
      <c r="C1" t="s">
        <v>28</v>
      </c>
      <c r="D1" t="s">
        <v>27</v>
      </c>
      <c r="E1" t="s">
        <v>30</v>
      </c>
      <c r="F1" t="s">
        <v>27</v>
      </c>
      <c r="G1" t="s">
        <v>31</v>
      </c>
      <c r="H1" t="s">
        <v>27</v>
      </c>
      <c r="I1" t="s">
        <v>32</v>
      </c>
      <c r="J1" t="s">
        <v>27</v>
      </c>
      <c r="K1" t="s">
        <v>33</v>
      </c>
    </row>
    <row r="2" spans="1:13" x14ac:dyDescent="0.2">
      <c r="A2" t="s">
        <v>0</v>
      </c>
      <c r="B2" t="s">
        <v>27</v>
      </c>
      <c r="C2" t="s">
        <v>35</v>
      </c>
      <c r="D2" t="s">
        <v>27</v>
      </c>
      <c r="E2" t="s">
        <v>35</v>
      </c>
      <c r="F2" t="s">
        <v>27</v>
      </c>
      <c r="G2" t="s">
        <v>35</v>
      </c>
      <c r="H2" t="s">
        <v>27</v>
      </c>
      <c r="I2">
        <v>0.11899999999999999</v>
      </c>
      <c r="J2" t="s">
        <v>27</v>
      </c>
      <c r="K2" t="s">
        <v>35</v>
      </c>
      <c r="L2" s="1" t="s">
        <v>34</v>
      </c>
      <c r="M2" t="s">
        <v>79</v>
      </c>
    </row>
    <row r="3" spans="1:13" x14ac:dyDescent="0.2">
      <c r="A3" t="s">
        <v>1</v>
      </c>
      <c r="B3" t="s">
        <v>27</v>
      </c>
      <c r="C3" t="s">
        <v>35</v>
      </c>
      <c r="D3" t="s">
        <v>27</v>
      </c>
      <c r="E3" t="s">
        <v>35</v>
      </c>
      <c r="F3" t="s">
        <v>27</v>
      </c>
      <c r="G3" t="s">
        <v>35</v>
      </c>
      <c r="H3" t="s">
        <v>27</v>
      </c>
      <c r="I3" t="s">
        <v>35</v>
      </c>
      <c r="J3" t="s">
        <v>27</v>
      </c>
      <c r="K3" t="s">
        <v>35</v>
      </c>
      <c r="L3" s="1" t="s">
        <v>34</v>
      </c>
      <c r="M3" t="s">
        <v>79</v>
      </c>
    </row>
    <row r="4" spans="1:13" x14ac:dyDescent="0.2">
      <c r="A4" t="s">
        <v>2</v>
      </c>
      <c r="B4" t="s">
        <v>27</v>
      </c>
      <c r="C4">
        <v>0.128</v>
      </c>
      <c r="D4" t="s">
        <v>27</v>
      </c>
      <c r="E4" t="s">
        <v>35</v>
      </c>
      <c r="F4" t="s">
        <v>27</v>
      </c>
      <c r="G4" t="s">
        <v>35</v>
      </c>
      <c r="H4" t="s">
        <v>27</v>
      </c>
      <c r="I4" t="s">
        <v>35</v>
      </c>
      <c r="J4" t="s">
        <v>27</v>
      </c>
      <c r="K4" t="s">
        <v>35</v>
      </c>
      <c r="L4" s="1" t="s">
        <v>34</v>
      </c>
      <c r="M4" t="s">
        <v>79</v>
      </c>
    </row>
    <row r="5" spans="1:13" x14ac:dyDescent="0.2">
      <c r="A5" t="s">
        <v>3</v>
      </c>
      <c r="B5" t="s">
        <v>27</v>
      </c>
      <c r="C5" t="s">
        <v>35</v>
      </c>
      <c r="D5" t="s">
        <v>27</v>
      </c>
      <c r="E5" t="s">
        <v>35</v>
      </c>
      <c r="F5" t="s">
        <v>27</v>
      </c>
      <c r="G5" t="s">
        <v>35</v>
      </c>
      <c r="H5" t="s">
        <v>27</v>
      </c>
      <c r="I5" t="s">
        <v>35</v>
      </c>
      <c r="J5" t="s">
        <v>27</v>
      </c>
      <c r="K5" t="s">
        <v>35</v>
      </c>
      <c r="L5" s="1" t="s">
        <v>34</v>
      </c>
      <c r="M5" t="s">
        <v>79</v>
      </c>
    </row>
    <row r="6" spans="1:13" x14ac:dyDescent="0.2">
      <c r="A6" t="s">
        <v>4</v>
      </c>
      <c r="B6" t="s">
        <v>27</v>
      </c>
      <c r="C6">
        <v>0.46600000000000003</v>
      </c>
      <c r="D6" t="s">
        <v>27</v>
      </c>
      <c r="E6" t="s">
        <v>35</v>
      </c>
      <c r="F6" t="s">
        <v>27</v>
      </c>
      <c r="G6" t="s">
        <v>35</v>
      </c>
      <c r="H6" t="s">
        <v>27</v>
      </c>
      <c r="I6" t="s">
        <v>35</v>
      </c>
      <c r="J6" t="s">
        <v>27</v>
      </c>
      <c r="K6" t="s">
        <v>35</v>
      </c>
      <c r="L6" s="1" t="s">
        <v>34</v>
      </c>
      <c r="M6" t="s">
        <v>84</v>
      </c>
    </row>
    <row r="7" spans="1:13" x14ac:dyDescent="0.2">
      <c r="A7" t="s">
        <v>5</v>
      </c>
      <c r="B7" t="s">
        <v>27</v>
      </c>
      <c r="C7" t="s">
        <v>35</v>
      </c>
      <c r="D7" t="s">
        <v>27</v>
      </c>
      <c r="E7" t="s">
        <v>35</v>
      </c>
      <c r="F7" t="s">
        <v>27</v>
      </c>
      <c r="G7" t="s">
        <v>35</v>
      </c>
      <c r="H7" t="s">
        <v>27</v>
      </c>
      <c r="I7" t="s">
        <v>35</v>
      </c>
      <c r="J7" t="s">
        <v>27</v>
      </c>
      <c r="K7" t="s">
        <v>35</v>
      </c>
      <c r="L7" s="1" t="s">
        <v>34</v>
      </c>
      <c r="M7" t="s">
        <v>79</v>
      </c>
    </row>
    <row r="8" spans="1:13" x14ac:dyDescent="0.2">
      <c r="A8" t="s">
        <v>6</v>
      </c>
      <c r="B8" t="s">
        <v>27</v>
      </c>
      <c r="C8" t="s">
        <v>35</v>
      </c>
      <c r="D8" t="s">
        <v>27</v>
      </c>
      <c r="E8" t="s">
        <v>35</v>
      </c>
      <c r="F8" t="s">
        <v>27</v>
      </c>
      <c r="G8" t="s">
        <v>35</v>
      </c>
      <c r="H8" t="s">
        <v>27</v>
      </c>
      <c r="I8" t="s">
        <v>35</v>
      </c>
      <c r="J8" t="s">
        <v>27</v>
      </c>
      <c r="K8" t="s">
        <v>35</v>
      </c>
      <c r="L8" s="1" t="s">
        <v>34</v>
      </c>
      <c r="M8" t="s">
        <v>84</v>
      </c>
    </row>
    <row r="9" spans="1:13" x14ac:dyDescent="0.2">
      <c r="A9" t="s">
        <v>7</v>
      </c>
      <c r="B9" t="s">
        <v>27</v>
      </c>
      <c r="C9">
        <v>8.5000000000000006E-2</v>
      </c>
      <c r="D9" t="s">
        <v>27</v>
      </c>
      <c r="E9" t="s">
        <v>35</v>
      </c>
      <c r="F9" t="s">
        <v>27</v>
      </c>
      <c r="G9">
        <v>0.52</v>
      </c>
      <c r="H9" t="s">
        <v>27</v>
      </c>
      <c r="I9">
        <v>0.88100000000000001</v>
      </c>
      <c r="J9" t="s">
        <v>27</v>
      </c>
      <c r="K9" t="s">
        <v>35</v>
      </c>
      <c r="L9" s="1" t="s">
        <v>34</v>
      </c>
      <c r="M9" t="s">
        <v>84</v>
      </c>
    </row>
    <row r="10" spans="1:13" x14ac:dyDescent="0.2">
      <c r="A10" t="s">
        <v>8</v>
      </c>
      <c r="B10" t="s">
        <v>27</v>
      </c>
      <c r="C10">
        <v>7.1999999999999995E-2</v>
      </c>
      <c r="D10" t="s">
        <v>27</v>
      </c>
      <c r="E10" t="s">
        <v>35</v>
      </c>
      <c r="F10" t="s">
        <v>27</v>
      </c>
      <c r="G10" t="s">
        <v>35</v>
      </c>
      <c r="H10" t="s">
        <v>27</v>
      </c>
      <c r="I10" t="s">
        <v>35</v>
      </c>
      <c r="J10" t="s">
        <v>27</v>
      </c>
      <c r="K10">
        <v>0.437</v>
      </c>
      <c r="L10" s="1" t="s">
        <v>34</v>
      </c>
      <c r="M10" t="s">
        <v>84</v>
      </c>
    </row>
    <row r="11" spans="1:13" x14ac:dyDescent="0.2">
      <c r="A11" t="s">
        <v>9</v>
      </c>
      <c r="B11" t="s">
        <v>27</v>
      </c>
      <c r="C11" t="s">
        <v>35</v>
      </c>
      <c r="D11" t="s">
        <v>27</v>
      </c>
      <c r="E11" t="s">
        <v>35</v>
      </c>
      <c r="F11" t="s">
        <v>27</v>
      </c>
      <c r="G11" t="s">
        <v>35</v>
      </c>
      <c r="H11" t="s">
        <v>27</v>
      </c>
      <c r="I11" t="s">
        <v>35</v>
      </c>
      <c r="J11" t="s">
        <v>27</v>
      </c>
      <c r="K11" t="s">
        <v>35</v>
      </c>
      <c r="L11" s="1" t="s">
        <v>34</v>
      </c>
      <c r="M11" t="s">
        <v>79</v>
      </c>
    </row>
    <row r="12" spans="1:13" x14ac:dyDescent="0.2">
      <c r="A12" t="s">
        <v>10</v>
      </c>
      <c r="B12" t="s">
        <v>27</v>
      </c>
      <c r="C12" t="s">
        <v>35</v>
      </c>
      <c r="D12" t="s">
        <v>27</v>
      </c>
      <c r="E12" t="s">
        <v>35</v>
      </c>
      <c r="F12" t="s">
        <v>27</v>
      </c>
      <c r="G12" t="s">
        <v>35</v>
      </c>
      <c r="H12" t="s">
        <v>27</v>
      </c>
      <c r="I12" t="s">
        <v>35</v>
      </c>
      <c r="J12" t="s">
        <v>27</v>
      </c>
      <c r="K12" t="s">
        <v>35</v>
      </c>
      <c r="L12" s="1" t="s">
        <v>34</v>
      </c>
      <c r="M12" t="s">
        <v>79</v>
      </c>
    </row>
    <row r="13" spans="1:13" x14ac:dyDescent="0.2">
      <c r="A13" t="s">
        <v>11</v>
      </c>
      <c r="B13" t="s">
        <v>27</v>
      </c>
      <c r="C13" t="s">
        <v>35</v>
      </c>
      <c r="D13" t="s">
        <v>27</v>
      </c>
      <c r="E13" t="s">
        <v>35</v>
      </c>
      <c r="F13" t="s">
        <v>27</v>
      </c>
      <c r="G13" t="s">
        <v>35</v>
      </c>
      <c r="H13" t="s">
        <v>27</v>
      </c>
      <c r="I13" t="s">
        <v>35</v>
      </c>
      <c r="J13" t="s">
        <v>27</v>
      </c>
      <c r="K13" t="s">
        <v>35</v>
      </c>
      <c r="L13" s="1" t="s">
        <v>34</v>
      </c>
      <c r="M13" t="s">
        <v>79</v>
      </c>
    </row>
    <row r="14" spans="1:13" x14ac:dyDescent="0.2">
      <c r="A14" t="s">
        <v>12</v>
      </c>
      <c r="B14" t="s">
        <v>27</v>
      </c>
      <c r="C14" t="s">
        <v>35</v>
      </c>
      <c r="D14" t="s">
        <v>27</v>
      </c>
      <c r="E14" t="s">
        <v>35</v>
      </c>
      <c r="F14" t="s">
        <v>27</v>
      </c>
      <c r="G14" t="s">
        <v>35</v>
      </c>
      <c r="H14" t="s">
        <v>27</v>
      </c>
      <c r="I14" t="s">
        <v>35</v>
      </c>
      <c r="J14" t="s">
        <v>27</v>
      </c>
      <c r="K14" t="s">
        <v>35</v>
      </c>
      <c r="L14" s="1" t="s">
        <v>34</v>
      </c>
      <c r="M14" t="s">
        <v>84</v>
      </c>
    </row>
    <row r="15" spans="1:13" x14ac:dyDescent="0.2">
      <c r="A15" t="s">
        <v>13</v>
      </c>
      <c r="B15" t="s">
        <v>27</v>
      </c>
      <c r="C15" t="s">
        <v>35</v>
      </c>
      <c r="D15" t="s">
        <v>27</v>
      </c>
      <c r="E15">
        <v>0.34499999999999997</v>
      </c>
      <c r="F15" t="s">
        <v>27</v>
      </c>
      <c r="G15">
        <v>0.16800000000000001</v>
      </c>
      <c r="H15" t="s">
        <v>27</v>
      </c>
      <c r="I15" t="s">
        <v>35</v>
      </c>
      <c r="J15" t="s">
        <v>27</v>
      </c>
      <c r="K15">
        <v>0.27900000000000003</v>
      </c>
      <c r="L15" s="1" t="s">
        <v>34</v>
      </c>
      <c r="M15" t="s">
        <v>79</v>
      </c>
    </row>
    <row r="16" spans="1:13" x14ac:dyDescent="0.2">
      <c r="A16" t="s">
        <v>14</v>
      </c>
      <c r="B16" t="s">
        <v>27</v>
      </c>
      <c r="C16">
        <v>0.1</v>
      </c>
      <c r="D16" t="s">
        <v>27</v>
      </c>
      <c r="E16" t="s">
        <v>35</v>
      </c>
      <c r="F16" t="s">
        <v>27</v>
      </c>
      <c r="G16" t="s">
        <v>35</v>
      </c>
      <c r="H16" t="s">
        <v>27</v>
      </c>
      <c r="I16" t="s">
        <v>35</v>
      </c>
      <c r="J16" t="s">
        <v>27</v>
      </c>
      <c r="K16" t="s">
        <v>35</v>
      </c>
      <c r="L16" s="1" t="s">
        <v>34</v>
      </c>
      <c r="M16" t="s">
        <v>79</v>
      </c>
    </row>
    <row r="17" spans="1:13" x14ac:dyDescent="0.2">
      <c r="A17" t="s">
        <v>15</v>
      </c>
      <c r="B17" t="s">
        <v>27</v>
      </c>
      <c r="C17" t="s">
        <v>35</v>
      </c>
      <c r="D17" t="s">
        <v>27</v>
      </c>
      <c r="E17">
        <v>1.7999999999999999E-2</v>
      </c>
      <c r="F17" t="s">
        <v>27</v>
      </c>
      <c r="G17" t="s">
        <v>35</v>
      </c>
      <c r="H17" t="s">
        <v>27</v>
      </c>
      <c r="I17" t="s">
        <v>35</v>
      </c>
      <c r="J17" t="s">
        <v>27</v>
      </c>
      <c r="K17" t="s">
        <v>35</v>
      </c>
      <c r="L17" s="1" t="s">
        <v>34</v>
      </c>
      <c r="M17" t="s">
        <v>84</v>
      </c>
    </row>
    <row r="18" spans="1:13" x14ac:dyDescent="0.2">
      <c r="A18" t="s">
        <v>16</v>
      </c>
      <c r="B18" t="s">
        <v>27</v>
      </c>
      <c r="C18" t="s">
        <v>35</v>
      </c>
      <c r="D18" t="s">
        <v>27</v>
      </c>
      <c r="E18" t="s">
        <v>35</v>
      </c>
      <c r="F18" t="s">
        <v>27</v>
      </c>
      <c r="G18" t="s">
        <v>35</v>
      </c>
      <c r="H18" t="s">
        <v>27</v>
      </c>
      <c r="I18" t="s">
        <v>35</v>
      </c>
      <c r="J18" t="s">
        <v>27</v>
      </c>
      <c r="K18" t="s">
        <v>35</v>
      </c>
      <c r="L18" s="1" t="s">
        <v>34</v>
      </c>
      <c r="M18" t="s">
        <v>79</v>
      </c>
    </row>
    <row r="19" spans="1:13" x14ac:dyDescent="0.2">
      <c r="A19" t="s">
        <v>17</v>
      </c>
      <c r="B19" t="s">
        <v>27</v>
      </c>
      <c r="C19">
        <v>0.15</v>
      </c>
      <c r="D19" t="s">
        <v>27</v>
      </c>
      <c r="E19" t="s">
        <v>35</v>
      </c>
      <c r="F19" t="s">
        <v>27</v>
      </c>
      <c r="G19" t="s">
        <v>35</v>
      </c>
      <c r="H19" t="s">
        <v>27</v>
      </c>
      <c r="I19" t="s">
        <v>35</v>
      </c>
      <c r="J19" t="s">
        <v>27</v>
      </c>
      <c r="K19">
        <v>0.28399999999999997</v>
      </c>
      <c r="L19" s="1" t="s">
        <v>34</v>
      </c>
      <c r="M19" t="s">
        <v>79</v>
      </c>
    </row>
    <row r="20" spans="1:13" x14ac:dyDescent="0.2">
      <c r="A20" t="s">
        <v>18</v>
      </c>
      <c r="B20" t="s">
        <v>27</v>
      </c>
      <c r="C20" t="s">
        <v>35</v>
      </c>
      <c r="D20" t="s">
        <v>27</v>
      </c>
      <c r="E20">
        <v>0.57899999999999996</v>
      </c>
      <c r="F20" t="s">
        <v>27</v>
      </c>
      <c r="G20">
        <v>0.20599999999999999</v>
      </c>
      <c r="H20" t="s">
        <v>27</v>
      </c>
      <c r="I20" t="s">
        <v>35</v>
      </c>
      <c r="J20" t="s">
        <v>27</v>
      </c>
      <c r="K20" t="s">
        <v>35</v>
      </c>
      <c r="L20" s="1" t="s">
        <v>34</v>
      </c>
      <c r="M20" t="s">
        <v>84</v>
      </c>
    </row>
    <row r="21" spans="1:13" x14ac:dyDescent="0.2">
      <c r="A21" t="s">
        <v>19</v>
      </c>
      <c r="B21" t="s">
        <v>27</v>
      </c>
      <c r="C21" t="s">
        <v>35</v>
      </c>
      <c r="D21" t="s">
        <v>27</v>
      </c>
      <c r="E21" t="s">
        <v>35</v>
      </c>
      <c r="F21" t="s">
        <v>27</v>
      </c>
      <c r="G21" t="s">
        <v>35</v>
      </c>
      <c r="H21" t="s">
        <v>27</v>
      </c>
      <c r="I21" t="s">
        <v>35</v>
      </c>
      <c r="J21" t="s">
        <v>27</v>
      </c>
      <c r="K21" t="s">
        <v>35</v>
      </c>
      <c r="L21" s="1" t="s">
        <v>34</v>
      </c>
      <c r="M21" t="s">
        <v>84</v>
      </c>
    </row>
    <row r="22" spans="1:13" x14ac:dyDescent="0.2">
      <c r="A22" t="s">
        <v>20</v>
      </c>
      <c r="B22" t="s">
        <v>27</v>
      </c>
      <c r="C22" t="s">
        <v>35</v>
      </c>
      <c r="D22" t="s">
        <v>27</v>
      </c>
      <c r="E22" t="s">
        <v>35</v>
      </c>
      <c r="F22" t="s">
        <v>27</v>
      </c>
      <c r="G22" t="s">
        <v>35</v>
      </c>
      <c r="H22" t="s">
        <v>27</v>
      </c>
      <c r="I22" t="s">
        <v>35</v>
      </c>
      <c r="J22" t="s">
        <v>27</v>
      </c>
      <c r="K22" t="s">
        <v>35</v>
      </c>
      <c r="L22" s="1" t="s">
        <v>34</v>
      </c>
      <c r="M22" t="s">
        <v>79</v>
      </c>
    </row>
    <row r="23" spans="1:13" x14ac:dyDescent="0.2">
      <c r="A23" t="s">
        <v>21</v>
      </c>
      <c r="B23" t="s">
        <v>27</v>
      </c>
      <c r="C23" t="s">
        <v>35</v>
      </c>
      <c r="D23" t="s">
        <v>27</v>
      </c>
      <c r="E23" t="s">
        <v>35</v>
      </c>
      <c r="F23" t="s">
        <v>27</v>
      </c>
      <c r="G23" t="s">
        <v>35</v>
      </c>
      <c r="H23" t="s">
        <v>27</v>
      </c>
      <c r="I23" t="s">
        <v>35</v>
      </c>
      <c r="J23" t="s">
        <v>27</v>
      </c>
      <c r="K23" t="s">
        <v>35</v>
      </c>
      <c r="L23" s="1" t="s">
        <v>34</v>
      </c>
      <c r="M23" t="s">
        <v>79</v>
      </c>
    </row>
    <row r="24" spans="1:13" x14ac:dyDescent="0.2">
      <c r="A24" t="s">
        <v>22</v>
      </c>
      <c r="B24" t="s">
        <v>27</v>
      </c>
      <c r="C24" t="s">
        <v>35</v>
      </c>
      <c r="D24" t="s">
        <v>27</v>
      </c>
      <c r="E24" t="s">
        <v>35</v>
      </c>
      <c r="F24" t="s">
        <v>27</v>
      </c>
      <c r="G24" t="s">
        <v>35</v>
      </c>
      <c r="H24" t="s">
        <v>27</v>
      </c>
      <c r="I24" t="s">
        <v>35</v>
      </c>
      <c r="J24" t="s">
        <v>27</v>
      </c>
      <c r="K24" t="s">
        <v>35</v>
      </c>
      <c r="L24" s="1" t="s">
        <v>34</v>
      </c>
      <c r="M24" t="s">
        <v>79</v>
      </c>
    </row>
    <row r="25" spans="1:13" x14ac:dyDescent="0.2">
      <c r="A25" t="s">
        <v>23</v>
      </c>
      <c r="B25" t="s">
        <v>27</v>
      </c>
      <c r="C25" t="s">
        <v>35</v>
      </c>
      <c r="D25" t="s">
        <v>27</v>
      </c>
      <c r="E25">
        <v>5.8000000000000003E-2</v>
      </c>
      <c r="F25" t="s">
        <v>27</v>
      </c>
      <c r="G25">
        <v>0.105</v>
      </c>
      <c r="H25" t="s">
        <v>27</v>
      </c>
      <c r="I25" t="s">
        <v>35</v>
      </c>
      <c r="J25" t="s">
        <v>27</v>
      </c>
      <c r="K25" t="s">
        <v>35</v>
      </c>
      <c r="L25" s="1" t="s">
        <v>34</v>
      </c>
      <c r="M25" t="s">
        <v>79</v>
      </c>
    </row>
    <row r="26" spans="1:13" x14ac:dyDescent="0.2">
      <c r="A26" t="s">
        <v>24</v>
      </c>
      <c r="B26" t="s">
        <v>27</v>
      </c>
      <c r="C26" t="s">
        <v>35</v>
      </c>
      <c r="D26" t="s">
        <v>27</v>
      </c>
      <c r="E26" t="s">
        <v>35</v>
      </c>
      <c r="F26" t="s">
        <v>27</v>
      </c>
      <c r="G26" t="s">
        <v>35</v>
      </c>
      <c r="H26" t="s">
        <v>27</v>
      </c>
      <c r="I26" t="s">
        <v>35</v>
      </c>
      <c r="J26" t="s">
        <v>27</v>
      </c>
      <c r="K26" t="s">
        <v>35</v>
      </c>
      <c r="L26" s="1" t="s">
        <v>34</v>
      </c>
      <c r="M26" t="s">
        <v>79</v>
      </c>
    </row>
    <row r="27" spans="1:13" x14ac:dyDescent="0.2">
      <c r="A27" t="s">
        <v>25</v>
      </c>
      <c r="B27" t="s">
        <v>27</v>
      </c>
      <c r="C27" t="s">
        <v>35</v>
      </c>
      <c r="D27" t="s">
        <v>27</v>
      </c>
      <c r="E27" t="s">
        <v>35</v>
      </c>
      <c r="F27" t="s">
        <v>27</v>
      </c>
      <c r="G27" t="s">
        <v>35</v>
      </c>
      <c r="H27" t="s">
        <v>27</v>
      </c>
      <c r="I27" t="s">
        <v>35</v>
      </c>
      <c r="J27" t="s">
        <v>27</v>
      </c>
      <c r="K27" t="s">
        <v>35</v>
      </c>
      <c r="L27" s="1" t="s">
        <v>34</v>
      </c>
      <c r="M27" t="s">
        <v>79</v>
      </c>
    </row>
    <row r="28" spans="1:13" x14ac:dyDescent="0.2">
      <c r="A28" t="s">
        <v>26</v>
      </c>
      <c r="B28" t="s">
        <v>27</v>
      </c>
      <c r="C28" t="s">
        <v>35</v>
      </c>
      <c r="D28" t="s">
        <v>27</v>
      </c>
      <c r="E28" t="s">
        <v>35</v>
      </c>
      <c r="F28" t="s">
        <v>27</v>
      </c>
      <c r="G28" t="s">
        <v>35</v>
      </c>
      <c r="H28" t="s">
        <v>27</v>
      </c>
      <c r="I28" t="s">
        <v>35</v>
      </c>
      <c r="J28" t="s">
        <v>27</v>
      </c>
      <c r="K28" t="s">
        <v>35</v>
      </c>
      <c r="L28" s="1" t="s">
        <v>34</v>
      </c>
      <c r="M28" t="s">
        <v>84</v>
      </c>
    </row>
    <row r="29" spans="1:13" x14ac:dyDescent="0.2">
      <c r="A29" t="s">
        <v>81</v>
      </c>
    </row>
    <row r="30" spans="1:13" x14ac:dyDescent="0.2">
      <c r="A30" t="s">
        <v>77</v>
      </c>
      <c r="B30" t="s">
        <v>27</v>
      </c>
      <c r="C30" s="5">
        <f>SUMIF($M$2:$M$28,"Latam",C$2:C$28)</f>
        <v>0.623</v>
      </c>
      <c r="D30" s="5" t="s">
        <v>27</v>
      </c>
      <c r="E30" s="5">
        <f>SUMIF($M$2:$M$28,"Latam",E$2:E$28)</f>
        <v>0.59699999999999998</v>
      </c>
      <c r="F30" s="5" t="s">
        <v>27</v>
      </c>
      <c r="G30" s="5">
        <f>SUMIF($M$2:$M$28,"Latam",G$2:G$28)</f>
        <v>0.72599999999999998</v>
      </c>
      <c r="H30" s="5" t="s">
        <v>27</v>
      </c>
      <c r="I30" s="5">
        <f>SUMIF($M$2:$M$28,"Latam",I$2:I$28)</f>
        <v>0.88100000000000001</v>
      </c>
      <c r="J30" s="5" t="s">
        <v>27</v>
      </c>
      <c r="K30" s="5">
        <f>SUMIF($M$2:$M$28,"Latam",K$2:K$28)</f>
        <v>0.437</v>
      </c>
      <c r="L30" s="1" t="s">
        <v>34</v>
      </c>
    </row>
    <row r="31" spans="1:13" x14ac:dyDescent="0.2">
      <c r="A31" t="s">
        <v>83</v>
      </c>
      <c r="B31" t="s">
        <v>27</v>
      </c>
      <c r="C31" s="5">
        <f>SUMIF($M$2:$M$28,"X",C$2:C$28)</f>
        <v>0.378</v>
      </c>
      <c r="D31" s="5" t="s">
        <v>27</v>
      </c>
      <c r="E31" s="5">
        <f>SUMIF($M$2:$M$28,"X",E$2:E$28)</f>
        <v>0.40299999999999997</v>
      </c>
      <c r="F31" s="5" t="s">
        <v>27</v>
      </c>
      <c r="G31" s="5">
        <f>SUMIF($M$2:$M$28,"X",G$2:G$28)</f>
        <v>0.27300000000000002</v>
      </c>
      <c r="H31" s="5" t="s">
        <v>27</v>
      </c>
      <c r="I31" s="5">
        <f>SUMIF($M$2:$M$28,"X",I$2:I$28)</f>
        <v>0.11899999999999999</v>
      </c>
      <c r="J31" s="5" t="s">
        <v>27</v>
      </c>
      <c r="K31" s="5">
        <f>SUMIF($M$2:$M$28,"X",K$2:K$28)</f>
        <v>0.56299999999999994</v>
      </c>
      <c r="L31" s="9" t="s">
        <v>34</v>
      </c>
    </row>
    <row r="32" spans="1:13" x14ac:dyDescent="0.2">
      <c r="A32" t="s">
        <v>81</v>
      </c>
    </row>
    <row r="33" spans="1:12" x14ac:dyDescent="0.2">
      <c r="A33" t="s">
        <v>82</v>
      </c>
      <c r="B33" t="s">
        <v>27</v>
      </c>
      <c r="C33" t="s">
        <v>85</v>
      </c>
      <c r="D33" t="s">
        <v>27</v>
      </c>
      <c r="E33">
        <v>0.78100000000000003</v>
      </c>
      <c r="F33" t="s">
        <v>27</v>
      </c>
      <c r="G33">
        <v>0.44</v>
      </c>
      <c r="H33" t="s">
        <v>27</v>
      </c>
      <c r="I33">
        <v>2.319</v>
      </c>
      <c r="J33" t="s">
        <v>27</v>
      </c>
      <c r="K33">
        <v>1.099</v>
      </c>
      <c r="L33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80A5D-3EEB-634E-8CAC-08A2B82BC362}">
  <dimension ref="A25:E30"/>
  <sheetViews>
    <sheetView workbookViewId="0">
      <selection activeCell="C30" sqref="C30"/>
    </sheetView>
  </sheetViews>
  <sheetFormatPr baseColWidth="10" defaultRowHeight="16" x14ac:dyDescent="0.2"/>
  <sheetData>
    <row r="25" spans="1:5" x14ac:dyDescent="0.2">
      <c r="C25" t="s">
        <v>105</v>
      </c>
      <c r="D25" t="s">
        <v>27</v>
      </c>
      <c r="E25" t="s">
        <v>115</v>
      </c>
    </row>
    <row r="26" spans="1:5" x14ac:dyDescent="0.2">
      <c r="A26" t="s">
        <v>28</v>
      </c>
      <c r="B26" t="s">
        <v>27</v>
      </c>
      <c r="C26">
        <v>2003</v>
      </c>
      <c r="D26" t="s">
        <v>27</v>
      </c>
      <c r="E26">
        <f>S4</f>
        <v>0</v>
      </c>
    </row>
    <row r="27" spans="1:5" x14ac:dyDescent="0.2">
      <c r="A27" t="s">
        <v>30</v>
      </c>
      <c r="B27" t="s">
        <v>27</v>
      </c>
      <c r="C27">
        <v>2006</v>
      </c>
      <c r="D27" t="s">
        <v>27</v>
      </c>
      <c r="E27">
        <f>O4</f>
        <v>0</v>
      </c>
    </row>
    <row r="28" spans="1:5" x14ac:dyDescent="0.2">
      <c r="A28" t="s">
        <v>31</v>
      </c>
      <c r="B28" t="s">
        <v>27</v>
      </c>
      <c r="C28">
        <v>2007</v>
      </c>
      <c r="D28" t="s">
        <v>27</v>
      </c>
      <c r="E28">
        <f>K4</f>
        <v>0</v>
      </c>
    </row>
    <row r="29" spans="1:5" x14ac:dyDescent="0.2">
      <c r="A29" t="s">
        <v>32</v>
      </c>
      <c r="B29" t="s">
        <v>27</v>
      </c>
      <c r="C29">
        <v>2007</v>
      </c>
      <c r="D29" t="s">
        <v>27</v>
      </c>
    </row>
    <row r="30" spans="1:5" x14ac:dyDescent="0.2">
      <c r="A30" t="s">
        <v>33</v>
      </c>
      <c r="B30" t="s">
        <v>27</v>
      </c>
      <c r="C30">
        <v>1999</v>
      </c>
      <c r="D30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2B49-ABB3-4542-8FA6-7A4332B1C3EB}">
  <dimension ref="A1:F58"/>
  <sheetViews>
    <sheetView workbookViewId="0">
      <selection sqref="A1:F12"/>
    </sheetView>
  </sheetViews>
  <sheetFormatPr baseColWidth="10" defaultRowHeight="16" x14ac:dyDescent="0.2"/>
  <cols>
    <col min="1" max="1" width="50.83203125" customWidth="1"/>
  </cols>
  <sheetData>
    <row r="1" spans="1:6" ht="17" customHeight="1" x14ac:dyDescent="0.2">
      <c r="B1" s="19" t="s">
        <v>28</v>
      </c>
      <c r="C1" s="19"/>
      <c r="D1" s="19"/>
      <c r="E1" s="19"/>
    </row>
    <row r="2" spans="1:6" ht="17" customHeight="1" thickBot="1" x14ac:dyDescent="0.25">
      <c r="A2" t="s">
        <v>42</v>
      </c>
      <c r="B2" t="s">
        <v>27</v>
      </c>
      <c r="C2" t="s">
        <v>43</v>
      </c>
      <c r="D2" t="s">
        <v>27</v>
      </c>
      <c r="E2" t="s">
        <v>44</v>
      </c>
      <c r="F2" s="1" t="s">
        <v>34</v>
      </c>
    </row>
    <row r="3" spans="1:6" ht="17" customHeight="1" x14ac:dyDescent="0.2">
      <c r="A3" s="2" t="s">
        <v>36</v>
      </c>
      <c r="B3" t="s">
        <v>27</v>
      </c>
      <c r="C3" s="5">
        <v>0.34479080000000001</v>
      </c>
      <c r="D3" t="s">
        <v>27</v>
      </c>
      <c r="E3" s="5">
        <v>0.3333721</v>
      </c>
      <c r="F3" s="1" t="s">
        <v>34</v>
      </c>
    </row>
    <row r="4" spans="1:6" ht="17" customHeight="1" x14ac:dyDescent="0.2">
      <c r="A4" s="3" t="s">
        <v>37</v>
      </c>
      <c r="B4" t="s">
        <v>27</v>
      </c>
      <c r="C4" s="5">
        <v>-0.2347079</v>
      </c>
      <c r="D4" t="s">
        <v>27</v>
      </c>
      <c r="E4" s="5">
        <v>3.6059099999999997E-2</v>
      </c>
      <c r="F4" s="1" t="s">
        <v>34</v>
      </c>
    </row>
    <row r="5" spans="1:6" ht="17" customHeight="1" x14ac:dyDescent="0.2">
      <c r="A5" s="3" t="s">
        <v>38</v>
      </c>
      <c r="B5" t="s">
        <v>27</v>
      </c>
      <c r="C5" s="5">
        <v>83.376919999999998</v>
      </c>
      <c r="D5" t="s">
        <v>27</v>
      </c>
      <c r="E5" s="5">
        <v>74.264359999999996</v>
      </c>
      <c r="F5" s="1" t="s">
        <v>34</v>
      </c>
    </row>
    <row r="6" spans="1:6" ht="17" customHeight="1" x14ac:dyDescent="0.2">
      <c r="A6" s="3" t="s">
        <v>39</v>
      </c>
      <c r="B6" t="s">
        <v>27</v>
      </c>
      <c r="C6" s="5">
        <v>93.969229999999996</v>
      </c>
      <c r="D6" t="s">
        <v>27</v>
      </c>
      <c r="E6" s="5">
        <v>88.330709999999996</v>
      </c>
      <c r="F6" s="1" t="s">
        <v>34</v>
      </c>
    </row>
    <row r="7" spans="1:6" ht="17" customHeight="1" x14ac:dyDescent="0.2">
      <c r="A7" s="3" t="s">
        <v>40</v>
      </c>
      <c r="B7" t="s">
        <v>27</v>
      </c>
      <c r="C7" s="5">
        <v>46.261539999999997</v>
      </c>
      <c r="D7" t="s">
        <v>27</v>
      </c>
      <c r="E7" s="5">
        <v>45.001449999999998</v>
      </c>
      <c r="F7" s="1" t="s">
        <v>34</v>
      </c>
    </row>
    <row r="8" spans="1:6" ht="17" customHeight="1" x14ac:dyDescent="0.2">
      <c r="A8" s="3" t="s">
        <v>41</v>
      </c>
      <c r="B8" t="s">
        <v>27</v>
      </c>
      <c r="C8" s="5">
        <v>6.348624</v>
      </c>
      <c r="D8" t="s">
        <v>27</v>
      </c>
      <c r="E8" s="5">
        <v>6.0928279999999999</v>
      </c>
      <c r="F8" s="1" t="s">
        <v>34</v>
      </c>
    </row>
    <row r="9" spans="1:6" ht="17" customHeight="1" x14ac:dyDescent="0.2">
      <c r="A9" s="3" t="s">
        <v>58</v>
      </c>
      <c r="B9" t="s">
        <v>27</v>
      </c>
      <c r="C9" s="5">
        <v>63</v>
      </c>
      <c r="D9" t="s">
        <v>27</v>
      </c>
      <c r="E9" s="5">
        <v>62.534399999999998</v>
      </c>
      <c r="F9" s="1" t="s">
        <v>34</v>
      </c>
    </row>
    <row r="10" spans="1:6" ht="17" customHeight="1" x14ac:dyDescent="0.2">
      <c r="A10" s="3" t="s">
        <v>51</v>
      </c>
      <c r="B10" t="s">
        <v>27</v>
      </c>
      <c r="C10" s="5">
        <v>62.5</v>
      </c>
      <c r="D10" t="s">
        <v>27</v>
      </c>
      <c r="E10" s="5">
        <v>62.653399999999998</v>
      </c>
      <c r="F10" s="1" t="s">
        <v>34</v>
      </c>
    </row>
    <row r="11" spans="1:6" ht="17" customHeight="1" x14ac:dyDescent="0.2">
      <c r="A11" s="3" t="s">
        <v>47</v>
      </c>
      <c r="B11" t="s">
        <v>27</v>
      </c>
      <c r="C11" s="5">
        <v>62.8</v>
      </c>
      <c r="D11" t="s">
        <v>27</v>
      </c>
      <c r="E11" s="5">
        <v>62.853400000000001</v>
      </c>
      <c r="F11" s="1" t="s">
        <v>34</v>
      </c>
    </row>
    <row r="12" spans="1:6" ht="18" thickBot="1" x14ac:dyDescent="0.25">
      <c r="A12" s="4" t="s">
        <v>49</v>
      </c>
      <c r="B12" t="s">
        <v>27</v>
      </c>
      <c r="C12" s="5">
        <v>65.900000000000006</v>
      </c>
      <c r="D12" t="s">
        <v>27</v>
      </c>
      <c r="E12" s="5">
        <v>66.690299999999993</v>
      </c>
      <c r="F12" s="1" t="s">
        <v>34</v>
      </c>
    </row>
    <row r="14" spans="1:6" x14ac:dyDescent="0.2">
      <c r="B14" s="19" t="s">
        <v>30</v>
      </c>
      <c r="C14" s="19"/>
      <c r="D14" s="19"/>
      <c r="E14" s="19"/>
    </row>
    <row r="15" spans="1:6" x14ac:dyDescent="0.2">
      <c r="A15" t="s">
        <v>60</v>
      </c>
      <c r="B15" s="5" t="s">
        <v>27</v>
      </c>
      <c r="C15" s="5">
        <v>31.638459999999998</v>
      </c>
      <c r="D15" s="5" t="s">
        <v>27</v>
      </c>
      <c r="E15" s="5">
        <v>23.76163</v>
      </c>
      <c r="F15" s="1" t="s">
        <v>34</v>
      </c>
    </row>
    <row r="16" spans="1:6" x14ac:dyDescent="0.2">
      <c r="A16" t="s">
        <v>66</v>
      </c>
      <c r="B16" s="5" t="s">
        <v>27</v>
      </c>
      <c r="C16" s="5">
        <v>8.8461540000000003</v>
      </c>
      <c r="D16" s="5" t="s">
        <v>27</v>
      </c>
      <c r="E16" s="5">
        <v>8.2052309999999995</v>
      </c>
      <c r="F16" s="1" t="s">
        <v>34</v>
      </c>
    </row>
    <row r="17" spans="1:6" x14ac:dyDescent="0.2">
      <c r="A17" t="s">
        <v>62</v>
      </c>
      <c r="B17" s="5" t="s">
        <v>27</v>
      </c>
      <c r="C17" s="5">
        <v>74.046149999999997</v>
      </c>
      <c r="D17" s="5" t="s">
        <v>27</v>
      </c>
      <c r="E17" s="5">
        <v>63.92859</v>
      </c>
      <c r="F17" s="1" t="s">
        <v>34</v>
      </c>
    </row>
    <row r="18" spans="1:6" x14ac:dyDescent="0.2">
      <c r="A18" t="s">
        <v>61</v>
      </c>
      <c r="B18" s="5" t="s">
        <v>27</v>
      </c>
      <c r="C18" s="5">
        <v>2.6025640000000001</v>
      </c>
      <c r="D18" s="5" t="s">
        <v>27</v>
      </c>
      <c r="E18" s="5">
        <v>2.338228</v>
      </c>
      <c r="F18" s="1" t="s">
        <v>34</v>
      </c>
    </row>
    <row r="19" spans="1:6" x14ac:dyDescent="0.2">
      <c r="A19" t="s">
        <v>45</v>
      </c>
      <c r="B19" s="5" t="s">
        <v>27</v>
      </c>
      <c r="C19" s="5">
        <v>47.5</v>
      </c>
      <c r="D19" s="5" t="s">
        <v>27</v>
      </c>
      <c r="E19" s="5">
        <v>47.7226</v>
      </c>
      <c r="F19" s="1" t="s">
        <v>34</v>
      </c>
    </row>
    <row r="20" spans="1:6" x14ac:dyDescent="0.2">
      <c r="A20" t="s">
        <v>46</v>
      </c>
      <c r="B20" s="5" t="s">
        <v>27</v>
      </c>
      <c r="C20" s="5">
        <v>50.3</v>
      </c>
      <c r="D20" s="5" t="s">
        <v>27</v>
      </c>
      <c r="E20" s="5">
        <v>50.429099999999998</v>
      </c>
      <c r="F20" s="1" t="s">
        <v>34</v>
      </c>
    </row>
    <row r="21" spans="1:6" x14ac:dyDescent="0.2">
      <c r="A21" t="s">
        <v>47</v>
      </c>
      <c r="B21" s="5" t="s">
        <v>27</v>
      </c>
      <c r="C21" s="5">
        <v>52.6</v>
      </c>
      <c r="D21" s="5" t="s">
        <v>27</v>
      </c>
      <c r="E21" s="5">
        <v>52.023600000000002</v>
      </c>
      <c r="F21" s="1" t="s">
        <v>34</v>
      </c>
    </row>
    <row r="22" spans="1:6" x14ac:dyDescent="0.2">
      <c r="A22" t="s">
        <v>48</v>
      </c>
      <c r="B22" s="5" t="s">
        <v>27</v>
      </c>
      <c r="C22" s="5">
        <v>53</v>
      </c>
      <c r="D22" s="5" t="s">
        <v>27</v>
      </c>
      <c r="E22" s="5">
        <v>52.389899999999997</v>
      </c>
      <c r="F22" s="1" t="s">
        <v>34</v>
      </c>
    </row>
    <row r="23" spans="1:6" x14ac:dyDescent="0.2">
      <c r="A23" t="s">
        <v>49</v>
      </c>
      <c r="B23" s="5" t="s">
        <v>27</v>
      </c>
      <c r="C23" s="5">
        <v>51.5</v>
      </c>
      <c r="D23" s="5" t="s">
        <v>27</v>
      </c>
      <c r="E23" s="5">
        <v>52.354100000000003</v>
      </c>
      <c r="F23" s="1" t="s">
        <v>34</v>
      </c>
    </row>
    <row r="24" spans="1:6" x14ac:dyDescent="0.2">
      <c r="A24" t="s">
        <v>50</v>
      </c>
      <c r="B24" s="5" t="s">
        <v>27</v>
      </c>
      <c r="C24" s="5">
        <v>54.9</v>
      </c>
      <c r="D24" s="5" t="s">
        <v>27</v>
      </c>
      <c r="E24" s="5">
        <v>54.634700000000002</v>
      </c>
      <c r="F24" s="1" t="s">
        <v>34</v>
      </c>
    </row>
    <row r="25" spans="1:6" x14ac:dyDescent="0.2">
      <c r="B25" s="5"/>
      <c r="C25" s="5"/>
      <c r="D25" s="5"/>
      <c r="E25" s="5"/>
    </row>
    <row r="26" spans="1:6" x14ac:dyDescent="0.2">
      <c r="B26" s="5"/>
      <c r="C26" s="5"/>
      <c r="D26" s="5"/>
      <c r="E26" s="5"/>
    </row>
    <row r="27" spans="1:6" x14ac:dyDescent="0.2">
      <c r="B27" s="20" t="s">
        <v>31</v>
      </c>
      <c r="C27" s="20"/>
      <c r="D27" s="20"/>
      <c r="E27" s="20"/>
    </row>
    <row r="28" spans="1:6" x14ac:dyDescent="0.2">
      <c r="A28" t="s">
        <v>64</v>
      </c>
      <c r="B28" s="5" t="s">
        <v>27</v>
      </c>
      <c r="C28" s="5">
        <v>6.0849500000000001</v>
      </c>
      <c r="D28" s="5" t="s">
        <v>27</v>
      </c>
      <c r="E28" s="5">
        <v>6.6851139999999996</v>
      </c>
      <c r="F28" s="1" t="s">
        <v>34</v>
      </c>
    </row>
    <row r="29" spans="1:6" x14ac:dyDescent="0.2">
      <c r="A29" t="s">
        <v>66</v>
      </c>
      <c r="B29" s="5" t="s">
        <v>27</v>
      </c>
      <c r="C29" s="5">
        <v>7.5714290000000002</v>
      </c>
      <c r="D29" s="5" t="s">
        <v>27</v>
      </c>
      <c r="E29" s="5">
        <v>7.7947139999999999</v>
      </c>
      <c r="F29" s="1" t="s">
        <v>34</v>
      </c>
    </row>
    <row r="30" spans="1:6" x14ac:dyDescent="0.2">
      <c r="A30" t="s">
        <v>59</v>
      </c>
      <c r="B30" s="5" t="s">
        <v>27</v>
      </c>
      <c r="C30" s="5">
        <v>-98.864289999999997</v>
      </c>
      <c r="D30" s="5" t="s">
        <v>27</v>
      </c>
      <c r="E30" s="5">
        <v>-63.041139999999999</v>
      </c>
      <c r="F30" s="1" t="s">
        <v>34</v>
      </c>
    </row>
    <row r="31" spans="1:6" x14ac:dyDescent="0.2">
      <c r="A31" t="s">
        <v>61</v>
      </c>
      <c r="B31" s="5" t="s">
        <v>27</v>
      </c>
      <c r="C31" s="5">
        <v>2.9434520000000002</v>
      </c>
      <c r="D31" s="5" t="s">
        <v>27</v>
      </c>
      <c r="E31" s="5">
        <v>2.3680829999999999</v>
      </c>
      <c r="F31" s="1" t="s">
        <v>34</v>
      </c>
    </row>
    <row r="32" spans="1:6" x14ac:dyDescent="0.2">
      <c r="A32" t="s">
        <v>51</v>
      </c>
      <c r="B32" s="5" t="s">
        <v>27</v>
      </c>
      <c r="C32" s="5">
        <v>47.2</v>
      </c>
      <c r="D32" s="5" t="s">
        <v>27</v>
      </c>
      <c r="E32" s="5">
        <v>46.974299999999999</v>
      </c>
      <c r="F32" s="1" t="s">
        <v>34</v>
      </c>
    </row>
    <row r="33" spans="1:6" x14ac:dyDescent="0.2">
      <c r="A33" t="s">
        <v>49</v>
      </c>
      <c r="B33" s="5" t="s">
        <v>27</v>
      </c>
      <c r="C33" s="5">
        <v>46.8</v>
      </c>
      <c r="D33" s="5" t="s">
        <v>27</v>
      </c>
      <c r="E33" s="5">
        <v>47.069000000000003</v>
      </c>
      <c r="F33" s="1" t="s">
        <v>34</v>
      </c>
    </row>
    <row r="34" spans="1:6" x14ac:dyDescent="0.2">
      <c r="A34" t="s">
        <v>52</v>
      </c>
      <c r="B34" s="5" t="s">
        <v>27</v>
      </c>
      <c r="C34" s="5">
        <v>47.9</v>
      </c>
      <c r="D34" s="5" t="s">
        <v>27</v>
      </c>
      <c r="E34" s="5">
        <v>47.582299999999996</v>
      </c>
      <c r="F34" s="1" t="s">
        <v>34</v>
      </c>
    </row>
    <row r="35" spans="1:6" x14ac:dyDescent="0.2">
      <c r="A35" t="s">
        <v>53</v>
      </c>
      <c r="B35" s="5" t="s">
        <v>27</v>
      </c>
      <c r="C35" s="5">
        <v>46.6</v>
      </c>
      <c r="D35" s="5" t="s">
        <v>27</v>
      </c>
      <c r="E35" s="5">
        <v>47.246699999999997</v>
      </c>
      <c r="F35" s="1" t="s">
        <v>34</v>
      </c>
    </row>
    <row r="36" spans="1:6" x14ac:dyDescent="0.2">
      <c r="B36" s="5"/>
      <c r="C36" s="5"/>
      <c r="D36" s="5"/>
      <c r="E36" s="5"/>
    </row>
    <row r="37" spans="1:6" x14ac:dyDescent="0.2">
      <c r="B37" s="20" t="s">
        <v>32</v>
      </c>
      <c r="C37" s="20"/>
      <c r="D37" s="20"/>
      <c r="E37" s="20"/>
    </row>
    <row r="38" spans="1:6" x14ac:dyDescent="0.2">
      <c r="A38" t="s">
        <v>36</v>
      </c>
      <c r="B38" s="5" t="s">
        <v>27</v>
      </c>
      <c r="C38" s="5">
        <v>87.69</v>
      </c>
      <c r="D38" s="5" t="s">
        <v>27</v>
      </c>
      <c r="E38" s="5">
        <v>72.786680000000004</v>
      </c>
      <c r="F38" s="1" t="s">
        <v>34</v>
      </c>
    </row>
    <row r="39" spans="1:6" x14ac:dyDescent="0.2">
      <c r="A39" t="s">
        <v>59</v>
      </c>
      <c r="B39" s="5" t="s">
        <v>27</v>
      </c>
      <c r="C39" s="5">
        <v>-6.26</v>
      </c>
      <c r="D39" s="5" t="s">
        <v>27</v>
      </c>
      <c r="E39" s="5">
        <v>-59.260649999999998</v>
      </c>
      <c r="F39" s="1" t="s">
        <v>34</v>
      </c>
    </row>
    <row r="40" spans="1:6" x14ac:dyDescent="0.2">
      <c r="A40" t="s">
        <v>39</v>
      </c>
      <c r="B40" s="5" t="s">
        <v>27</v>
      </c>
      <c r="C40" s="5">
        <v>-1.8530899999999999E-2</v>
      </c>
      <c r="D40" s="5" t="s">
        <v>27</v>
      </c>
      <c r="E40" s="5">
        <v>-0.47162209999999999</v>
      </c>
      <c r="F40" s="1" t="s">
        <v>34</v>
      </c>
    </row>
    <row r="41" spans="1:6" x14ac:dyDescent="0.2">
      <c r="A41" t="s">
        <v>66</v>
      </c>
      <c r="B41" s="5" t="s">
        <v>27</v>
      </c>
      <c r="C41" s="5">
        <v>8</v>
      </c>
      <c r="D41" s="5" t="s">
        <v>27</v>
      </c>
      <c r="E41" s="5">
        <v>5.9290000000000003</v>
      </c>
      <c r="F41" s="1" t="s">
        <v>34</v>
      </c>
    </row>
    <row r="42" spans="1:6" x14ac:dyDescent="0.2">
      <c r="A42" t="s">
        <v>63</v>
      </c>
      <c r="B42" s="5" t="s">
        <v>27</v>
      </c>
      <c r="C42" s="5">
        <v>-0.64913920000000003</v>
      </c>
      <c r="D42" s="5" t="s">
        <v>27</v>
      </c>
      <c r="E42" s="5">
        <v>-0.36625649999999998</v>
      </c>
      <c r="F42" s="1" t="s">
        <v>34</v>
      </c>
    </row>
    <row r="43" spans="1:6" x14ac:dyDescent="0.2">
      <c r="A43" t="s">
        <v>54</v>
      </c>
      <c r="B43" s="5" t="s">
        <v>27</v>
      </c>
      <c r="C43" s="5">
        <v>45.8</v>
      </c>
      <c r="D43" s="5" t="s">
        <v>27</v>
      </c>
      <c r="E43" s="5">
        <v>39.939399999999999</v>
      </c>
      <c r="F43" s="1" t="s">
        <v>34</v>
      </c>
    </row>
    <row r="44" spans="1:6" x14ac:dyDescent="0.2">
      <c r="A44" t="s">
        <v>55</v>
      </c>
      <c r="B44" s="5" t="s">
        <v>27</v>
      </c>
      <c r="C44" s="5">
        <v>37.700000000000003</v>
      </c>
      <c r="D44" s="5" t="s">
        <v>27</v>
      </c>
      <c r="E44" s="5">
        <v>39.106000000000002</v>
      </c>
      <c r="F44" s="1" t="s">
        <v>34</v>
      </c>
    </row>
    <row r="45" spans="1:6" x14ac:dyDescent="0.2">
      <c r="A45" t="s">
        <v>49</v>
      </c>
      <c r="B45" s="5" t="s">
        <v>27</v>
      </c>
      <c r="C45" s="5">
        <v>38.200000000000003</v>
      </c>
      <c r="D45" s="5" t="s">
        <v>27</v>
      </c>
      <c r="E45" s="5">
        <v>38.841700000000003</v>
      </c>
      <c r="F45" s="1" t="s">
        <v>34</v>
      </c>
    </row>
    <row r="46" spans="1:6" x14ac:dyDescent="0.2">
      <c r="A46" t="s">
        <v>50</v>
      </c>
      <c r="B46" s="5" t="s">
        <v>27</v>
      </c>
      <c r="C46" s="5">
        <v>37.799999999999997</v>
      </c>
      <c r="D46" s="5" t="s">
        <v>27</v>
      </c>
      <c r="E46" s="5">
        <v>39.405999999999999</v>
      </c>
      <c r="F46" s="1" t="s">
        <v>34</v>
      </c>
    </row>
    <row r="47" spans="1:6" x14ac:dyDescent="0.2">
      <c r="B47" s="5"/>
      <c r="C47" s="5"/>
      <c r="D47" s="5"/>
      <c r="E47" s="5"/>
    </row>
    <row r="48" spans="1:6" x14ac:dyDescent="0.2">
      <c r="B48" s="20" t="s">
        <v>33</v>
      </c>
      <c r="C48" s="20"/>
      <c r="D48" s="20"/>
      <c r="E48" s="20"/>
    </row>
    <row r="49" spans="1:6" x14ac:dyDescent="0.2">
      <c r="A49" t="s">
        <v>39</v>
      </c>
      <c r="B49" s="5" t="s">
        <v>27</v>
      </c>
      <c r="C49" s="5">
        <v>-9.3646300000000002E-2</v>
      </c>
      <c r="D49" s="5" t="s">
        <v>27</v>
      </c>
      <c r="E49" s="5">
        <v>0.47314040000000002</v>
      </c>
      <c r="F49" s="1" t="s">
        <v>34</v>
      </c>
    </row>
    <row r="50" spans="1:6" x14ac:dyDescent="0.2">
      <c r="A50" t="s">
        <v>36</v>
      </c>
      <c r="B50" s="5" t="s">
        <v>27</v>
      </c>
      <c r="C50" s="5">
        <v>89.644440000000003</v>
      </c>
      <c r="D50" s="5" t="s">
        <v>27</v>
      </c>
      <c r="E50" s="5">
        <v>85.502600000000001</v>
      </c>
      <c r="F50" s="1" t="s">
        <v>34</v>
      </c>
    </row>
    <row r="51" spans="1:6" x14ac:dyDescent="0.2">
      <c r="A51" t="s">
        <v>65</v>
      </c>
      <c r="B51" s="5" t="s">
        <v>27</v>
      </c>
      <c r="C51" s="5">
        <v>-43.544440000000002</v>
      </c>
      <c r="D51" s="5" t="s">
        <v>27</v>
      </c>
      <c r="E51" s="5">
        <v>38.695079999999997</v>
      </c>
      <c r="F51" s="1" t="s">
        <v>34</v>
      </c>
    </row>
    <row r="52" spans="1:6" x14ac:dyDescent="0.2">
      <c r="A52" t="s">
        <v>66</v>
      </c>
      <c r="B52" s="5" t="s">
        <v>27</v>
      </c>
      <c r="C52" s="5">
        <v>8.6666670000000003</v>
      </c>
      <c r="D52" s="5" t="s">
        <v>27</v>
      </c>
      <c r="E52" s="5">
        <v>6.5328889999999999</v>
      </c>
      <c r="F52" s="1" t="s">
        <v>34</v>
      </c>
    </row>
    <row r="53" spans="1:6" x14ac:dyDescent="0.2">
      <c r="A53" t="s">
        <v>64</v>
      </c>
      <c r="B53" s="5" t="s">
        <v>27</v>
      </c>
      <c r="C53" s="5">
        <v>5.6902850000000003</v>
      </c>
      <c r="D53" s="5" t="s">
        <v>27</v>
      </c>
      <c r="E53" s="5">
        <v>5.9664640000000002</v>
      </c>
      <c r="F53" s="1" t="s">
        <v>34</v>
      </c>
    </row>
    <row r="54" spans="1:6" x14ac:dyDescent="0.2">
      <c r="A54" t="s">
        <v>61</v>
      </c>
      <c r="B54" s="5" t="s">
        <v>27</v>
      </c>
      <c r="C54" s="5">
        <v>2.9583330000000001</v>
      </c>
      <c r="D54" s="5" t="s">
        <v>27</v>
      </c>
      <c r="E54" s="5">
        <v>3.4062619999999999</v>
      </c>
      <c r="F54" s="1" t="s">
        <v>34</v>
      </c>
    </row>
    <row r="55" spans="1:6" x14ac:dyDescent="0.2">
      <c r="A55" t="s">
        <v>56</v>
      </c>
      <c r="B55" s="5" t="s">
        <v>27</v>
      </c>
      <c r="C55" s="5">
        <v>59.1</v>
      </c>
      <c r="D55" s="5" t="s">
        <v>27</v>
      </c>
      <c r="E55" s="5">
        <v>58.286000000000001</v>
      </c>
      <c r="F55" s="1" t="s">
        <v>34</v>
      </c>
    </row>
    <row r="56" spans="1:6" x14ac:dyDescent="0.2">
      <c r="A56" t="s">
        <v>57</v>
      </c>
      <c r="B56" s="5" t="s">
        <v>27</v>
      </c>
      <c r="C56" s="5">
        <v>62.6</v>
      </c>
      <c r="D56" s="5" t="s">
        <v>27</v>
      </c>
      <c r="E56" s="5">
        <v>59.862200000000001</v>
      </c>
      <c r="F56" s="1" t="s">
        <v>34</v>
      </c>
    </row>
    <row r="57" spans="1:6" x14ac:dyDescent="0.2">
      <c r="A57" t="s">
        <v>58</v>
      </c>
      <c r="B57" s="5" t="s">
        <v>27</v>
      </c>
      <c r="C57" s="5">
        <v>60.7</v>
      </c>
      <c r="D57" s="5" t="s">
        <v>27</v>
      </c>
      <c r="E57" s="5">
        <v>60.314300000000003</v>
      </c>
      <c r="F57" s="1" t="s">
        <v>34</v>
      </c>
    </row>
    <row r="58" spans="1:6" x14ac:dyDescent="0.2">
      <c r="A58" t="s">
        <v>51</v>
      </c>
      <c r="B58" s="5" t="s">
        <v>27</v>
      </c>
      <c r="C58" s="5">
        <v>60.9</v>
      </c>
      <c r="D58" s="5" t="s">
        <v>27</v>
      </c>
      <c r="E58" s="5">
        <v>61.023899999999998</v>
      </c>
      <c r="F58" s="1" t="s">
        <v>34</v>
      </c>
    </row>
  </sheetData>
  <mergeCells count="5">
    <mergeCell ref="B1:E1"/>
    <mergeCell ref="B14:E14"/>
    <mergeCell ref="B27:E27"/>
    <mergeCell ref="B37:E37"/>
    <mergeCell ref="B48:E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75AE7-18C9-3F42-8003-EF39EC68531B}">
  <dimension ref="A1:F79"/>
  <sheetViews>
    <sheetView workbookViewId="0">
      <selection activeCell="F43" sqref="F43"/>
    </sheetView>
  </sheetViews>
  <sheetFormatPr baseColWidth="10" defaultRowHeight="16" x14ac:dyDescent="0.2"/>
  <cols>
    <col min="3" max="3" width="11.33203125" bestFit="1" customWidth="1"/>
  </cols>
  <sheetData>
    <row r="1" spans="1:6" x14ac:dyDescent="0.2">
      <c r="A1" s="19" t="s">
        <v>28</v>
      </c>
      <c r="B1" s="19"/>
      <c r="C1" s="19"/>
      <c r="D1" s="19"/>
      <c r="E1" s="19"/>
    </row>
    <row r="2" spans="1:6" x14ac:dyDescent="0.2">
      <c r="A2" t="s">
        <v>67</v>
      </c>
      <c r="B2" t="s">
        <v>27</v>
      </c>
      <c r="C2" t="s">
        <v>68</v>
      </c>
      <c r="D2" t="s">
        <v>27</v>
      </c>
      <c r="E2" t="s">
        <v>69</v>
      </c>
      <c r="F2" s="1" t="s">
        <v>34</v>
      </c>
    </row>
    <row r="3" spans="1:6" x14ac:dyDescent="0.2">
      <c r="A3">
        <v>2003</v>
      </c>
      <c r="B3" t="s">
        <v>27</v>
      </c>
      <c r="C3" s="5">
        <v>-1.819502</v>
      </c>
      <c r="D3" t="s">
        <v>27</v>
      </c>
      <c r="E3" s="5">
        <v>7.4074100000000004E-2</v>
      </c>
      <c r="F3" s="1" t="s">
        <v>34</v>
      </c>
    </row>
    <row r="4" spans="1:6" x14ac:dyDescent="0.2">
      <c r="A4">
        <v>2004</v>
      </c>
      <c r="B4" t="s">
        <v>27</v>
      </c>
      <c r="C4" s="5">
        <v>-1.587097</v>
      </c>
      <c r="D4" t="s">
        <v>27</v>
      </c>
      <c r="E4" s="5">
        <v>0.1481481</v>
      </c>
      <c r="F4" s="1" t="s">
        <v>34</v>
      </c>
    </row>
    <row r="5" spans="1:6" x14ac:dyDescent="0.2">
      <c r="A5">
        <v>2005</v>
      </c>
      <c r="B5" t="s">
        <v>27</v>
      </c>
      <c r="C5" s="5">
        <v>-4.3433029999999997</v>
      </c>
      <c r="D5" t="s">
        <v>27</v>
      </c>
      <c r="E5" s="5">
        <v>0.1111111</v>
      </c>
      <c r="F5" s="1" t="s">
        <v>34</v>
      </c>
    </row>
    <row r="6" spans="1:6" x14ac:dyDescent="0.2">
      <c r="A6">
        <v>2006</v>
      </c>
      <c r="B6" t="s">
        <v>27</v>
      </c>
      <c r="C6" s="5">
        <v>-5.487101</v>
      </c>
      <c r="D6" t="s">
        <v>27</v>
      </c>
      <c r="E6" s="5">
        <v>0.1111111</v>
      </c>
      <c r="F6" s="1" t="s">
        <v>34</v>
      </c>
    </row>
    <row r="7" spans="1:6" x14ac:dyDescent="0.2">
      <c r="A7">
        <v>2007</v>
      </c>
      <c r="B7" t="s">
        <v>27</v>
      </c>
      <c r="C7" s="5">
        <v>-5.6332000000000004</v>
      </c>
      <c r="D7" t="s">
        <v>27</v>
      </c>
      <c r="E7" s="5">
        <v>0</v>
      </c>
      <c r="F7" s="1" t="s">
        <v>34</v>
      </c>
    </row>
    <row r="8" spans="1:6" x14ac:dyDescent="0.2">
      <c r="A8">
        <v>2008</v>
      </c>
      <c r="B8" t="s">
        <v>27</v>
      </c>
      <c r="C8" s="5">
        <v>-6.8028979999999999</v>
      </c>
      <c r="D8" t="s">
        <v>27</v>
      </c>
      <c r="E8" s="5">
        <v>0</v>
      </c>
      <c r="F8" s="1" t="s">
        <v>34</v>
      </c>
    </row>
    <row r="9" spans="1:6" x14ac:dyDescent="0.2">
      <c r="A9">
        <v>2009</v>
      </c>
      <c r="B9" t="s">
        <v>27</v>
      </c>
      <c r="C9" s="5">
        <v>-7.9836989999999997</v>
      </c>
      <c r="D9" t="s">
        <v>27</v>
      </c>
      <c r="E9" s="5">
        <v>0</v>
      </c>
      <c r="F9" s="1" t="s">
        <v>34</v>
      </c>
    </row>
    <row r="10" spans="1:6" x14ac:dyDescent="0.2">
      <c r="A10">
        <v>2010</v>
      </c>
      <c r="B10" t="s">
        <v>27</v>
      </c>
      <c r="C10" s="5">
        <v>-8.4481999999999999</v>
      </c>
      <c r="D10" t="s">
        <v>27</v>
      </c>
      <c r="E10" s="5">
        <v>0</v>
      </c>
      <c r="F10" s="1" t="s">
        <v>34</v>
      </c>
    </row>
    <row r="11" spans="1:6" x14ac:dyDescent="0.2">
      <c r="A11">
        <v>2011</v>
      </c>
      <c r="B11" t="s">
        <v>27</v>
      </c>
      <c r="C11" s="5">
        <v>-10.519600000000001</v>
      </c>
      <c r="D11" t="s">
        <v>27</v>
      </c>
      <c r="E11" s="5">
        <v>0</v>
      </c>
      <c r="F11" s="1" t="s">
        <v>34</v>
      </c>
    </row>
    <row r="12" spans="1:6" x14ac:dyDescent="0.2">
      <c r="A12">
        <v>2012</v>
      </c>
      <c r="B12" t="s">
        <v>27</v>
      </c>
      <c r="C12" s="5">
        <v>-10.274900000000001</v>
      </c>
      <c r="D12" t="s">
        <v>27</v>
      </c>
      <c r="E12" s="5">
        <v>0</v>
      </c>
      <c r="F12" s="1" t="s">
        <v>34</v>
      </c>
    </row>
    <row r="13" spans="1:6" x14ac:dyDescent="0.2">
      <c r="A13">
        <v>2013</v>
      </c>
      <c r="B13" t="s">
        <v>27</v>
      </c>
      <c r="C13" s="5">
        <v>-10.257099999999999</v>
      </c>
      <c r="D13" t="s">
        <v>27</v>
      </c>
      <c r="E13" s="5">
        <v>0</v>
      </c>
      <c r="F13" s="1" t="s">
        <v>34</v>
      </c>
    </row>
    <row r="14" spans="1:6" x14ac:dyDescent="0.2">
      <c r="F14" s="1" t="s">
        <v>34</v>
      </c>
    </row>
    <row r="15" spans="1:6" x14ac:dyDescent="0.2">
      <c r="A15" s="19" t="s">
        <v>30</v>
      </c>
      <c r="B15" s="19"/>
      <c r="C15" s="19"/>
      <c r="D15" s="19"/>
      <c r="E15" s="19"/>
      <c r="F15" s="1" t="s">
        <v>34</v>
      </c>
    </row>
    <row r="16" spans="1:6" x14ac:dyDescent="0.2">
      <c r="A16" t="s">
        <v>67</v>
      </c>
      <c r="B16" t="s">
        <v>27</v>
      </c>
      <c r="C16" t="s">
        <v>68</v>
      </c>
      <c r="D16" t="s">
        <v>27</v>
      </c>
      <c r="E16" t="s">
        <v>69</v>
      </c>
      <c r="F16" s="1" t="s">
        <v>34</v>
      </c>
    </row>
    <row r="17" spans="1:6" x14ac:dyDescent="0.2">
      <c r="A17">
        <v>2005</v>
      </c>
      <c r="B17" t="s">
        <v>27</v>
      </c>
      <c r="C17" s="5">
        <v>-0.52610040000000002</v>
      </c>
      <c r="D17" t="s">
        <v>27</v>
      </c>
      <c r="E17" s="5">
        <v>0.77777779999999996</v>
      </c>
      <c r="F17" s="1" t="s">
        <v>34</v>
      </c>
    </row>
    <row r="18" spans="1:6" x14ac:dyDescent="0.2">
      <c r="A18">
        <v>2006</v>
      </c>
      <c r="B18" t="s">
        <v>27</v>
      </c>
      <c r="C18" s="5">
        <v>-7.0324010000000001</v>
      </c>
      <c r="D18" t="s">
        <v>27</v>
      </c>
      <c r="E18" s="5">
        <v>3.7037E-2</v>
      </c>
      <c r="F18" s="1" t="s">
        <v>34</v>
      </c>
    </row>
    <row r="19" spans="1:6" x14ac:dyDescent="0.2">
      <c r="A19">
        <v>2007</v>
      </c>
      <c r="B19" t="s">
        <v>27</v>
      </c>
      <c r="C19" s="5">
        <v>-8.4124009999999991</v>
      </c>
      <c r="D19" t="s">
        <v>27</v>
      </c>
      <c r="E19" s="5">
        <v>3.7037E-2</v>
      </c>
      <c r="F19" s="1" t="s">
        <v>34</v>
      </c>
    </row>
    <row r="20" spans="1:6" x14ac:dyDescent="0.2">
      <c r="A20">
        <v>2008</v>
      </c>
      <c r="B20" t="s">
        <v>27</v>
      </c>
      <c r="C20" s="5">
        <v>-12.103</v>
      </c>
      <c r="D20" t="s">
        <v>27</v>
      </c>
      <c r="E20" s="5">
        <v>0</v>
      </c>
      <c r="F20" s="1" t="s">
        <v>34</v>
      </c>
    </row>
    <row r="21" spans="1:6" x14ac:dyDescent="0.2">
      <c r="A21">
        <v>2009</v>
      </c>
      <c r="B21" t="s">
        <v>27</v>
      </c>
      <c r="C21" s="5">
        <v>-14.6274</v>
      </c>
      <c r="D21" t="s">
        <v>27</v>
      </c>
      <c r="E21" s="5">
        <v>0</v>
      </c>
      <c r="F21" s="1" t="s">
        <v>34</v>
      </c>
    </row>
    <row r="22" spans="1:6" x14ac:dyDescent="0.2">
      <c r="A22">
        <v>2010</v>
      </c>
      <c r="B22" t="s">
        <v>27</v>
      </c>
      <c r="C22" s="5">
        <v>-17.5303</v>
      </c>
      <c r="D22" t="s">
        <v>27</v>
      </c>
      <c r="E22" s="5">
        <v>0</v>
      </c>
      <c r="F22" s="1" t="s">
        <v>34</v>
      </c>
    </row>
    <row r="23" spans="1:6" x14ac:dyDescent="0.2">
      <c r="A23">
        <v>2011</v>
      </c>
      <c r="B23" t="s">
        <v>27</v>
      </c>
      <c r="C23" s="5">
        <v>-18.177700000000002</v>
      </c>
      <c r="D23" t="s">
        <v>27</v>
      </c>
      <c r="E23" s="5">
        <v>0</v>
      </c>
      <c r="F23" s="1" t="s">
        <v>34</v>
      </c>
    </row>
    <row r="24" spans="1:6" x14ac:dyDescent="0.2">
      <c r="A24">
        <v>2012</v>
      </c>
      <c r="B24" t="s">
        <v>27</v>
      </c>
      <c r="C24" s="5">
        <v>-18.278700000000001</v>
      </c>
      <c r="D24" t="s">
        <v>27</v>
      </c>
      <c r="E24" s="5">
        <v>0</v>
      </c>
      <c r="F24" s="1" t="s">
        <v>34</v>
      </c>
    </row>
    <row r="25" spans="1:6" x14ac:dyDescent="0.2">
      <c r="A25">
        <v>2013</v>
      </c>
      <c r="B25" t="s">
        <v>27</v>
      </c>
      <c r="C25" s="5">
        <v>-13.4313</v>
      </c>
      <c r="D25" t="s">
        <v>27</v>
      </c>
      <c r="E25" s="5">
        <v>3.7037E-2</v>
      </c>
      <c r="F25" s="1" t="s">
        <v>34</v>
      </c>
    </row>
    <row r="26" spans="1:6" x14ac:dyDescent="0.2">
      <c r="A26">
        <v>2014</v>
      </c>
      <c r="B26" t="s">
        <v>27</v>
      </c>
      <c r="C26" s="5">
        <v>-13.1181</v>
      </c>
      <c r="D26" t="s">
        <v>27</v>
      </c>
      <c r="E26" s="5">
        <v>7.4074100000000004E-2</v>
      </c>
      <c r="F26" s="1" t="s">
        <v>34</v>
      </c>
    </row>
    <row r="27" spans="1:6" x14ac:dyDescent="0.2">
      <c r="A27">
        <v>2015</v>
      </c>
      <c r="B27" t="s">
        <v>27</v>
      </c>
      <c r="C27" s="5">
        <v>-14.9468</v>
      </c>
      <c r="D27" t="s">
        <v>27</v>
      </c>
      <c r="E27" s="5">
        <v>3.7037E-2</v>
      </c>
      <c r="F27" s="1" t="s">
        <v>34</v>
      </c>
    </row>
    <row r="28" spans="1:6" x14ac:dyDescent="0.2">
      <c r="F28" s="1" t="s">
        <v>34</v>
      </c>
    </row>
    <row r="29" spans="1:6" x14ac:dyDescent="0.2">
      <c r="A29" s="19" t="s">
        <v>31</v>
      </c>
      <c r="B29" s="19"/>
      <c r="C29" s="19"/>
      <c r="D29" s="19"/>
      <c r="E29" s="19"/>
      <c r="F29" s="1" t="s">
        <v>34</v>
      </c>
    </row>
    <row r="30" spans="1:6" x14ac:dyDescent="0.2">
      <c r="A30" t="s">
        <v>67</v>
      </c>
      <c r="B30" t="s">
        <v>27</v>
      </c>
      <c r="C30" t="s">
        <v>68</v>
      </c>
      <c r="D30" t="s">
        <v>27</v>
      </c>
      <c r="E30" t="s">
        <v>69</v>
      </c>
      <c r="F30" s="1" t="s">
        <v>34</v>
      </c>
    </row>
    <row r="31" spans="1:6" x14ac:dyDescent="0.2">
      <c r="A31">
        <v>2007</v>
      </c>
      <c r="B31" t="s">
        <v>27</v>
      </c>
      <c r="C31" s="5">
        <v>-6.0345009999999997</v>
      </c>
      <c r="D31" t="s">
        <v>27</v>
      </c>
      <c r="E31" s="5">
        <v>0</v>
      </c>
      <c r="F31" s="1" t="s">
        <v>34</v>
      </c>
    </row>
    <row r="32" spans="1:6" x14ac:dyDescent="0.2">
      <c r="A32">
        <v>2008</v>
      </c>
      <c r="B32" t="s">
        <v>27</v>
      </c>
      <c r="C32" s="5">
        <v>-15.5436</v>
      </c>
      <c r="D32" t="s">
        <v>27</v>
      </c>
      <c r="E32" s="5">
        <v>0</v>
      </c>
      <c r="F32" s="1" t="s">
        <v>34</v>
      </c>
    </row>
    <row r="33" spans="1:6" x14ac:dyDescent="0.2">
      <c r="A33">
        <v>2009</v>
      </c>
      <c r="B33" t="s">
        <v>27</v>
      </c>
      <c r="C33" s="5">
        <v>-17.703700000000001</v>
      </c>
      <c r="D33" t="s">
        <v>27</v>
      </c>
      <c r="E33" s="5">
        <v>0</v>
      </c>
      <c r="F33" s="1" t="s">
        <v>34</v>
      </c>
    </row>
    <row r="34" spans="1:6" x14ac:dyDescent="0.2">
      <c r="A34">
        <v>2010</v>
      </c>
      <c r="B34" t="s">
        <v>27</v>
      </c>
      <c r="C34" s="5">
        <v>-20.957000000000001</v>
      </c>
      <c r="D34" t="s">
        <v>27</v>
      </c>
      <c r="E34" s="5">
        <v>0</v>
      </c>
      <c r="F34" s="1" t="s">
        <v>34</v>
      </c>
    </row>
    <row r="35" spans="1:6" x14ac:dyDescent="0.2">
      <c r="A35">
        <v>2011</v>
      </c>
      <c r="B35" t="s">
        <v>27</v>
      </c>
      <c r="C35" s="5">
        <v>-23.483699999999999</v>
      </c>
      <c r="D35" t="s">
        <v>27</v>
      </c>
      <c r="E35" s="5">
        <v>0</v>
      </c>
      <c r="F35" s="1" t="s">
        <v>34</v>
      </c>
    </row>
    <row r="36" spans="1:6" x14ac:dyDescent="0.2">
      <c r="A36">
        <v>2012</v>
      </c>
      <c r="B36" t="s">
        <v>27</v>
      </c>
      <c r="C36" s="5">
        <v>-23.777200000000001</v>
      </c>
      <c r="D36" t="s">
        <v>27</v>
      </c>
      <c r="E36" s="5">
        <v>0</v>
      </c>
      <c r="F36" s="1" t="s">
        <v>34</v>
      </c>
    </row>
    <row r="37" spans="1:6" x14ac:dyDescent="0.2">
      <c r="A37">
        <v>2013</v>
      </c>
      <c r="B37" t="s">
        <v>27</v>
      </c>
      <c r="C37" s="5">
        <v>-25.697500000000002</v>
      </c>
      <c r="D37" t="s">
        <v>27</v>
      </c>
      <c r="E37" s="5">
        <v>0</v>
      </c>
      <c r="F37" s="1" t="s">
        <v>34</v>
      </c>
    </row>
    <row r="38" spans="1:6" x14ac:dyDescent="0.2">
      <c r="A38">
        <v>2014</v>
      </c>
      <c r="B38" t="s">
        <v>27</v>
      </c>
      <c r="C38" s="5">
        <v>-24.2148</v>
      </c>
      <c r="D38" t="s">
        <v>27</v>
      </c>
      <c r="E38" s="5">
        <v>0</v>
      </c>
      <c r="F38" s="1" t="s">
        <v>34</v>
      </c>
    </row>
    <row r="39" spans="1:6" x14ac:dyDescent="0.2">
      <c r="A39">
        <v>2015</v>
      </c>
      <c r="B39" t="s">
        <v>27</v>
      </c>
      <c r="C39" s="5">
        <v>-23.9617</v>
      </c>
      <c r="D39" t="s">
        <v>27</v>
      </c>
      <c r="E39" s="5">
        <v>0</v>
      </c>
      <c r="F39" s="1" t="s">
        <v>34</v>
      </c>
    </row>
    <row r="40" spans="1:6" x14ac:dyDescent="0.2">
      <c r="A40">
        <v>2016</v>
      </c>
      <c r="B40" t="s">
        <v>27</v>
      </c>
      <c r="C40" s="5">
        <v>-23.345400000000001</v>
      </c>
      <c r="D40" t="s">
        <v>27</v>
      </c>
      <c r="E40" s="5">
        <v>0</v>
      </c>
      <c r="F40" s="1" t="s">
        <v>34</v>
      </c>
    </row>
    <row r="41" spans="1:6" x14ac:dyDescent="0.2">
      <c r="A41">
        <v>2017</v>
      </c>
      <c r="B41" t="s">
        <v>27</v>
      </c>
      <c r="C41" s="5">
        <v>-16.2181</v>
      </c>
      <c r="D41" t="s">
        <v>27</v>
      </c>
      <c r="E41" s="5">
        <v>0</v>
      </c>
      <c r="F41" s="1" t="s">
        <v>34</v>
      </c>
    </row>
    <row r="42" spans="1:6" x14ac:dyDescent="0.2">
      <c r="F42" s="1" t="s">
        <v>34</v>
      </c>
    </row>
    <row r="43" spans="1:6" x14ac:dyDescent="0.2">
      <c r="A43" s="19" t="s">
        <v>32</v>
      </c>
      <c r="B43" s="19"/>
      <c r="C43" s="19"/>
      <c r="D43" s="19"/>
      <c r="E43" s="19"/>
      <c r="F43" s="1" t="s">
        <v>34</v>
      </c>
    </row>
    <row r="44" spans="1:6" x14ac:dyDescent="0.2">
      <c r="A44" t="s">
        <v>67</v>
      </c>
      <c r="B44" t="s">
        <v>27</v>
      </c>
      <c r="C44" t="s">
        <v>68</v>
      </c>
      <c r="D44" t="s">
        <v>27</v>
      </c>
      <c r="E44" t="s">
        <v>69</v>
      </c>
      <c r="F44" s="1" t="s">
        <v>34</v>
      </c>
    </row>
    <row r="45" spans="1:6" x14ac:dyDescent="0.2">
      <c r="A45">
        <v>2006</v>
      </c>
      <c r="B45" t="s">
        <v>27</v>
      </c>
      <c r="C45" s="5">
        <v>-7.8672009999999997</v>
      </c>
      <c r="D45" t="s">
        <v>27</v>
      </c>
      <c r="E45" s="5">
        <v>0.1481481</v>
      </c>
      <c r="F45" s="1" t="s">
        <v>34</v>
      </c>
    </row>
    <row r="46" spans="1:6" x14ac:dyDescent="0.2">
      <c r="A46">
        <v>2007</v>
      </c>
      <c r="B46" t="s">
        <v>27</v>
      </c>
      <c r="C46" s="5">
        <v>-19.426400000000001</v>
      </c>
      <c r="D46" t="s">
        <v>27</v>
      </c>
      <c r="E46" s="5">
        <v>0</v>
      </c>
      <c r="F46" s="1" t="s">
        <v>34</v>
      </c>
    </row>
    <row r="47" spans="1:6" x14ac:dyDescent="0.2">
      <c r="A47">
        <v>2008</v>
      </c>
      <c r="B47" t="s">
        <v>27</v>
      </c>
      <c r="C47" s="5">
        <v>-21.236799999999999</v>
      </c>
      <c r="D47" t="s">
        <v>27</v>
      </c>
      <c r="E47" s="5">
        <v>3.7037E-2</v>
      </c>
      <c r="F47" s="1" t="s">
        <v>34</v>
      </c>
    </row>
    <row r="48" spans="1:6" x14ac:dyDescent="0.2">
      <c r="A48">
        <v>2009</v>
      </c>
      <c r="B48" t="s">
        <v>27</v>
      </c>
      <c r="C48" s="5">
        <v>-22.123999999999999</v>
      </c>
      <c r="D48" t="s">
        <v>27</v>
      </c>
      <c r="E48" s="5">
        <v>3.7037E-2</v>
      </c>
      <c r="F48" s="1" t="s">
        <v>34</v>
      </c>
    </row>
    <row r="49" spans="1:6" x14ac:dyDescent="0.2">
      <c r="A49">
        <v>2010</v>
      </c>
      <c r="B49" t="s">
        <v>27</v>
      </c>
      <c r="C49" s="5">
        <v>-25.588799999999999</v>
      </c>
      <c r="D49" t="s">
        <v>27</v>
      </c>
      <c r="E49" s="5">
        <v>3.7037E-2</v>
      </c>
      <c r="F49" s="1" t="s">
        <v>34</v>
      </c>
    </row>
    <row r="50" spans="1:6" x14ac:dyDescent="0.2">
      <c r="A50">
        <v>2011</v>
      </c>
      <c r="B50" t="s">
        <v>27</v>
      </c>
      <c r="C50" s="5">
        <v>-29.428000000000001</v>
      </c>
      <c r="D50" t="s">
        <v>27</v>
      </c>
      <c r="E50" s="5">
        <v>3.7037E-2</v>
      </c>
      <c r="F50" s="1" t="s">
        <v>34</v>
      </c>
    </row>
    <row r="51" spans="1:6" x14ac:dyDescent="0.2">
      <c r="A51">
        <v>2012</v>
      </c>
      <c r="B51" t="s">
        <v>27</v>
      </c>
      <c r="C51" s="5">
        <v>-32.915199999999999</v>
      </c>
      <c r="D51" t="s">
        <v>27</v>
      </c>
      <c r="E51" s="5">
        <v>3.7037E-2</v>
      </c>
      <c r="F51" s="1" t="s">
        <v>34</v>
      </c>
    </row>
    <row r="52" spans="1:6" x14ac:dyDescent="0.2">
      <c r="A52">
        <v>2013</v>
      </c>
      <c r="B52" t="s">
        <v>27</v>
      </c>
      <c r="C52" s="5">
        <v>-36.115200000000002</v>
      </c>
      <c r="D52" t="s">
        <v>27</v>
      </c>
      <c r="E52" s="5">
        <v>3.7037E-2</v>
      </c>
      <c r="F52" s="1" t="s">
        <v>34</v>
      </c>
    </row>
    <row r="53" spans="1:6" x14ac:dyDescent="0.2">
      <c r="A53">
        <v>2014</v>
      </c>
      <c r="B53" t="s">
        <v>27</v>
      </c>
      <c r="C53" s="5">
        <v>-36.8384</v>
      </c>
      <c r="D53" t="s">
        <v>27</v>
      </c>
      <c r="E53" s="5">
        <v>3.7037E-2</v>
      </c>
      <c r="F53" s="1" t="s">
        <v>34</v>
      </c>
    </row>
    <row r="54" spans="1:6" x14ac:dyDescent="0.2">
      <c r="A54">
        <v>2015</v>
      </c>
      <c r="B54" t="s">
        <v>27</v>
      </c>
      <c r="C54" s="5">
        <v>-37.051200000000001</v>
      </c>
      <c r="D54" t="s">
        <v>27</v>
      </c>
      <c r="E54" s="5">
        <v>3.7037E-2</v>
      </c>
      <c r="F54" s="1" t="s">
        <v>34</v>
      </c>
    </row>
    <row r="55" spans="1:6" x14ac:dyDescent="0.2">
      <c r="A55">
        <v>2016</v>
      </c>
      <c r="B55" t="s">
        <v>27</v>
      </c>
      <c r="C55" s="5">
        <v>-37.436</v>
      </c>
      <c r="D55" t="s">
        <v>27</v>
      </c>
      <c r="E55" s="5">
        <v>3.7037E-2</v>
      </c>
      <c r="F55" s="1" t="s">
        <v>34</v>
      </c>
    </row>
    <row r="56" spans="1:6" x14ac:dyDescent="0.2">
      <c r="F56" s="1" t="s">
        <v>34</v>
      </c>
    </row>
    <row r="57" spans="1:6" x14ac:dyDescent="0.2">
      <c r="A57" s="19" t="s">
        <v>33</v>
      </c>
      <c r="B57" s="19"/>
      <c r="C57" s="19"/>
      <c r="D57" s="19"/>
      <c r="E57" s="19"/>
      <c r="F57" s="1" t="s">
        <v>34</v>
      </c>
    </row>
    <row r="58" spans="1:6" x14ac:dyDescent="0.2">
      <c r="A58" t="s">
        <v>67</v>
      </c>
      <c r="B58" t="s">
        <v>27</v>
      </c>
      <c r="C58" t="s">
        <v>68</v>
      </c>
      <c r="D58" t="s">
        <v>27</v>
      </c>
      <c r="E58" t="s">
        <v>69</v>
      </c>
      <c r="F58" s="1" t="s">
        <v>34</v>
      </c>
    </row>
    <row r="59" spans="1:6" x14ac:dyDescent="0.2">
      <c r="A59">
        <v>1998</v>
      </c>
      <c r="B59" t="s">
        <v>27</v>
      </c>
      <c r="C59" s="5">
        <v>-2.343099</v>
      </c>
      <c r="D59" t="s">
        <v>27</v>
      </c>
      <c r="E59" s="5">
        <v>3.7037E-2</v>
      </c>
      <c r="F59" s="1" t="s">
        <v>34</v>
      </c>
    </row>
    <row r="60" spans="1:6" x14ac:dyDescent="0.2">
      <c r="A60">
        <v>1999</v>
      </c>
      <c r="B60" t="s">
        <v>27</v>
      </c>
      <c r="C60" s="5">
        <v>-18.4085</v>
      </c>
      <c r="D60" t="s">
        <v>27</v>
      </c>
      <c r="E60" s="5">
        <v>0</v>
      </c>
      <c r="F60" s="1" t="s">
        <v>34</v>
      </c>
    </row>
    <row r="61" spans="1:6" x14ac:dyDescent="0.2">
      <c r="A61">
        <v>2000</v>
      </c>
      <c r="B61" t="s">
        <v>27</v>
      </c>
      <c r="C61" s="5">
        <v>-34.973599999999998</v>
      </c>
      <c r="D61" t="s">
        <v>27</v>
      </c>
      <c r="E61" s="5">
        <v>0</v>
      </c>
      <c r="F61" s="1" t="s">
        <v>34</v>
      </c>
    </row>
    <row r="62" spans="1:6" x14ac:dyDescent="0.2">
      <c r="A62">
        <v>2001</v>
      </c>
      <c r="B62" t="s">
        <v>27</v>
      </c>
      <c r="C62" s="5">
        <v>-40.479500000000002</v>
      </c>
      <c r="D62" t="s">
        <v>27</v>
      </c>
      <c r="E62" s="5">
        <v>0</v>
      </c>
      <c r="F62" s="1" t="s">
        <v>34</v>
      </c>
    </row>
    <row r="63" spans="1:6" x14ac:dyDescent="0.2">
      <c r="A63">
        <v>2002</v>
      </c>
      <c r="B63" t="s">
        <v>27</v>
      </c>
      <c r="C63" s="5">
        <v>-44.1768</v>
      </c>
      <c r="D63" t="s">
        <v>27</v>
      </c>
      <c r="E63" s="5">
        <v>0</v>
      </c>
      <c r="F63" s="1" t="s">
        <v>34</v>
      </c>
    </row>
    <row r="64" spans="1:6" x14ac:dyDescent="0.2">
      <c r="A64">
        <v>2003</v>
      </c>
      <c r="B64" t="s">
        <v>27</v>
      </c>
      <c r="C64" s="5">
        <v>-44.613700000000001</v>
      </c>
      <c r="D64" t="s">
        <v>27</v>
      </c>
      <c r="E64" s="5">
        <v>0</v>
      </c>
      <c r="F64" s="1" t="s">
        <v>34</v>
      </c>
    </row>
    <row r="65" spans="1:6" x14ac:dyDescent="0.2">
      <c r="A65">
        <v>2004</v>
      </c>
      <c r="B65" t="s">
        <v>27</v>
      </c>
      <c r="C65" s="5">
        <v>-47.205199999999998</v>
      </c>
      <c r="D65" t="s">
        <v>27</v>
      </c>
      <c r="E65" s="5">
        <v>0</v>
      </c>
      <c r="F65" s="1" t="s">
        <v>34</v>
      </c>
    </row>
    <row r="66" spans="1:6" x14ac:dyDescent="0.2">
      <c r="A66">
        <v>2005</v>
      </c>
      <c r="B66" t="s">
        <v>27</v>
      </c>
      <c r="C66" s="5">
        <v>-51.081899999999997</v>
      </c>
      <c r="D66" t="s">
        <v>27</v>
      </c>
      <c r="E66" s="5">
        <v>0</v>
      </c>
      <c r="F66" s="1" t="s">
        <v>34</v>
      </c>
    </row>
    <row r="67" spans="1:6" x14ac:dyDescent="0.2">
      <c r="A67">
        <v>2006</v>
      </c>
      <c r="B67" t="s">
        <v>27</v>
      </c>
      <c r="C67" s="5">
        <v>-52.288899999999998</v>
      </c>
      <c r="D67" t="s">
        <v>27</v>
      </c>
      <c r="E67" s="5">
        <v>0</v>
      </c>
      <c r="F67" s="1" t="s">
        <v>34</v>
      </c>
    </row>
    <row r="68" spans="1:6" x14ac:dyDescent="0.2">
      <c r="A68">
        <v>2007</v>
      </c>
      <c r="B68" t="s">
        <v>27</v>
      </c>
      <c r="C68" s="5">
        <v>-52.701300000000003</v>
      </c>
      <c r="D68" t="s">
        <v>27</v>
      </c>
      <c r="E68" s="5">
        <v>0</v>
      </c>
      <c r="F68" s="1" t="s">
        <v>34</v>
      </c>
    </row>
    <row r="69" spans="1:6" x14ac:dyDescent="0.2">
      <c r="A69">
        <v>2008</v>
      </c>
      <c r="B69" t="s">
        <v>27</v>
      </c>
      <c r="C69" s="5">
        <v>-53.663200000000003</v>
      </c>
      <c r="D69" t="s">
        <v>27</v>
      </c>
      <c r="E69" s="5">
        <v>0</v>
      </c>
      <c r="F69" s="1" t="s">
        <v>34</v>
      </c>
    </row>
    <row r="70" spans="1:6" x14ac:dyDescent="0.2">
      <c r="A70">
        <v>2009</v>
      </c>
      <c r="B70" t="s">
        <v>27</v>
      </c>
      <c r="C70" s="5">
        <v>-53.691200000000002</v>
      </c>
      <c r="D70" t="s">
        <v>27</v>
      </c>
      <c r="E70" s="5">
        <v>0</v>
      </c>
      <c r="F70" s="1" t="s">
        <v>34</v>
      </c>
    </row>
    <row r="71" spans="1:6" x14ac:dyDescent="0.2">
      <c r="A71">
        <v>2010</v>
      </c>
      <c r="B71" t="s">
        <v>27</v>
      </c>
      <c r="C71" s="5">
        <v>-54.878599999999999</v>
      </c>
      <c r="D71" t="s">
        <v>27</v>
      </c>
      <c r="E71" s="5">
        <v>0</v>
      </c>
      <c r="F71" s="1" t="s">
        <v>34</v>
      </c>
    </row>
    <row r="72" spans="1:6" x14ac:dyDescent="0.2">
      <c r="A72">
        <v>2011</v>
      </c>
      <c r="B72" t="s">
        <v>27</v>
      </c>
      <c r="C72" s="5">
        <v>-56.324399999999997</v>
      </c>
      <c r="D72" t="s">
        <v>27</v>
      </c>
      <c r="E72" s="5">
        <v>0</v>
      </c>
      <c r="F72" s="1" t="s">
        <v>34</v>
      </c>
    </row>
    <row r="73" spans="1:6" x14ac:dyDescent="0.2">
      <c r="A73">
        <v>2012</v>
      </c>
      <c r="B73" t="s">
        <v>27</v>
      </c>
      <c r="C73" s="5">
        <v>-56.9572</v>
      </c>
      <c r="D73" t="s">
        <v>27</v>
      </c>
      <c r="E73" s="5">
        <v>0</v>
      </c>
      <c r="F73" s="1" t="s">
        <v>34</v>
      </c>
    </row>
    <row r="74" spans="1:6" x14ac:dyDescent="0.2">
      <c r="A74">
        <v>2013</v>
      </c>
      <c r="B74" t="s">
        <v>27</v>
      </c>
      <c r="C74" s="5">
        <v>-59.969900000000003</v>
      </c>
      <c r="D74" t="s">
        <v>27</v>
      </c>
      <c r="E74" s="5">
        <v>0</v>
      </c>
      <c r="F74" s="1" t="s">
        <v>34</v>
      </c>
    </row>
    <row r="75" spans="1:6" x14ac:dyDescent="0.2">
      <c r="A75">
        <v>2014</v>
      </c>
      <c r="B75" t="s">
        <v>27</v>
      </c>
      <c r="C75" s="5">
        <v>-60.530299999999997</v>
      </c>
      <c r="D75" t="s">
        <v>27</v>
      </c>
      <c r="E75" s="5">
        <v>0</v>
      </c>
      <c r="F75" s="1" t="s">
        <v>34</v>
      </c>
    </row>
    <row r="76" spans="1:6" x14ac:dyDescent="0.2">
      <c r="A76">
        <v>2015</v>
      </c>
      <c r="B76" t="s">
        <v>27</v>
      </c>
      <c r="C76" s="5">
        <v>-60.201099999999997</v>
      </c>
      <c r="D76" t="s">
        <v>27</v>
      </c>
      <c r="E76" s="5">
        <v>0</v>
      </c>
      <c r="F76" s="1" t="s">
        <v>34</v>
      </c>
    </row>
    <row r="77" spans="1:6" x14ac:dyDescent="0.2">
      <c r="A77">
        <v>2016</v>
      </c>
      <c r="B77" t="s">
        <v>27</v>
      </c>
      <c r="C77" s="5">
        <v>-58.508099999999999</v>
      </c>
      <c r="D77" t="s">
        <v>27</v>
      </c>
      <c r="E77" s="5">
        <v>0</v>
      </c>
      <c r="F77" s="1" t="s">
        <v>34</v>
      </c>
    </row>
    <row r="78" spans="1:6" x14ac:dyDescent="0.2">
      <c r="A78">
        <v>2017</v>
      </c>
      <c r="B78" t="s">
        <v>27</v>
      </c>
      <c r="C78" s="5">
        <v>-61.7958</v>
      </c>
      <c r="D78" t="s">
        <v>27</v>
      </c>
      <c r="E78" s="5">
        <v>0</v>
      </c>
      <c r="F78" s="1" t="s">
        <v>34</v>
      </c>
    </row>
    <row r="79" spans="1:6" x14ac:dyDescent="0.2">
      <c r="A79">
        <v>2018</v>
      </c>
      <c r="B79" t="s">
        <v>27</v>
      </c>
      <c r="C79" s="5">
        <v>-63.2742</v>
      </c>
      <c r="D79" t="s">
        <v>27</v>
      </c>
      <c r="E79" s="5">
        <v>0</v>
      </c>
      <c r="F79" s="1" t="s">
        <v>34</v>
      </c>
    </row>
  </sheetData>
  <mergeCells count="5">
    <mergeCell ref="A1:E1"/>
    <mergeCell ref="A15:E15"/>
    <mergeCell ref="A29:E29"/>
    <mergeCell ref="A43:E43"/>
    <mergeCell ref="A57:E5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A252F-46C1-BB4B-9FDE-DBA7A6800B10}">
  <dimension ref="A1:X54"/>
  <sheetViews>
    <sheetView topLeftCell="A16" workbookViewId="0">
      <selection activeCell="X41" sqref="X41:X51"/>
    </sheetView>
  </sheetViews>
  <sheetFormatPr baseColWidth="10" defaultRowHeight="16" x14ac:dyDescent="0.2"/>
  <cols>
    <col min="1" max="1" width="47.1640625" customWidth="1"/>
    <col min="16" max="16" width="11.1640625" customWidth="1"/>
  </cols>
  <sheetData>
    <row r="1" spans="1:13" x14ac:dyDescent="0.2">
      <c r="A1" s="7"/>
      <c r="B1" s="7" t="s">
        <v>27</v>
      </c>
      <c r="C1" t="s">
        <v>70</v>
      </c>
      <c r="D1" s="7" t="s">
        <v>27</v>
      </c>
      <c r="E1" s="7" t="s">
        <v>71</v>
      </c>
      <c r="F1" s="7" t="s">
        <v>27</v>
      </c>
      <c r="G1" s="7" t="s">
        <v>72</v>
      </c>
      <c r="H1" s="7" t="s">
        <v>27</v>
      </c>
      <c r="I1" s="7" t="s">
        <v>75</v>
      </c>
      <c r="J1" s="7" t="s">
        <v>27</v>
      </c>
      <c r="K1" s="7" t="s">
        <v>77</v>
      </c>
      <c r="L1" s="8" t="s">
        <v>34</v>
      </c>
    </row>
    <row r="2" spans="1:13" x14ac:dyDescent="0.2">
      <c r="A2" t="s">
        <v>29</v>
      </c>
      <c r="B2" t="s">
        <v>27</v>
      </c>
      <c r="C2" t="s">
        <v>73</v>
      </c>
      <c r="D2" s="7" t="s">
        <v>27</v>
      </c>
      <c r="E2" t="s">
        <v>29</v>
      </c>
      <c r="F2" s="7" t="s">
        <v>27</v>
      </c>
      <c r="G2" t="s">
        <v>74</v>
      </c>
      <c r="H2" s="7" t="s">
        <v>27</v>
      </c>
      <c r="I2" t="s">
        <v>76</v>
      </c>
      <c r="J2" s="7" t="s">
        <v>27</v>
      </c>
      <c r="K2" t="s">
        <v>78</v>
      </c>
      <c r="L2" s="8" t="s">
        <v>34</v>
      </c>
    </row>
    <row r="3" spans="1:13" x14ac:dyDescent="0.2">
      <c r="A3" t="s">
        <v>81</v>
      </c>
    </row>
    <row r="4" spans="1:13" x14ac:dyDescent="0.2">
      <c r="A4" t="s">
        <v>0</v>
      </c>
      <c r="B4" t="s">
        <v>27</v>
      </c>
      <c r="C4" s="10" t="s">
        <v>35</v>
      </c>
      <c r="D4" s="6" t="s">
        <v>27</v>
      </c>
      <c r="E4" s="10" t="s">
        <v>35</v>
      </c>
      <c r="F4" s="6" t="s">
        <v>27</v>
      </c>
      <c r="G4" s="10" t="s">
        <v>35</v>
      </c>
      <c r="H4" s="6" t="s">
        <v>27</v>
      </c>
      <c r="I4" s="10" t="s">
        <v>35</v>
      </c>
      <c r="J4" s="6" t="s">
        <v>27</v>
      </c>
      <c r="K4" s="10" t="s">
        <v>79</v>
      </c>
      <c r="L4" s="8" t="s">
        <v>34</v>
      </c>
      <c r="M4" t="s">
        <v>79</v>
      </c>
    </row>
    <row r="5" spans="1:13" x14ac:dyDescent="0.2">
      <c r="A5" t="s">
        <v>1</v>
      </c>
      <c r="B5" t="s">
        <v>27</v>
      </c>
      <c r="C5" s="10" t="s">
        <v>35</v>
      </c>
      <c r="D5" s="6" t="s">
        <v>27</v>
      </c>
      <c r="E5" s="10" t="s">
        <v>35</v>
      </c>
      <c r="F5" s="6" t="s">
        <v>27</v>
      </c>
      <c r="G5" s="10">
        <v>0.59699999999999998</v>
      </c>
      <c r="H5" s="6" t="s">
        <v>27</v>
      </c>
      <c r="I5" s="10" t="s">
        <v>79</v>
      </c>
      <c r="J5" s="6" t="s">
        <v>27</v>
      </c>
      <c r="K5" s="10" t="s">
        <v>79</v>
      </c>
      <c r="L5" s="8" t="s">
        <v>34</v>
      </c>
      <c r="M5" t="s">
        <v>79</v>
      </c>
    </row>
    <row r="6" spans="1:13" x14ac:dyDescent="0.2">
      <c r="A6" t="s">
        <v>2</v>
      </c>
      <c r="B6" t="s">
        <v>27</v>
      </c>
      <c r="C6" s="10">
        <v>0.128</v>
      </c>
      <c r="D6" s="6" t="s">
        <v>27</v>
      </c>
      <c r="E6" s="10" t="s">
        <v>35</v>
      </c>
      <c r="F6" s="6" t="s">
        <v>27</v>
      </c>
      <c r="G6" s="10" t="s">
        <v>35</v>
      </c>
      <c r="H6" s="6" t="s">
        <v>27</v>
      </c>
      <c r="I6" s="10" t="s">
        <v>79</v>
      </c>
      <c r="J6" s="6" t="s">
        <v>27</v>
      </c>
      <c r="K6" s="10" t="s">
        <v>79</v>
      </c>
      <c r="L6" s="8" t="s">
        <v>34</v>
      </c>
      <c r="M6" t="s">
        <v>79</v>
      </c>
    </row>
    <row r="7" spans="1:13" x14ac:dyDescent="0.2">
      <c r="A7" t="s">
        <v>3</v>
      </c>
      <c r="B7" t="s">
        <v>27</v>
      </c>
      <c r="C7" s="10" t="s">
        <v>35</v>
      </c>
      <c r="D7" s="6" t="s">
        <v>27</v>
      </c>
      <c r="E7" s="10" t="s">
        <v>35</v>
      </c>
      <c r="F7" s="6" t="s">
        <v>27</v>
      </c>
      <c r="G7" s="10" t="s">
        <v>35</v>
      </c>
      <c r="H7" s="6" t="s">
        <v>27</v>
      </c>
      <c r="I7" s="10" t="s">
        <v>79</v>
      </c>
      <c r="J7" s="6" t="s">
        <v>27</v>
      </c>
      <c r="K7" s="10" t="s">
        <v>79</v>
      </c>
      <c r="L7" s="8" t="s">
        <v>34</v>
      </c>
      <c r="M7" t="s">
        <v>79</v>
      </c>
    </row>
    <row r="8" spans="1:13" x14ac:dyDescent="0.2">
      <c r="A8" t="s">
        <v>4</v>
      </c>
      <c r="B8" t="s">
        <v>27</v>
      </c>
      <c r="C8" s="10">
        <v>0.46600000000000003</v>
      </c>
      <c r="D8" s="6" t="s">
        <v>27</v>
      </c>
      <c r="E8" s="10" t="s">
        <v>79</v>
      </c>
      <c r="F8" s="6" t="s">
        <v>27</v>
      </c>
      <c r="G8" s="10" t="s">
        <v>35</v>
      </c>
      <c r="H8" s="6" t="s">
        <v>27</v>
      </c>
      <c r="I8" s="10">
        <v>0.19700000000000001</v>
      </c>
      <c r="J8" s="6" t="s">
        <v>27</v>
      </c>
      <c r="K8" s="10">
        <v>0.65600000000000003</v>
      </c>
      <c r="L8" s="8" t="s">
        <v>34</v>
      </c>
      <c r="M8" t="s">
        <v>84</v>
      </c>
    </row>
    <row r="9" spans="1:13" x14ac:dyDescent="0.2">
      <c r="A9" t="s">
        <v>5</v>
      </c>
      <c r="B9" t="s">
        <v>27</v>
      </c>
      <c r="C9" s="10" t="s">
        <v>35</v>
      </c>
      <c r="D9" s="6" t="s">
        <v>27</v>
      </c>
      <c r="E9" s="10" t="s">
        <v>35</v>
      </c>
      <c r="F9" s="6" t="s">
        <v>27</v>
      </c>
      <c r="G9" s="10" t="s">
        <v>35</v>
      </c>
      <c r="H9" s="6" t="s">
        <v>27</v>
      </c>
      <c r="I9" s="10" t="s">
        <v>79</v>
      </c>
      <c r="J9" s="6" t="s">
        <v>27</v>
      </c>
      <c r="K9" s="10" t="s">
        <v>79</v>
      </c>
      <c r="L9" s="8" t="s">
        <v>34</v>
      </c>
      <c r="M9" t="s">
        <v>79</v>
      </c>
    </row>
    <row r="10" spans="1:13" x14ac:dyDescent="0.2">
      <c r="A10" t="s">
        <v>6</v>
      </c>
      <c r="B10" t="s">
        <v>27</v>
      </c>
      <c r="C10" s="10" t="s">
        <v>35</v>
      </c>
      <c r="D10" s="6" t="s">
        <v>27</v>
      </c>
      <c r="E10" s="10" t="s">
        <v>35</v>
      </c>
      <c r="F10" s="6" t="s">
        <v>27</v>
      </c>
      <c r="G10" s="10" t="s">
        <v>35</v>
      </c>
      <c r="H10" s="6" t="s">
        <v>27</v>
      </c>
      <c r="I10" s="10" t="s">
        <v>35</v>
      </c>
      <c r="J10" s="6" t="s">
        <v>27</v>
      </c>
      <c r="K10" s="10" t="s">
        <v>35</v>
      </c>
      <c r="L10" s="8" t="s">
        <v>34</v>
      </c>
      <c r="M10" t="s">
        <v>84</v>
      </c>
    </row>
    <row r="11" spans="1:13" x14ac:dyDescent="0.2">
      <c r="A11" t="s">
        <v>7</v>
      </c>
      <c r="B11" t="s">
        <v>27</v>
      </c>
      <c r="C11" s="10">
        <v>8.5000000000000006E-2</v>
      </c>
      <c r="D11" s="6" t="s">
        <v>27</v>
      </c>
      <c r="E11" s="10">
        <v>0.221</v>
      </c>
      <c r="F11" s="6" t="s">
        <v>27</v>
      </c>
      <c r="G11" s="10">
        <v>0.19900000000000001</v>
      </c>
      <c r="H11" s="6" t="s">
        <v>27</v>
      </c>
      <c r="I11" s="10">
        <v>0.186</v>
      </c>
      <c r="J11" s="6" t="s">
        <v>27</v>
      </c>
      <c r="K11" s="10">
        <v>0.13800000000000001</v>
      </c>
      <c r="L11" s="8" t="s">
        <v>34</v>
      </c>
      <c r="M11" t="s">
        <v>84</v>
      </c>
    </row>
    <row r="12" spans="1:13" x14ac:dyDescent="0.2">
      <c r="A12" t="s">
        <v>8</v>
      </c>
      <c r="B12" t="s">
        <v>27</v>
      </c>
      <c r="C12" s="10">
        <v>7.1999999999999995E-2</v>
      </c>
      <c r="D12" s="6" t="s">
        <v>27</v>
      </c>
      <c r="E12" s="10">
        <v>0.60099999999999998</v>
      </c>
      <c r="F12" s="6" t="s">
        <v>27</v>
      </c>
      <c r="G12" s="10" t="s">
        <v>35</v>
      </c>
      <c r="H12" s="6" t="s">
        <v>27</v>
      </c>
      <c r="I12" s="10">
        <v>0.45800000000000002</v>
      </c>
      <c r="J12" s="6" t="s">
        <v>27</v>
      </c>
      <c r="K12" s="10">
        <v>7.8E-2</v>
      </c>
      <c r="L12" s="8" t="s">
        <v>34</v>
      </c>
      <c r="M12" t="s">
        <v>84</v>
      </c>
    </row>
    <row r="13" spans="1:13" x14ac:dyDescent="0.2">
      <c r="A13" t="s">
        <v>9</v>
      </c>
      <c r="B13" t="s">
        <v>27</v>
      </c>
      <c r="C13" s="10" t="s">
        <v>35</v>
      </c>
      <c r="D13" s="6" t="s">
        <v>27</v>
      </c>
      <c r="E13" s="10" t="s">
        <v>35</v>
      </c>
      <c r="F13" s="6" t="s">
        <v>27</v>
      </c>
      <c r="G13" s="10" t="s">
        <v>35</v>
      </c>
      <c r="H13" s="6" t="s">
        <v>27</v>
      </c>
      <c r="I13" s="10" t="s">
        <v>79</v>
      </c>
      <c r="J13" s="6" t="s">
        <v>27</v>
      </c>
      <c r="K13" s="10" t="s">
        <v>79</v>
      </c>
      <c r="L13" s="8" t="s">
        <v>34</v>
      </c>
      <c r="M13" t="s">
        <v>79</v>
      </c>
    </row>
    <row r="14" spans="1:13" x14ac:dyDescent="0.2">
      <c r="A14" t="s">
        <v>10</v>
      </c>
      <c r="B14" t="s">
        <v>27</v>
      </c>
      <c r="C14" s="10" t="s">
        <v>35</v>
      </c>
      <c r="D14" s="6" t="s">
        <v>27</v>
      </c>
      <c r="E14" s="10" t="s">
        <v>80</v>
      </c>
      <c r="F14" s="6" t="s">
        <v>27</v>
      </c>
      <c r="G14" s="10" t="s">
        <v>35</v>
      </c>
      <c r="H14" s="6" t="s">
        <v>27</v>
      </c>
      <c r="I14" s="10" t="s">
        <v>79</v>
      </c>
      <c r="J14" s="6" t="s">
        <v>27</v>
      </c>
      <c r="K14" s="10" t="s">
        <v>79</v>
      </c>
      <c r="L14" s="8" t="s">
        <v>34</v>
      </c>
      <c r="M14" t="s">
        <v>79</v>
      </c>
    </row>
    <row r="15" spans="1:13" x14ac:dyDescent="0.2">
      <c r="A15" t="s">
        <v>11</v>
      </c>
      <c r="B15" t="s">
        <v>27</v>
      </c>
      <c r="C15" s="10" t="s">
        <v>35</v>
      </c>
      <c r="D15" s="6" t="s">
        <v>27</v>
      </c>
      <c r="E15" s="10" t="s">
        <v>35</v>
      </c>
      <c r="F15" s="6" t="s">
        <v>27</v>
      </c>
      <c r="G15" s="10" t="s">
        <v>35</v>
      </c>
      <c r="H15" s="6" t="s">
        <v>27</v>
      </c>
      <c r="I15" s="10" t="s">
        <v>79</v>
      </c>
      <c r="J15" s="6" t="s">
        <v>27</v>
      </c>
      <c r="K15" s="10" t="s">
        <v>79</v>
      </c>
      <c r="L15" s="8" t="s">
        <v>34</v>
      </c>
      <c r="M15" t="s">
        <v>79</v>
      </c>
    </row>
    <row r="16" spans="1:13" x14ac:dyDescent="0.2">
      <c r="A16" t="s">
        <v>12</v>
      </c>
      <c r="B16" t="s">
        <v>27</v>
      </c>
      <c r="C16" s="10" t="s">
        <v>35</v>
      </c>
      <c r="D16" s="6" t="s">
        <v>27</v>
      </c>
      <c r="E16" s="10" t="s">
        <v>35</v>
      </c>
      <c r="F16" s="6" t="s">
        <v>27</v>
      </c>
      <c r="G16" s="10">
        <v>0.08</v>
      </c>
      <c r="H16" s="6" t="s">
        <v>27</v>
      </c>
      <c r="I16" s="10" t="s">
        <v>35</v>
      </c>
      <c r="J16" s="6" t="s">
        <v>27</v>
      </c>
      <c r="K16" s="10" t="s">
        <v>35</v>
      </c>
      <c r="L16" s="8" t="s">
        <v>34</v>
      </c>
      <c r="M16" t="s">
        <v>84</v>
      </c>
    </row>
    <row r="17" spans="1:13" x14ac:dyDescent="0.2">
      <c r="A17" t="s">
        <v>13</v>
      </c>
      <c r="B17" t="s">
        <v>27</v>
      </c>
      <c r="C17" s="10" t="s">
        <v>35</v>
      </c>
      <c r="D17" s="6" t="s">
        <v>27</v>
      </c>
      <c r="E17" s="10" t="s">
        <v>35</v>
      </c>
      <c r="F17" s="6" t="s">
        <v>27</v>
      </c>
      <c r="G17" s="10" t="s">
        <v>35</v>
      </c>
      <c r="H17" s="6" t="s">
        <v>27</v>
      </c>
      <c r="I17" s="10" t="s">
        <v>79</v>
      </c>
      <c r="J17" s="6" t="s">
        <v>27</v>
      </c>
      <c r="K17" s="10" t="s">
        <v>79</v>
      </c>
      <c r="L17" s="8" t="s">
        <v>34</v>
      </c>
      <c r="M17" t="s">
        <v>79</v>
      </c>
    </row>
    <row r="18" spans="1:13" x14ac:dyDescent="0.2">
      <c r="A18" t="s">
        <v>14</v>
      </c>
      <c r="B18" t="s">
        <v>27</v>
      </c>
      <c r="C18" s="10">
        <v>0.1</v>
      </c>
      <c r="D18" s="6" t="s">
        <v>27</v>
      </c>
      <c r="E18" s="10" t="s">
        <v>35</v>
      </c>
      <c r="F18" s="6" t="s">
        <v>27</v>
      </c>
      <c r="G18" s="10" t="s">
        <v>35</v>
      </c>
      <c r="H18" s="6" t="s">
        <v>27</v>
      </c>
      <c r="I18" s="10" t="s">
        <v>79</v>
      </c>
      <c r="J18" s="6" t="s">
        <v>27</v>
      </c>
      <c r="K18" s="10" t="s">
        <v>79</v>
      </c>
      <c r="L18" s="8" t="s">
        <v>34</v>
      </c>
      <c r="M18" t="s">
        <v>79</v>
      </c>
    </row>
    <row r="19" spans="1:13" x14ac:dyDescent="0.2">
      <c r="A19" t="s">
        <v>15</v>
      </c>
      <c r="B19" t="s">
        <v>27</v>
      </c>
      <c r="C19" s="10" t="s">
        <v>35</v>
      </c>
      <c r="D19" s="6" t="s">
        <v>27</v>
      </c>
      <c r="E19" s="10" t="s">
        <v>35</v>
      </c>
      <c r="F19" s="6" t="s">
        <v>27</v>
      </c>
      <c r="G19" s="10" t="s">
        <v>35</v>
      </c>
      <c r="H19" s="6" t="s">
        <v>27</v>
      </c>
      <c r="I19" s="10" t="s">
        <v>35</v>
      </c>
      <c r="J19" s="6" t="s">
        <v>27</v>
      </c>
      <c r="K19" s="10">
        <v>3.6999999999999998E-2</v>
      </c>
      <c r="L19" s="8" t="s">
        <v>34</v>
      </c>
      <c r="M19" t="s">
        <v>84</v>
      </c>
    </row>
    <row r="20" spans="1:13" x14ac:dyDescent="0.2">
      <c r="A20" t="s">
        <v>16</v>
      </c>
      <c r="B20" t="s">
        <v>27</v>
      </c>
      <c r="C20" s="10" t="s">
        <v>35</v>
      </c>
      <c r="D20" s="6" t="s">
        <v>27</v>
      </c>
      <c r="E20" s="10" t="s">
        <v>35</v>
      </c>
      <c r="F20" s="6" t="s">
        <v>27</v>
      </c>
      <c r="G20" s="10" t="s">
        <v>35</v>
      </c>
      <c r="H20" s="6" t="s">
        <v>27</v>
      </c>
      <c r="I20" s="10" t="s">
        <v>79</v>
      </c>
      <c r="J20" s="6" t="s">
        <v>27</v>
      </c>
      <c r="K20" s="10" t="s">
        <v>79</v>
      </c>
      <c r="L20" s="8" t="s">
        <v>34</v>
      </c>
      <c r="M20" t="s">
        <v>79</v>
      </c>
    </row>
    <row r="21" spans="1:13" x14ac:dyDescent="0.2">
      <c r="A21" t="s">
        <v>17</v>
      </c>
      <c r="B21" t="s">
        <v>27</v>
      </c>
      <c r="C21" s="10">
        <v>0.15</v>
      </c>
      <c r="D21" s="6" t="s">
        <v>27</v>
      </c>
      <c r="E21" s="10">
        <v>0.16900000000000001</v>
      </c>
      <c r="F21" s="6" t="s">
        <v>27</v>
      </c>
      <c r="G21" s="10">
        <v>8.5999999999999993E-2</v>
      </c>
      <c r="H21" s="6" t="s">
        <v>27</v>
      </c>
      <c r="I21" s="10">
        <v>0.159</v>
      </c>
      <c r="J21" s="6" t="s">
        <v>27</v>
      </c>
      <c r="K21" s="10" t="s">
        <v>79</v>
      </c>
      <c r="L21" s="8" t="s">
        <v>34</v>
      </c>
      <c r="M21" t="s">
        <v>79</v>
      </c>
    </row>
    <row r="22" spans="1:13" x14ac:dyDescent="0.2">
      <c r="A22" t="s">
        <v>18</v>
      </c>
      <c r="B22" t="s">
        <v>27</v>
      </c>
      <c r="C22" s="10" t="s">
        <v>35</v>
      </c>
      <c r="D22" s="6" t="s">
        <v>27</v>
      </c>
      <c r="E22" s="10" t="s">
        <v>35</v>
      </c>
      <c r="F22" s="6" t="s">
        <v>27</v>
      </c>
      <c r="G22" s="10" t="s">
        <v>35</v>
      </c>
      <c r="H22" s="6" t="s">
        <v>27</v>
      </c>
      <c r="I22" s="10" t="s">
        <v>35</v>
      </c>
      <c r="J22" s="6" t="s">
        <v>27</v>
      </c>
      <c r="K22" s="10" t="s">
        <v>35</v>
      </c>
      <c r="L22" s="8" t="s">
        <v>34</v>
      </c>
      <c r="M22" t="s">
        <v>84</v>
      </c>
    </row>
    <row r="23" spans="1:13" x14ac:dyDescent="0.2">
      <c r="A23" t="s">
        <v>19</v>
      </c>
      <c r="B23" t="s">
        <v>27</v>
      </c>
      <c r="C23" s="10" t="s">
        <v>35</v>
      </c>
      <c r="D23" s="6" t="s">
        <v>27</v>
      </c>
      <c r="E23" s="10" t="s">
        <v>35</v>
      </c>
      <c r="F23" s="6" t="s">
        <v>27</v>
      </c>
      <c r="G23" s="10">
        <v>2.7E-2</v>
      </c>
      <c r="H23" s="6" t="s">
        <v>27</v>
      </c>
      <c r="I23" s="10" t="s">
        <v>35</v>
      </c>
      <c r="J23" s="6" t="s">
        <v>27</v>
      </c>
      <c r="K23" s="10">
        <v>9.0999999999999998E-2</v>
      </c>
      <c r="L23" s="8" t="s">
        <v>34</v>
      </c>
      <c r="M23" t="s">
        <v>84</v>
      </c>
    </row>
    <row r="24" spans="1:13" x14ac:dyDescent="0.2">
      <c r="A24" t="s">
        <v>20</v>
      </c>
      <c r="B24" t="s">
        <v>27</v>
      </c>
      <c r="C24" s="10" t="s">
        <v>35</v>
      </c>
      <c r="D24" s="6" t="s">
        <v>27</v>
      </c>
      <c r="E24" s="10" t="s">
        <v>35</v>
      </c>
      <c r="F24" s="6" t="s">
        <v>27</v>
      </c>
      <c r="G24" s="10" t="s">
        <v>35</v>
      </c>
      <c r="H24" s="6" t="s">
        <v>27</v>
      </c>
      <c r="I24" s="10" t="s">
        <v>79</v>
      </c>
      <c r="J24" s="6" t="s">
        <v>27</v>
      </c>
      <c r="K24" s="10" t="s">
        <v>79</v>
      </c>
      <c r="L24" s="8" t="s">
        <v>34</v>
      </c>
      <c r="M24" t="s">
        <v>79</v>
      </c>
    </row>
    <row r="25" spans="1:13" x14ac:dyDescent="0.2">
      <c r="A25" t="s">
        <v>21</v>
      </c>
      <c r="B25" t="s">
        <v>27</v>
      </c>
      <c r="C25" s="10" t="s">
        <v>35</v>
      </c>
      <c r="D25" s="6" t="s">
        <v>27</v>
      </c>
      <c r="E25" s="10" t="s">
        <v>35</v>
      </c>
      <c r="F25" s="6" t="s">
        <v>27</v>
      </c>
      <c r="G25" s="10" t="s">
        <v>35</v>
      </c>
      <c r="H25" s="6" t="s">
        <v>27</v>
      </c>
      <c r="I25" s="10" t="s">
        <v>79</v>
      </c>
      <c r="J25" s="6" t="s">
        <v>27</v>
      </c>
      <c r="K25" s="10" t="s">
        <v>79</v>
      </c>
      <c r="L25" s="8" t="s">
        <v>34</v>
      </c>
      <c r="M25" t="s">
        <v>79</v>
      </c>
    </row>
    <row r="26" spans="1:13" x14ac:dyDescent="0.2">
      <c r="A26" t="s">
        <v>22</v>
      </c>
      <c r="B26" t="s">
        <v>27</v>
      </c>
      <c r="C26" s="10" t="s">
        <v>35</v>
      </c>
      <c r="D26" s="6" t="s">
        <v>27</v>
      </c>
      <c r="E26" s="10" t="s">
        <v>35</v>
      </c>
      <c r="F26" s="6" t="s">
        <v>27</v>
      </c>
      <c r="G26" s="10" t="s">
        <v>35</v>
      </c>
      <c r="H26" s="6" t="s">
        <v>27</v>
      </c>
      <c r="I26" s="10" t="s">
        <v>79</v>
      </c>
      <c r="J26" s="6" t="s">
        <v>27</v>
      </c>
      <c r="K26" s="10" t="s">
        <v>79</v>
      </c>
      <c r="L26" s="8" t="s">
        <v>34</v>
      </c>
      <c r="M26" t="s">
        <v>79</v>
      </c>
    </row>
    <row r="27" spans="1:13" x14ac:dyDescent="0.2">
      <c r="A27" t="s">
        <v>23</v>
      </c>
      <c r="B27" t="s">
        <v>27</v>
      </c>
      <c r="C27" s="10" t="s">
        <v>35</v>
      </c>
      <c r="D27" s="6" t="s">
        <v>27</v>
      </c>
      <c r="E27" s="10" t="s">
        <v>35</v>
      </c>
      <c r="F27" s="6" t="s">
        <v>27</v>
      </c>
      <c r="G27" s="10">
        <v>1.0999999999999999E-2</v>
      </c>
      <c r="H27" s="6" t="s">
        <v>27</v>
      </c>
      <c r="I27" s="10" t="s">
        <v>35</v>
      </c>
      <c r="J27" s="6" t="s">
        <v>27</v>
      </c>
      <c r="K27" s="10" t="s">
        <v>79</v>
      </c>
      <c r="L27" s="8" t="s">
        <v>34</v>
      </c>
      <c r="M27" t="s">
        <v>79</v>
      </c>
    </row>
    <row r="28" spans="1:13" x14ac:dyDescent="0.2">
      <c r="A28" t="s">
        <v>24</v>
      </c>
      <c r="B28" t="s">
        <v>27</v>
      </c>
      <c r="C28" s="10" t="s">
        <v>35</v>
      </c>
      <c r="D28" s="6" t="s">
        <v>27</v>
      </c>
      <c r="E28" s="10" t="s">
        <v>35</v>
      </c>
      <c r="F28" s="6" t="s">
        <v>27</v>
      </c>
      <c r="G28" s="10" t="s">
        <v>35</v>
      </c>
      <c r="H28" s="6" t="s">
        <v>27</v>
      </c>
      <c r="I28" s="10" t="s">
        <v>35</v>
      </c>
      <c r="J28" s="6" t="s">
        <v>27</v>
      </c>
      <c r="K28" s="10" t="s">
        <v>79</v>
      </c>
      <c r="L28" s="8" t="s">
        <v>34</v>
      </c>
      <c r="M28" t="s">
        <v>79</v>
      </c>
    </row>
    <row r="29" spans="1:13" x14ac:dyDescent="0.2">
      <c r="A29" t="s">
        <v>25</v>
      </c>
      <c r="B29" t="s">
        <v>27</v>
      </c>
      <c r="C29" s="10" t="s">
        <v>35</v>
      </c>
      <c r="D29" s="6" t="s">
        <v>27</v>
      </c>
      <c r="E29" s="10" t="s">
        <v>35</v>
      </c>
      <c r="F29" s="6" t="s">
        <v>27</v>
      </c>
      <c r="G29" s="10" t="s">
        <v>35</v>
      </c>
      <c r="H29" s="6" t="s">
        <v>27</v>
      </c>
      <c r="I29" s="10" t="s">
        <v>79</v>
      </c>
      <c r="J29" s="6" t="s">
        <v>27</v>
      </c>
      <c r="K29" s="10" t="s">
        <v>79</v>
      </c>
      <c r="L29" s="8" t="s">
        <v>34</v>
      </c>
      <c r="M29" t="s">
        <v>79</v>
      </c>
    </row>
    <row r="30" spans="1:13" x14ac:dyDescent="0.2">
      <c r="A30" t="s">
        <v>26</v>
      </c>
      <c r="B30" t="s">
        <v>27</v>
      </c>
      <c r="C30" s="10" t="s">
        <v>35</v>
      </c>
      <c r="D30" s="6" t="s">
        <v>27</v>
      </c>
      <c r="E30" s="10" t="s">
        <v>35</v>
      </c>
      <c r="F30" s="6" t="s">
        <v>27</v>
      </c>
      <c r="G30" s="10" t="s">
        <v>35</v>
      </c>
      <c r="H30" s="6" t="s">
        <v>27</v>
      </c>
      <c r="I30" s="10" t="s">
        <v>35</v>
      </c>
      <c r="J30" s="6" t="s">
        <v>27</v>
      </c>
      <c r="K30" s="10" t="s">
        <v>35</v>
      </c>
      <c r="L30" s="8" t="s">
        <v>34</v>
      </c>
      <c r="M30" t="s">
        <v>84</v>
      </c>
    </row>
    <row r="31" spans="1:13" x14ac:dyDescent="0.2">
      <c r="A31" t="s">
        <v>81</v>
      </c>
    </row>
    <row r="32" spans="1:13" x14ac:dyDescent="0.2">
      <c r="A32" t="s">
        <v>77</v>
      </c>
      <c r="B32" t="s">
        <v>27</v>
      </c>
      <c r="C32" s="5">
        <f>SUMIF($M$2:$M$30,"Latam",C$2:C$30)</f>
        <v>0.623</v>
      </c>
      <c r="D32" s="5" t="s">
        <v>27</v>
      </c>
      <c r="E32" s="5">
        <f>SUMIF($M$2:$M$30,"Latam",E$2:E$30)</f>
        <v>0.82199999999999995</v>
      </c>
      <c r="F32" s="5" t="s">
        <v>27</v>
      </c>
      <c r="G32" s="5">
        <f>SUMIF($M$2:$M$30,"Latam",G$2:G$30)</f>
        <v>0.30600000000000005</v>
      </c>
      <c r="H32" s="5" t="s">
        <v>27</v>
      </c>
      <c r="I32" s="5">
        <f>SUMIF($M$2:$M$30,"Latam",I$2:I$30)</f>
        <v>0.84099999999999997</v>
      </c>
      <c r="J32" s="5" t="s">
        <v>27</v>
      </c>
      <c r="K32" s="5">
        <f>SUMIF($M$2:$M$30,"Latam",K$2:K$30)</f>
        <v>1</v>
      </c>
      <c r="L32" s="1" t="s">
        <v>34</v>
      </c>
    </row>
    <row r="33" spans="1:24" x14ac:dyDescent="0.2">
      <c r="A33" t="s">
        <v>86</v>
      </c>
      <c r="B33" t="s">
        <v>27</v>
      </c>
      <c r="C33" s="5">
        <f>SUMIF($M$2:$M$29,"X",C$2:C$29)</f>
        <v>0.378</v>
      </c>
      <c r="D33" s="5" t="s">
        <v>27</v>
      </c>
      <c r="E33" s="5">
        <f>SUMIF($M$2:$M$29,"X",E$2:E$29)</f>
        <v>0.16900000000000001</v>
      </c>
      <c r="F33" s="5" t="s">
        <v>27</v>
      </c>
      <c r="G33" s="5">
        <f>SUMIF($M$2:$M$29,"X",G$2:G$29)</f>
        <v>0.69399999999999995</v>
      </c>
      <c r="H33" s="5" t="s">
        <v>27</v>
      </c>
      <c r="I33" s="5">
        <f>SUMIF($M$2:$M$29,"X",I$2:I$29)</f>
        <v>0.159</v>
      </c>
      <c r="J33" s="5" t="s">
        <v>27</v>
      </c>
      <c r="K33" s="5">
        <f>SUMIF($M$2:$M$29,"X",K$2:K$29)</f>
        <v>0</v>
      </c>
      <c r="L33" s="9" t="s">
        <v>34</v>
      </c>
    </row>
    <row r="34" spans="1:24" x14ac:dyDescent="0.2">
      <c r="A34" t="s">
        <v>81</v>
      </c>
    </row>
    <row r="35" spans="1:24" x14ac:dyDescent="0.2">
      <c r="A35" t="s">
        <v>82</v>
      </c>
      <c r="B35" t="s">
        <v>27</v>
      </c>
      <c r="C35" s="5" t="s">
        <v>85</v>
      </c>
      <c r="D35" t="s">
        <v>27</v>
      </c>
      <c r="E35">
        <v>0.82799999999999996</v>
      </c>
      <c r="F35" t="s">
        <v>27</v>
      </c>
      <c r="G35">
        <v>0.36</v>
      </c>
      <c r="H35" t="s">
        <v>27</v>
      </c>
      <c r="I35">
        <v>0.82799999999999996</v>
      </c>
      <c r="J35" t="s">
        <v>27</v>
      </c>
      <c r="K35">
        <v>1.1679999999999999</v>
      </c>
      <c r="L35" s="1" t="s">
        <v>34</v>
      </c>
    </row>
    <row r="36" spans="1:24" x14ac:dyDescent="0.2">
      <c r="N36" t="s">
        <v>70</v>
      </c>
      <c r="P36" t="s">
        <v>71</v>
      </c>
      <c r="R36" t="s">
        <v>72</v>
      </c>
      <c r="T36" t="s">
        <v>89</v>
      </c>
      <c r="V36" t="s">
        <v>84</v>
      </c>
    </row>
    <row r="38" spans="1:24" x14ac:dyDescent="0.2">
      <c r="B38" s="7" t="s">
        <v>27</v>
      </c>
      <c r="C38" t="s">
        <v>70</v>
      </c>
      <c r="D38" s="7" t="s">
        <v>27</v>
      </c>
      <c r="E38" s="7" t="s">
        <v>71</v>
      </c>
      <c r="F38" s="7" t="s">
        <v>27</v>
      </c>
      <c r="G38" s="7" t="s">
        <v>72</v>
      </c>
      <c r="H38" s="7" t="s">
        <v>27</v>
      </c>
      <c r="I38" s="7" t="s">
        <v>75</v>
      </c>
      <c r="J38" s="7" t="s">
        <v>27</v>
      </c>
      <c r="K38" s="7" t="s">
        <v>77</v>
      </c>
      <c r="L38" s="8" t="s">
        <v>34</v>
      </c>
      <c r="M38" s="7"/>
      <c r="N38" s="8"/>
    </row>
    <row r="39" spans="1:24" x14ac:dyDescent="0.2">
      <c r="A39" s="7" t="s">
        <v>105</v>
      </c>
      <c r="B39" t="s">
        <v>27</v>
      </c>
      <c r="C39" t="s">
        <v>73</v>
      </c>
      <c r="D39" s="7" t="s">
        <v>27</v>
      </c>
      <c r="E39" t="s">
        <v>29</v>
      </c>
      <c r="F39" s="7" t="s">
        <v>27</v>
      </c>
      <c r="G39" t="s">
        <v>74</v>
      </c>
      <c r="H39" s="7" t="s">
        <v>27</v>
      </c>
      <c r="I39" t="s">
        <v>76</v>
      </c>
      <c r="J39" s="7" t="s">
        <v>27</v>
      </c>
      <c r="K39" t="s">
        <v>78</v>
      </c>
      <c r="L39" s="8" t="s">
        <v>34</v>
      </c>
      <c r="N39" s="8"/>
    </row>
    <row r="40" spans="1:24" x14ac:dyDescent="0.2">
      <c r="A40" t="s">
        <v>81</v>
      </c>
      <c r="L40" s="1"/>
      <c r="W40" s="1"/>
    </row>
    <row r="41" spans="1:24" x14ac:dyDescent="0.2">
      <c r="A41">
        <v>2003</v>
      </c>
      <c r="B41" t="s">
        <v>27</v>
      </c>
      <c r="C41" s="5">
        <v>-1.819502</v>
      </c>
      <c r="D41" s="5" t="s">
        <v>27</v>
      </c>
      <c r="E41" s="15">
        <v>-1.176304</v>
      </c>
      <c r="F41" s="5" t="s">
        <v>27</v>
      </c>
      <c r="G41" s="5">
        <v>-1.5482020000000001</v>
      </c>
      <c r="H41" s="5" t="s">
        <v>27</v>
      </c>
      <c r="I41" s="5">
        <v>-1.760003</v>
      </c>
      <c r="J41" s="5" t="s">
        <v>27</v>
      </c>
      <c r="K41" s="5">
        <v>-4.3481019999999999</v>
      </c>
      <c r="L41" s="1" t="s">
        <v>34</v>
      </c>
      <c r="M41" t="s">
        <v>27</v>
      </c>
      <c r="N41" s="17" t="s">
        <v>92</v>
      </c>
      <c r="O41" s="5" t="s">
        <v>27</v>
      </c>
      <c r="P41" s="17" t="s">
        <v>99</v>
      </c>
      <c r="Q41" s="5" t="s">
        <v>27</v>
      </c>
      <c r="R41" s="17" t="s">
        <v>93</v>
      </c>
      <c r="S41" s="5" t="s">
        <v>27</v>
      </c>
      <c r="T41" s="17" t="s">
        <v>102</v>
      </c>
      <c r="U41" s="5" t="s">
        <v>27</v>
      </c>
      <c r="V41" s="17" t="s">
        <v>90</v>
      </c>
      <c r="W41" s="1" t="s">
        <v>34</v>
      </c>
      <c r="X41" t="s">
        <v>106</v>
      </c>
    </row>
    <row r="42" spans="1:24" x14ac:dyDescent="0.2">
      <c r="A42">
        <v>2004</v>
      </c>
      <c r="B42" t="s">
        <v>27</v>
      </c>
      <c r="C42" s="5">
        <v>-1.587097</v>
      </c>
      <c r="D42" s="5" t="s">
        <v>27</v>
      </c>
      <c r="E42" s="15">
        <v>-0.99359869999999995</v>
      </c>
      <c r="F42" s="5" t="s">
        <v>27</v>
      </c>
      <c r="G42" s="5">
        <v>-1.517096</v>
      </c>
      <c r="H42" s="5" t="s">
        <v>27</v>
      </c>
      <c r="I42" s="5">
        <v>-1.5082979999999999</v>
      </c>
      <c r="J42" s="5" t="s">
        <v>27</v>
      </c>
      <c r="K42" s="5">
        <v>-4.2937969999999996</v>
      </c>
      <c r="L42" s="1" t="s">
        <v>34</v>
      </c>
      <c r="M42" t="s">
        <v>27</v>
      </c>
      <c r="N42" s="17" t="s">
        <v>93</v>
      </c>
      <c r="O42" s="5" t="s">
        <v>27</v>
      </c>
      <c r="P42" s="17" t="s">
        <v>98</v>
      </c>
      <c r="Q42" s="5" t="s">
        <v>27</v>
      </c>
      <c r="R42" s="17" t="s">
        <v>94</v>
      </c>
      <c r="S42" s="5" t="s">
        <v>27</v>
      </c>
      <c r="T42" s="17" t="s">
        <v>101</v>
      </c>
      <c r="U42" s="5" t="s">
        <v>27</v>
      </c>
      <c r="V42" s="17" t="s">
        <v>90</v>
      </c>
      <c r="W42" s="1" t="s">
        <v>34</v>
      </c>
      <c r="X42" t="s">
        <v>106</v>
      </c>
    </row>
    <row r="43" spans="1:24" x14ac:dyDescent="0.2">
      <c r="A43">
        <v>2005</v>
      </c>
      <c r="B43" t="s">
        <v>27</v>
      </c>
      <c r="C43" s="5">
        <v>-4.3433029999999997</v>
      </c>
      <c r="D43" s="5" t="s">
        <v>27</v>
      </c>
      <c r="E43" s="15">
        <v>-1.7542009999999999</v>
      </c>
      <c r="F43" s="5" t="s">
        <v>27</v>
      </c>
      <c r="G43" s="5">
        <v>-2.2129020000000001</v>
      </c>
      <c r="H43" s="5" t="s">
        <v>27</v>
      </c>
      <c r="I43" s="5">
        <v>-3.0382009999999999</v>
      </c>
      <c r="J43" s="5" t="s">
        <v>27</v>
      </c>
      <c r="K43" s="5">
        <v>-7.8815030000000004</v>
      </c>
      <c r="L43" s="1" t="s">
        <v>34</v>
      </c>
      <c r="M43" t="s">
        <v>27</v>
      </c>
      <c r="N43" s="17" t="s">
        <v>94</v>
      </c>
      <c r="O43" s="5" t="s">
        <v>27</v>
      </c>
      <c r="P43" s="17" t="s">
        <v>97</v>
      </c>
      <c r="Q43" s="5" t="s">
        <v>27</v>
      </c>
      <c r="R43" s="17" t="s">
        <v>100</v>
      </c>
      <c r="S43" s="5" t="s">
        <v>27</v>
      </c>
      <c r="T43" s="17" t="s">
        <v>102</v>
      </c>
      <c r="U43" s="5" t="s">
        <v>27</v>
      </c>
      <c r="V43" s="17" t="s">
        <v>94</v>
      </c>
      <c r="W43" s="1" t="s">
        <v>34</v>
      </c>
      <c r="X43" t="s">
        <v>106</v>
      </c>
    </row>
    <row r="44" spans="1:24" x14ac:dyDescent="0.2">
      <c r="A44">
        <v>2006</v>
      </c>
      <c r="B44" t="s">
        <v>27</v>
      </c>
      <c r="C44" s="5">
        <v>-5.487101</v>
      </c>
      <c r="D44" s="5" t="s">
        <v>27</v>
      </c>
      <c r="E44" s="15">
        <v>-3.4359989999999998</v>
      </c>
      <c r="F44" s="5" t="s">
        <v>27</v>
      </c>
      <c r="G44" s="5">
        <v>-3.1976990000000001</v>
      </c>
      <c r="H44" s="5" t="s">
        <v>27</v>
      </c>
      <c r="I44" s="5">
        <v>-4.4768990000000004</v>
      </c>
      <c r="J44" s="5" t="s">
        <v>27</v>
      </c>
      <c r="K44" s="5">
        <v>-8.7720009999999995</v>
      </c>
      <c r="L44" s="1" t="s">
        <v>34</v>
      </c>
      <c r="M44" t="s">
        <v>27</v>
      </c>
      <c r="N44" s="17" t="s">
        <v>94</v>
      </c>
      <c r="O44" s="5" t="s">
        <v>27</v>
      </c>
      <c r="P44" s="17" t="s">
        <v>96</v>
      </c>
      <c r="Q44" s="5" t="s">
        <v>27</v>
      </c>
      <c r="R44" s="17" t="s">
        <v>93</v>
      </c>
      <c r="S44" s="5" t="s">
        <v>27</v>
      </c>
      <c r="T44" s="17" t="s">
        <v>102</v>
      </c>
      <c r="U44" s="5" t="s">
        <v>27</v>
      </c>
      <c r="V44" s="17" t="s">
        <v>94</v>
      </c>
      <c r="W44" s="1" t="s">
        <v>34</v>
      </c>
      <c r="X44" t="s">
        <v>106</v>
      </c>
    </row>
    <row r="45" spans="1:24" x14ac:dyDescent="0.2">
      <c r="A45">
        <v>2007</v>
      </c>
      <c r="B45" t="s">
        <v>27</v>
      </c>
      <c r="C45" s="5">
        <v>-5.6332000000000004</v>
      </c>
      <c r="D45" s="5" t="s">
        <v>27</v>
      </c>
      <c r="E45" s="15">
        <v>-4.0197019999999997</v>
      </c>
      <c r="F45" s="5" t="s">
        <v>27</v>
      </c>
      <c r="G45" s="5">
        <v>-3.6875990000000001</v>
      </c>
      <c r="H45" s="5" t="s">
        <v>27</v>
      </c>
      <c r="I45" s="5">
        <v>-4.8139010000000004</v>
      </c>
      <c r="J45" s="5" t="s">
        <v>27</v>
      </c>
      <c r="K45" s="5">
        <v>-8.4124990000000004</v>
      </c>
      <c r="L45" s="1" t="s">
        <v>34</v>
      </c>
      <c r="M45" t="s">
        <v>27</v>
      </c>
      <c r="N45" s="17" t="s">
        <v>90</v>
      </c>
      <c r="O45" s="5" t="s">
        <v>27</v>
      </c>
      <c r="P45" s="17" t="s">
        <v>95</v>
      </c>
      <c r="Q45" s="5" t="s">
        <v>27</v>
      </c>
      <c r="R45" s="17" t="s">
        <v>92</v>
      </c>
      <c r="S45" s="5" t="s">
        <v>27</v>
      </c>
      <c r="T45" s="17" t="s">
        <v>102</v>
      </c>
      <c r="U45" s="5" t="s">
        <v>27</v>
      </c>
      <c r="V45" s="17" t="s">
        <v>90</v>
      </c>
      <c r="W45" s="1" t="s">
        <v>34</v>
      </c>
      <c r="X45" t="s">
        <v>106</v>
      </c>
    </row>
    <row r="46" spans="1:24" x14ac:dyDescent="0.2">
      <c r="A46">
        <v>2008</v>
      </c>
      <c r="B46" t="s">
        <v>27</v>
      </c>
      <c r="C46" s="5">
        <v>-6.8028979999999999</v>
      </c>
      <c r="D46" s="5" t="s">
        <v>27</v>
      </c>
      <c r="E46" s="15">
        <v>-5.2910000000000004</v>
      </c>
      <c r="F46" s="5" t="s">
        <v>27</v>
      </c>
      <c r="G46" s="5">
        <v>-5.8219969999999996</v>
      </c>
      <c r="H46" s="5" t="s">
        <v>27</v>
      </c>
      <c r="I46" s="5">
        <v>-6.0387000000000004</v>
      </c>
      <c r="J46" s="5" t="s">
        <v>27</v>
      </c>
      <c r="K46" s="5">
        <v>-9.6252980000000008</v>
      </c>
      <c r="L46" s="1" t="s">
        <v>34</v>
      </c>
      <c r="M46" t="s">
        <v>27</v>
      </c>
      <c r="N46" s="17" t="s">
        <v>90</v>
      </c>
      <c r="O46" s="5" t="s">
        <v>27</v>
      </c>
      <c r="P46" s="17" t="s">
        <v>90</v>
      </c>
      <c r="Q46" s="5" t="s">
        <v>27</v>
      </c>
      <c r="R46" s="17" t="s">
        <v>91</v>
      </c>
      <c r="S46" s="5" t="s">
        <v>27</v>
      </c>
      <c r="T46" s="17" t="s">
        <v>90</v>
      </c>
      <c r="U46" s="5" t="s">
        <v>27</v>
      </c>
      <c r="V46" s="17" t="s">
        <v>90</v>
      </c>
      <c r="W46" s="1" t="s">
        <v>34</v>
      </c>
      <c r="X46" t="s">
        <v>106</v>
      </c>
    </row>
    <row r="47" spans="1:24" x14ac:dyDescent="0.2">
      <c r="A47">
        <v>2009</v>
      </c>
      <c r="B47" t="s">
        <v>27</v>
      </c>
      <c r="C47" s="5">
        <v>-7.9836989999999997</v>
      </c>
      <c r="D47" s="5" t="s">
        <v>27</v>
      </c>
      <c r="E47" s="15">
        <v>-6.5505000000000004</v>
      </c>
      <c r="F47" s="5" t="s">
        <v>27</v>
      </c>
      <c r="G47" s="5">
        <v>-6.9798980000000004</v>
      </c>
      <c r="H47" s="5" t="s">
        <v>27</v>
      </c>
      <c r="I47" s="5">
        <v>-7.2834000000000003</v>
      </c>
      <c r="J47" s="5" t="s">
        <v>27</v>
      </c>
      <c r="K47" s="5">
        <v>-10.746600000000001</v>
      </c>
      <c r="L47" s="1" t="s">
        <v>34</v>
      </c>
      <c r="M47" t="s">
        <v>27</v>
      </c>
      <c r="N47" s="17" t="s">
        <v>90</v>
      </c>
      <c r="O47" s="5" t="s">
        <v>27</v>
      </c>
      <c r="P47" s="17" t="s">
        <v>90</v>
      </c>
      <c r="Q47" s="5" t="s">
        <v>27</v>
      </c>
      <c r="R47" s="17" t="s">
        <v>91</v>
      </c>
      <c r="S47" s="5" t="s">
        <v>27</v>
      </c>
      <c r="T47" s="17" t="s">
        <v>90</v>
      </c>
      <c r="U47" s="5" t="s">
        <v>27</v>
      </c>
      <c r="V47" s="17" t="s">
        <v>90</v>
      </c>
      <c r="W47" s="1" t="s">
        <v>34</v>
      </c>
      <c r="X47" t="s">
        <v>106</v>
      </c>
    </row>
    <row r="48" spans="1:24" x14ac:dyDescent="0.2">
      <c r="A48">
        <v>2010</v>
      </c>
      <c r="B48" t="s">
        <v>27</v>
      </c>
      <c r="C48" s="5">
        <v>-8.4481999999999999</v>
      </c>
      <c r="D48" s="5" t="s">
        <v>27</v>
      </c>
      <c r="E48" s="15">
        <v>-7.5605019999999996</v>
      </c>
      <c r="F48" s="5" t="s">
        <v>27</v>
      </c>
      <c r="G48" s="5">
        <v>-8.1185989999999997</v>
      </c>
      <c r="H48" s="5" t="s">
        <v>27</v>
      </c>
      <c r="I48" s="5">
        <v>-8.1080020000000008</v>
      </c>
      <c r="J48" s="5" t="s">
        <v>27</v>
      </c>
      <c r="K48" s="5">
        <v>-11.450100000000001</v>
      </c>
      <c r="L48" s="1" t="s">
        <v>34</v>
      </c>
      <c r="M48" t="s">
        <v>27</v>
      </c>
      <c r="N48" s="17" t="s">
        <v>90</v>
      </c>
      <c r="O48" s="5" t="s">
        <v>27</v>
      </c>
      <c r="P48" s="17" t="s">
        <v>90</v>
      </c>
      <c r="Q48" s="5" t="s">
        <v>27</v>
      </c>
      <c r="R48" s="17" t="s">
        <v>91</v>
      </c>
      <c r="S48" s="5" t="s">
        <v>27</v>
      </c>
      <c r="T48" s="17" t="s">
        <v>90</v>
      </c>
      <c r="U48" s="5" t="s">
        <v>27</v>
      </c>
      <c r="V48" s="17" t="s">
        <v>90</v>
      </c>
      <c r="W48" s="1" t="s">
        <v>34</v>
      </c>
      <c r="X48" t="s">
        <v>106</v>
      </c>
    </row>
    <row r="49" spans="1:24" x14ac:dyDescent="0.2">
      <c r="A49">
        <v>2011</v>
      </c>
      <c r="B49" t="s">
        <v>27</v>
      </c>
      <c r="C49" s="5">
        <v>-10.519600000000001</v>
      </c>
      <c r="D49" s="5" t="s">
        <v>27</v>
      </c>
      <c r="E49" s="15">
        <v>-10.1069</v>
      </c>
      <c r="F49" s="5" t="s">
        <v>27</v>
      </c>
      <c r="G49" s="5">
        <v>-10.4305</v>
      </c>
      <c r="H49" s="5" t="s">
        <v>27</v>
      </c>
      <c r="I49" s="5">
        <v>-10.514799999999999</v>
      </c>
      <c r="J49" s="5" t="s">
        <v>27</v>
      </c>
      <c r="K49" s="5">
        <v>-13.404999999999999</v>
      </c>
      <c r="L49" s="1" t="s">
        <v>34</v>
      </c>
      <c r="M49" t="s">
        <v>27</v>
      </c>
      <c r="N49" s="17" t="s">
        <v>90</v>
      </c>
      <c r="O49" s="5" t="s">
        <v>27</v>
      </c>
      <c r="P49" s="17" t="s">
        <v>90</v>
      </c>
      <c r="Q49" s="5" t="s">
        <v>27</v>
      </c>
      <c r="R49" s="17" t="s">
        <v>91</v>
      </c>
      <c r="S49" s="5" t="s">
        <v>27</v>
      </c>
      <c r="T49" s="17" t="s">
        <v>90</v>
      </c>
      <c r="U49" s="5" t="s">
        <v>27</v>
      </c>
      <c r="V49" s="17" t="s">
        <v>90</v>
      </c>
      <c r="W49" s="1" t="s">
        <v>34</v>
      </c>
      <c r="X49" t="s">
        <v>106</v>
      </c>
    </row>
    <row r="50" spans="1:24" x14ac:dyDescent="0.2">
      <c r="A50">
        <v>2012</v>
      </c>
      <c r="B50" t="s">
        <v>27</v>
      </c>
      <c r="C50" s="5">
        <v>-10.274900000000001</v>
      </c>
      <c r="D50" s="5" t="s">
        <v>27</v>
      </c>
      <c r="E50" s="15">
        <v>-10.001300000000001</v>
      </c>
      <c r="F50" s="5" t="s">
        <v>27</v>
      </c>
      <c r="G50" s="5">
        <v>-10.2637</v>
      </c>
      <c r="H50" s="5" t="s">
        <v>27</v>
      </c>
      <c r="I50" s="5">
        <v>-10.4125</v>
      </c>
      <c r="J50" s="5" t="s">
        <v>27</v>
      </c>
      <c r="K50" s="5">
        <v>-12.953200000000001</v>
      </c>
      <c r="L50" s="1" t="s">
        <v>34</v>
      </c>
      <c r="M50" t="s">
        <v>27</v>
      </c>
      <c r="N50" s="17" t="s">
        <v>90</v>
      </c>
      <c r="O50" s="5" t="s">
        <v>27</v>
      </c>
      <c r="P50" s="17" t="s">
        <v>90</v>
      </c>
      <c r="Q50" s="5" t="s">
        <v>27</v>
      </c>
      <c r="R50" s="17" t="s">
        <v>91</v>
      </c>
      <c r="S50" s="5" t="s">
        <v>27</v>
      </c>
      <c r="T50" s="17" t="s">
        <v>90</v>
      </c>
      <c r="U50" s="5" t="s">
        <v>27</v>
      </c>
      <c r="V50" s="17" t="s">
        <v>90</v>
      </c>
      <c r="W50" s="1" t="s">
        <v>34</v>
      </c>
      <c r="X50" t="s">
        <v>106</v>
      </c>
    </row>
    <row r="51" spans="1:24" x14ac:dyDescent="0.2">
      <c r="A51">
        <v>2013</v>
      </c>
      <c r="B51" t="s">
        <v>27</v>
      </c>
      <c r="C51" s="5">
        <v>-10.257099999999999</v>
      </c>
      <c r="D51" s="5" t="s">
        <v>27</v>
      </c>
      <c r="E51" s="15">
        <v>-9.3860969999999995</v>
      </c>
      <c r="F51" s="5" t="s">
        <v>27</v>
      </c>
      <c r="G51" s="5">
        <v>-8.7504010000000001</v>
      </c>
      <c r="H51" s="5" t="s">
        <v>27</v>
      </c>
      <c r="I51" s="5">
        <v>-10.0907</v>
      </c>
      <c r="J51" s="5" t="s">
        <v>27</v>
      </c>
      <c r="K51" s="5">
        <v>-12.802899999999999</v>
      </c>
      <c r="L51" s="1" t="s">
        <v>34</v>
      </c>
      <c r="M51" t="s">
        <v>27</v>
      </c>
      <c r="N51" s="17" t="s">
        <v>90</v>
      </c>
      <c r="O51" s="5" t="s">
        <v>27</v>
      </c>
      <c r="P51" s="17" t="s">
        <v>90</v>
      </c>
      <c r="Q51" s="5" t="s">
        <v>27</v>
      </c>
      <c r="R51" s="17" t="s">
        <v>92</v>
      </c>
      <c r="S51" s="5" t="s">
        <v>27</v>
      </c>
      <c r="T51" s="17" t="s">
        <v>90</v>
      </c>
      <c r="U51" s="5" t="s">
        <v>27</v>
      </c>
      <c r="V51" s="17" t="s">
        <v>90</v>
      </c>
      <c r="W51" s="1" t="s">
        <v>34</v>
      </c>
      <c r="X51" t="s">
        <v>106</v>
      </c>
    </row>
    <row r="52" spans="1:24" x14ac:dyDescent="0.2">
      <c r="A52" t="s">
        <v>81</v>
      </c>
    </row>
    <row r="53" spans="1:24" x14ac:dyDescent="0.2">
      <c r="A53" t="s">
        <v>87</v>
      </c>
      <c r="B53" t="s">
        <v>27</v>
      </c>
      <c r="C53" s="5">
        <f>AVERAGE(C41:C51)</f>
        <v>-6.6505999999999998</v>
      </c>
      <c r="D53" s="5" t="s">
        <v>27</v>
      </c>
      <c r="E53" s="5">
        <f>AVERAGE(E41:E51)</f>
        <v>-5.4796457909090908</v>
      </c>
      <c r="F53" s="5" t="s">
        <v>27</v>
      </c>
      <c r="G53" s="5">
        <f>AVERAGE(G41:G51)</f>
        <v>-5.6844175454545454</v>
      </c>
      <c r="H53" s="5" t="s">
        <v>27</v>
      </c>
      <c r="I53" s="5">
        <f>AVERAGE(I41:I51)</f>
        <v>-6.1859458181818185</v>
      </c>
      <c r="J53" s="5" t="s">
        <v>27</v>
      </c>
      <c r="K53" s="5">
        <f>AVERAGE(K41:K51)</f>
        <v>-9.5173636363636351</v>
      </c>
      <c r="L53" s="1" t="s">
        <v>34</v>
      </c>
    </row>
    <row r="54" spans="1:24" x14ac:dyDescent="0.2">
      <c r="A54" t="s">
        <v>88</v>
      </c>
      <c r="B54" t="s">
        <v>27</v>
      </c>
      <c r="C54" s="17" t="s">
        <v>90</v>
      </c>
      <c r="D54" s="5" t="s">
        <v>27</v>
      </c>
      <c r="E54" s="17" t="s">
        <v>90</v>
      </c>
      <c r="F54" s="5" t="s">
        <v>27</v>
      </c>
      <c r="G54" s="17" t="s">
        <v>91</v>
      </c>
      <c r="H54" s="5" t="s">
        <v>27</v>
      </c>
      <c r="I54" s="17" t="s">
        <v>90</v>
      </c>
      <c r="J54" s="5" t="s">
        <v>27</v>
      </c>
      <c r="K54" s="17" t="s">
        <v>90</v>
      </c>
      <c r="L54" s="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9A1A7-B77C-B344-A0C2-DFDA57D1C5E0}">
  <dimension ref="A1:X54"/>
  <sheetViews>
    <sheetView topLeftCell="A35" workbookViewId="0">
      <selection activeCell="A38" sqref="A38:XFD54"/>
    </sheetView>
  </sheetViews>
  <sheetFormatPr baseColWidth="10" defaultRowHeight="16" x14ac:dyDescent="0.2"/>
  <cols>
    <col min="1" max="1" width="41.6640625" customWidth="1"/>
  </cols>
  <sheetData>
    <row r="1" spans="1:13" x14ac:dyDescent="0.2">
      <c r="A1" s="11"/>
      <c r="B1" s="11" t="s">
        <v>27</v>
      </c>
      <c r="C1" s="12" t="s">
        <v>70</v>
      </c>
      <c r="D1" s="11" t="s">
        <v>27</v>
      </c>
      <c r="E1" s="11" t="s">
        <v>71</v>
      </c>
      <c r="F1" s="11" t="s">
        <v>27</v>
      </c>
      <c r="G1" s="11" t="s">
        <v>72</v>
      </c>
      <c r="H1" s="11" t="s">
        <v>27</v>
      </c>
      <c r="I1" s="11" t="s">
        <v>75</v>
      </c>
      <c r="J1" s="11" t="s">
        <v>27</v>
      </c>
      <c r="K1" s="11" t="s">
        <v>77</v>
      </c>
      <c r="L1" s="1" t="s">
        <v>34</v>
      </c>
      <c r="M1" s="12"/>
    </row>
    <row r="2" spans="1:13" x14ac:dyDescent="0.2">
      <c r="A2" s="12" t="s">
        <v>29</v>
      </c>
      <c r="B2" s="12" t="s">
        <v>27</v>
      </c>
      <c r="C2" s="12" t="s">
        <v>73</v>
      </c>
      <c r="D2" s="11" t="s">
        <v>27</v>
      </c>
      <c r="E2" s="12" t="s">
        <v>29</v>
      </c>
      <c r="F2" s="11" t="s">
        <v>27</v>
      </c>
      <c r="G2" s="12" t="s">
        <v>74</v>
      </c>
      <c r="H2" s="11" t="s">
        <v>27</v>
      </c>
      <c r="I2" s="12" t="s">
        <v>76</v>
      </c>
      <c r="J2" s="11" t="s">
        <v>27</v>
      </c>
      <c r="K2" s="12" t="s">
        <v>78</v>
      </c>
      <c r="L2" s="1" t="s">
        <v>34</v>
      </c>
      <c r="M2" s="12"/>
    </row>
    <row r="3" spans="1:13" x14ac:dyDescent="0.2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/>
      <c r="M3" s="12"/>
    </row>
    <row r="4" spans="1:13" x14ac:dyDescent="0.2">
      <c r="A4" s="12" t="s">
        <v>0</v>
      </c>
      <c r="B4" s="12" t="s">
        <v>27</v>
      </c>
      <c r="C4" t="s">
        <v>35</v>
      </c>
      <c r="D4" s="14" t="s">
        <v>27</v>
      </c>
      <c r="E4">
        <v>0.12</v>
      </c>
      <c r="F4" s="14" t="s">
        <v>27</v>
      </c>
      <c r="G4">
        <v>0.129</v>
      </c>
      <c r="H4" s="14" t="s">
        <v>27</v>
      </c>
      <c r="I4" s="13">
        <v>8.0000000000000002E-3</v>
      </c>
      <c r="J4" s="14" t="s">
        <v>27</v>
      </c>
      <c r="K4" s="13" t="s">
        <v>79</v>
      </c>
      <c r="L4" s="1" t="s">
        <v>34</v>
      </c>
      <c r="M4" s="12" t="s">
        <v>79</v>
      </c>
    </row>
    <row r="5" spans="1:13" x14ac:dyDescent="0.2">
      <c r="A5" s="12" t="s">
        <v>1</v>
      </c>
      <c r="B5" s="12" t="s">
        <v>27</v>
      </c>
      <c r="C5" t="s">
        <v>35</v>
      </c>
      <c r="D5" s="14" t="s">
        <v>27</v>
      </c>
      <c r="E5">
        <v>0</v>
      </c>
      <c r="F5" s="14" t="s">
        <v>27</v>
      </c>
      <c r="G5">
        <v>0</v>
      </c>
      <c r="H5" s="14" t="s">
        <v>27</v>
      </c>
      <c r="I5" s="13" t="s">
        <v>79</v>
      </c>
      <c r="J5" s="14" t="s">
        <v>27</v>
      </c>
      <c r="K5" s="13" t="s">
        <v>79</v>
      </c>
      <c r="L5" s="1" t="s">
        <v>34</v>
      </c>
      <c r="M5" s="12" t="s">
        <v>79</v>
      </c>
    </row>
    <row r="6" spans="1:13" x14ac:dyDescent="0.2">
      <c r="A6" s="12" t="s">
        <v>2</v>
      </c>
      <c r="B6" s="12" t="s">
        <v>27</v>
      </c>
      <c r="C6" t="s">
        <v>35</v>
      </c>
      <c r="D6" s="14" t="s">
        <v>27</v>
      </c>
      <c r="E6">
        <v>0</v>
      </c>
      <c r="F6" s="14" t="s">
        <v>27</v>
      </c>
      <c r="G6">
        <v>0</v>
      </c>
      <c r="H6" s="14" t="s">
        <v>27</v>
      </c>
      <c r="I6" s="13" t="s">
        <v>79</v>
      </c>
      <c r="J6" s="14" t="s">
        <v>27</v>
      </c>
      <c r="K6" s="13" t="s">
        <v>79</v>
      </c>
      <c r="L6" s="1" t="s">
        <v>34</v>
      </c>
      <c r="M6" s="12" t="s">
        <v>79</v>
      </c>
    </row>
    <row r="7" spans="1:13" x14ac:dyDescent="0.2">
      <c r="A7" s="12" t="s">
        <v>3</v>
      </c>
      <c r="B7" s="12" t="s">
        <v>27</v>
      </c>
      <c r="C7" t="s">
        <v>35</v>
      </c>
      <c r="D7" s="14" t="s">
        <v>27</v>
      </c>
      <c r="E7">
        <v>0</v>
      </c>
      <c r="F7" s="14" t="s">
        <v>27</v>
      </c>
      <c r="G7">
        <v>0</v>
      </c>
      <c r="H7" s="14" t="s">
        <v>27</v>
      </c>
      <c r="I7" s="13" t="s">
        <v>79</v>
      </c>
      <c r="J7" s="14" t="s">
        <v>27</v>
      </c>
      <c r="K7" s="13" t="s">
        <v>79</v>
      </c>
      <c r="L7" s="1" t="s">
        <v>34</v>
      </c>
      <c r="M7" s="12" t="s">
        <v>79</v>
      </c>
    </row>
    <row r="8" spans="1:13" x14ac:dyDescent="0.2">
      <c r="A8" s="12" t="s">
        <v>4</v>
      </c>
      <c r="B8" s="12" t="s">
        <v>27</v>
      </c>
      <c r="C8" t="s">
        <v>35</v>
      </c>
      <c r="D8" s="14" t="s">
        <v>27</v>
      </c>
      <c r="E8">
        <v>0</v>
      </c>
      <c r="F8" s="14" t="s">
        <v>27</v>
      </c>
      <c r="G8">
        <v>0</v>
      </c>
      <c r="H8" s="14" t="s">
        <v>27</v>
      </c>
      <c r="I8" s="13">
        <v>0</v>
      </c>
      <c r="J8" s="14" t="s">
        <v>27</v>
      </c>
      <c r="K8" s="13">
        <v>0</v>
      </c>
      <c r="L8" s="1" t="s">
        <v>34</v>
      </c>
      <c r="M8" s="12" t="s">
        <v>84</v>
      </c>
    </row>
    <row r="9" spans="1:13" x14ac:dyDescent="0.2">
      <c r="A9" s="12" t="s">
        <v>5</v>
      </c>
      <c r="B9" s="12" t="s">
        <v>27</v>
      </c>
      <c r="C9" t="s">
        <v>35</v>
      </c>
      <c r="D9" s="14" t="s">
        <v>27</v>
      </c>
      <c r="E9">
        <v>5.0999999999999997E-2</v>
      </c>
      <c r="F9" s="14" t="s">
        <v>27</v>
      </c>
      <c r="G9">
        <v>0.30499999999999999</v>
      </c>
      <c r="H9" s="14" t="s">
        <v>27</v>
      </c>
      <c r="I9" s="13" t="s">
        <v>79</v>
      </c>
      <c r="J9" s="14" t="s">
        <v>27</v>
      </c>
      <c r="K9" s="13" t="s">
        <v>79</v>
      </c>
      <c r="L9" s="1" t="s">
        <v>34</v>
      </c>
      <c r="M9" s="12" t="s">
        <v>79</v>
      </c>
    </row>
    <row r="10" spans="1:13" x14ac:dyDescent="0.2">
      <c r="A10" s="12" t="s">
        <v>6</v>
      </c>
      <c r="B10" s="12" t="s">
        <v>27</v>
      </c>
      <c r="C10" t="s">
        <v>35</v>
      </c>
      <c r="D10" s="14" t="s">
        <v>27</v>
      </c>
      <c r="E10">
        <v>0</v>
      </c>
      <c r="F10" s="14" t="s">
        <v>27</v>
      </c>
      <c r="G10">
        <v>0</v>
      </c>
      <c r="H10" s="14" t="s">
        <v>27</v>
      </c>
      <c r="I10" s="13" t="s">
        <v>35</v>
      </c>
      <c r="J10" s="14" t="s">
        <v>27</v>
      </c>
      <c r="K10" s="13" t="s">
        <v>35</v>
      </c>
      <c r="L10" s="1" t="s">
        <v>34</v>
      </c>
      <c r="M10" s="12" t="s">
        <v>84</v>
      </c>
    </row>
    <row r="11" spans="1:13" x14ac:dyDescent="0.2">
      <c r="A11" s="12" t="s">
        <v>7</v>
      </c>
      <c r="B11" s="12" t="s">
        <v>27</v>
      </c>
      <c r="C11" t="s">
        <v>35</v>
      </c>
      <c r="D11" s="14" t="s">
        <v>27</v>
      </c>
      <c r="E11">
        <v>0.222</v>
      </c>
      <c r="F11" s="14" t="s">
        <v>27</v>
      </c>
      <c r="G11">
        <v>0</v>
      </c>
      <c r="H11" s="14" t="s">
        <v>27</v>
      </c>
      <c r="I11" s="13">
        <v>0</v>
      </c>
      <c r="J11" s="14" t="s">
        <v>27</v>
      </c>
      <c r="K11" s="13">
        <v>0</v>
      </c>
      <c r="L11" s="1" t="s">
        <v>34</v>
      </c>
      <c r="M11" s="12" t="s">
        <v>84</v>
      </c>
    </row>
    <row r="12" spans="1:13" x14ac:dyDescent="0.2">
      <c r="A12" s="12" t="s">
        <v>8</v>
      </c>
      <c r="B12" s="12" t="s">
        <v>27</v>
      </c>
      <c r="C12" t="s">
        <v>35</v>
      </c>
      <c r="D12" s="14" t="s">
        <v>27</v>
      </c>
      <c r="E12">
        <v>0</v>
      </c>
      <c r="F12" s="14" t="s">
        <v>27</v>
      </c>
      <c r="G12">
        <v>0</v>
      </c>
      <c r="H12" s="14" t="s">
        <v>27</v>
      </c>
      <c r="I12" s="13">
        <v>0</v>
      </c>
      <c r="J12" s="14" t="s">
        <v>27</v>
      </c>
      <c r="K12" s="13">
        <v>0</v>
      </c>
      <c r="L12" s="1" t="s">
        <v>34</v>
      </c>
      <c r="M12" s="12" t="s">
        <v>84</v>
      </c>
    </row>
    <row r="13" spans="1:13" x14ac:dyDescent="0.2">
      <c r="A13" s="12" t="s">
        <v>9</v>
      </c>
      <c r="B13" s="12" t="s">
        <v>27</v>
      </c>
      <c r="C13" t="s">
        <v>35</v>
      </c>
      <c r="D13" s="14" t="s">
        <v>27</v>
      </c>
      <c r="E13">
        <v>0</v>
      </c>
      <c r="F13" s="14" t="s">
        <v>27</v>
      </c>
      <c r="G13">
        <v>0</v>
      </c>
      <c r="H13" s="14" t="s">
        <v>27</v>
      </c>
      <c r="I13" s="13" t="s">
        <v>79</v>
      </c>
      <c r="J13" s="14" t="s">
        <v>27</v>
      </c>
      <c r="K13" s="13" t="s">
        <v>79</v>
      </c>
      <c r="L13" s="1" t="s">
        <v>34</v>
      </c>
      <c r="M13" s="12" t="s">
        <v>79</v>
      </c>
    </row>
    <row r="14" spans="1:13" x14ac:dyDescent="0.2">
      <c r="A14" s="12" t="s">
        <v>10</v>
      </c>
      <c r="B14" s="12" t="s">
        <v>27</v>
      </c>
      <c r="C14" t="s">
        <v>35</v>
      </c>
      <c r="D14" s="14" t="s">
        <v>27</v>
      </c>
      <c r="E14">
        <v>0</v>
      </c>
      <c r="F14" s="14" t="s">
        <v>27</v>
      </c>
      <c r="G14">
        <v>0</v>
      </c>
      <c r="H14" s="14" t="s">
        <v>27</v>
      </c>
      <c r="I14" s="13" t="s">
        <v>79</v>
      </c>
      <c r="J14" s="14" t="s">
        <v>27</v>
      </c>
      <c r="K14" s="13" t="s">
        <v>79</v>
      </c>
      <c r="L14" s="1" t="s">
        <v>34</v>
      </c>
      <c r="M14" s="12" t="s">
        <v>79</v>
      </c>
    </row>
    <row r="15" spans="1:13" x14ac:dyDescent="0.2">
      <c r="A15" s="12" t="s">
        <v>11</v>
      </c>
      <c r="B15" s="12" t="s">
        <v>27</v>
      </c>
      <c r="C15" t="s">
        <v>35</v>
      </c>
      <c r="D15" s="14" t="s">
        <v>27</v>
      </c>
      <c r="E15">
        <v>0</v>
      </c>
      <c r="F15" s="14" t="s">
        <v>27</v>
      </c>
      <c r="G15">
        <v>0</v>
      </c>
      <c r="H15" s="14" t="s">
        <v>27</v>
      </c>
      <c r="I15" s="13" t="s">
        <v>79</v>
      </c>
      <c r="J15" s="14" t="s">
        <v>27</v>
      </c>
      <c r="K15" s="13" t="s">
        <v>79</v>
      </c>
      <c r="L15" s="1" t="s">
        <v>34</v>
      </c>
      <c r="M15" s="12" t="s">
        <v>79</v>
      </c>
    </row>
    <row r="16" spans="1:13" x14ac:dyDescent="0.2">
      <c r="A16" s="12" t="s">
        <v>12</v>
      </c>
      <c r="B16" s="12" t="s">
        <v>27</v>
      </c>
      <c r="C16" t="s">
        <v>35</v>
      </c>
      <c r="D16" s="14" t="s">
        <v>27</v>
      </c>
      <c r="E16">
        <v>0.107</v>
      </c>
      <c r="F16" s="14" t="s">
        <v>27</v>
      </c>
      <c r="G16">
        <v>0</v>
      </c>
      <c r="H16" s="14" t="s">
        <v>27</v>
      </c>
      <c r="I16" s="13" t="s">
        <v>35</v>
      </c>
      <c r="J16" s="14" t="s">
        <v>27</v>
      </c>
      <c r="K16" s="13">
        <v>6.0000000000000001E-3</v>
      </c>
      <c r="L16" s="1" t="s">
        <v>34</v>
      </c>
      <c r="M16" s="12" t="s">
        <v>84</v>
      </c>
    </row>
    <row r="17" spans="1:13" x14ac:dyDescent="0.2">
      <c r="A17" s="12" t="s">
        <v>13</v>
      </c>
      <c r="B17" s="12" t="s">
        <v>27</v>
      </c>
      <c r="C17">
        <v>0.34499999999999997</v>
      </c>
      <c r="D17" s="14" t="s">
        <v>27</v>
      </c>
      <c r="E17">
        <v>0.38200000000000001</v>
      </c>
      <c r="F17" s="14" t="s">
        <v>27</v>
      </c>
      <c r="G17">
        <v>0</v>
      </c>
      <c r="H17" s="14" t="s">
        <v>27</v>
      </c>
      <c r="I17" s="13" t="s">
        <v>79</v>
      </c>
      <c r="J17" s="14" t="s">
        <v>27</v>
      </c>
      <c r="K17" s="13" t="s">
        <v>79</v>
      </c>
      <c r="L17" s="1" t="s">
        <v>34</v>
      </c>
      <c r="M17" s="12" t="s">
        <v>79</v>
      </c>
    </row>
    <row r="18" spans="1:13" x14ac:dyDescent="0.2">
      <c r="A18" s="12" t="s">
        <v>14</v>
      </c>
      <c r="B18" s="12" t="s">
        <v>27</v>
      </c>
      <c r="C18" t="s">
        <v>35</v>
      </c>
      <c r="D18" s="14" t="s">
        <v>27</v>
      </c>
      <c r="E18">
        <v>0</v>
      </c>
      <c r="F18" s="14" t="s">
        <v>27</v>
      </c>
      <c r="G18">
        <v>0</v>
      </c>
      <c r="H18" s="14" t="s">
        <v>27</v>
      </c>
      <c r="I18" s="13" t="s">
        <v>79</v>
      </c>
      <c r="J18" s="14" t="s">
        <v>27</v>
      </c>
      <c r="K18" s="13" t="s">
        <v>79</v>
      </c>
      <c r="L18" s="1" t="s">
        <v>34</v>
      </c>
      <c r="M18" s="12" t="s">
        <v>79</v>
      </c>
    </row>
    <row r="19" spans="1:13" x14ac:dyDescent="0.2">
      <c r="A19" s="12" t="s">
        <v>15</v>
      </c>
      <c r="B19" s="12" t="s">
        <v>27</v>
      </c>
      <c r="C19">
        <v>1.0999999999999999E-2</v>
      </c>
      <c r="D19" s="14" t="s">
        <v>27</v>
      </c>
      <c r="E19">
        <v>0</v>
      </c>
      <c r="F19" s="14" t="s">
        <v>27</v>
      </c>
      <c r="G19">
        <v>3.6999999999999998E-2</v>
      </c>
      <c r="H19" s="14" t="s">
        <v>27</v>
      </c>
      <c r="I19" s="13">
        <v>3.0000000000000001E-3</v>
      </c>
      <c r="J19" s="14" t="s">
        <v>27</v>
      </c>
      <c r="K19" s="13">
        <v>4.2999999999999997E-2</v>
      </c>
      <c r="L19" s="1" t="s">
        <v>34</v>
      </c>
      <c r="M19" s="12" t="s">
        <v>84</v>
      </c>
    </row>
    <row r="20" spans="1:13" x14ac:dyDescent="0.2">
      <c r="A20" s="12" t="s">
        <v>16</v>
      </c>
      <c r="B20" s="12" t="s">
        <v>27</v>
      </c>
      <c r="C20" t="s">
        <v>35</v>
      </c>
      <c r="D20" s="14" t="s">
        <v>27</v>
      </c>
      <c r="E20">
        <v>0</v>
      </c>
      <c r="F20" s="14" t="s">
        <v>27</v>
      </c>
      <c r="G20">
        <v>0</v>
      </c>
      <c r="H20" s="14" t="s">
        <v>27</v>
      </c>
      <c r="I20" s="13" t="s">
        <v>79</v>
      </c>
      <c r="J20" s="14" t="s">
        <v>27</v>
      </c>
      <c r="K20" s="13" t="s">
        <v>79</v>
      </c>
      <c r="L20" s="1" t="s">
        <v>34</v>
      </c>
      <c r="M20" s="12" t="s">
        <v>79</v>
      </c>
    </row>
    <row r="21" spans="1:13" x14ac:dyDescent="0.2">
      <c r="A21" s="12" t="s">
        <v>17</v>
      </c>
      <c r="B21" s="12" t="s">
        <v>27</v>
      </c>
      <c r="C21" t="s">
        <v>35</v>
      </c>
      <c r="D21" s="14" t="s">
        <v>27</v>
      </c>
      <c r="E21">
        <v>0</v>
      </c>
      <c r="F21" s="14" t="s">
        <v>27</v>
      </c>
      <c r="G21">
        <v>0</v>
      </c>
      <c r="H21" s="14" t="s">
        <v>27</v>
      </c>
      <c r="I21" s="13">
        <v>0</v>
      </c>
      <c r="J21" s="14" t="s">
        <v>27</v>
      </c>
      <c r="K21" s="13" t="s">
        <v>79</v>
      </c>
      <c r="L21" s="1" t="s">
        <v>34</v>
      </c>
      <c r="M21" s="12" t="s">
        <v>79</v>
      </c>
    </row>
    <row r="22" spans="1:13" x14ac:dyDescent="0.2">
      <c r="A22" s="12" t="s">
        <v>18</v>
      </c>
      <c r="B22" s="12" t="s">
        <v>27</v>
      </c>
      <c r="C22">
        <v>0.57199999999999995</v>
      </c>
      <c r="D22" s="14" t="s">
        <v>27</v>
      </c>
      <c r="E22" t="s">
        <v>79</v>
      </c>
      <c r="F22" s="14" t="s">
        <v>27</v>
      </c>
      <c r="G22">
        <v>0.34300000000000003</v>
      </c>
      <c r="H22" s="14" t="s">
        <v>27</v>
      </c>
      <c r="I22" s="13">
        <v>0.65400000000000003</v>
      </c>
      <c r="J22" s="14" t="s">
        <v>27</v>
      </c>
      <c r="K22" s="13">
        <v>0.63700000000000001</v>
      </c>
      <c r="L22" s="1" t="s">
        <v>34</v>
      </c>
      <c r="M22" s="12" t="s">
        <v>84</v>
      </c>
    </row>
    <row r="23" spans="1:13" x14ac:dyDescent="0.2">
      <c r="A23" s="12" t="s">
        <v>19</v>
      </c>
      <c r="B23" s="12" t="s">
        <v>27</v>
      </c>
      <c r="C23" t="s">
        <v>35</v>
      </c>
      <c r="D23" s="14" t="s">
        <v>27</v>
      </c>
      <c r="E23">
        <v>0</v>
      </c>
      <c r="F23" s="14" t="s">
        <v>27</v>
      </c>
      <c r="G23">
        <v>0</v>
      </c>
      <c r="H23" s="14" t="s">
        <v>27</v>
      </c>
      <c r="I23" s="13">
        <v>0</v>
      </c>
      <c r="J23" s="14" t="s">
        <v>27</v>
      </c>
      <c r="K23" s="13">
        <v>0</v>
      </c>
      <c r="L23" s="1" t="s">
        <v>34</v>
      </c>
      <c r="M23" s="12" t="s">
        <v>84</v>
      </c>
    </row>
    <row r="24" spans="1:13" x14ac:dyDescent="0.2">
      <c r="A24" s="12" t="s">
        <v>20</v>
      </c>
      <c r="B24" s="12" t="s">
        <v>27</v>
      </c>
      <c r="C24" t="s">
        <v>35</v>
      </c>
      <c r="D24" s="14" t="s">
        <v>27</v>
      </c>
      <c r="E24">
        <v>0</v>
      </c>
      <c r="F24" s="14" t="s">
        <v>27</v>
      </c>
      <c r="G24">
        <v>0</v>
      </c>
      <c r="H24" s="14" t="s">
        <v>27</v>
      </c>
      <c r="I24" s="13" t="s">
        <v>79</v>
      </c>
      <c r="J24" s="14" t="s">
        <v>27</v>
      </c>
      <c r="K24" s="13" t="s">
        <v>79</v>
      </c>
      <c r="L24" s="1" t="s">
        <v>34</v>
      </c>
      <c r="M24" s="12" t="s">
        <v>79</v>
      </c>
    </row>
    <row r="25" spans="1:13" x14ac:dyDescent="0.2">
      <c r="A25" s="12" t="s">
        <v>21</v>
      </c>
      <c r="B25" s="12" t="s">
        <v>27</v>
      </c>
      <c r="C25" t="s">
        <v>35</v>
      </c>
      <c r="D25" s="14" t="s">
        <v>27</v>
      </c>
      <c r="E25">
        <v>0</v>
      </c>
      <c r="F25" s="14" t="s">
        <v>27</v>
      </c>
      <c r="G25">
        <v>0</v>
      </c>
      <c r="H25" s="14" t="s">
        <v>27</v>
      </c>
      <c r="I25" s="13" t="s">
        <v>79</v>
      </c>
      <c r="J25" s="14" t="s">
        <v>27</v>
      </c>
      <c r="K25" s="13" t="s">
        <v>79</v>
      </c>
      <c r="L25" s="1" t="s">
        <v>34</v>
      </c>
      <c r="M25" s="12" t="s">
        <v>79</v>
      </c>
    </row>
    <row r="26" spans="1:13" x14ac:dyDescent="0.2">
      <c r="A26" s="12" t="s">
        <v>22</v>
      </c>
      <c r="B26" s="12" t="s">
        <v>27</v>
      </c>
      <c r="C26" t="s">
        <v>35</v>
      </c>
      <c r="D26" s="14" t="s">
        <v>27</v>
      </c>
      <c r="E26">
        <v>0</v>
      </c>
      <c r="F26" s="14" t="s">
        <v>27</v>
      </c>
      <c r="G26">
        <v>0</v>
      </c>
      <c r="H26" s="14" t="s">
        <v>27</v>
      </c>
      <c r="I26" s="13" t="s">
        <v>79</v>
      </c>
      <c r="J26" s="14" t="s">
        <v>27</v>
      </c>
      <c r="K26" s="13" t="s">
        <v>79</v>
      </c>
      <c r="L26" s="1" t="s">
        <v>34</v>
      </c>
      <c r="M26" s="12" t="s">
        <v>79</v>
      </c>
    </row>
    <row r="27" spans="1:13" x14ac:dyDescent="0.2">
      <c r="A27" s="12" t="s">
        <v>23</v>
      </c>
      <c r="B27" s="12" t="s">
        <v>27</v>
      </c>
      <c r="C27">
        <v>7.1999999999999995E-2</v>
      </c>
      <c r="D27" s="14" t="s">
        <v>27</v>
      </c>
      <c r="E27">
        <v>0.11799999999999999</v>
      </c>
      <c r="F27" s="14" t="s">
        <v>27</v>
      </c>
      <c r="G27">
        <v>6.6000000000000003E-2</v>
      </c>
      <c r="H27" s="14" t="s">
        <v>27</v>
      </c>
      <c r="I27" s="13">
        <v>2.3E-2</v>
      </c>
      <c r="J27" s="14" t="s">
        <v>27</v>
      </c>
      <c r="K27" s="13" t="s">
        <v>79</v>
      </c>
      <c r="L27" s="1" t="s">
        <v>34</v>
      </c>
      <c r="M27" s="12" t="s">
        <v>79</v>
      </c>
    </row>
    <row r="28" spans="1:13" x14ac:dyDescent="0.2">
      <c r="A28" s="12" t="s">
        <v>24</v>
      </c>
      <c r="B28" s="12" t="s">
        <v>27</v>
      </c>
      <c r="C28" t="s">
        <v>35</v>
      </c>
      <c r="D28" s="14" t="s">
        <v>27</v>
      </c>
      <c r="E28">
        <v>0</v>
      </c>
      <c r="F28" s="14" t="s">
        <v>27</v>
      </c>
      <c r="G28">
        <v>0</v>
      </c>
      <c r="H28" s="14" t="s">
        <v>27</v>
      </c>
      <c r="I28" s="13">
        <v>0</v>
      </c>
      <c r="J28" s="14" t="s">
        <v>27</v>
      </c>
      <c r="K28" s="13" t="s">
        <v>79</v>
      </c>
      <c r="L28" s="1" t="s">
        <v>34</v>
      </c>
      <c r="M28" s="12" t="s">
        <v>79</v>
      </c>
    </row>
    <row r="29" spans="1:13" x14ac:dyDescent="0.2">
      <c r="A29" s="12" t="s">
        <v>25</v>
      </c>
      <c r="B29" s="12" t="s">
        <v>27</v>
      </c>
      <c r="C29" t="s">
        <v>35</v>
      </c>
      <c r="D29" s="14" t="s">
        <v>27</v>
      </c>
      <c r="E29">
        <v>0</v>
      </c>
      <c r="F29" s="14" t="s">
        <v>27</v>
      </c>
      <c r="G29">
        <v>0</v>
      </c>
      <c r="H29" s="14" t="s">
        <v>27</v>
      </c>
      <c r="I29" s="13" t="s">
        <v>79</v>
      </c>
      <c r="J29" s="14" t="s">
        <v>27</v>
      </c>
      <c r="K29" s="13" t="s">
        <v>79</v>
      </c>
      <c r="L29" s="1" t="s">
        <v>34</v>
      </c>
      <c r="M29" s="12" t="s">
        <v>79</v>
      </c>
    </row>
    <row r="30" spans="1:13" x14ac:dyDescent="0.2">
      <c r="A30" s="12" t="s">
        <v>26</v>
      </c>
      <c r="B30" s="12" t="s">
        <v>27</v>
      </c>
      <c r="C30" t="s">
        <v>35</v>
      </c>
      <c r="D30" s="14" t="s">
        <v>27</v>
      </c>
      <c r="E30">
        <v>0</v>
      </c>
      <c r="F30" s="14" t="s">
        <v>27</v>
      </c>
      <c r="G30">
        <v>0.121</v>
      </c>
      <c r="H30" s="14" t="s">
        <v>27</v>
      </c>
      <c r="I30" s="13">
        <v>0.311</v>
      </c>
      <c r="J30" s="14" t="s">
        <v>27</v>
      </c>
      <c r="K30" s="13">
        <v>0.315</v>
      </c>
      <c r="L30" s="1" t="s">
        <v>34</v>
      </c>
      <c r="M30" s="12" t="s">
        <v>84</v>
      </c>
    </row>
    <row r="31" spans="1:13" x14ac:dyDescent="0.2">
      <c r="A31" s="12" t="s">
        <v>81</v>
      </c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t="s">
        <v>77</v>
      </c>
      <c r="B32" t="s">
        <v>27</v>
      </c>
      <c r="C32" s="5">
        <f>SUMIF($M$2:$M$30,"Latam",C$2:C$30)</f>
        <v>0.58299999999999996</v>
      </c>
      <c r="D32" s="5" t="s">
        <v>27</v>
      </c>
      <c r="E32" s="5">
        <f>SUMIF($M$2:$M$30,"Latam",E$2:E$30)</f>
        <v>0.32900000000000001</v>
      </c>
      <c r="F32" s="5" t="s">
        <v>27</v>
      </c>
      <c r="G32" s="5">
        <f>SUMIF($M$2:$M$30,"Latam",G$2:G$30)</f>
        <v>0.501</v>
      </c>
      <c r="H32" s="5" t="s">
        <v>27</v>
      </c>
      <c r="I32" s="5">
        <f>SUMIF($M$2:$M$30,"Latam",I$2:I$30)</f>
        <v>0.96799999999999997</v>
      </c>
      <c r="J32" s="5" t="s">
        <v>27</v>
      </c>
      <c r="K32" s="5">
        <f>SUMIF($M$2:$M$30,"Latam",K$2:K$30)</f>
        <v>1.0010000000000001</v>
      </c>
      <c r="L32" s="1" t="s">
        <v>34</v>
      </c>
      <c r="M32" s="12"/>
    </row>
    <row r="33" spans="1:24" x14ac:dyDescent="0.2">
      <c r="A33" t="s">
        <v>86</v>
      </c>
      <c r="B33" t="s">
        <v>27</v>
      </c>
      <c r="C33" s="5">
        <f>SUMIF($M$2:$M$29,"X",C$2:C$29)</f>
        <v>0.41699999999999998</v>
      </c>
      <c r="D33" s="5" t="s">
        <v>27</v>
      </c>
      <c r="E33" s="5">
        <f>SUMIF($M$2:$M$29,"X",E$2:E$29)</f>
        <v>0.67099999999999993</v>
      </c>
      <c r="F33" s="5" t="s">
        <v>27</v>
      </c>
      <c r="G33" s="5">
        <f>SUMIF($M$2:$M$29,"X",G$2:G$29)</f>
        <v>0.5</v>
      </c>
      <c r="H33" s="5" t="s">
        <v>27</v>
      </c>
      <c r="I33" s="5">
        <f>SUMIF($M$2:$M$29,"X",I$2:I$29)</f>
        <v>3.1E-2</v>
      </c>
      <c r="J33" s="5" t="s">
        <v>27</v>
      </c>
      <c r="K33" s="5">
        <f>SUMIF($M$2:$M$29,"X",K$2:K$29)</f>
        <v>0</v>
      </c>
      <c r="L33" s="9" t="s">
        <v>34</v>
      </c>
      <c r="M33" s="12"/>
    </row>
    <row r="34" spans="1:24" x14ac:dyDescent="0.2">
      <c r="A34" s="12" t="s">
        <v>81</v>
      </c>
      <c r="B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4" x14ac:dyDescent="0.2">
      <c r="A35" s="12" t="s">
        <v>82</v>
      </c>
      <c r="B35" s="12" t="s">
        <v>27</v>
      </c>
      <c r="C35">
        <v>0.78100000000000003</v>
      </c>
      <c r="D35" s="12" t="s">
        <v>27</v>
      </c>
      <c r="E35" s="12">
        <v>0.80100000000000005</v>
      </c>
      <c r="F35" s="12" t="s">
        <v>27</v>
      </c>
      <c r="G35" s="12">
        <v>0.56699999999999995</v>
      </c>
      <c r="H35" s="12" t="s">
        <v>27</v>
      </c>
      <c r="I35" s="12">
        <v>0.72499999999999998</v>
      </c>
      <c r="J35" s="12" t="s">
        <v>27</v>
      </c>
      <c r="K35" s="15">
        <v>0.72</v>
      </c>
      <c r="L35" s="1" t="s">
        <v>34</v>
      </c>
      <c r="M35" s="12"/>
    </row>
    <row r="38" spans="1:24" x14ac:dyDescent="0.2">
      <c r="B38" s="7" t="s">
        <v>27</v>
      </c>
      <c r="C38" t="s">
        <v>70</v>
      </c>
      <c r="D38" s="7" t="s">
        <v>27</v>
      </c>
      <c r="E38" s="7" t="s">
        <v>71</v>
      </c>
      <c r="F38" s="7" t="s">
        <v>27</v>
      </c>
      <c r="G38" s="7" t="s">
        <v>72</v>
      </c>
      <c r="H38" s="7" t="s">
        <v>27</v>
      </c>
      <c r="I38" s="7" t="s">
        <v>75</v>
      </c>
      <c r="J38" s="7" t="s">
        <v>27</v>
      </c>
      <c r="K38" s="7" t="s">
        <v>77</v>
      </c>
      <c r="L38" s="8" t="s">
        <v>34</v>
      </c>
      <c r="M38" s="7"/>
      <c r="N38" s="8"/>
    </row>
    <row r="39" spans="1:24" x14ac:dyDescent="0.2">
      <c r="A39" s="7" t="s">
        <v>105</v>
      </c>
      <c r="B39" t="s">
        <v>27</v>
      </c>
      <c r="C39" t="s">
        <v>73</v>
      </c>
      <c r="D39" s="7" t="s">
        <v>27</v>
      </c>
      <c r="E39" t="s">
        <v>29</v>
      </c>
      <c r="F39" s="7" t="s">
        <v>27</v>
      </c>
      <c r="G39" t="s">
        <v>74</v>
      </c>
      <c r="H39" s="7" t="s">
        <v>27</v>
      </c>
      <c r="I39" t="s">
        <v>76</v>
      </c>
      <c r="J39" s="7" t="s">
        <v>27</v>
      </c>
      <c r="K39" t="s">
        <v>78</v>
      </c>
      <c r="L39" s="8" t="s">
        <v>34</v>
      </c>
      <c r="N39" s="8"/>
    </row>
    <row r="40" spans="1:24" x14ac:dyDescent="0.2">
      <c r="A40" t="s">
        <v>81</v>
      </c>
      <c r="L40" s="1"/>
      <c r="W40" s="1"/>
    </row>
    <row r="41" spans="1:24" x14ac:dyDescent="0.2">
      <c r="A41">
        <v>2003</v>
      </c>
      <c r="B41" t="s">
        <v>27</v>
      </c>
      <c r="C41" s="5">
        <v>-0.52610040000000002</v>
      </c>
      <c r="D41" s="5" t="s">
        <v>27</v>
      </c>
      <c r="E41" s="5">
        <v>0.76389940000000001</v>
      </c>
      <c r="F41" s="5" t="s">
        <v>27</v>
      </c>
      <c r="G41" s="5">
        <v>-0.17360059999999999</v>
      </c>
      <c r="H41" s="5" t="s">
        <v>27</v>
      </c>
      <c r="I41" s="5">
        <v>-0.91530049999999996</v>
      </c>
      <c r="J41" s="5" t="s">
        <v>27</v>
      </c>
      <c r="K41" s="5">
        <v>-1.773201</v>
      </c>
      <c r="L41" s="1" t="s">
        <v>34</v>
      </c>
      <c r="M41" t="s">
        <v>27</v>
      </c>
      <c r="N41" s="17" t="s">
        <v>111</v>
      </c>
      <c r="O41" s="5" t="s">
        <v>27</v>
      </c>
      <c r="P41" s="17" t="s">
        <v>109</v>
      </c>
      <c r="Q41" s="5" t="s">
        <v>27</v>
      </c>
      <c r="R41" s="17" t="s">
        <v>108</v>
      </c>
      <c r="S41" s="5" t="s">
        <v>27</v>
      </c>
      <c r="T41" s="17" t="s">
        <v>99</v>
      </c>
      <c r="U41" s="5" t="s">
        <v>27</v>
      </c>
      <c r="V41" s="18" t="s">
        <v>94</v>
      </c>
      <c r="W41" s="1" t="s">
        <v>34</v>
      </c>
      <c r="X41" t="s">
        <v>106</v>
      </c>
    </row>
    <row r="42" spans="1:24" x14ac:dyDescent="0.2">
      <c r="A42">
        <v>2004</v>
      </c>
      <c r="B42" t="s">
        <v>27</v>
      </c>
      <c r="C42" s="5">
        <v>-7.0324010000000001</v>
      </c>
      <c r="D42" s="5" t="s">
        <v>27</v>
      </c>
      <c r="E42" s="5">
        <v>-5.0861000000000001</v>
      </c>
      <c r="F42" s="5" t="s">
        <v>27</v>
      </c>
      <c r="G42" s="5">
        <v>-6.2488010000000003</v>
      </c>
      <c r="H42" s="5" t="s">
        <v>27</v>
      </c>
      <c r="I42" s="5">
        <v>-7.8684019999999997</v>
      </c>
      <c r="J42" s="5" t="s">
        <v>27</v>
      </c>
      <c r="K42" s="5">
        <v>-9.0706009999999999</v>
      </c>
      <c r="L42" s="1" t="s">
        <v>34</v>
      </c>
      <c r="M42" t="s">
        <v>27</v>
      </c>
      <c r="N42" s="17" t="s">
        <v>91</v>
      </c>
      <c r="O42" s="5" t="s">
        <v>27</v>
      </c>
      <c r="P42" s="17" t="s">
        <v>110</v>
      </c>
      <c r="Q42" s="5" t="s">
        <v>27</v>
      </c>
      <c r="R42" s="17" t="s">
        <v>92</v>
      </c>
      <c r="S42" s="5" t="s">
        <v>27</v>
      </c>
      <c r="T42" s="17" t="s">
        <v>90</v>
      </c>
      <c r="U42" s="5" t="s">
        <v>27</v>
      </c>
      <c r="V42" s="17" t="s">
        <v>90</v>
      </c>
      <c r="W42" s="1" t="s">
        <v>34</v>
      </c>
      <c r="X42" t="s">
        <v>106</v>
      </c>
    </row>
    <row r="43" spans="1:24" x14ac:dyDescent="0.2">
      <c r="A43">
        <v>2005</v>
      </c>
      <c r="B43" t="s">
        <v>27</v>
      </c>
      <c r="C43" s="5">
        <v>-8.4124009999999991</v>
      </c>
      <c r="D43" s="5" t="s">
        <v>27</v>
      </c>
      <c r="E43" s="5">
        <v>-6.0290020000000002</v>
      </c>
      <c r="F43" s="5" t="s">
        <v>27</v>
      </c>
      <c r="G43" s="5">
        <v>-7.0656020000000002</v>
      </c>
      <c r="H43" s="5" t="s">
        <v>27</v>
      </c>
      <c r="I43" s="5">
        <v>-9.1970010000000002</v>
      </c>
      <c r="J43" s="5" t="s">
        <v>27</v>
      </c>
      <c r="K43" s="5">
        <v>-10.247400000000001</v>
      </c>
      <c r="L43" s="1" t="s">
        <v>34</v>
      </c>
      <c r="M43" t="s">
        <v>27</v>
      </c>
      <c r="N43" s="17" t="s">
        <v>91</v>
      </c>
      <c r="O43" s="5" t="s">
        <v>27</v>
      </c>
      <c r="P43" s="17" t="s">
        <v>95</v>
      </c>
      <c r="Q43" s="5" t="s">
        <v>27</v>
      </c>
      <c r="R43" s="17" t="s">
        <v>92</v>
      </c>
      <c r="S43" s="5" t="s">
        <v>27</v>
      </c>
      <c r="T43" s="17" t="s">
        <v>90</v>
      </c>
      <c r="U43" s="5" t="s">
        <v>27</v>
      </c>
      <c r="V43" s="17" t="s">
        <v>90</v>
      </c>
      <c r="W43" s="1" t="s">
        <v>34</v>
      </c>
      <c r="X43" t="s">
        <v>106</v>
      </c>
    </row>
    <row r="44" spans="1:24" x14ac:dyDescent="0.2">
      <c r="A44">
        <v>2006</v>
      </c>
      <c r="B44" t="s">
        <v>27</v>
      </c>
      <c r="C44" s="5">
        <v>-12.103</v>
      </c>
      <c r="D44" s="5" t="s">
        <v>27</v>
      </c>
      <c r="E44" s="5">
        <v>-8.0025019999999998</v>
      </c>
      <c r="F44" s="5" t="s">
        <v>27</v>
      </c>
      <c r="G44" s="5">
        <v>-10.0989</v>
      </c>
      <c r="H44" s="5" t="s">
        <v>27</v>
      </c>
      <c r="I44" s="5">
        <v>-13.0116</v>
      </c>
      <c r="J44" s="5" t="s">
        <v>27</v>
      </c>
      <c r="K44" s="5">
        <v>-13.6279</v>
      </c>
      <c r="L44" s="1" t="s">
        <v>34</v>
      </c>
      <c r="M44" t="s">
        <v>27</v>
      </c>
      <c r="N44" s="17" t="s">
        <v>90</v>
      </c>
      <c r="O44" s="5" t="s">
        <v>27</v>
      </c>
      <c r="P44" s="17" t="s">
        <v>95</v>
      </c>
      <c r="Q44" s="5" t="s">
        <v>27</v>
      </c>
      <c r="R44" s="17" t="s">
        <v>92</v>
      </c>
      <c r="S44" s="5" t="s">
        <v>27</v>
      </c>
      <c r="T44" s="17" t="s">
        <v>90</v>
      </c>
      <c r="U44" s="5" t="s">
        <v>27</v>
      </c>
      <c r="V44" s="17" t="s">
        <v>90</v>
      </c>
      <c r="W44" s="1" t="s">
        <v>34</v>
      </c>
      <c r="X44" t="s">
        <v>106</v>
      </c>
    </row>
    <row r="45" spans="1:24" x14ac:dyDescent="0.2">
      <c r="A45">
        <v>2007</v>
      </c>
      <c r="B45" t="s">
        <v>27</v>
      </c>
      <c r="C45" s="5">
        <v>-14.6274</v>
      </c>
      <c r="D45" s="5" t="s">
        <v>27</v>
      </c>
      <c r="E45" s="5">
        <v>-9.972899</v>
      </c>
      <c r="F45" s="5" t="s">
        <v>27</v>
      </c>
      <c r="G45" s="5">
        <v>-12.242000000000001</v>
      </c>
      <c r="H45" s="5" t="s">
        <v>27</v>
      </c>
      <c r="I45" s="5">
        <v>-15.5914</v>
      </c>
      <c r="J45" s="5" t="s">
        <v>27</v>
      </c>
      <c r="K45" s="5">
        <v>-16.188500000000001</v>
      </c>
      <c r="L45" s="1" t="s">
        <v>34</v>
      </c>
      <c r="M45" t="s">
        <v>27</v>
      </c>
      <c r="N45" s="17" t="s">
        <v>90</v>
      </c>
      <c r="O45" s="5" t="s">
        <v>27</v>
      </c>
      <c r="P45" s="17" t="s">
        <v>90</v>
      </c>
      <c r="Q45" s="5" t="s">
        <v>27</v>
      </c>
      <c r="R45" s="17" t="s">
        <v>92</v>
      </c>
      <c r="S45" s="5" t="s">
        <v>27</v>
      </c>
      <c r="T45" s="17" t="s">
        <v>90</v>
      </c>
      <c r="U45" s="5" t="s">
        <v>27</v>
      </c>
      <c r="V45" s="17" t="s">
        <v>90</v>
      </c>
      <c r="W45" s="1" t="s">
        <v>34</v>
      </c>
      <c r="X45" t="s">
        <v>106</v>
      </c>
    </row>
    <row r="46" spans="1:24" x14ac:dyDescent="0.2">
      <c r="A46">
        <v>2008</v>
      </c>
      <c r="B46" t="s">
        <v>27</v>
      </c>
      <c r="C46" s="5">
        <v>-17.5303</v>
      </c>
      <c r="D46" s="5" t="s">
        <v>27</v>
      </c>
      <c r="E46" s="5">
        <v>-13.303599999999999</v>
      </c>
      <c r="F46" s="5" t="s">
        <v>27</v>
      </c>
      <c r="G46" s="5">
        <v>-15.24</v>
      </c>
      <c r="H46" s="5" t="s">
        <v>27</v>
      </c>
      <c r="I46" s="5">
        <v>-18.937000000000001</v>
      </c>
      <c r="J46" s="5" t="s">
        <v>27</v>
      </c>
      <c r="K46" s="5">
        <v>-19.568200000000001</v>
      </c>
      <c r="L46" s="1" t="s">
        <v>34</v>
      </c>
      <c r="M46" t="s">
        <v>27</v>
      </c>
      <c r="N46" s="17" t="s">
        <v>90</v>
      </c>
      <c r="O46" s="5" t="s">
        <v>27</v>
      </c>
      <c r="P46" s="17" t="s">
        <v>90</v>
      </c>
      <c r="Q46" s="5" t="s">
        <v>27</v>
      </c>
      <c r="R46" s="17" t="s">
        <v>92</v>
      </c>
      <c r="S46" s="5" t="s">
        <v>27</v>
      </c>
      <c r="T46" s="17" t="s">
        <v>90</v>
      </c>
      <c r="U46" s="5" t="s">
        <v>27</v>
      </c>
      <c r="V46" s="17" t="s">
        <v>90</v>
      </c>
      <c r="W46" s="1" t="s">
        <v>34</v>
      </c>
      <c r="X46" t="s">
        <v>106</v>
      </c>
    </row>
    <row r="47" spans="1:24" x14ac:dyDescent="0.2">
      <c r="A47">
        <v>2009</v>
      </c>
      <c r="B47" t="s">
        <v>27</v>
      </c>
      <c r="C47" s="5">
        <v>-18.177700000000002</v>
      </c>
      <c r="D47" s="5" t="s">
        <v>27</v>
      </c>
      <c r="E47" s="5">
        <v>-15.292999999999999</v>
      </c>
      <c r="F47" s="5" t="s">
        <v>27</v>
      </c>
      <c r="G47" s="5">
        <v>-15.242900000000001</v>
      </c>
      <c r="H47" s="5" t="s">
        <v>27</v>
      </c>
      <c r="I47" s="5">
        <v>-19.015699999999999</v>
      </c>
      <c r="J47" s="5" t="s">
        <v>27</v>
      </c>
      <c r="K47" s="5">
        <v>-19.544699999999999</v>
      </c>
      <c r="L47" s="1" t="s">
        <v>34</v>
      </c>
      <c r="M47" t="s">
        <v>27</v>
      </c>
      <c r="N47" s="17" t="s">
        <v>90</v>
      </c>
      <c r="O47" s="5" t="s">
        <v>27</v>
      </c>
      <c r="P47" s="17" t="s">
        <v>90</v>
      </c>
      <c r="Q47" s="5" t="s">
        <v>27</v>
      </c>
      <c r="R47" s="17" t="s">
        <v>92</v>
      </c>
      <c r="S47" s="5" t="s">
        <v>27</v>
      </c>
      <c r="T47" s="17" t="s">
        <v>90</v>
      </c>
      <c r="U47" s="5" t="s">
        <v>27</v>
      </c>
      <c r="V47" s="17" t="s">
        <v>90</v>
      </c>
      <c r="W47" s="1" t="s">
        <v>34</v>
      </c>
      <c r="X47" t="s">
        <v>106</v>
      </c>
    </row>
    <row r="48" spans="1:24" x14ac:dyDescent="0.2">
      <c r="A48">
        <v>2010</v>
      </c>
      <c r="B48" t="s">
        <v>27</v>
      </c>
      <c r="C48" s="5">
        <v>-18.278700000000001</v>
      </c>
      <c r="D48" s="5" t="s">
        <v>27</v>
      </c>
      <c r="E48" s="5">
        <v>-16.665099999999999</v>
      </c>
      <c r="F48" s="5" t="s">
        <v>27</v>
      </c>
      <c r="G48" s="5">
        <v>-15.231</v>
      </c>
      <c r="H48" s="5" t="s">
        <v>27</v>
      </c>
      <c r="I48" s="5">
        <v>-18.473600000000001</v>
      </c>
      <c r="J48" s="5" t="s">
        <v>27</v>
      </c>
      <c r="K48" s="5">
        <v>-18.930299999999999</v>
      </c>
      <c r="L48" s="1" t="s">
        <v>34</v>
      </c>
      <c r="M48" t="s">
        <v>27</v>
      </c>
      <c r="N48" s="17" t="s">
        <v>90</v>
      </c>
      <c r="O48" s="5" t="s">
        <v>27</v>
      </c>
      <c r="P48" s="17" t="s">
        <v>90</v>
      </c>
      <c r="Q48" s="5" t="s">
        <v>27</v>
      </c>
      <c r="R48" s="17" t="s">
        <v>92</v>
      </c>
      <c r="S48" s="5" t="s">
        <v>27</v>
      </c>
      <c r="T48" s="17" t="s">
        <v>90</v>
      </c>
      <c r="U48" s="5" t="s">
        <v>27</v>
      </c>
      <c r="V48" s="17" t="s">
        <v>90</v>
      </c>
      <c r="W48" s="1" t="s">
        <v>34</v>
      </c>
      <c r="X48" t="s">
        <v>106</v>
      </c>
    </row>
    <row r="49" spans="1:24" x14ac:dyDescent="0.2">
      <c r="A49">
        <v>2011</v>
      </c>
      <c r="B49" t="s">
        <v>27</v>
      </c>
      <c r="C49" s="5">
        <v>-13.4313</v>
      </c>
      <c r="D49" s="5" t="s">
        <v>27</v>
      </c>
      <c r="E49" s="5">
        <v>-16.227499999999999</v>
      </c>
      <c r="F49" s="5" t="s">
        <v>27</v>
      </c>
      <c r="G49" s="5">
        <v>-12.2714</v>
      </c>
      <c r="H49" s="5" t="s">
        <v>27</v>
      </c>
      <c r="I49" s="5">
        <v>-13.2714</v>
      </c>
      <c r="J49" s="5" t="s">
        <v>27</v>
      </c>
      <c r="K49" s="5">
        <v>-13.868399999999999</v>
      </c>
      <c r="L49" s="1" t="s">
        <v>34</v>
      </c>
      <c r="M49" t="s">
        <v>27</v>
      </c>
      <c r="N49" s="17" t="s">
        <v>95</v>
      </c>
      <c r="O49" s="5" t="s">
        <v>27</v>
      </c>
      <c r="P49" s="17" t="s">
        <v>90</v>
      </c>
      <c r="Q49" s="5" t="s">
        <v>27</v>
      </c>
      <c r="R49" s="17" t="s">
        <v>92</v>
      </c>
      <c r="S49" s="5" t="s">
        <v>27</v>
      </c>
      <c r="T49" s="17" t="s">
        <v>90</v>
      </c>
      <c r="U49" s="5" t="s">
        <v>27</v>
      </c>
      <c r="V49" s="17" t="s">
        <v>90</v>
      </c>
      <c r="W49" s="1" t="s">
        <v>34</v>
      </c>
      <c r="X49" t="s">
        <v>106</v>
      </c>
    </row>
    <row r="50" spans="1:24" x14ac:dyDescent="0.2">
      <c r="A50">
        <v>2012</v>
      </c>
      <c r="B50" t="s">
        <v>27</v>
      </c>
      <c r="C50" s="5">
        <v>-13.1181</v>
      </c>
      <c r="D50" s="5" t="s">
        <v>27</v>
      </c>
      <c r="E50" s="5">
        <v>-14.487299999999999</v>
      </c>
      <c r="F50" s="5" t="s">
        <v>27</v>
      </c>
      <c r="G50" s="5">
        <v>-11.9267</v>
      </c>
      <c r="H50" s="5" t="s">
        <v>27</v>
      </c>
      <c r="I50" s="5">
        <v>-14.2079</v>
      </c>
      <c r="J50" s="5" t="s">
        <v>27</v>
      </c>
      <c r="K50" s="5">
        <v>-15.344799999999999</v>
      </c>
      <c r="L50" s="1" t="s">
        <v>34</v>
      </c>
      <c r="M50" t="s">
        <v>27</v>
      </c>
      <c r="N50" s="17" t="s">
        <v>92</v>
      </c>
      <c r="O50" s="5" t="s">
        <v>27</v>
      </c>
      <c r="P50" s="17" t="s">
        <v>95</v>
      </c>
      <c r="Q50" s="5" t="s">
        <v>27</v>
      </c>
      <c r="R50" s="17" t="s">
        <v>92</v>
      </c>
      <c r="S50" s="5" t="s">
        <v>27</v>
      </c>
      <c r="T50" s="17" t="s">
        <v>90</v>
      </c>
      <c r="U50" s="5" t="s">
        <v>27</v>
      </c>
      <c r="V50" s="17" t="s">
        <v>90</v>
      </c>
      <c r="W50" s="1" t="s">
        <v>34</v>
      </c>
      <c r="X50" t="s">
        <v>106</v>
      </c>
    </row>
    <row r="51" spans="1:24" x14ac:dyDescent="0.2">
      <c r="A51">
        <v>2013</v>
      </c>
      <c r="B51" t="s">
        <v>27</v>
      </c>
      <c r="C51" s="5">
        <v>-14.9468</v>
      </c>
      <c r="D51" s="5" t="s">
        <v>27</v>
      </c>
      <c r="E51" s="5">
        <v>-16.771699999999999</v>
      </c>
      <c r="F51" s="5" t="s">
        <v>27</v>
      </c>
      <c r="G51" s="5">
        <v>-13.735300000000001</v>
      </c>
      <c r="H51" s="5" t="s">
        <v>27</v>
      </c>
      <c r="I51" s="5">
        <v>-15.6501</v>
      </c>
      <c r="J51" s="5" t="s">
        <v>27</v>
      </c>
      <c r="K51" s="5">
        <v>-16.833100000000002</v>
      </c>
      <c r="L51" s="1" t="s">
        <v>34</v>
      </c>
      <c r="M51" t="s">
        <v>27</v>
      </c>
      <c r="N51" s="17" t="s">
        <v>91</v>
      </c>
      <c r="O51" s="5" t="s">
        <v>27</v>
      </c>
      <c r="P51" s="17" t="s">
        <v>95</v>
      </c>
      <c r="Q51" s="5" t="s">
        <v>27</v>
      </c>
      <c r="R51" s="17" t="s">
        <v>92</v>
      </c>
      <c r="S51" s="5" t="s">
        <v>27</v>
      </c>
      <c r="T51" s="17" t="s">
        <v>90</v>
      </c>
      <c r="U51" s="5" t="s">
        <v>27</v>
      </c>
      <c r="V51" s="17" t="s">
        <v>90</v>
      </c>
      <c r="W51" s="1" t="s">
        <v>34</v>
      </c>
      <c r="X51" t="s">
        <v>106</v>
      </c>
    </row>
    <row r="52" spans="1:24" x14ac:dyDescent="0.2">
      <c r="A52" t="s">
        <v>81</v>
      </c>
    </row>
    <row r="53" spans="1:24" x14ac:dyDescent="0.2">
      <c r="A53" t="s">
        <v>103</v>
      </c>
      <c r="B53" t="s">
        <v>27</v>
      </c>
      <c r="C53" s="5">
        <f>AVERAGE(C41:C51)</f>
        <v>-12.562200218181818</v>
      </c>
      <c r="D53" s="5" t="s">
        <v>27</v>
      </c>
      <c r="E53" s="5">
        <f>AVERAGE(E41:E51)</f>
        <v>-11.006800327272728</v>
      </c>
      <c r="F53" s="5" t="s">
        <v>27</v>
      </c>
      <c r="G53" s="5">
        <f>AVERAGE(G41:G51)</f>
        <v>-10.861473054545455</v>
      </c>
      <c r="H53" s="5" t="s">
        <v>27</v>
      </c>
      <c r="I53" s="5">
        <f>AVERAGE(I41:I51)</f>
        <v>-13.28540031818182</v>
      </c>
      <c r="J53" s="5" t="s">
        <v>27</v>
      </c>
      <c r="K53" s="5">
        <f>AVERAGE(K41:K51)</f>
        <v>-14.090645636363638</v>
      </c>
      <c r="L53" s="1" t="s">
        <v>34</v>
      </c>
    </row>
    <row r="54" spans="1:24" x14ac:dyDescent="0.2">
      <c r="A54" t="s">
        <v>104</v>
      </c>
      <c r="B54" t="s">
        <v>27</v>
      </c>
      <c r="C54" s="17" t="s">
        <v>90</v>
      </c>
      <c r="D54" s="5" t="s">
        <v>27</v>
      </c>
      <c r="E54" s="17" t="s">
        <v>90</v>
      </c>
      <c r="F54" s="5" t="s">
        <v>27</v>
      </c>
      <c r="G54" s="17" t="s">
        <v>92</v>
      </c>
      <c r="H54" s="5" t="s">
        <v>27</v>
      </c>
      <c r="I54" s="17" t="s">
        <v>90</v>
      </c>
      <c r="J54" s="5" t="s">
        <v>27</v>
      </c>
      <c r="K54" s="17" t="s">
        <v>90</v>
      </c>
      <c r="L54" s="1" t="s">
        <v>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1FDF7-097B-5F47-95F6-CB0E8F34DC86}">
  <dimension ref="A1:X56"/>
  <sheetViews>
    <sheetView topLeftCell="A37" workbookViewId="0">
      <selection activeCell="A40" sqref="A40:X56"/>
    </sheetView>
  </sheetViews>
  <sheetFormatPr baseColWidth="10" defaultRowHeight="16" x14ac:dyDescent="0.2"/>
  <cols>
    <col min="1" max="1" width="42.83203125" customWidth="1"/>
  </cols>
  <sheetData>
    <row r="1" spans="1:13" x14ac:dyDescent="0.2">
      <c r="A1" s="11"/>
      <c r="B1" s="11" t="s">
        <v>27</v>
      </c>
      <c r="C1" s="12" t="s">
        <v>70</v>
      </c>
      <c r="D1" s="11" t="s">
        <v>27</v>
      </c>
      <c r="E1" s="11" t="s">
        <v>71</v>
      </c>
      <c r="F1" s="11" t="s">
        <v>27</v>
      </c>
      <c r="G1" s="11" t="s">
        <v>72</v>
      </c>
      <c r="H1" s="11" t="s">
        <v>27</v>
      </c>
      <c r="I1" s="11" t="s">
        <v>75</v>
      </c>
      <c r="J1" s="11" t="s">
        <v>27</v>
      </c>
      <c r="K1" s="11" t="s">
        <v>77</v>
      </c>
      <c r="L1" s="1" t="s">
        <v>34</v>
      </c>
      <c r="M1" s="12"/>
    </row>
    <row r="2" spans="1:13" x14ac:dyDescent="0.2">
      <c r="A2" s="12" t="s">
        <v>29</v>
      </c>
      <c r="B2" s="12" t="s">
        <v>27</v>
      </c>
      <c r="C2" s="12" t="s">
        <v>73</v>
      </c>
      <c r="D2" s="11" t="s">
        <v>27</v>
      </c>
      <c r="E2" s="12" t="s">
        <v>29</v>
      </c>
      <c r="F2" s="11" t="s">
        <v>27</v>
      </c>
      <c r="G2" s="12" t="s">
        <v>74</v>
      </c>
      <c r="H2" s="11" t="s">
        <v>27</v>
      </c>
      <c r="I2" s="12" t="s">
        <v>76</v>
      </c>
      <c r="J2" s="11" t="s">
        <v>27</v>
      </c>
      <c r="K2" s="12" t="s">
        <v>78</v>
      </c>
      <c r="L2" s="1" t="s">
        <v>34</v>
      </c>
      <c r="M2" s="12"/>
    </row>
    <row r="3" spans="1:13" x14ac:dyDescent="0.2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/>
      <c r="M3" s="12"/>
    </row>
    <row r="4" spans="1:13" x14ac:dyDescent="0.2">
      <c r="A4" s="12" t="s">
        <v>0</v>
      </c>
      <c r="B4" s="12" t="s">
        <v>27</v>
      </c>
      <c r="C4" t="s">
        <v>35</v>
      </c>
      <c r="D4" s="14" t="s">
        <v>27</v>
      </c>
      <c r="E4">
        <v>0.15</v>
      </c>
      <c r="F4" s="14" t="s">
        <v>27</v>
      </c>
      <c r="G4">
        <v>0</v>
      </c>
      <c r="H4" s="14" t="s">
        <v>27</v>
      </c>
      <c r="I4" s="13">
        <v>0</v>
      </c>
      <c r="J4" s="14" t="s">
        <v>27</v>
      </c>
      <c r="K4" s="13" t="s">
        <v>79</v>
      </c>
      <c r="L4" s="1" t="s">
        <v>34</v>
      </c>
      <c r="M4" s="12" t="s">
        <v>79</v>
      </c>
    </row>
    <row r="5" spans="1:13" x14ac:dyDescent="0.2">
      <c r="A5" s="12" t="s">
        <v>1</v>
      </c>
      <c r="B5" s="12" t="s">
        <v>27</v>
      </c>
      <c r="C5" t="s">
        <v>35</v>
      </c>
      <c r="D5" s="14" t="s">
        <v>27</v>
      </c>
      <c r="E5">
        <v>0</v>
      </c>
      <c r="F5" s="14" t="s">
        <v>27</v>
      </c>
      <c r="G5">
        <v>0</v>
      </c>
      <c r="H5" s="14" t="s">
        <v>27</v>
      </c>
      <c r="I5" s="13" t="s">
        <v>79</v>
      </c>
      <c r="J5" s="14" t="s">
        <v>27</v>
      </c>
      <c r="K5" s="13" t="s">
        <v>79</v>
      </c>
      <c r="L5" s="1" t="s">
        <v>34</v>
      </c>
      <c r="M5" s="12" t="s">
        <v>79</v>
      </c>
    </row>
    <row r="6" spans="1:13" x14ac:dyDescent="0.2">
      <c r="A6" s="12" t="s">
        <v>2</v>
      </c>
      <c r="B6" s="12" t="s">
        <v>27</v>
      </c>
      <c r="C6" t="s">
        <v>35</v>
      </c>
      <c r="D6" s="14" t="s">
        <v>27</v>
      </c>
      <c r="E6">
        <v>0</v>
      </c>
      <c r="F6" s="14" t="s">
        <v>27</v>
      </c>
      <c r="G6">
        <v>0</v>
      </c>
      <c r="H6" s="14" t="s">
        <v>27</v>
      </c>
      <c r="I6" s="13" t="s">
        <v>79</v>
      </c>
      <c r="J6" s="14" t="s">
        <v>27</v>
      </c>
      <c r="K6" s="13" t="s">
        <v>79</v>
      </c>
      <c r="L6" s="1" t="s">
        <v>34</v>
      </c>
      <c r="M6" s="12" t="s">
        <v>79</v>
      </c>
    </row>
    <row r="7" spans="1:13" x14ac:dyDescent="0.2">
      <c r="A7" s="12" t="s">
        <v>3</v>
      </c>
      <c r="B7" s="12" t="s">
        <v>27</v>
      </c>
      <c r="C7" t="s">
        <v>35</v>
      </c>
      <c r="D7" s="14" t="s">
        <v>27</v>
      </c>
      <c r="E7">
        <v>0</v>
      </c>
      <c r="F7" s="14" t="s">
        <v>27</v>
      </c>
      <c r="G7">
        <v>0</v>
      </c>
      <c r="H7" s="14" t="s">
        <v>27</v>
      </c>
      <c r="I7" s="13" t="s">
        <v>79</v>
      </c>
      <c r="J7" s="14" t="s">
        <v>27</v>
      </c>
      <c r="K7" s="13" t="s">
        <v>79</v>
      </c>
      <c r="L7" s="1" t="s">
        <v>34</v>
      </c>
      <c r="M7" s="12" t="s">
        <v>79</v>
      </c>
    </row>
    <row r="8" spans="1:13" x14ac:dyDescent="0.2">
      <c r="A8" s="12" t="s">
        <v>4</v>
      </c>
      <c r="B8" s="12" t="s">
        <v>27</v>
      </c>
      <c r="C8" t="s">
        <v>35</v>
      </c>
      <c r="D8" s="14" t="s">
        <v>27</v>
      </c>
      <c r="E8">
        <v>0</v>
      </c>
      <c r="F8" s="14" t="s">
        <v>27</v>
      </c>
      <c r="G8">
        <v>0</v>
      </c>
      <c r="H8" s="14" t="s">
        <v>27</v>
      </c>
      <c r="I8" s="13">
        <v>0</v>
      </c>
      <c r="J8" s="14" t="s">
        <v>27</v>
      </c>
      <c r="K8" s="13">
        <v>0</v>
      </c>
      <c r="L8" s="1" t="s">
        <v>34</v>
      </c>
      <c r="M8" s="12" t="s">
        <v>84</v>
      </c>
    </row>
    <row r="9" spans="1:13" x14ac:dyDescent="0.2">
      <c r="A9" s="12" t="s">
        <v>5</v>
      </c>
      <c r="B9" s="12" t="s">
        <v>27</v>
      </c>
      <c r="C9" t="s">
        <v>35</v>
      </c>
      <c r="D9" s="14" t="s">
        <v>27</v>
      </c>
      <c r="E9">
        <v>2.3E-2</v>
      </c>
      <c r="F9" s="14" t="s">
        <v>27</v>
      </c>
      <c r="G9">
        <v>0</v>
      </c>
      <c r="H9" s="14" t="s">
        <v>27</v>
      </c>
      <c r="I9" s="13" t="s">
        <v>79</v>
      </c>
      <c r="J9" s="14" t="s">
        <v>27</v>
      </c>
      <c r="K9" s="13" t="s">
        <v>79</v>
      </c>
      <c r="L9" s="1" t="s">
        <v>34</v>
      </c>
      <c r="M9" s="12" t="s">
        <v>79</v>
      </c>
    </row>
    <row r="10" spans="1:13" x14ac:dyDescent="0.2">
      <c r="A10" s="12" t="s">
        <v>6</v>
      </c>
      <c r="B10" s="12" t="s">
        <v>27</v>
      </c>
      <c r="C10" t="s">
        <v>35</v>
      </c>
      <c r="D10" s="14" t="s">
        <v>27</v>
      </c>
      <c r="E10">
        <v>0</v>
      </c>
      <c r="F10" s="14" t="s">
        <v>27</v>
      </c>
      <c r="G10">
        <v>0</v>
      </c>
      <c r="H10" s="14" t="s">
        <v>27</v>
      </c>
      <c r="I10" s="13">
        <v>0</v>
      </c>
      <c r="J10" s="14" t="s">
        <v>27</v>
      </c>
      <c r="K10" s="13">
        <v>0</v>
      </c>
      <c r="L10" s="1" t="s">
        <v>34</v>
      </c>
      <c r="M10" s="12" t="s">
        <v>84</v>
      </c>
    </row>
    <row r="11" spans="1:13" x14ac:dyDescent="0.2">
      <c r="A11" s="12" t="s">
        <v>7</v>
      </c>
      <c r="B11" s="12" t="s">
        <v>27</v>
      </c>
      <c r="C11">
        <v>0.52</v>
      </c>
      <c r="D11" s="14" t="s">
        <v>27</v>
      </c>
      <c r="E11" t="s">
        <v>35</v>
      </c>
      <c r="F11" s="14" t="s">
        <v>27</v>
      </c>
      <c r="G11">
        <v>0.63100000000000001</v>
      </c>
      <c r="H11" s="14" t="s">
        <v>27</v>
      </c>
      <c r="I11" s="13">
        <v>0.76900000000000002</v>
      </c>
      <c r="J11" s="14" t="s">
        <v>27</v>
      </c>
      <c r="K11" s="13">
        <v>0.88800000000000001</v>
      </c>
      <c r="L11" s="1" t="s">
        <v>34</v>
      </c>
      <c r="M11" s="12" t="s">
        <v>84</v>
      </c>
    </row>
    <row r="12" spans="1:13" x14ac:dyDescent="0.2">
      <c r="A12" s="12" t="s">
        <v>8</v>
      </c>
      <c r="B12" s="12" t="s">
        <v>27</v>
      </c>
      <c r="C12" t="s">
        <v>35</v>
      </c>
      <c r="D12" s="14" t="s">
        <v>27</v>
      </c>
      <c r="E12">
        <v>0</v>
      </c>
      <c r="F12" s="14" t="s">
        <v>27</v>
      </c>
      <c r="G12">
        <v>0</v>
      </c>
      <c r="H12" s="14" t="s">
        <v>27</v>
      </c>
      <c r="I12" s="13">
        <v>0.108</v>
      </c>
      <c r="J12" s="14" t="s">
        <v>27</v>
      </c>
      <c r="K12" s="13">
        <v>0.105</v>
      </c>
      <c r="L12" s="1" t="s">
        <v>34</v>
      </c>
      <c r="M12" s="12" t="s">
        <v>84</v>
      </c>
    </row>
    <row r="13" spans="1:13" x14ac:dyDescent="0.2">
      <c r="A13" s="12" t="s">
        <v>9</v>
      </c>
      <c r="B13" s="12" t="s">
        <v>27</v>
      </c>
      <c r="C13" t="s">
        <v>35</v>
      </c>
      <c r="D13" s="14" t="s">
        <v>27</v>
      </c>
      <c r="F13" s="14" t="s">
        <v>27</v>
      </c>
      <c r="G13">
        <v>0</v>
      </c>
      <c r="H13" s="14" t="s">
        <v>27</v>
      </c>
      <c r="I13" s="13" t="s">
        <v>79</v>
      </c>
      <c r="J13" s="14" t="s">
        <v>27</v>
      </c>
      <c r="K13" s="13" t="s">
        <v>79</v>
      </c>
      <c r="L13" s="1" t="s">
        <v>34</v>
      </c>
      <c r="M13" s="12" t="s">
        <v>79</v>
      </c>
    </row>
    <row r="14" spans="1:13" x14ac:dyDescent="0.2">
      <c r="A14" s="12" t="s">
        <v>10</v>
      </c>
      <c r="B14" s="12" t="s">
        <v>27</v>
      </c>
      <c r="C14" t="s">
        <v>35</v>
      </c>
      <c r="D14" s="14" t="s">
        <v>27</v>
      </c>
      <c r="E14">
        <v>0</v>
      </c>
      <c r="F14" s="14" t="s">
        <v>27</v>
      </c>
      <c r="G14">
        <v>0</v>
      </c>
      <c r="H14" s="14" t="s">
        <v>27</v>
      </c>
      <c r="I14" s="13" t="s">
        <v>79</v>
      </c>
      <c r="J14" s="14" t="s">
        <v>27</v>
      </c>
      <c r="K14" s="13" t="s">
        <v>79</v>
      </c>
      <c r="L14" s="1" t="s">
        <v>34</v>
      </c>
      <c r="M14" s="12" t="s">
        <v>79</v>
      </c>
    </row>
    <row r="15" spans="1:13" x14ac:dyDescent="0.2">
      <c r="A15" s="12" t="s">
        <v>11</v>
      </c>
      <c r="B15" s="12" t="s">
        <v>27</v>
      </c>
      <c r="C15" t="s">
        <v>35</v>
      </c>
      <c r="D15" s="14" t="s">
        <v>27</v>
      </c>
      <c r="E15">
        <v>0</v>
      </c>
      <c r="F15" s="14" t="s">
        <v>27</v>
      </c>
      <c r="G15">
        <v>0</v>
      </c>
      <c r="H15" s="14" t="s">
        <v>27</v>
      </c>
      <c r="I15" s="13" t="s">
        <v>79</v>
      </c>
      <c r="J15" s="14" t="s">
        <v>27</v>
      </c>
      <c r="K15" s="13" t="s">
        <v>79</v>
      </c>
      <c r="L15" s="1" t="s">
        <v>34</v>
      </c>
      <c r="M15" s="12" t="s">
        <v>79</v>
      </c>
    </row>
    <row r="16" spans="1:13" x14ac:dyDescent="0.2">
      <c r="A16" s="12" t="s">
        <v>12</v>
      </c>
      <c r="B16" s="12" t="s">
        <v>27</v>
      </c>
      <c r="C16" t="s">
        <v>35</v>
      </c>
      <c r="D16" s="14" t="s">
        <v>27</v>
      </c>
      <c r="E16">
        <v>0</v>
      </c>
      <c r="F16" s="14" t="s">
        <v>27</v>
      </c>
      <c r="G16">
        <v>0</v>
      </c>
      <c r="H16" s="14" t="s">
        <v>27</v>
      </c>
      <c r="I16" s="13">
        <v>0</v>
      </c>
      <c r="J16" s="14" t="s">
        <v>27</v>
      </c>
      <c r="K16" s="13">
        <v>0</v>
      </c>
      <c r="L16" s="1" t="s">
        <v>34</v>
      </c>
      <c r="M16" s="12" t="s">
        <v>84</v>
      </c>
    </row>
    <row r="17" spans="1:13" x14ac:dyDescent="0.2">
      <c r="A17" s="12" t="s">
        <v>13</v>
      </c>
      <c r="B17" s="12" t="s">
        <v>27</v>
      </c>
      <c r="C17">
        <v>0.16800000000000001</v>
      </c>
      <c r="D17" s="14" t="s">
        <v>27</v>
      </c>
      <c r="E17">
        <v>0.27600000000000002</v>
      </c>
      <c r="F17" s="14" t="s">
        <v>27</v>
      </c>
      <c r="G17">
        <v>0.16</v>
      </c>
      <c r="H17" s="14" t="s">
        <v>27</v>
      </c>
      <c r="I17" s="13" t="s">
        <v>79</v>
      </c>
      <c r="J17" s="14" t="s">
        <v>27</v>
      </c>
      <c r="K17" s="13" t="s">
        <v>79</v>
      </c>
      <c r="L17" s="1" t="s">
        <v>34</v>
      </c>
      <c r="M17" s="12" t="s">
        <v>79</v>
      </c>
    </row>
    <row r="18" spans="1:13" x14ac:dyDescent="0.2">
      <c r="A18" s="12" t="s">
        <v>14</v>
      </c>
      <c r="B18" s="12" t="s">
        <v>27</v>
      </c>
      <c r="C18" t="s">
        <v>35</v>
      </c>
      <c r="D18" s="14" t="s">
        <v>27</v>
      </c>
      <c r="E18">
        <v>0</v>
      </c>
      <c r="F18" s="14" t="s">
        <v>27</v>
      </c>
      <c r="G18">
        <v>0</v>
      </c>
      <c r="H18" s="14" t="s">
        <v>27</v>
      </c>
      <c r="I18" s="13" t="s">
        <v>79</v>
      </c>
      <c r="J18" s="14" t="s">
        <v>27</v>
      </c>
      <c r="K18" s="13" t="s">
        <v>79</v>
      </c>
      <c r="L18" s="1" t="s">
        <v>34</v>
      </c>
      <c r="M18" s="12" t="s">
        <v>79</v>
      </c>
    </row>
    <row r="19" spans="1:13" x14ac:dyDescent="0.2">
      <c r="A19" s="12" t="s">
        <v>15</v>
      </c>
      <c r="B19" s="12" t="s">
        <v>27</v>
      </c>
      <c r="C19" t="s">
        <v>35</v>
      </c>
      <c r="D19" s="14" t="s">
        <v>27</v>
      </c>
      <c r="E19">
        <v>0</v>
      </c>
      <c r="F19" s="14" t="s">
        <v>27</v>
      </c>
      <c r="G19">
        <v>0</v>
      </c>
      <c r="H19" s="14" t="s">
        <v>27</v>
      </c>
      <c r="I19" s="13">
        <v>0</v>
      </c>
      <c r="J19" s="14" t="s">
        <v>27</v>
      </c>
      <c r="K19" s="13">
        <v>0</v>
      </c>
      <c r="L19" s="1" t="s">
        <v>34</v>
      </c>
      <c r="M19" s="12" t="s">
        <v>84</v>
      </c>
    </row>
    <row r="20" spans="1:13" x14ac:dyDescent="0.2">
      <c r="A20" s="12" t="s">
        <v>16</v>
      </c>
      <c r="B20" s="12" t="s">
        <v>27</v>
      </c>
      <c r="C20" t="s">
        <v>35</v>
      </c>
      <c r="D20" s="14" t="s">
        <v>27</v>
      </c>
      <c r="E20">
        <v>0</v>
      </c>
      <c r="F20" s="14" t="s">
        <v>27</v>
      </c>
      <c r="G20">
        <v>0</v>
      </c>
      <c r="H20" s="14" t="s">
        <v>27</v>
      </c>
      <c r="I20" s="13" t="s">
        <v>79</v>
      </c>
      <c r="J20" s="14" t="s">
        <v>27</v>
      </c>
      <c r="K20" s="13" t="s">
        <v>79</v>
      </c>
      <c r="L20" s="1" t="s">
        <v>34</v>
      </c>
      <c r="M20" s="12" t="s">
        <v>79</v>
      </c>
    </row>
    <row r="21" spans="1:13" x14ac:dyDescent="0.2">
      <c r="A21" s="12" t="s">
        <v>17</v>
      </c>
      <c r="B21" s="12" t="s">
        <v>27</v>
      </c>
      <c r="C21" t="s">
        <v>35</v>
      </c>
      <c r="D21" s="14" t="s">
        <v>27</v>
      </c>
      <c r="E21">
        <v>0</v>
      </c>
      <c r="F21" s="14" t="s">
        <v>27</v>
      </c>
      <c r="G21">
        <v>0</v>
      </c>
      <c r="H21" s="14" t="s">
        <v>27</v>
      </c>
      <c r="I21" s="13">
        <v>0</v>
      </c>
      <c r="J21" s="14" t="s">
        <v>27</v>
      </c>
      <c r="K21" s="13" t="s">
        <v>79</v>
      </c>
      <c r="L21" s="1" t="s">
        <v>34</v>
      </c>
      <c r="M21" s="12" t="s">
        <v>79</v>
      </c>
    </row>
    <row r="22" spans="1:13" x14ac:dyDescent="0.2">
      <c r="A22" s="12" t="s">
        <v>18</v>
      </c>
      <c r="B22" s="12" t="s">
        <v>27</v>
      </c>
      <c r="C22">
        <v>0.20599999999999999</v>
      </c>
      <c r="D22" s="14" t="s">
        <v>27</v>
      </c>
      <c r="E22">
        <v>0.45400000000000001</v>
      </c>
      <c r="F22" s="14" t="s">
        <v>27</v>
      </c>
      <c r="G22">
        <v>9.5000000000000001E-2</v>
      </c>
      <c r="H22" s="14" t="s">
        <v>27</v>
      </c>
      <c r="I22" s="13">
        <v>0</v>
      </c>
      <c r="J22" s="14" t="s">
        <v>27</v>
      </c>
      <c r="K22" s="13">
        <v>0</v>
      </c>
      <c r="L22" s="1" t="s">
        <v>34</v>
      </c>
      <c r="M22" s="12" t="s">
        <v>84</v>
      </c>
    </row>
    <row r="23" spans="1:13" x14ac:dyDescent="0.2">
      <c r="A23" s="12" t="s">
        <v>19</v>
      </c>
      <c r="B23" s="12" t="s">
        <v>27</v>
      </c>
      <c r="C23" t="s">
        <v>35</v>
      </c>
      <c r="D23" s="14" t="s">
        <v>27</v>
      </c>
      <c r="E23">
        <v>0</v>
      </c>
      <c r="F23" s="14" t="s">
        <v>27</v>
      </c>
      <c r="G23">
        <v>0</v>
      </c>
      <c r="H23" s="14" t="s">
        <v>27</v>
      </c>
      <c r="I23" s="13">
        <v>0</v>
      </c>
      <c r="J23" s="14" t="s">
        <v>27</v>
      </c>
      <c r="K23" s="13">
        <v>7.0000000000000001E-3</v>
      </c>
      <c r="L23" s="1" t="s">
        <v>34</v>
      </c>
      <c r="M23" s="12" t="s">
        <v>84</v>
      </c>
    </row>
    <row r="24" spans="1:13" x14ac:dyDescent="0.2">
      <c r="A24" s="12" t="s">
        <v>20</v>
      </c>
      <c r="B24" s="12" t="s">
        <v>27</v>
      </c>
      <c r="C24" t="s">
        <v>35</v>
      </c>
      <c r="D24" s="14" t="s">
        <v>27</v>
      </c>
      <c r="E24">
        <v>0</v>
      </c>
      <c r="F24" s="14" t="s">
        <v>27</v>
      </c>
      <c r="G24">
        <v>0</v>
      </c>
      <c r="H24" s="14" t="s">
        <v>27</v>
      </c>
      <c r="I24" s="13" t="s">
        <v>79</v>
      </c>
      <c r="J24" s="14" t="s">
        <v>27</v>
      </c>
      <c r="K24" s="13" t="s">
        <v>79</v>
      </c>
      <c r="L24" s="1" t="s">
        <v>34</v>
      </c>
      <c r="M24" s="12" t="s">
        <v>79</v>
      </c>
    </row>
    <row r="25" spans="1:13" x14ac:dyDescent="0.2">
      <c r="A25" s="12" t="s">
        <v>21</v>
      </c>
      <c r="B25" s="12" t="s">
        <v>27</v>
      </c>
      <c r="C25" t="s">
        <v>35</v>
      </c>
      <c r="D25" s="14" t="s">
        <v>27</v>
      </c>
      <c r="E25">
        <v>0</v>
      </c>
      <c r="F25" s="14" t="s">
        <v>27</v>
      </c>
      <c r="G25">
        <v>0</v>
      </c>
      <c r="H25" s="14" t="s">
        <v>27</v>
      </c>
      <c r="I25" s="13" t="s">
        <v>79</v>
      </c>
      <c r="J25" s="14" t="s">
        <v>27</v>
      </c>
      <c r="K25" s="13" t="s">
        <v>79</v>
      </c>
      <c r="L25" s="1" t="s">
        <v>34</v>
      </c>
      <c r="M25" s="12" t="s">
        <v>79</v>
      </c>
    </row>
    <row r="26" spans="1:13" x14ac:dyDescent="0.2">
      <c r="A26" s="12" t="s">
        <v>22</v>
      </c>
      <c r="B26" s="12" t="s">
        <v>27</v>
      </c>
      <c r="C26" t="s">
        <v>35</v>
      </c>
      <c r="D26" s="14" t="s">
        <v>27</v>
      </c>
      <c r="E26">
        <v>0</v>
      </c>
      <c r="F26" s="14" t="s">
        <v>27</v>
      </c>
      <c r="G26">
        <v>0</v>
      </c>
      <c r="H26" s="14" t="s">
        <v>27</v>
      </c>
      <c r="I26" s="13" t="s">
        <v>79</v>
      </c>
      <c r="J26" s="14" t="s">
        <v>27</v>
      </c>
      <c r="K26" s="13" t="s">
        <v>79</v>
      </c>
      <c r="L26" s="1" t="s">
        <v>34</v>
      </c>
      <c r="M26" s="12" t="s">
        <v>79</v>
      </c>
    </row>
    <row r="27" spans="1:13" x14ac:dyDescent="0.2">
      <c r="A27" s="12" t="s">
        <v>23</v>
      </c>
      <c r="B27" s="12" t="s">
        <v>27</v>
      </c>
      <c r="C27">
        <v>0.105</v>
      </c>
      <c r="D27" s="14" t="s">
        <v>27</v>
      </c>
      <c r="E27">
        <v>9.7000000000000003E-2</v>
      </c>
      <c r="F27" s="14" t="s">
        <v>27</v>
      </c>
      <c r="G27">
        <v>0.114</v>
      </c>
      <c r="H27" s="14" t="s">
        <v>27</v>
      </c>
      <c r="I27" s="13">
        <v>0</v>
      </c>
      <c r="J27" s="14" t="s">
        <v>27</v>
      </c>
      <c r="K27" s="13" t="s">
        <v>79</v>
      </c>
      <c r="L27" s="1" t="s">
        <v>34</v>
      </c>
      <c r="M27" s="12" t="s">
        <v>79</v>
      </c>
    </row>
    <row r="28" spans="1:13" x14ac:dyDescent="0.2">
      <c r="A28" s="12" t="s">
        <v>24</v>
      </c>
      <c r="B28" s="12" t="s">
        <v>27</v>
      </c>
      <c r="C28" t="s">
        <v>35</v>
      </c>
      <c r="D28" s="14" t="s">
        <v>27</v>
      </c>
      <c r="E28">
        <v>0</v>
      </c>
      <c r="F28" s="14" t="s">
        <v>27</v>
      </c>
      <c r="G28">
        <v>0</v>
      </c>
      <c r="H28" s="14" t="s">
        <v>27</v>
      </c>
      <c r="I28" s="13">
        <v>7.2999999999999995E-2</v>
      </c>
      <c r="J28" s="14" t="s">
        <v>27</v>
      </c>
      <c r="K28" s="13" t="s">
        <v>79</v>
      </c>
      <c r="L28" s="1" t="s">
        <v>34</v>
      </c>
      <c r="M28" s="12" t="s">
        <v>79</v>
      </c>
    </row>
    <row r="29" spans="1:13" x14ac:dyDescent="0.2">
      <c r="A29" s="12" t="s">
        <v>25</v>
      </c>
      <c r="B29" s="12" t="s">
        <v>27</v>
      </c>
      <c r="C29" t="s">
        <v>35</v>
      </c>
      <c r="D29" s="14" t="s">
        <v>27</v>
      </c>
      <c r="E29">
        <v>0</v>
      </c>
      <c r="F29" s="14" t="s">
        <v>27</v>
      </c>
      <c r="G29">
        <v>0</v>
      </c>
      <c r="H29" s="14" t="s">
        <v>27</v>
      </c>
      <c r="I29" s="13" t="s">
        <v>79</v>
      </c>
      <c r="J29" s="14" t="s">
        <v>27</v>
      </c>
      <c r="K29" s="13" t="s">
        <v>79</v>
      </c>
      <c r="L29" s="1" t="s">
        <v>34</v>
      </c>
      <c r="M29" s="12" t="s">
        <v>79</v>
      </c>
    </row>
    <row r="30" spans="1:13" x14ac:dyDescent="0.2">
      <c r="A30" s="12" t="s">
        <v>26</v>
      </c>
      <c r="B30" s="12" t="s">
        <v>27</v>
      </c>
      <c r="C30" t="s">
        <v>35</v>
      </c>
      <c r="D30" s="14" t="s">
        <v>27</v>
      </c>
      <c r="E30">
        <v>0</v>
      </c>
      <c r="F30" s="14" t="s">
        <v>27</v>
      </c>
      <c r="G30">
        <v>0</v>
      </c>
      <c r="H30" s="14" t="s">
        <v>27</v>
      </c>
      <c r="I30" s="13">
        <v>0</v>
      </c>
      <c r="J30" s="14" t="s">
        <v>27</v>
      </c>
      <c r="K30" s="13">
        <v>0</v>
      </c>
      <c r="L30" s="1" t="s">
        <v>34</v>
      </c>
      <c r="M30" s="12" t="s">
        <v>84</v>
      </c>
    </row>
    <row r="31" spans="1:13" x14ac:dyDescent="0.2">
      <c r="A31" s="12" t="s">
        <v>81</v>
      </c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t="s">
        <v>77</v>
      </c>
      <c r="B32" t="s">
        <v>27</v>
      </c>
      <c r="C32" s="5">
        <f>SUMIF($M$2:$M$30,"Latam",C$2:C$30)</f>
        <v>0.72599999999999998</v>
      </c>
      <c r="D32" s="5" t="s">
        <v>27</v>
      </c>
      <c r="E32" s="5">
        <f>SUMIF($M$2:$M$30,"Latam",E$2:E$30)</f>
        <v>0.45400000000000001</v>
      </c>
      <c r="F32" s="5" t="s">
        <v>27</v>
      </c>
      <c r="G32" s="5">
        <f>SUMIF($M$2:$M$30,"Latam",G$2:G$30)</f>
        <v>0.72599999999999998</v>
      </c>
      <c r="H32" s="5" t="s">
        <v>27</v>
      </c>
      <c r="I32" s="5">
        <f>SUMIF($M$2:$M$30,"Latam",I$2:I$30)</f>
        <v>0.877</v>
      </c>
      <c r="J32" s="5" t="s">
        <v>27</v>
      </c>
      <c r="K32" s="5">
        <f>SUMIF($M$2:$M$30,"Latam",K$2:K$30)</f>
        <v>1</v>
      </c>
      <c r="L32" s="1" t="s">
        <v>34</v>
      </c>
      <c r="M32" s="12"/>
    </row>
    <row r="33" spans="1:24" x14ac:dyDescent="0.2">
      <c r="A33" t="s">
        <v>86</v>
      </c>
      <c r="B33" t="s">
        <v>27</v>
      </c>
      <c r="C33" s="5">
        <f>SUMIF($M$2:$M$29,"X",C$2:C$29)</f>
        <v>0.27300000000000002</v>
      </c>
      <c r="D33" s="5" t="s">
        <v>27</v>
      </c>
      <c r="E33" s="5">
        <f>SUMIF($M$2:$M$29,"X",E$2:E$30)</f>
        <v>0.54600000000000004</v>
      </c>
      <c r="F33" s="5" t="s">
        <v>27</v>
      </c>
      <c r="G33" s="5">
        <f ca="1">SUMIF($M$2:$M$29,"X",G$2:G$3)</f>
        <v>0.27400000000000002</v>
      </c>
      <c r="H33" s="5" t="s">
        <v>27</v>
      </c>
      <c r="I33" s="5">
        <f>SUMIF($M$2:$M$29,"X",I$2:I$29)</f>
        <v>7.2999999999999995E-2</v>
      </c>
      <c r="J33" s="5" t="s">
        <v>27</v>
      </c>
      <c r="K33" s="5">
        <f>SUMIF($M$2:$M$29,"X",K$2:K$29)</f>
        <v>0</v>
      </c>
      <c r="L33" s="9" t="s">
        <v>34</v>
      </c>
      <c r="M33" s="12"/>
    </row>
    <row r="34" spans="1:24" x14ac:dyDescent="0.2">
      <c r="A34" s="12" t="s">
        <v>81</v>
      </c>
      <c r="B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4" x14ac:dyDescent="0.2">
      <c r="A35" s="12" t="s">
        <v>82</v>
      </c>
      <c r="B35" s="12" t="s">
        <v>27</v>
      </c>
      <c r="C35" s="5">
        <v>0.44</v>
      </c>
      <c r="D35" s="15" t="s">
        <v>27</v>
      </c>
      <c r="E35" s="15">
        <v>1.2969999999999999</v>
      </c>
      <c r="F35" s="15" t="s">
        <v>27</v>
      </c>
      <c r="G35" s="15">
        <v>0.37</v>
      </c>
      <c r="H35" s="15" t="s">
        <v>27</v>
      </c>
      <c r="I35" s="15">
        <v>0.59099999999999997</v>
      </c>
      <c r="J35" s="15" t="s">
        <v>27</v>
      </c>
      <c r="K35" s="15">
        <v>0.91600000000000004</v>
      </c>
      <c r="L35" s="16" t="s">
        <v>34</v>
      </c>
      <c r="M35" s="12"/>
    </row>
    <row r="40" spans="1:24" x14ac:dyDescent="0.2">
      <c r="B40" s="7" t="s">
        <v>27</v>
      </c>
      <c r="C40" t="s">
        <v>70</v>
      </c>
      <c r="D40" s="7" t="s">
        <v>27</v>
      </c>
      <c r="E40" s="7" t="s">
        <v>71</v>
      </c>
      <c r="F40" s="7" t="s">
        <v>27</v>
      </c>
      <c r="G40" s="7" t="s">
        <v>72</v>
      </c>
      <c r="H40" s="7" t="s">
        <v>27</v>
      </c>
      <c r="I40" s="7" t="s">
        <v>75</v>
      </c>
      <c r="J40" s="7" t="s">
        <v>27</v>
      </c>
      <c r="K40" s="7" t="s">
        <v>77</v>
      </c>
      <c r="L40" s="8" t="s">
        <v>34</v>
      </c>
      <c r="M40" s="7"/>
      <c r="N40" s="8"/>
    </row>
    <row r="41" spans="1:24" x14ac:dyDescent="0.2">
      <c r="A41" s="7" t="s">
        <v>105</v>
      </c>
      <c r="B41" t="s">
        <v>27</v>
      </c>
      <c r="C41" t="s">
        <v>73</v>
      </c>
      <c r="D41" s="7" t="s">
        <v>27</v>
      </c>
      <c r="E41" t="s">
        <v>29</v>
      </c>
      <c r="F41" s="7" t="s">
        <v>27</v>
      </c>
      <c r="G41" t="s">
        <v>74</v>
      </c>
      <c r="H41" s="7" t="s">
        <v>27</v>
      </c>
      <c r="I41" t="s">
        <v>76</v>
      </c>
      <c r="J41" s="7" t="s">
        <v>27</v>
      </c>
      <c r="K41" t="s">
        <v>78</v>
      </c>
      <c r="L41" s="8" t="s">
        <v>34</v>
      </c>
      <c r="N41" s="8"/>
    </row>
    <row r="42" spans="1:24" x14ac:dyDescent="0.2">
      <c r="A42" t="s">
        <v>81</v>
      </c>
      <c r="L42" s="1"/>
      <c r="W42" s="1"/>
    </row>
    <row r="43" spans="1:24" x14ac:dyDescent="0.2">
      <c r="A43">
        <v>2003</v>
      </c>
      <c r="B43" t="s">
        <v>27</v>
      </c>
      <c r="C43" s="5">
        <v>-6.1345010000000002</v>
      </c>
      <c r="D43" s="5" t="s">
        <v>27</v>
      </c>
      <c r="E43" s="5">
        <v>-6.4348000000000001</v>
      </c>
      <c r="F43" s="5" t="s">
        <v>27</v>
      </c>
      <c r="G43" s="5">
        <v>-5.7227009999999998</v>
      </c>
      <c r="H43" s="5" t="s">
        <v>27</v>
      </c>
      <c r="I43" s="5">
        <v>-6.6253010000000003</v>
      </c>
      <c r="J43" s="5" t="s">
        <v>27</v>
      </c>
      <c r="K43" s="5">
        <v>-7.7757019999999999</v>
      </c>
      <c r="L43" s="1" t="s">
        <v>34</v>
      </c>
      <c r="M43" t="s">
        <v>27</v>
      </c>
      <c r="N43" s="17" t="s">
        <v>90</v>
      </c>
      <c r="O43" s="5" t="s">
        <v>27</v>
      </c>
      <c r="P43" s="17" t="s">
        <v>90</v>
      </c>
      <c r="Q43" s="5" t="s">
        <v>27</v>
      </c>
      <c r="R43" s="17" t="s">
        <v>90</v>
      </c>
      <c r="S43" s="5" t="s">
        <v>27</v>
      </c>
      <c r="T43" s="17" t="s">
        <v>90</v>
      </c>
      <c r="U43" s="5" t="s">
        <v>27</v>
      </c>
      <c r="V43" s="17" t="s">
        <v>90</v>
      </c>
      <c r="W43" s="1" t="s">
        <v>34</v>
      </c>
      <c r="X43" t="s">
        <v>106</v>
      </c>
    </row>
    <row r="44" spans="1:24" x14ac:dyDescent="0.2">
      <c r="A44">
        <v>2004</v>
      </c>
      <c r="B44" t="s">
        <v>27</v>
      </c>
      <c r="C44" s="5">
        <v>-15.4176</v>
      </c>
      <c r="D44" s="5" t="s">
        <v>27</v>
      </c>
      <c r="E44" s="5">
        <v>-15.973000000000001</v>
      </c>
      <c r="F44" s="5" t="s">
        <v>27</v>
      </c>
      <c r="G44" s="5">
        <v>-14.4565</v>
      </c>
      <c r="H44" s="5" t="s">
        <v>27</v>
      </c>
      <c r="I44" s="5">
        <v>-13.7818</v>
      </c>
      <c r="J44" s="5" t="s">
        <v>27</v>
      </c>
      <c r="K44" s="5">
        <v>-14.6225</v>
      </c>
      <c r="L44" s="1" t="s">
        <v>34</v>
      </c>
      <c r="M44" t="s">
        <v>27</v>
      </c>
      <c r="N44" s="17" t="s">
        <v>90</v>
      </c>
      <c r="O44" s="5" t="s">
        <v>27</v>
      </c>
      <c r="P44" s="17" t="s">
        <v>90</v>
      </c>
      <c r="Q44" s="5" t="s">
        <v>27</v>
      </c>
      <c r="R44" s="17" t="s">
        <v>90</v>
      </c>
      <c r="S44" s="5" t="s">
        <v>27</v>
      </c>
      <c r="T44" s="17" t="s">
        <v>90</v>
      </c>
      <c r="U44" s="5" t="s">
        <v>27</v>
      </c>
      <c r="V44" s="17" t="s">
        <v>90</v>
      </c>
      <c r="W44" s="1" t="s">
        <v>34</v>
      </c>
      <c r="X44" t="s">
        <v>106</v>
      </c>
    </row>
    <row r="45" spans="1:24" x14ac:dyDescent="0.2">
      <c r="A45">
        <v>2005</v>
      </c>
      <c r="B45" t="s">
        <v>27</v>
      </c>
      <c r="C45" s="5">
        <v>-17.546099999999999</v>
      </c>
      <c r="D45" s="5" t="s">
        <v>27</v>
      </c>
      <c r="E45" s="5">
        <v>-18.355899999999998</v>
      </c>
      <c r="F45" s="5" t="s">
        <v>27</v>
      </c>
      <c r="G45" s="5">
        <v>-16.523800000000001</v>
      </c>
      <c r="H45" s="5" t="s">
        <v>27</v>
      </c>
      <c r="I45" s="5">
        <v>-15.708399999999999</v>
      </c>
      <c r="J45" s="5" t="s">
        <v>27</v>
      </c>
      <c r="K45" s="5">
        <v>-16.619700000000002</v>
      </c>
      <c r="L45" s="1" t="s">
        <v>34</v>
      </c>
      <c r="M45" t="s">
        <v>27</v>
      </c>
      <c r="N45" s="17" t="s">
        <v>90</v>
      </c>
      <c r="O45" s="5" t="s">
        <v>27</v>
      </c>
      <c r="P45" s="17" t="s">
        <v>90</v>
      </c>
      <c r="Q45" s="5" t="s">
        <v>27</v>
      </c>
      <c r="R45" s="17" t="s">
        <v>90</v>
      </c>
      <c r="S45" s="5" t="s">
        <v>27</v>
      </c>
      <c r="T45" s="17" t="s">
        <v>90</v>
      </c>
      <c r="U45" s="5" t="s">
        <v>27</v>
      </c>
      <c r="V45" s="17" t="s">
        <v>90</v>
      </c>
      <c r="W45" s="1" t="s">
        <v>34</v>
      </c>
      <c r="X45" t="s">
        <v>106</v>
      </c>
    </row>
    <row r="46" spans="1:24" x14ac:dyDescent="0.2">
      <c r="A46">
        <v>2006</v>
      </c>
      <c r="B46" t="s">
        <v>27</v>
      </c>
      <c r="C46" s="5">
        <v>-20.930900000000001</v>
      </c>
      <c r="D46" s="5" t="s">
        <v>27</v>
      </c>
      <c r="E46" s="5">
        <v>-20.067399999999999</v>
      </c>
      <c r="F46" s="5" t="s">
        <v>27</v>
      </c>
      <c r="G46" s="5">
        <v>-20.157499999999999</v>
      </c>
      <c r="H46" s="5" t="s">
        <v>27</v>
      </c>
      <c r="I46" s="5">
        <v>-19.577999999999999</v>
      </c>
      <c r="J46" s="5" t="s">
        <v>27</v>
      </c>
      <c r="K46" s="5">
        <v>-21.187899999999999</v>
      </c>
      <c r="L46" s="1" t="s">
        <v>34</v>
      </c>
      <c r="M46" t="s">
        <v>27</v>
      </c>
      <c r="N46" s="17" t="s">
        <v>90</v>
      </c>
      <c r="O46" s="5" t="s">
        <v>27</v>
      </c>
      <c r="P46" s="17" t="s">
        <v>90</v>
      </c>
      <c r="Q46" s="5" t="s">
        <v>27</v>
      </c>
      <c r="R46" s="17" t="s">
        <v>90</v>
      </c>
      <c r="S46" s="5" t="s">
        <v>27</v>
      </c>
      <c r="T46" s="17" t="s">
        <v>90</v>
      </c>
      <c r="U46" s="5" t="s">
        <v>27</v>
      </c>
      <c r="V46" s="17" t="s">
        <v>90</v>
      </c>
      <c r="W46" s="1" t="s">
        <v>34</v>
      </c>
      <c r="X46" t="s">
        <v>106</v>
      </c>
    </row>
    <row r="47" spans="1:24" x14ac:dyDescent="0.2">
      <c r="A47">
        <v>2007</v>
      </c>
      <c r="B47" t="s">
        <v>27</v>
      </c>
      <c r="C47" s="5">
        <v>-23.621099999999998</v>
      </c>
      <c r="D47" s="5" t="s">
        <v>27</v>
      </c>
      <c r="E47" s="5">
        <v>-20.735800000000001</v>
      </c>
      <c r="F47" s="5" t="s">
        <v>27</v>
      </c>
      <c r="G47" s="5">
        <v>-23.427900000000001</v>
      </c>
      <c r="H47" s="5" t="s">
        <v>27</v>
      </c>
      <c r="I47" s="5">
        <v>-22.9726</v>
      </c>
      <c r="J47" s="5" t="s">
        <v>27</v>
      </c>
      <c r="K47" s="5">
        <v>-24.883299999999998</v>
      </c>
      <c r="L47" s="1" t="s">
        <v>34</v>
      </c>
      <c r="M47" t="s">
        <v>27</v>
      </c>
      <c r="N47" s="17" t="s">
        <v>90</v>
      </c>
      <c r="O47" s="5" t="s">
        <v>27</v>
      </c>
      <c r="P47" s="17" t="s">
        <v>90</v>
      </c>
      <c r="Q47" s="5" t="s">
        <v>27</v>
      </c>
      <c r="R47" s="17" t="s">
        <v>91</v>
      </c>
      <c r="S47" s="5" t="s">
        <v>27</v>
      </c>
      <c r="T47" s="17" t="s">
        <v>90</v>
      </c>
      <c r="U47" s="5" t="s">
        <v>27</v>
      </c>
      <c r="V47" s="17" t="s">
        <v>90</v>
      </c>
      <c r="W47" s="1" t="s">
        <v>34</v>
      </c>
      <c r="X47" t="s">
        <v>106</v>
      </c>
    </row>
    <row r="48" spans="1:24" x14ac:dyDescent="0.2">
      <c r="A48">
        <v>2008</v>
      </c>
      <c r="B48" t="s">
        <v>27</v>
      </c>
      <c r="C48" s="5">
        <v>-23.987500000000001</v>
      </c>
      <c r="D48" s="5" t="s">
        <v>27</v>
      </c>
      <c r="E48" s="5">
        <v>-20.798999999999999</v>
      </c>
      <c r="F48" s="5" t="s">
        <v>27</v>
      </c>
      <c r="G48" s="5">
        <v>-24.317799999999998</v>
      </c>
      <c r="H48" s="5" t="s">
        <v>27</v>
      </c>
      <c r="I48" s="5">
        <v>-23.6934</v>
      </c>
      <c r="J48" s="5" t="s">
        <v>27</v>
      </c>
      <c r="K48" s="5">
        <v>-25.5672</v>
      </c>
      <c r="L48" s="1" t="s">
        <v>34</v>
      </c>
      <c r="M48" t="s">
        <v>27</v>
      </c>
      <c r="N48" s="17" t="s">
        <v>90</v>
      </c>
      <c r="O48" s="5" t="s">
        <v>27</v>
      </c>
      <c r="P48" s="17" t="s">
        <v>90</v>
      </c>
      <c r="Q48" s="5" t="s">
        <v>27</v>
      </c>
      <c r="R48" s="17" t="s">
        <v>91</v>
      </c>
      <c r="S48" s="5" t="s">
        <v>27</v>
      </c>
      <c r="T48" s="17" t="s">
        <v>90</v>
      </c>
      <c r="U48" s="5" t="s">
        <v>27</v>
      </c>
      <c r="V48" s="17" t="s">
        <v>90</v>
      </c>
      <c r="W48" s="1" t="s">
        <v>34</v>
      </c>
      <c r="X48" t="s">
        <v>106</v>
      </c>
    </row>
    <row r="49" spans="1:24" x14ac:dyDescent="0.2">
      <c r="A49">
        <v>2009</v>
      </c>
      <c r="B49" t="s">
        <v>27</v>
      </c>
      <c r="C49" s="5">
        <v>-26.222899999999999</v>
      </c>
      <c r="D49" s="5" t="s">
        <v>27</v>
      </c>
      <c r="E49" s="5">
        <v>-21.0901</v>
      </c>
      <c r="F49" s="5" t="s">
        <v>27</v>
      </c>
      <c r="G49" s="5">
        <v>-27.322299999999998</v>
      </c>
      <c r="H49" s="5" t="s">
        <v>27</v>
      </c>
      <c r="I49" s="5">
        <v>-27.3401</v>
      </c>
      <c r="J49" s="5" t="s">
        <v>27</v>
      </c>
      <c r="K49" s="5">
        <v>-29.959399999999999</v>
      </c>
      <c r="L49" s="1" t="s">
        <v>34</v>
      </c>
      <c r="M49" t="s">
        <v>27</v>
      </c>
      <c r="N49" s="17" t="s">
        <v>90</v>
      </c>
      <c r="O49" s="5" t="s">
        <v>27</v>
      </c>
      <c r="P49" s="17" t="s">
        <v>90</v>
      </c>
      <c r="Q49" s="5" t="s">
        <v>27</v>
      </c>
      <c r="R49" s="17" t="s">
        <v>91</v>
      </c>
      <c r="S49" s="5" t="s">
        <v>27</v>
      </c>
      <c r="T49" s="17" t="s">
        <v>90</v>
      </c>
      <c r="U49" s="5" t="s">
        <v>27</v>
      </c>
      <c r="V49" s="17" t="s">
        <v>90</v>
      </c>
      <c r="W49" s="1" t="s">
        <v>34</v>
      </c>
      <c r="X49" t="s">
        <v>106</v>
      </c>
    </row>
    <row r="50" spans="1:24" x14ac:dyDescent="0.2">
      <c r="A50">
        <v>2010</v>
      </c>
      <c r="B50" t="s">
        <v>27</v>
      </c>
      <c r="C50" s="5">
        <v>-24.8521</v>
      </c>
      <c r="D50" s="5" t="s">
        <v>27</v>
      </c>
      <c r="E50" s="5">
        <v>-19.672999999999998</v>
      </c>
      <c r="F50" s="5" t="s">
        <v>27</v>
      </c>
      <c r="G50" s="5">
        <v>-25.5504</v>
      </c>
      <c r="H50" s="5" t="s">
        <v>27</v>
      </c>
      <c r="I50" s="5">
        <v>-26.827300000000001</v>
      </c>
      <c r="J50" s="5" t="s">
        <v>27</v>
      </c>
      <c r="K50" s="5">
        <v>-31.023</v>
      </c>
      <c r="L50" s="1" t="s">
        <v>34</v>
      </c>
      <c r="M50" t="s">
        <v>27</v>
      </c>
      <c r="N50" s="17" t="s">
        <v>90</v>
      </c>
      <c r="O50" s="5" t="s">
        <v>27</v>
      </c>
      <c r="P50" s="17" t="s">
        <v>90</v>
      </c>
      <c r="Q50" s="5" t="s">
        <v>27</v>
      </c>
      <c r="R50" s="17" t="s">
        <v>91</v>
      </c>
      <c r="S50" s="5" t="s">
        <v>27</v>
      </c>
      <c r="T50" s="17" t="s">
        <v>90</v>
      </c>
      <c r="U50" s="5" t="s">
        <v>27</v>
      </c>
      <c r="V50" s="17" t="s">
        <v>90</v>
      </c>
      <c r="W50" s="1" t="s">
        <v>34</v>
      </c>
      <c r="X50" t="s">
        <v>106</v>
      </c>
    </row>
    <row r="51" spans="1:24" x14ac:dyDescent="0.2">
      <c r="A51">
        <v>2011</v>
      </c>
      <c r="B51" t="s">
        <v>27</v>
      </c>
      <c r="C51" s="5">
        <v>-24.6235</v>
      </c>
      <c r="D51" s="5" t="s">
        <v>27</v>
      </c>
      <c r="E51" s="5">
        <v>-19.3446</v>
      </c>
      <c r="F51" s="5" t="s">
        <v>27</v>
      </c>
      <c r="G51" s="5">
        <v>-25.366099999999999</v>
      </c>
      <c r="H51" s="5" t="s">
        <v>27</v>
      </c>
      <c r="I51" s="5">
        <v>-26.555900000000001</v>
      </c>
      <c r="J51" s="5" t="s">
        <v>27</v>
      </c>
      <c r="K51" s="5">
        <v>-30.999199999999998</v>
      </c>
      <c r="L51" s="1" t="s">
        <v>34</v>
      </c>
      <c r="M51" t="s">
        <v>27</v>
      </c>
      <c r="N51" s="17" t="s">
        <v>90</v>
      </c>
      <c r="O51" s="5" t="s">
        <v>27</v>
      </c>
      <c r="P51" s="17" t="s">
        <v>95</v>
      </c>
      <c r="Q51" s="5" t="s">
        <v>27</v>
      </c>
      <c r="R51" s="17" t="s">
        <v>91</v>
      </c>
      <c r="S51" s="5" t="s">
        <v>27</v>
      </c>
      <c r="T51" s="17" t="s">
        <v>90</v>
      </c>
      <c r="U51" s="5" t="s">
        <v>27</v>
      </c>
      <c r="V51" s="17" t="s">
        <v>90</v>
      </c>
      <c r="W51" s="1" t="s">
        <v>34</v>
      </c>
      <c r="X51" t="s">
        <v>106</v>
      </c>
    </row>
    <row r="52" spans="1:24" x14ac:dyDescent="0.2">
      <c r="A52">
        <v>2012</v>
      </c>
      <c r="B52" t="s">
        <v>27</v>
      </c>
      <c r="C52" s="5">
        <v>-23.980799999999999</v>
      </c>
      <c r="D52" s="5" t="s">
        <v>27</v>
      </c>
      <c r="E52" s="5">
        <v>-18.863600000000002</v>
      </c>
      <c r="F52" s="5" t="s">
        <v>27</v>
      </c>
      <c r="G52" s="5">
        <v>-24.692</v>
      </c>
      <c r="H52" s="5" t="s">
        <v>27</v>
      </c>
      <c r="I52" s="5">
        <v>-25.0931</v>
      </c>
      <c r="J52" s="5" t="s">
        <v>27</v>
      </c>
      <c r="K52" s="5">
        <v>-30.181699999999999</v>
      </c>
      <c r="L52" s="1" t="s">
        <v>34</v>
      </c>
      <c r="M52" t="s">
        <v>27</v>
      </c>
      <c r="N52" s="17" t="s">
        <v>90</v>
      </c>
      <c r="O52" s="5" t="s">
        <v>27</v>
      </c>
      <c r="P52" s="17" t="s">
        <v>95</v>
      </c>
      <c r="Q52" s="5" t="s">
        <v>27</v>
      </c>
      <c r="R52" s="17" t="s">
        <v>91</v>
      </c>
      <c r="S52" s="5" t="s">
        <v>27</v>
      </c>
      <c r="T52" s="17" t="s">
        <v>90</v>
      </c>
      <c r="U52" s="5" t="s">
        <v>27</v>
      </c>
      <c r="V52" s="17" t="s">
        <v>90</v>
      </c>
      <c r="W52" s="1" t="s">
        <v>34</v>
      </c>
      <c r="X52" t="s">
        <v>106</v>
      </c>
    </row>
    <row r="53" spans="1:24" x14ac:dyDescent="0.2">
      <c r="A53">
        <v>2013</v>
      </c>
      <c r="B53" t="s">
        <v>27</v>
      </c>
      <c r="C53" s="5">
        <v>-16.858499999999999</v>
      </c>
      <c r="D53" s="5" t="s">
        <v>27</v>
      </c>
      <c r="E53" s="5">
        <v>-11.6625</v>
      </c>
      <c r="F53" s="5" t="s">
        <v>27</v>
      </c>
      <c r="G53" s="5">
        <v>-17.548300000000001</v>
      </c>
      <c r="H53" s="5" t="s">
        <v>27</v>
      </c>
      <c r="I53" s="5">
        <v>-17.649899999999999</v>
      </c>
      <c r="J53" s="5" t="s">
        <v>27</v>
      </c>
      <c r="K53" s="5">
        <v>-23.0656</v>
      </c>
      <c r="L53" s="1" t="s">
        <v>34</v>
      </c>
      <c r="M53" t="s">
        <v>27</v>
      </c>
      <c r="N53" s="17" t="s">
        <v>90</v>
      </c>
      <c r="O53" s="5" t="s">
        <v>27</v>
      </c>
      <c r="P53" s="17" t="s">
        <v>95</v>
      </c>
      <c r="Q53" s="5" t="s">
        <v>27</v>
      </c>
      <c r="R53" s="17" t="s">
        <v>91</v>
      </c>
      <c r="S53" s="5" t="s">
        <v>27</v>
      </c>
      <c r="T53" s="17" t="s">
        <v>90</v>
      </c>
      <c r="U53" s="5" t="s">
        <v>27</v>
      </c>
      <c r="V53" s="17" t="s">
        <v>90</v>
      </c>
      <c r="W53" s="1" t="s">
        <v>34</v>
      </c>
      <c r="X53" t="s">
        <v>106</v>
      </c>
    </row>
    <row r="54" spans="1:24" x14ac:dyDescent="0.2">
      <c r="A54" t="s">
        <v>81</v>
      </c>
    </row>
    <row r="55" spans="1:24" x14ac:dyDescent="0.2">
      <c r="A55" t="s">
        <v>103</v>
      </c>
      <c r="B55" t="s">
        <v>27</v>
      </c>
      <c r="C55" s="5">
        <f>AVERAGE(C43:C53)</f>
        <v>-20.379591000000001</v>
      </c>
      <c r="D55" s="5" t="s">
        <v>27</v>
      </c>
      <c r="E55" s="5">
        <f>AVERAGE(E43:E53)</f>
        <v>-17.545427272727274</v>
      </c>
      <c r="F55" s="5" t="s">
        <v>27</v>
      </c>
      <c r="G55" s="5">
        <f>AVERAGE(G43:G53)</f>
        <v>-20.462300090909089</v>
      </c>
      <c r="H55" s="5" t="s">
        <v>27</v>
      </c>
      <c r="I55" s="5">
        <f>AVERAGE(I43:I53)</f>
        <v>-20.529618272727273</v>
      </c>
      <c r="J55" s="5" t="s">
        <v>27</v>
      </c>
      <c r="K55" s="5">
        <f>AVERAGE(K43:K53)</f>
        <v>-23.262291090909091</v>
      </c>
      <c r="L55" s="1" t="s">
        <v>34</v>
      </c>
    </row>
    <row r="56" spans="1:24" x14ac:dyDescent="0.2">
      <c r="A56" t="s">
        <v>104</v>
      </c>
      <c r="B56" t="s">
        <v>27</v>
      </c>
      <c r="C56" s="17" t="s">
        <v>90</v>
      </c>
      <c r="D56" s="5" t="s">
        <v>27</v>
      </c>
      <c r="E56" s="17" t="s">
        <v>95</v>
      </c>
      <c r="F56" s="5" t="s">
        <v>27</v>
      </c>
      <c r="G56" s="17" t="s">
        <v>91</v>
      </c>
      <c r="H56" s="5" t="s">
        <v>27</v>
      </c>
      <c r="I56" s="17" t="s">
        <v>90</v>
      </c>
      <c r="J56" s="5" t="s">
        <v>27</v>
      </c>
      <c r="K56" s="17" t="s">
        <v>90</v>
      </c>
      <c r="L56" s="1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F6DF-2EA1-E941-AF8C-B6AF9587B227}">
  <dimension ref="A1:X55"/>
  <sheetViews>
    <sheetView topLeftCell="A21" workbookViewId="0">
      <selection activeCell="A38" sqref="A38:Y55"/>
    </sheetView>
  </sheetViews>
  <sheetFormatPr baseColWidth="10" defaultRowHeight="16" x14ac:dyDescent="0.2"/>
  <cols>
    <col min="1" max="1" width="56.6640625" customWidth="1"/>
  </cols>
  <sheetData>
    <row r="1" spans="1:13" x14ac:dyDescent="0.2">
      <c r="A1" s="11"/>
      <c r="B1" s="11" t="s">
        <v>27</v>
      </c>
      <c r="C1" s="12" t="s">
        <v>70</v>
      </c>
      <c r="D1" s="11" t="s">
        <v>27</v>
      </c>
      <c r="E1" s="11" t="s">
        <v>71</v>
      </c>
      <c r="F1" s="11" t="s">
        <v>27</v>
      </c>
      <c r="G1" s="11" t="s">
        <v>72</v>
      </c>
      <c r="H1" s="11" t="s">
        <v>27</v>
      </c>
      <c r="I1" s="11" t="s">
        <v>75</v>
      </c>
      <c r="J1" s="11" t="s">
        <v>27</v>
      </c>
      <c r="K1" s="11" t="s">
        <v>77</v>
      </c>
      <c r="L1" s="1" t="s">
        <v>34</v>
      </c>
      <c r="M1" s="12"/>
    </row>
    <row r="2" spans="1:13" x14ac:dyDescent="0.2">
      <c r="A2" s="12" t="s">
        <v>29</v>
      </c>
      <c r="B2" s="12" t="s">
        <v>27</v>
      </c>
      <c r="C2" s="12" t="s">
        <v>73</v>
      </c>
      <c r="D2" s="11" t="s">
        <v>27</v>
      </c>
      <c r="E2" s="12" t="s">
        <v>29</v>
      </c>
      <c r="F2" s="11" t="s">
        <v>27</v>
      </c>
      <c r="G2" s="12" t="s">
        <v>74</v>
      </c>
      <c r="H2" s="11" t="s">
        <v>27</v>
      </c>
      <c r="I2" s="12" t="s">
        <v>76</v>
      </c>
      <c r="J2" s="11" t="s">
        <v>27</v>
      </c>
      <c r="K2" s="12" t="s">
        <v>78</v>
      </c>
      <c r="L2" s="1" t="s">
        <v>34</v>
      </c>
      <c r="M2" s="12"/>
    </row>
    <row r="3" spans="1:13" x14ac:dyDescent="0.2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/>
      <c r="M3" s="12"/>
    </row>
    <row r="4" spans="1:13" x14ac:dyDescent="0.2">
      <c r="A4" s="12" t="s">
        <v>0</v>
      </c>
      <c r="B4" s="12" t="s">
        <v>27</v>
      </c>
      <c r="C4">
        <v>0.11899999999999999</v>
      </c>
      <c r="D4" s="14" t="s">
        <v>27</v>
      </c>
      <c r="E4">
        <v>0.64</v>
      </c>
      <c r="F4" s="14" t="s">
        <v>27</v>
      </c>
      <c r="G4">
        <v>0.111</v>
      </c>
      <c r="H4" s="14" t="s">
        <v>27</v>
      </c>
      <c r="I4" s="13">
        <v>0.11600000000000001</v>
      </c>
      <c r="J4" s="14" t="s">
        <v>27</v>
      </c>
      <c r="K4" s="13" t="s">
        <v>79</v>
      </c>
      <c r="L4" s="1" t="s">
        <v>34</v>
      </c>
      <c r="M4" s="12" t="s">
        <v>79</v>
      </c>
    </row>
    <row r="5" spans="1:13" x14ac:dyDescent="0.2">
      <c r="A5" s="12" t="s">
        <v>1</v>
      </c>
      <c r="B5" s="12" t="s">
        <v>27</v>
      </c>
      <c r="C5" t="s">
        <v>35</v>
      </c>
      <c r="D5" s="14" t="s">
        <v>27</v>
      </c>
      <c r="E5">
        <v>0</v>
      </c>
      <c r="F5" s="14" t="s">
        <v>27</v>
      </c>
      <c r="G5">
        <v>0</v>
      </c>
      <c r="H5" s="14" t="s">
        <v>27</v>
      </c>
      <c r="I5" s="13" t="s">
        <v>79</v>
      </c>
      <c r="J5" s="14" t="s">
        <v>27</v>
      </c>
      <c r="K5" s="13" t="s">
        <v>79</v>
      </c>
      <c r="L5" s="1" t="s">
        <v>34</v>
      </c>
      <c r="M5" s="12" t="s">
        <v>79</v>
      </c>
    </row>
    <row r="6" spans="1:13" x14ac:dyDescent="0.2">
      <c r="A6" s="12" t="s">
        <v>2</v>
      </c>
      <c r="B6" s="12" t="s">
        <v>27</v>
      </c>
      <c r="C6" t="s">
        <v>35</v>
      </c>
      <c r="D6" s="14" t="s">
        <v>27</v>
      </c>
      <c r="E6">
        <v>0</v>
      </c>
      <c r="F6" s="14" t="s">
        <v>27</v>
      </c>
      <c r="G6">
        <v>0</v>
      </c>
      <c r="H6" s="14" t="s">
        <v>27</v>
      </c>
      <c r="I6" s="13" t="s">
        <v>79</v>
      </c>
      <c r="J6" s="14" t="s">
        <v>27</v>
      </c>
      <c r="K6" s="13" t="s">
        <v>79</v>
      </c>
      <c r="L6" s="1" t="s">
        <v>34</v>
      </c>
      <c r="M6" s="12" t="s">
        <v>79</v>
      </c>
    </row>
    <row r="7" spans="1:13" x14ac:dyDescent="0.2">
      <c r="A7" s="12" t="s">
        <v>3</v>
      </c>
      <c r="B7" s="12" t="s">
        <v>27</v>
      </c>
      <c r="C7" t="s">
        <v>35</v>
      </c>
      <c r="D7" s="14" t="s">
        <v>27</v>
      </c>
      <c r="E7">
        <v>0</v>
      </c>
      <c r="F7" s="14" t="s">
        <v>27</v>
      </c>
      <c r="G7">
        <v>0</v>
      </c>
      <c r="H7" s="14" t="s">
        <v>27</v>
      </c>
      <c r="I7" s="13" t="s">
        <v>79</v>
      </c>
      <c r="J7" s="14" t="s">
        <v>27</v>
      </c>
      <c r="K7" s="13" t="s">
        <v>79</v>
      </c>
      <c r="L7" s="1" t="s">
        <v>34</v>
      </c>
      <c r="M7" s="12" t="s">
        <v>79</v>
      </c>
    </row>
    <row r="8" spans="1:13" x14ac:dyDescent="0.2">
      <c r="A8" s="12" t="s">
        <v>4</v>
      </c>
      <c r="B8" s="12" t="s">
        <v>27</v>
      </c>
      <c r="C8" t="s">
        <v>35</v>
      </c>
      <c r="D8" s="14" t="s">
        <v>27</v>
      </c>
      <c r="E8">
        <v>0</v>
      </c>
      <c r="F8" s="14" t="s">
        <v>27</v>
      </c>
      <c r="G8">
        <v>0</v>
      </c>
      <c r="H8" s="14" t="s">
        <v>27</v>
      </c>
      <c r="I8" s="13">
        <v>0</v>
      </c>
      <c r="J8" s="14" t="s">
        <v>27</v>
      </c>
      <c r="K8" s="13">
        <v>0</v>
      </c>
      <c r="L8" s="1" t="s">
        <v>34</v>
      </c>
      <c r="M8" s="12" t="s">
        <v>84</v>
      </c>
    </row>
    <row r="9" spans="1:13" x14ac:dyDescent="0.2">
      <c r="A9" s="12" t="s">
        <v>5</v>
      </c>
      <c r="B9" s="12" t="s">
        <v>27</v>
      </c>
      <c r="C9" t="s">
        <v>35</v>
      </c>
      <c r="D9" s="14" t="s">
        <v>27</v>
      </c>
      <c r="E9">
        <v>0</v>
      </c>
      <c r="F9" s="14" t="s">
        <v>27</v>
      </c>
      <c r="G9">
        <v>0</v>
      </c>
      <c r="H9" s="14" t="s">
        <v>27</v>
      </c>
      <c r="I9" s="13" t="s">
        <v>79</v>
      </c>
      <c r="J9" s="14" t="s">
        <v>27</v>
      </c>
      <c r="K9" s="13" t="s">
        <v>79</v>
      </c>
      <c r="L9" s="1" t="s">
        <v>34</v>
      </c>
      <c r="M9" s="12" t="s">
        <v>79</v>
      </c>
    </row>
    <row r="10" spans="1:13" x14ac:dyDescent="0.2">
      <c r="A10" s="12" t="s">
        <v>6</v>
      </c>
      <c r="B10" s="12" t="s">
        <v>27</v>
      </c>
      <c r="C10" t="s">
        <v>35</v>
      </c>
      <c r="D10" s="14" t="s">
        <v>27</v>
      </c>
      <c r="E10">
        <v>0</v>
      </c>
      <c r="F10" s="14" t="s">
        <v>27</v>
      </c>
      <c r="G10">
        <v>0</v>
      </c>
      <c r="H10" s="14" t="s">
        <v>27</v>
      </c>
      <c r="I10" s="13">
        <v>0</v>
      </c>
      <c r="J10" s="14" t="s">
        <v>27</v>
      </c>
      <c r="K10" s="13">
        <v>0</v>
      </c>
      <c r="L10" s="1" t="s">
        <v>34</v>
      </c>
      <c r="M10" s="12" t="s">
        <v>84</v>
      </c>
    </row>
    <row r="11" spans="1:13" x14ac:dyDescent="0.2">
      <c r="A11" s="12" t="s">
        <v>7</v>
      </c>
      <c r="B11" s="12" t="s">
        <v>27</v>
      </c>
      <c r="C11">
        <v>0.88100000000000001</v>
      </c>
      <c r="D11" s="14" t="s">
        <v>27</v>
      </c>
      <c r="E11" t="s">
        <v>79</v>
      </c>
      <c r="F11" s="14" t="s">
        <v>27</v>
      </c>
      <c r="G11">
        <v>0.88900000000000001</v>
      </c>
      <c r="H11" s="14" t="s">
        <v>27</v>
      </c>
      <c r="I11" s="13">
        <v>0.88400000000000001</v>
      </c>
      <c r="J11" s="14" t="s">
        <v>27</v>
      </c>
      <c r="K11" s="13">
        <v>0.17199999999999999</v>
      </c>
      <c r="L11" s="1" t="s">
        <v>34</v>
      </c>
      <c r="M11" s="12" t="s">
        <v>84</v>
      </c>
    </row>
    <row r="12" spans="1:13" x14ac:dyDescent="0.2">
      <c r="A12" s="12" t="s">
        <v>8</v>
      </c>
      <c r="B12" s="12" t="s">
        <v>27</v>
      </c>
      <c r="C12" t="s">
        <v>35</v>
      </c>
      <c r="D12" s="14" t="s">
        <v>27</v>
      </c>
      <c r="E12">
        <v>0</v>
      </c>
      <c r="F12" s="14" t="s">
        <v>27</v>
      </c>
      <c r="G12">
        <v>0</v>
      </c>
      <c r="H12" s="14" t="s">
        <v>27</v>
      </c>
      <c r="I12" s="13">
        <v>0</v>
      </c>
      <c r="J12" s="14" t="s">
        <v>27</v>
      </c>
      <c r="K12" s="13">
        <v>0</v>
      </c>
      <c r="L12" s="1" t="s">
        <v>34</v>
      </c>
      <c r="M12" s="12" t="s">
        <v>84</v>
      </c>
    </row>
    <row r="13" spans="1:13" x14ac:dyDescent="0.2">
      <c r="A13" s="12" t="s">
        <v>9</v>
      </c>
      <c r="B13" s="12" t="s">
        <v>27</v>
      </c>
      <c r="C13" t="s">
        <v>35</v>
      </c>
      <c r="D13" s="14" t="s">
        <v>27</v>
      </c>
      <c r="E13">
        <v>0</v>
      </c>
      <c r="F13" s="14" t="s">
        <v>27</v>
      </c>
      <c r="G13">
        <v>0</v>
      </c>
      <c r="H13" s="14" t="s">
        <v>27</v>
      </c>
      <c r="I13" s="13" t="s">
        <v>79</v>
      </c>
      <c r="J13" s="14" t="s">
        <v>27</v>
      </c>
      <c r="K13" s="13" t="s">
        <v>79</v>
      </c>
      <c r="L13" s="1" t="s">
        <v>34</v>
      </c>
      <c r="M13" s="12" t="s">
        <v>79</v>
      </c>
    </row>
    <row r="14" spans="1:13" x14ac:dyDescent="0.2">
      <c r="A14" s="12" t="s">
        <v>10</v>
      </c>
      <c r="B14" s="12" t="s">
        <v>27</v>
      </c>
      <c r="C14" t="s">
        <v>35</v>
      </c>
      <c r="D14" s="14" t="s">
        <v>27</v>
      </c>
      <c r="E14">
        <v>0</v>
      </c>
      <c r="F14" s="14" t="s">
        <v>27</v>
      </c>
      <c r="G14">
        <v>0</v>
      </c>
      <c r="H14" s="14" t="s">
        <v>27</v>
      </c>
      <c r="I14" s="13" t="s">
        <v>79</v>
      </c>
      <c r="J14" s="14" t="s">
        <v>27</v>
      </c>
      <c r="K14" s="13" t="s">
        <v>79</v>
      </c>
      <c r="L14" s="1" t="s">
        <v>34</v>
      </c>
      <c r="M14" s="12" t="s">
        <v>79</v>
      </c>
    </row>
    <row r="15" spans="1:13" x14ac:dyDescent="0.2">
      <c r="A15" s="12" t="s">
        <v>11</v>
      </c>
      <c r="B15" s="12" t="s">
        <v>27</v>
      </c>
      <c r="C15" t="s">
        <v>35</v>
      </c>
      <c r="D15" s="14" t="s">
        <v>27</v>
      </c>
      <c r="E15">
        <v>0</v>
      </c>
      <c r="F15" s="14" t="s">
        <v>27</v>
      </c>
      <c r="G15">
        <v>0</v>
      </c>
      <c r="H15" s="14" t="s">
        <v>27</v>
      </c>
      <c r="I15" s="13" t="s">
        <v>79</v>
      </c>
      <c r="J15" s="14" t="s">
        <v>27</v>
      </c>
      <c r="K15" s="13" t="s">
        <v>79</v>
      </c>
      <c r="L15" s="1" t="s">
        <v>34</v>
      </c>
      <c r="M15" s="12" t="s">
        <v>79</v>
      </c>
    </row>
    <row r="16" spans="1:13" x14ac:dyDescent="0.2">
      <c r="A16" s="12" t="s">
        <v>12</v>
      </c>
      <c r="B16" s="12" t="s">
        <v>27</v>
      </c>
      <c r="C16" t="s">
        <v>35</v>
      </c>
      <c r="D16" s="14" t="s">
        <v>27</v>
      </c>
      <c r="E16">
        <v>0</v>
      </c>
      <c r="F16" s="14" t="s">
        <v>27</v>
      </c>
      <c r="G16">
        <v>0</v>
      </c>
      <c r="H16" s="14" t="s">
        <v>27</v>
      </c>
      <c r="I16" s="13">
        <v>0</v>
      </c>
      <c r="J16" s="14" t="s">
        <v>27</v>
      </c>
      <c r="K16" s="13">
        <v>0.72499999999999998</v>
      </c>
      <c r="L16" s="1" t="s">
        <v>34</v>
      </c>
      <c r="M16" s="12" t="s">
        <v>84</v>
      </c>
    </row>
    <row r="17" spans="1:13" x14ac:dyDescent="0.2">
      <c r="A17" s="12" t="s">
        <v>13</v>
      </c>
      <c r="B17" s="12" t="s">
        <v>27</v>
      </c>
      <c r="C17" t="s">
        <v>35</v>
      </c>
      <c r="D17" s="14" t="s">
        <v>27</v>
      </c>
      <c r="E17">
        <v>8.2000000000000003E-2</v>
      </c>
      <c r="F17" s="14" t="s">
        <v>27</v>
      </c>
      <c r="G17">
        <v>0</v>
      </c>
      <c r="H17" s="14" t="s">
        <v>27</v>
      </c>
      <c r="I17" s="13" t="s">
        <v>79</v>
      </c>
      <c r="J17" s="14" t="s">
        <v>27</v>
      </c>
      <c r="K17" s="13" t="s">
        <v>79</v>
      </c>
      <c r="L17" s="1" t="s">
        <v>34</v>
      </c>
      <c r="M17" s="12" t="s">
        <v>79</v>
      </c>
    </row>
    <row r="18" spans="1:13" x14ac:dyDescent="0.2">
      <c r="A18" s="12" t="s">
        <v>14</v>
      </c>
      <c r="B18" s="12" t="s">
        <v>27</v>
      </c>
      <c r="C18" t="s">
        <v>35</v>
      </c>
      <c r="D18" s="14" t="s">
        <v>27</v>
      </c>
      <c r="E18">
        <v>0</v>
      </c>
      <c r="F18" s="14" t="s">
        <v>27</v>
      </c>
      <c r="G18">
        <v>0</v>
      </c>
      <c r="H18" s="14" t="s">
        <v>27</v>
      </c>
      <c r="I18" s="13" t="s">
        <v>79</v>
      </c>
      <c r="J18" s="14" t="s">
        <v>27</v>
      </c>
      <c r="K18" s="13" t="s">
        <v>79</v>
      </c>
      <c r="L18" s="1" t="s">
        <v>34</v>
      </c>
      <c r="M18" s="12" t="s">
        <v>79</v>
      </c>
    </row>
    <row r="19" spans="1:13" x14ac:dyDescent="0.2">
      <c r="A19" s="12" t="s">
        <v>15</v>
      </c>
      <c r="B19" s="12" t="s">
        <v>27</v>
      </c>
      <c r="C19" t="s">
        <v>35</v>
      </c>
      <c r="D19" s="14" t="s">
        <v>27</v>
      </c>
      <c r="E19">
        <v>0</v>
      </c>
      <c r="F19" s="14" t="s">
        <v>27</v>
      </c>
      <c r="G19">
        <v>0</v>
      </c>
      <c r="H19" s="14" t="s">
        <v>27</v>
      </c>
      <c r="I19" s="13">
        <v>0</v>
      </c>
      <c r="J19" s="14" t="s">
        <v>27</v>
      </c>
      <c r="K19" s="13">
        <v>0</v>
      </c>
      <c r="L19" s="1" t="s">
        <v>34</v>
      </c>
      <c r="M19" s="12" t="s">
        <v>84</v>
      </c>
    </row>
    <row r="20" spans="1:13" x14ac:dyDescent="0.2">
      <c r="A20" s="12" t="s">
        <v>16</v>
      </c>
      <c r="B20" s="12" t="s">
        <v>27</v>
      </c>
      <c r="C20" t="s">
        <v>35</v>
      </c>
      <c r="D20" s="14" t="s">
        <v>27</v>
      </c>
      <c r="E20">
        <v>0</v>
      </c>
      <c r="F20" s="14" t="s">
        <v>27</v>
      </c>
      <c r="G20">
        <v>0</v>
      </c>
      <c r="H20" s="14" t="s">
        <v>27</v>
      </c>
      <c r="I20" s="13" t="s">
        <v>79</v>
      </c>
      <c r="J20" s="14" t="s">
        <v>27</v>
      </c>
      <c r="K20" s="13" t="s">
        <v>79</v>
      </c>
      <c r="L20" s="1" t="s">
        <v>34</v>
      </c>
      <c r="M20" s="12" t="s">
        <v>79</v>
      </c>
    </row>
    <row r="21" spans="1:13" x14ac:dyDescent="0.2">
      <c r="A21" s="12" t="s">
        <v>17</v>
      </c>
      <c r="B21" s="12" t="s">
        <v>27</v>
      </c>
      <c r="C21" t="s">
        <v>35</v>
      </c>
      <c r="D21" s="14" t="s">
        <v>27</v>
      </c>
      <c r="E21">
        <v>0</v>
      </c>
      <c r="F21" s="14" t="s">
        <v>27</v>
      </c>
      <c r="G21">
        <v>0</v>
      </c>
      <c r="H21" s="14" t="s">
        <v>27</v>
      </c>
      <c r="I21" s="13">
        <v>0</v>
      </c>
      <c r="J21" s="14" t="s">
        <v>27</v>
      </c>
      <c r="K21" s="13" t="s">
        <v>79</v>
      </c>
      <c r="L21" s="1" t="s">
        <v>34</v>
      </c>
      <c r="M21" s="12" t="s">
        <v>79</v>
      </c>
    </row>
    <row r="22" spans="1:13" x14ac:dyDescent="0.2">
      <c r="A22" s="12" t="s">
        <v>18</v>
      </c>
      <c r="B22" s="12" t="s">
        <v>27</v>
      </c>
      <c r="C22" t="s">
        <v>35</v>
      </c>
      <c r="D22" s="14" t="s">
        <v>27</v>
      </c>
      <c r="E22">
        <v>0</v>
      </c>
      <c r="F22" s="14" t="s">
        <v>27</v>
      </c>
      <c r="G22">
        <v>0</v>
      </c>
      <c r="H22" s="14" t="s">
        <v>27</v>
      </c>
      <c r="I22" s="13">
        <v>0</v>
      </c>
      <c r="J22" s="14" t="s">
        <v>27</v>
      </c>
      <c r="K22" s="13">
        <v>0.10299999999999999</v>
      </c>
      <c r="L22" s="1" t="s">
        <v>34</v>
      </c>
      <c r="M22" s="12" t="s">
        <v>84</v>
      </c>
    </row>
    <row r="23" spans="1:13" x14ac:dyDescent="0.2">
      <c r="A23" s="12" t="s">
        <v>19</v>
      </c>
      <c r="B23" s="12" t="s">
        <v>27</v>
      </c>
      <c r="C23" t="s">
        <v>35</v>
      </c>
      <c r="D23" s="14" t="s">
        <v>27</v>
      </c>
      <c r="E23">
        <v>0</v>
      </c>
      <c r="F23" s="14" t="s">
        <v>27</v>
      </c>
      <c r="G23">
        <v>0</v>
      </c>
      <c r="H23" s="14" t="s">
        <v>27</v>
      </c>
      <c r="I23" s="13">
        <v>0</v>
      </c>
      <c r="J23" s="14" t="s">
        <v>27</v>
      </c>
      <c r="K23" s="13">
        <v>0</v>
      </c>
      <c r="L23" s="1" t="s">
        <v>34</v>
      </c>
      <c r="M23" s="12" t="s">
        <v>84</v>
      </c>
    </row>
    <row r="24" spans="1:13" x14ac:dyDescent="0.2">
      <c r="A24" s="12" t="s">
        <v>20</v>
      </c>
      <c r="B24" s="12" t="s">
        <v>27</v>
      </c>
      <c r="C24" t="s">
        <v>35</v>
      </c>
      <c r="D24" s="14" t="s">
        <v>27</v>
      </c>
      <c r="E24">
        <v>0</v>
      </c>
      <c r="F24" s="14" t="s">
        <v>27</v>
      </c>
      <c r="G24">
        <v>0</v>
      </c>
      <c r="H24" s="14" t="s">
        <v>27</v>
      </c>
      <c r="I24" s="13" t="s">
        <v>79</v>
      </c>
      <c r="J24" s="14" t="s">
        <v>27</v>
      </c>
      <c r="K24" s="13" t="s">
        <v>79</v>
      </c>
      <c r="L24" s="1" t="s">
        <v>34</v>
      </c>
      <c r="M24" s="12" t="s">
        <v>79</v>
      </c>
    </row>
    <row r="25" spans="1:13" x14ac:dyDescent="0.2">
      <c r="A25" s="12" t="s">
        <v>21</v>
      </c>
      <c r="B25" s="12" t="s">
        <v>27</v>
      </c>
      <c r="C25" t="s">
        <v>35</v>
      </c>
      <c r="D25" s="14" t="s">
        <v>27</v>
      </c>
      <c r="E25">
        <v>0.27800000000000002</v>
      </c>
      <c r="F25" s="14" t="s">
        <v>27</v>
      </c>
      <c r="G25">
        <v>0</v>
      </c>
      <c r="H25" s="14" t="s">
        <v>27</v>
      </c>
      <c r="I25" s="13" t="s">
        <v>79</v>
      </c>
      <c r="J25" s="14" t="s">
        <v>27</v>
      </c>
      <c r="K25" s="13" t="s">
        <v>79</v>
      </c>
      <c r="L25" s="1" t="s">
        <v>34</v>
      </c>
      <c r="M25" s="12" t="s">
        <v>79</v>
      </c>
    </row>
    <row r="26" spans="1:13" x14ac:dyDescent="0.2">
      <c r="A26" s="12" t="s">
        <v>22</v>
      </c>
      <c r="B26" s="12" t="s">
        <v>27</v>
      </c>
      <c r="C26" t="s">
        <v>35</v>
      </c>
      <c r="D26" s="14" t="s">
        <v>27</v>
      </c>
      <c r="E26">
        <v>0</v>
      </c>
      <c r="F26" s="14" t="s">
        <v>27</v>
      </c>
      <c r="G26">
        <v>0</v>
      </c>
      <c r="H26" s="14" t="s">
        <v>27</v>
      </c>
      <c r="I26" s="13" t="s">
        <v>79</v>
      </c>
      <c r="J26" s="14" t="s">
        <v>27</v>
      </c>
      <c r="K26" s="13" t="s">
        <v>79</v>
      </c>
      <c r="L26" s="1" t="s">
        <v>34</v>
      </c>
      <c r="M26" s="12" t="s">
        <v>79</v>
      </c>
    </row>
    <row r="27" spans="1:13" x14ac:dyDescent="0.2">
      <c r="A27" s="12" t="s">
        <v>23</v>
      </c>
      <c r="B27" s="12" t="s">
        <v>27</v>
      </c>
      <c r="C27" t="s">
        <v>35</v>
      </c>
      <c r="D27" s="14" t="s">
        <v>27</v>
      </c>
      <c r="E27">
        <v>0</v>
      </c>
      <c r="F27" s="14" t="s">
        <v>27</v>
      </c>
      <c r="G27">
        <v>0</v>
      </c>
      <c r="H27" s="14" t="s">
        <v>27</v>
      </c>
      <c r="I27" s="13">
        <v>0</v>
      </c>
      <c r="J27" s="14" t="s">
        <v>27</v>
      </c>
      <c r="K27" s="13" t="s">
        <v>79</v>
      </c>
      <c r="L27" s="1" t="s">
        <v>34</v>
      </c>
      <c r="M27" s="12" t="s">
        <v>79</v>
      </c>
    </row>
    <row r="28" spans="1:13" x14ac:dyDescent="0.2">
      <c r="A28" s="12" t="s">
        <v>24</v>
      </c>
      <c r="B28" s="12" t="s">
        <v>27</v>
      </c>
      <c r="C28" t="s">
        <v>35</v>
      </c>
      <c r="D28" s="14" t="s">
        <v>27</v>
      </c>
      <c r="E28">
        <v>0</v>
      </c>
      <c r="F28" s="14" t="s">
        <v>27</v>
      </c>
      <c r="G28">
        <v>0</v>
      </c>
      <c r="H28" s="14" t="s">
        <v>27</v>
      </c>
      <c r="I28" s="13">
        <v>0</v>
      </c>
      <c r="J28" s="14" t="s">
        <v>27</v>
      </c>
      <c r="K28" s="13" t="s">
        <v>79</v>
      </c>
      <c r="L28" s="1" t="s">
        <v>34</v>
      </c>
      <c r="M28" s="12" t="s">
        <v>79</v>
      </c>
    </row>
    <row r="29" spans="1:13" x14ac:dyDescent="0.2">
      <c r="A29" s="12" t="s">
        <v>25</v>
      </c>
      <c r="B29" s="12" t="s">
        <v>27</v>
      </c>
      <c r="C29" t="s">
        <v>35</v>
      </c>
      <c r="D29" s="14" t="s">
        <v>27</v>
      </c>
      <c r="E29">
        <v>0</v>
      </c>
      <c r="F29" s="14" t="s">
        <v>27</v>
      </c>
      <c r="G29">
        <v>0</v>
      </c>
      <c r="H29" s="14" t="s">
        <v>27</v>
      </c>
      <c r="I29" s="13" t="s">
        <v>79</v>
      </c>
      <c r="J29" s="14" t="s">
        <v>27</v>
      </c>
      <c r="K29" s="13" t="s">
        <v>79</v>
      </c>
      <c r="L29" s="1" t="s">
        <v>34</v>
      </c>
      <c r="M29" s="12" t="s">
        <v>79</v>
      </c>
    </row>
    <row r="30" spans="1:13" x14ac:dyDescent="0.2">
      <c r="A30" s="12" t="s">
        <v>26</v>
      </c>
      <c r="B30" s="12" t="s">
        <v>27</v>
      </c>
      <c r="C30" t="s">
        <v>35</v>
      </c>
      <c r="D30" s="14" t="s">
        <v>27</v>
      </c>
      <c r="E30">
        <v>0</v>
      </c>
      <c r="F30" s="14" t="s">
        <v>27</v>
      </c>
      <c r="G30">
        <v>0</v>
      </c>
      <c r="H30" s="14" t="s">
        <v>27</v>
      </c>
      <c r="I30" s="13">
        <v>0</v>
      </c>
      <c r="J30" s="14" t="s">
        <v>27</v>
      </c>
      <c r="K30" s="13">
        <v>0</v>
      </c>
      <c r="L30" s="1" t="s">
        <v>34</v>
      </c>
      <c r="M30" s="12" t="s">
        <v>84</v>
      </c>
    </row>
    <row r="31" spans="1:13" x14ac:dyDescent="0.2">
      <c r="A31" s="12" t="s">
        <v>81</v>
      </c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t="s">
        <v>77</v>
      </c>
      <c r="B32" t="s">
        <v>27</v>
      </c>
      <c r="C32" s="5">
        <f>SUMIF($M$2:$M$30,"Latam",C$2:C$30)</f>
        <v>0.88100000000000001</v>
      </c>
      <c r="D32" s="5" t="s">
        <v>27</v>
      </c>
      <c r="E32" s="5">
        <f>SUMIF($M$2:$M$30,"Latam",E$2:E$30)</f>
        <v>0</v>
      </c>
      <c r="F32" s="5" t="s">
        <v>27</v>
      </c>
      <c r="G32" s="5">
        <f>SUMIF($M$2:$M$30,"Latam",G$2:G$30)</f>
        <v>0.88900000000000001</v>
      </c>
      <c r="H32" s="5" t="s">
        <v>27</v>
      </c>
      <c r="I32" s="5">
        <f>SUMIF($M$2:$M$30,"Latam",I$2:I$30)</f>
        <v>0.88400000000000001</v>
      </c>
      <c r="J32" s="5" t="s">
        <v>27</v>
      </c>
      <c r="K32" s="5">
        <f>SUMIF($M$2:$M$30,"Latam",K$2:K$30)</f>
        <v>1</v>
      </c>
      <c r="L32" s="1" t="s">
        <v>34</v>
      </c>
      <c r="M32" s="12"/>
    </row>
    <row r="33" spans="1:24" x14ac:dyDescent="0.2">
      <c r="A33" t="s">
        <v>86</v>
      </c>
      <c r="B33" t="s">
        <v>27</v>
      </c>
      <c r="C33" s="5">
        <f>SUMIF($M$2:$M$29,"X",C$2:C$29)</f>
        <v>0.11899999999999999</v>
      </c>
      <c r="D33" s="5" t="s">
        <v>27</v>
      </c>
      <c r="E33" s="5">
        <f>SUMIF($M$2:$M$29,"X",E$2:E$29)</f>
        <v>1</v>
      </c>
      <c r="F33" s="5" t="s">
        <v>27</v>
      </c>
      <c r="G33" s="5">
        <f>SUMIF($M$2:$M$29,"X",G$2:G$29)</f>
        <v>0.111</v>
      </c>
      <c r="H33" s="5" t="s">
        <v>27</v>
      </c>
      <c r="I33" s="5">
        <f>SUMIF($M$2:$M$29,"X",I$2:I$29)</f>
        <v>0.11600000000000001</v>
      </c>
      <c r="J33" s="5" t="s">
        <v>27</v>
      </c>
      <c r="K33" s="5">
        <f>SUMIF($M$2:$M$29,"X",K$2:K$29)</f>
        <v>0</v>
      </c>
      <c r="L33" s="9" t="s">
        <v>34</v>
      </c>
      <c r="M33" s="12"/>
    </row>
    <row r="34" spans="1:24" x14ac:dyDescent="0.2">
      <c r="A34" s="12" t="s">
        <v>81</v>
      </c>
      <c r="B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4" x14ac:dyDescent="0.2">
      <c r="A35" s="12" t="s">
        <v>82</v>
      </c>
      <c r="B35" s="12" t="s">
        <v>27</v>
      </c>
      <c r="C35">
        <v>2.319</v>
      </c>
      <c r="D35" s="12" t="s">
        <v>27</v>
      </c>
      <c r="E35" s="12">
        <v>2.544</v>
      </c>
      <c r="F35" s="12" t="s">
        <v>27</v>
      </c>
      <c r="G35" s="12">
        <v>2.968</v>
      </c>
      <c r="H35" s="12" t="s">
        <v>27</v>
      </c>
      <c r="I35" s="12">
        <v>2.3239999999999998</v>
      </c>
      <c r="J35" s="12" t="s">
        <v>27</v>
      </c>
      <c r="K35" s="15">
        <v>6.258</v>
      </c>
      <c r="L35" s="1" t="s">
        <v>34</v>
      </c>
      <c r="M35" s="12"/>
    </row>
    <row r="39" spans="1:24" x14ac:dyDescent="0.2">
      <c r="B39" s="7" t="s">
        <v>27</v>
      </c>
      <c r="C39" t="s">
        <v>70</v>
      </c>
      <c r="D39" s="7" t="s">
        <v>27</v>
      </c>
      <c r="E39" s="7" t="s">
        <v>71</v>
      </c>
      <c r="F39" s="7" t="s">
        <v>27</v>
      </c>
      <c r="G39" s="7" t="s">
        <v>72</v>
      </c>
      <c r="H39" s="7" t="s">
        <v>27</v>
      </c>
      <c r="I39" s="7" t="s">
        <v>75</v>
      </c>
      <c r="J39" s="7" t="s">
        <v>27</v>
      </c>
      <c r="K39" s="7" t="s">
        <v>77</v>
      </c>
      <c r="L39" s="8" t="s">
        <v>34</v>
      </c>
      <c r="M39" s="7"/>
      <c r="N39" s="8"/>
    </row>
    <row r="40" spans="1:24" x14ac:dyDescent="0.2">
      <c r="A40" s="7" t="s">
        <v>105</v>
      </c>
      <c r="B40" t="s">
        <v>27</v>
      </c>
      <c r="C40" t="s">
        <v>73</v>
      </c>
      <c r="D40" s="7" t="s">
        <v>27</v>
      </c>
      <c r="E40" t="s">
        <v>29</v>
      </c>
      <c r="F40" s="7" t="s">
        <v>27</v>
      </c>
      <c r="G40" t="s">
        <v>74</v>
      </c>
      <c r="H40" s="7" t="s">
        <v>27</v>
      </c>
      <c r="I40" t="s">
        <v>76</v>
      </c>
      <c r="J40" s="7" t="s">
        <v>27</v>
      </c>
      <c r="K40" t="s">
        <v>78</v>
      </c>
      <c r="L40" s="8" t="s">
        <v>34</v>
      </c>
      <c r="N40" s="8"/>
    </row>
    <row r="41" spans="1:24" x14ac:dyDescent="0.2">
      <c r="A41" t="s">
        <v>81</v>
      </c>
      <c r="L41" s="1"/>
      <c r="W41" s="1"/>
    </row>
    <row r="42" spans="1:24" x14ac:dyDescent="0.2">
      <c r="A42">
        <v>2003</v>
      </c>
      <c r="B42" t="s">
        <v>27</v>
      </c>
      <c r="C42" s="5">
        <v>-7.8672009999999997</v>
      </c>
      <c r="D42" s="5" t="s">
        <v>27</v>
      </c>
      <c r="E42" s="5">
        <v>-5.9964009999999996</v>
      </c>
      <c r="F42" s="5" t="s">
        <v>27</v>
      </c>
      <c r="G42" s="5">
        <v>-8.3364019999999996</v>
      </c>
      <c r="H42" s="5" t="s">
        <v>27</v>
      </c>
      <c r="I42" s="5">
        <v>-8.1984010000000005</v>
      </c>
      <c r="J42" s="5" t="s">
        <v>27</v>
      </c>
      <c r="K42" s="5">
        <v>-7.4957019999999996</v>
      </c>
      <c r="L42" s="1" t="s">
        <v>34</v>
      </c>
      <c r="M42" t="s">
        <v>27</v>
      </c>
      <c r="N42" s="18" t="s">
        <v>93</v>
      </c>
      <c r="O42" s="5" t="s">
        <v>27</v>
      </c>
      <c r="P42" s="17" t="s">
        <v>114</v>
      </c>
      <c r="Q42" s="5" t="s">
        <v>27</v>
      </c>
      <c r="R42" s="17" t="s">
        <v>112</v>
      </c>
      <c r="S42" s="5" t="s">
        <v>27</v>
      </c>
      <c r="T42" s="17" t="s">
        <v>101</v>
      </c>
      <c r="U42" s="5" t="s">
        <v>27</v>
      </c>
      <c r="V42" s="17" t="s">
        <v>113</v>
      </c>
      <c r="W42" s="1" t="s">
        <v>34</v>
      </c>
      <c r="X42" t="s">
        <v>106</v>
      </c>
    </row>
    <row r="43" spans="1:24" x14ac:dyDescent="0.2">
      <c r="A43">
        <v>2004</v>
      </c>
      <c r="B43" t="s">
        <v>27</v>
      </c>
      <c r="C43" s="5">
        <v>-19.426400000000001</v>
      </c>
      <c r="D43" s="5" t="s">
        <v>27</v>
      </c>
      <c r="E43" s="5">
        <v>-16.7011</v>
      </c>
      <c r="F43" s="5" t="s">
        <v>27</v>
      </c>
      <c r="G43" s="5">
        <v>-19.914300000000001</v>
      </c>
      <c r="H43" s="5" t="s">
        <v>27</v>
      </c>
      <c r="I43" s="5">
        <v>-19.770800000000001</v>
      </c>
      <c r="J43" s="5" t="s">
        <v>27</v>
      </c>
      <c r="K43" s="5">
        <v>-19.247199999999999</v>
      </c>
      <c r="L43" s="1" t="s">
        <v>34</v>
      </c>
      <c r="M43" t="s">
        <v>27</v>
      </c>
      <c r="N43" s="17" t="s">
        <v>90</v>
      </c>
      <c r="O43" s="5" t="s">
        <v>27</v>
      </c>
      <c r="P43" s="17" t="s">
        <v>95</v>
      </c>
      <c r="Q43" s="5" t="s">
        <v>27</v>
      </c>
      <c r="R43" s="17" t="s">
        <v>113</v>
      </c>
      <c r="S43" s="5" t="s">
        <v>27</v>
      </c>
      <c r="T43" s="17" t="s">
        <v>90</v>
      </c>
      <c r="U43" s="5" t="s">
        <v>27</v>
      </c>
      <c r="V43" s="17" t="s">
        <v>90</v>
      </c>
      <c r="W43" s="1" t="s">
        <v>34</v>
      </c>
      <c r="X43" t="s">
        <v>106</v>
      </c>
    </row>
    <row r="44" spans="1:24" x14ac:dyDescent="0.2">
      <c r="A44">
        <v>2005</v>
      </c>
      <c r="B44" t="s">
        <v>27</v>
      </c>
      <c r="C44" s="5">
        <v>-21.236799999999999</v>
      </c>
      <c r="D44" s="5" t="s">
        <v>27</v>
      </c>
      <c r="E44" s="5">
        <v>-18.459499999999998</v>
      </c>
      <c r="F44" s="5" t="s">
        <v>27</v>
      </c>
      <c r="G44" s="5">
        <v>-21.736599999999999</v>
      </c>
      <c r="H44" s="5" t="s">
        <v>27</v>
      </c>
      <c r="I44" s="5">
        <v>-21.589600000000001</v>
      </c>
      <c r="J44" s="5" t="s">
        <v>27</v>
      </c>
      <c r="K44" s="5">
        <v>-21.8492</v>
      </c>
      <c r="L44" s="1" t="s">
        <v>34</v>
      </c>
      <c r="M44" t="s">
        <v>27</v>
      </c>
      <c r="N44" s="18" t="s">
        <v>91</v>
      </c>
      <c r="O44" s="5" t="s">
        <v>27</v>
      </c>
      <c r="P44" s="17" t="s">
        <v>95</v>
      </c>
      <c r="Q44" s="5" t="s">
        <v>27</v>
      </c>
      <c r="R44" s="17" t="s">
        <v>113</v>
      </c>
      <c r="S44" s="5" t="s">
        <v>27</v>
      </c>
      <c r="T44" s="17" t="s">
        <v>90</v>
      </c>
      <c r="U44" s="5" t="s">
        <v>27</v>
      </c>
      <c r="V44" s="17" t="s">
        <v>90</v>
      </c>
      <c r="W44" s="1" t="s">
        <v>34</v>
      </c>
      <c r="X44" t="s">
        <v>106</v>
      </c>
    </row>
    <row r="45" spans="1:24" x14ac:dyDescent="0.2">
      <c r="A45">
        <v>2006</v>
      </c>
      <c r="B45" t="s">
        <v>27</v>
      </c>
      <c r="C45" s="5">
        <v>-22.123999999999999</v>
      </c>
      <c r="D45" s="5" t="s">
        <v>27</v>
      </c>
      <c r="E45" s="5">
        <v>-19.3293</v>
      </c>
      <c r="F45" s="5" t="s">
        <v>27</v>
      </c>
      <c r="G45" s="5">
        <v>-22.625499999999999</v>
      </c>
      <c r="H45" s="5" t="s">
        <v>27</v>
      </c>
      <c r="I45" s="5">
        <v>-22.478000000000002</v>
      </c>
      <c r="J45" s="5" t="s">
        <v>27</v>
      </c>
      <c r="K45" s="5">
        <v>-22.841899999999999</v>
      </c>
      <c r="L45" s="1" t="s">
        <v>34</v>
      </c>
      <c r="M45" t="s">
        <v>27</v>
      </c>
      <c r="N45" s="18" t="s">
        <v>91</v>
      </c>
      <c r="O45" s="5" t="s">
        <v>27</v>
      </c>
      <c r="P45" s="17" t="s">
        <v>95</v>
      </c>
      <c r="Q45" s="5" t="s">
        <v>27</v>
      </c>
      <c r="R45" s="17" t="s">
        <v>100</v>
      </c>
      <c r="S45" s="5" t="s">
        <v>27</v>
      </c>
      <c r="T45" s="17" t="s">
        <v>102</v>
      </c>
      <c r="U45" s="5" t="s">
        <v>27</v>
      </c>
      <c r="V45" s="17" t="s">
        <v>90</v>
      </c>
      <c r="W45" s="1" t="s">
        <v>34</v>
      </c>
      <c r="X45" t="s">
        <v>106</v>
      </c>
    </row>
    <row r="46" spans="1:24" x14ac:dyDescent="0.2">
      <c r="A46">
        <v>2007</v>
      </c>
      <c r="B46" t="s">
        <v>27</v>
      </c>
      <c r="C46" s="5">
        <v>-25.588799999999999</v>
      </c>
      <c r="D46" s="5" t="s">
        <v>27</v>
      </c>
      <c r="E46" s="5">
        <v>-19.899100000000001</v>
      </c>
      <c r="F46" s="5" t="s">
        <v>27</v>
      </c>
      <c r="G46" s="5">
        <v>-26.148099999999999</v>
      </c>
      <c r="H46" s="5" t="s">
        <v>27</v>
      </c>
      <c r="I46" s="5">
        <v>-25.983599999999999</v>
      </c>
      <c r="J46" s="5" t="s">
        <v>27</v>
      </c>
      <c r="K46" s="5">
        <v>-23.833200000000001</v>
      </c>
      <c r="L46" s="1" t="s">
        <v>34</v>
      </c>
      <c r="M46" t="s">
        <v>27</v>
      </c>
      <c r="N46" s="18" t="s">
        <v>91</v>
      </c>
      <c r="O46" s="5" t="s">
        <v>27</v>
      </c>
      <c r="P46" s="17" t="s">
        <v>102</v>
      </c>
      <c r="Q46" s="5" t="s">
        <v>27</v>
      </c>
      <c r="R46" s="17" t="s">
        <v>112</v>
      </c>
      <c r="S46" s="5" t="s">
        <v>27</v>
      </c>
      <c r="T46" s="17" t="s">
        <v>90</v>
      </c>
      <c r="U46" s="5" t="s">
        <v>27</v>
      </c>
      <c r="V46" s="17" t="s">
        <v>90</v>
      </c>
      <c r="W46" s="1" t="s">
        <v>34</v>
      </c>
      <c r="X46" t="s">
        <v>106</v>
      </c>
    </row>
    <row r="47" spans="1:24" x14ac:dyDescent="0.2">
      <c r="A47">
        <v>2008</v>
      </c>
      <c r="B47" t="s">
        <v>27</v>
      </c>
      <c r="C47" s="5">
        <v>-29.428000000000001</v>
      </c>
      <c r="D47" s="5" t="s">
        <v>27</v>
      </c>
      <c r="E47" s="5">
        <v>-20.424600000000002</v>
      </c>
      <c r="F47" s="5" t="s">
        <v>27</v>
      </c>
      <c r="G47" s="5">
        <v>-30.048500000000001</v>
      </c>
      <c r="H47" s="5" t="s">
        <v>27</v>
      </c>
      <c r="I47" s="5">
        <v>-29.866</v>
      </c>
      <c r="J47" s="5" t="s">
        <v>27</v>
      </c>
      <c r="K47" s="5">
        <v>-24.78</v>
      </c>
      <c r="L47" s="1" t="s">
        <v>34</v>
      </c>
      <c r="M47" t="s">
        <v>27</v>
      </c>
      <c r="N47" s="18" t="s">
        <v>91</v>
      </c>
      <c r="O47" s="5" t="s">
        <v>27</v>
      </c>
      <c r="P47" s="17" t="s">
        <v>102</v>
      </c>
      <c r="Q47" s="5" t="s">
        <v>27</v>
      </c>
      <c r="R47" s="17" t="s">
        <v>112</v>
      </c>
      <c r="S47" s="5" t="s">
        <v>27</v>
      </c>
      <c r="T47" s="17" t="s">
        <v>90</v>
      </c>
      <c r="U47" s="5" t="s">
        <v>27</v>
      </c>
      <c r="V47" s="17" t="s">
        <v>90</v>
      </c>
      <c r="W47" s="1" t="s">
        <v>34</v>
      </c>
      <c r="X47" t="s">
        <v>106</v>
      </c>
    </row>
    <row r="48" spans="1:24" x14ac:dyDescent="0.2">
      <c r="A48">
        <v>2009</v>
      </c>
      <c r="B48" t="s">
        <v>27</v>
      </c>
      <c r="C48" s="5">
        <v>-32.915199999999999</v>
      </c>
      <c r="D48" s="5" t="s">
        <v>27</v>
      </c>
      <c r="E48" s="5">
        <v>-23.196400000000001</v>
      </c>
      <c r="F48" s="5" t="s">
        <v>27</v>
      </c>
      <c r="G48" s="5">
        <v>-33.537399999999998</v>
      </c>
      <c r="H48" s="5" t="s">
        <v>27</v>
      </c>
      <c r="I48" s="5">
        <v>-33.354399999999998</v>
      </c>
      <c r="J48" s="5" t="s">
        <v>27</v>
      </c>
      <c r="K48" s="5">
        <v>-27.1006</v>
      </c>
      <c r="L48" s="1" t="s">
        <v>34</v>
      </c>
      <c r="M48" t="s">
        <v>27</v>
      </c>
      <c r="N48" s="18" t="s">
        <v>91</v>
      </c>
      <c r="O48" s="5" t="s">
        <v>27</v>
      </c>
      <c r="P48" s="17" t="s">
        <v>95</v>
      </c>
      <c r="Q48" s="5" t="s">
        <v>27</v>
      </c>
      <c r="R48" s="17" t="s">
        <v>93</v>
      </c>
      <c r="S48" s="5" t="s">
        <v>27</v>
      </c>
      <c r="T48" s="17" t="s">
        <v>90</v>
      </c>
      <c r="U48" s="5" t="s">
        <v>27</v>
      </c>
      <c r="V48" s="17" t="s">
        <v>90</v>
      </c>
      <c r="W48" s="1" t="s">
        <v>34</v>
      </c>
      <c r="X48" t="s">
        <v>106</v>
      </c>
    </row>
    <row r="49" spans="1:24" x14ac:dyDescent="0.2">
      <c r="A49">
        <v>2010</v>
      </c>
      <c r="B49" t="s">
        <v>27</v>
      </c>
      <c r="C49" s="5">
        <v>-36.115200000000002</v>
      </c>
      <c r="D49" s="5" t="s">
        <v>27</v>
      </c>
      <c r="E49" s="5">
        <v>-25.523900000000001</v>
      </c>
      <c r="F49" s="5" t="s">
        <v>27</v>
      </c>
      <c r="G49" s="5">
        <v>-36.737400000000001</v>
      </c>
      <c r="H49" s="5" t="s">
        <v>27</v>
      </c>
      <c r="I49" s="5">
        <v>-36.554400000000001</v>
      </c>
      <c r="J49" s="5" t="s">
        <v>27</v>
      </c>
      <c r="K49" s="5">
        <v>-31.175000000000001</v>
      </c>
      <c r="L49" s="1" t="s">
        <v>34</v>
      </c>
      <c r="M49" t="s">
        <v>27</v>
      </c>
      <c r="N49" s="18" t="s">
        <v>91</v>
      </c>
      <c r="O49" s="5" t="s">
        <v>27</v>
      </c>
      <c r="P49" s="17" t="s">
        <v>95</v>
      </c>
      <c r="Q49" s="5" t="s">
        <v>27</v>
      </c>
      <c r="R49" s="17" t="s">
        <v>113</v>
      </c>
      <c r="S49" s="5" t="s">
        <v>27</v>
      </c>
      <c r="T49" s="17" t="s">
        <v>90</v>
      </c>
      <c r="U49" s="5" t="s">
        <v>27</v>
      </c>
      <c r="V49" s="17" t="s">
        <v>90</v>
      </c>
      <c r="W49" s="1" t="s">
        <v>34</v>
      </c>
      <c r="X49" t="s">
        <v>106</v>
      </c>
    </row>
    <row r="50" spans="1:24" x14ac:dyDescent="0.2">
      <c r="A50">
        <v>2011</v>
      </c>
      <c r="B50" t="s">
        <v>27</v>
      </c>
      <c r="C50" s="5">
        <v>-36.8384</v>
      </c>
      <c r="D50" s="5" t="s">
        <v>27</v>
      </c>
      <c r="E50" s="5">
        <v>-25.689</v>
      </c>
      <c r="F50" s="5" t="s">
        <v>27</v>
      </c>
      <c r="G50" s="5">
        <v>-37.470799999999997</v>
      </c>
      <c r="H50" s="5" t="s">
        <v>27</v>
      </c>
      <c r="I50" s="5">
        <v>-37.284799999999997</v>
      </c>
      <c r="J50" s="5" t="s">
        <v>27</v>
      </c>
      <c r="K50" s="5">
        <v>-31.933399999999999</v>
      </c>
      <c r="L50" s="1" t="s">
        <v>34</v>
      </c>
      <c r="M50" t="s">
        <v>27</v>
      </c>
      <c r="N50" s="18" t="s">
        <v>91</v>
      </c>
      <c r="O50" s="5" t="s">
        <v>27</v>
      </c>
      <c r="P50" s="17" t="s">
        <v>96</v>
      </c>
      <c r="Q50" s="5" t="s">
        <v>27</v>
      </c>
      <c r="R50" s="17" t="s">
        <v>112</v>
      </c>
      <c r="S50" s="5" t="s">
        <v>27</v>
      </c>
      <c r="T50" s="17" t="s">
        <v>90</v>
      </c>
      <c r="U50" s="5" t="s">
        <v>27</v>
      </c>
      <c r="V50" s="17" t="s">
        <v>90</v>
      </c>
      <c r="W50" s="1" t="s">
        <v>34</v>
      </c>
      <c r="X50" t="s">
        <v>106</v>
      </c>
    </row>
    <row r="51" spans="1:24" x14ac:dyDescent="0.2">
      <c r="A51">
        <v>2012</v>
      </c>
      <c r="B51" t="s">
        <v>27</v>
      </c>
      <c r="C51" s="5">
        <v>-37.051200000000001</v>
      </c>
      <c r="D51" s="5" t="s">
        <v>27</v>
      </c>
      <c r="E51" s="5">
        <v>-25.291</v>
      </c>
      <c r="F51" s="5" t="s">
        <v>27</v>
      </c>
      <c r="G51" s="5">
        <v>-37.681899999999999</v>
      </c>
      <c r="H51" s="5" t="s">
        <v>27</v>
      </c>
      <c r="I51" s="5">
        <v>-37.496400000000001</v>
      </c>
      <c r="J51" s="5" t="s">
        <v>27</v>
      </c>
      <c r="K51" s="5">
        <v>-33.5319</v>
      </c>
      <c r="L51" s="1" t="s">
        <v>34</v>
      </c>
      <c r="M51" t="s">
        <v>27</v>
      </c>
      <c r="N51" s="18" t="s">
        <v>91</v>
      </c>
      <c r="O51" s="5" t="s">
        <v>27</v>
      </c>
      <c r="P51" s="17" t="s">
        <v>110</v>
      </c>
      <c r="Q51" s="5" t="s">
        <v>27</v>
      </c>
      <c r="R51" s="17" t="s">
        <v>112</v>
      </c>
      <c r="S51" s="5" t="s">
        <v>27</v>
      </c>
      <c r="T51" s="17" t="s">
        <v>90</v>
      </c>
      <c r="U51" s="5" t="s">
        <v>27</v>
      </c>
      <c r="V51" s="17" t="s">
        <v>90</v>
      </c>
      <c r="W51" s="1" t="s">
        <v>34</v>
      </c>
      <c r="X51" t="s">
        <v>106</v>
      </c>
    </row>
    <row r="52" spans="1:24" x14ac:dyDescent="0.2">
      <c r="A52">
        <v>2013</v>
      </c>
      <c r="B52" t="s">
        <v>27</v>
      </c>
      <c r="C52" s="5">
        <v>-37.436</v>
      </c>
      <c r="D52" s="5" t="s">
        <v>27</v>
      </c>
      <c r="E52" s="5">
        <v>-25.4145</v>
      </c>
      <c r="F52" s="5" t="s">
        <v>27</v>
      </c>
      <c r="G52" s="5">
        <v>-38.082000000000001</v>
      </c>
      <c r="H52" s="5" t="s">
        <v>27</v>
      </c>
      <c r="I52" s="5">
        <v>-37.892000000000003</v>
      </c>
      <c r="J52" s="5" t="s">
        <v>27</v>
      </c>
      <c r="K52" s="5">
        <v>-35.554000000000002</v>
      </c>
      <c r="L52" s="1" t="s">
        <v>34</v>
      </c>
      <c r="M52" t="s">
        <v>27</v>
      </c>
      <c r="N52" s="18" t="s">
        <v>91</v>
      </c>
      <c r="O52" s="5" t="s">
        <v>27</v>
      </c>
      <c r="P52" s="17" t="s">
        <v>114</v>
      </c>
      <c r="Q52" s="5" t="s">
        <v>27</v>
      </c>
      <c r="R52" s="17" t="s">
        <v>107</v>
      </c>
      <c r="S52" s="5" t="s">
        <v>27</v>
      </c>
      <c r="T52" s="17" t="s">
        <v>90</v>
      </c>
      <c r="U52" s="5" t="s">
        <v>27</v>
      </c>
      <c r="V52" s="17" t="s">
        <v>90</v>
      </c>
      <c r="W52" s="1" t="s">
        <v>34</v>
      </c>
      <c r="X52" t="s">
        <v>106</v>
      </c>
    </row>
    <row r="53" spans="1:24" x14ac:dyDescent="0.2">
      <c r="A53" t="s">
        <v>81</v>
      </c>
    </row>
    <row r="54" spans="1:24" x14ac:dyDescent="0.2">
      <c r="A54" t="s">
        <v>103</v>
      </c>
      <c r="B54" t="s">
        <v>27</v>
      </c>
      <c r="C54" s="5">
        <f>AVERAGE(C42:C52)</f>
        <v>-27.820654636363635</v>
      </c>
      <c r="D54" s="5" t="s">
        <v>27</v>
      </c>
      <c r="E54" s="5">
        <f>AVERAGE(E42:E52)</f>
        <v>-20.538618272727273</v>
      </c>
      <c r="F54" s="5" t="s">
        <v>27</v>
      </c>
      <c r="G54" s="5">
        <f>AVERAGE(G42:G52)</f>
        <v>-28.392627454545451</v>
      </c>
      <c r="H54" s="5" t="s">
        <v>27</v>
      </c>
      <c r="I54" s="5">
        <f>AVERAGE(I42:I52)</f>
        <v>-28.224400090909089</v>
      </c>
      <c r="J54" s="5" t="s">
        <v>27</v>
      </c>
      <c r="K54" s="5">
        <f>AVERAGE(K42:K52)</f>
        <v>-25.394736545454553</v>
      </c>
      <c r="L54" s="1" t="s">
        <v>34</v>
      </c>
    </row>
    <row r="55" spans="1:24" x14ac:dyDescent="0.2">
      <c r="A55" t="s">
        <v>104</v>
      </c>
      <c r="B55" t="s">
        <v>27</v>
      </c>
      <c r="C55" s="17" t="s">
        <v>91</v>
      </c>
      <c r="D55" s="5" t="s">
        <v>27</v>
      </c>
      <c r="E55" s="17" t="s">
        <v>95</v>
      </c>
      <c r="F55" s="5" t="s">
        <v>27</v>
      </c>
      <c r="G55" s="17" t="s">
        <v>112</v>
      </c>
      <c r="H55" s="5" t="s">
        <v>27</v>
      </c>
      <c r="I55" s="17" t="s">
        <v>90</v>
      </c>
      <c r="J55" s="5" t="s">
        <v>27</v>
      </c>
      <c r="K55" s="17" t="s">
        <v>90</v>
      </c>
      <c r="L55" s="1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6182-649F-8A48-BCB6-994D587ADDB6}">
  <dimension ref="A1:X54"/>
  <sheetViews>
    <sheetView workbookViewId="0">
      <selection sqref="A1:L35"/>
    </sheetView>
  </sheetViews>
  <sheetFormatPr baseColWidth="10" defaultRowHeight="16" x14ac:dyDescent="0.2"/>
  <cols>
    <col min="1" max="1" width="41.1640625" customWidth="1"/>
  </cols>
  <sheetData>
    <row r="1" spans="1:13" x14ac:dyDescent="0.2">
      <c r="A1" s="11"/>
      <c r="B1" s="11" t="s">
        <v>27</v>
      </c>
      <c r="C1" s="12" t="s">
        <v>70</v>
      </c>
      <c r="D1" s="11" t="s">
        <v>27</v>
      </c>
      <c r="E1" s="11" t="s">
        <v>71</v>
      </c>
      <c r="F1" s="11" t="s">
        <v>27</v>
      </c>
      <c r="G1" s="11" t="s">
        <v>72</v>
      </c>
      <c r="H1" s="11" t="s">
        <v>27</v>
      </c>
      <c r="I1" s="11" t="s">
        <v>75</v>
      </c>
      <c r="J1" s="11" t="s">
        <v>27</v>
      </c>
      <c r="K1" s="11" t="s">
        <v>77</v>
      </c>
      <c r="L1" s="1" t="s">
        <v>34</v>
      </c>
      <c r="M1" s="12"/>
    </row>
    <row r="2" spans="1:13" x14ac:dyDescent="0.2">
      <c r="A2" s="12" t="s">
        <v>29</v>
      </c>
      <c r="B2" s="12" t="s">
        <v>27</v>
      </c>
      <c r="C2" s="12" t="s">
        <v>73</v>
      </c>
      <c r="D2" s="11" t="s">
        <v>27</v>
      </c>
      <c r="E2" s="12" t="s">
        <v>29</v>
      </c>
      <c r="F2" s="11" t="s">
        <v>27</v>
      </c>
      <c r="G2" s="12" t="s">
        <v>74</v>
      </c>
      <c r="H2" s="11" t="s">
        <v>27</v>
      </c>
      <c r="I2" s="12" t="s">
        <v>76</v>
      </c>
      <c r="J2" s="11" t="s">
        <v>27</v>
      </c>
      <c r="K2" s="12" t="s">
        <v>78</v>
      </c>
      <c r="L2" s="1" t="s">
        <v>34</v>
      </c>
      <c r="M2" s="12"/>
    </row>
    <row r="3" spans="1:13" x14ac:dyDescent="0.2">
      <c r="A3" s="12" t="s">
        <v>81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"/>
      <c r="M3" s="12"/>
    </row>
    <row r="4" spans="1:13" x14ac:dyDescent="0.2">
      <c r="A4" s="12" t="s">
        <v>0</v>
      </c>
      <c r="B4" s="12" t="s">
        <v>27</v>
      </c>
      <c r="C4" t="s">
        <v>35</v>
      </c>
      <c r="D4" s="14" t="s">
        <v>27</v>
      </c>
      <c r="E4">
        <v>0</v>
      </c>
      <c r="F4" s="14" t="s">
        <v>27</v>
      </c>
      <c r="G4">
        <v>0</v>
      </c>
      <c r="H4" s="14" t="s">
        <v>27</v>
      </c>
      <c r="I4" s="13">
        <v>0</v>
      </c>
      <c r="J4" s="14" t="s">
        <v>27</v>
      </c>
      <c r="K4" s="13" t="s">
        <v>79</v>
      </c>
      <c r="L4" s="1" t="s">
        <v>34</v>
      </c>
      <c r="M4" s="12" t="s">
        <v>79</v>
      </c>
    </row>
    <row r="5" spans="1:13" x14ac:dyDescent="0.2">
      <c r="A5" s="12" t="s">
        <v>1</v>
      </c>
      <c r="B5" s="12" t="s">
        <v>27</v>
      </c>
      <c r="C5" t="s">
        <v>35</v>
      </c>
      <c r="D5" s="14" t="s">
        <v>27</v>
      </c>
      <c r="E5">
        <v>0</v>
      </c>
      <c r="F5" s="14" t="s">
        <v>27</v>
      </c>
      <c r="G5">
        <v>0.42099999999999999</v>
      </c>
      <c r="H5" s="14" t="s">
        <v>27</v>
      </c>
      <c r="I5" s="13" t="s">
        <v>79</v>
      </c>
      <c r="J5" s="14" t="s">
        <v>27</v>
      </c>
      <c r="K5" s="13" t="s">
        <v>79</v>
      </c>
      <c r="L5" s="1" t="s">
        <v>34</v>
      </c>
      <c r="M5" s="12" t="s">
        <v>79</v>
      </c>
    </row>
    <row r="6" spans="1:13" x14ac:dyDescent="0.2">
      <c r="A6" s="12" t="s">
        <v>2</v>
      </c>
      <c r="B6" s="12" t="s">
        <v>27</v>
      </c>
      <c r="C6" t="s">
        <v>35</v>
      </c>
      <c r="D6" s="14" t="s">
        <v>27</v>
      </c>
      <c r="E6">
        <v>0</v>
      </c>
      <c r="F6" s="14" t="s">
        <v>27</v>
      </c>
      <c r="G6">
        <v>0</v>
      </c>
      <c r="H6" s="14" t="s">
        <v>27</v>
      </c>
      <c r="I6" s="13" t="s">
        <v>79</v>
      </c>
      <c r="J6" s="14" t="s">
        <v>27</v>
      </c>
      <c r="K6" s="13" t="s">
        <v>79</v>
      </c>
      <c r="L6" s="1" t="s">
        <v>34</v>
      </c>
      <c r="M6" s="12" t="s">
        <v>79</v>
      </c>
    </row>
    <row r="7" spans="1:13" x14ac:dyDescent="0.2">
      <c r="A7" s="12" t="s">
        <v>3</v>
      </c>
      <c r="B7" s="12" t="s">
        <v>27</v>
      </c>
      <c r="C7" t="s">
        <v>35</v>
      </c>
      <c r="D7" s="14" t="s">
        <v>27</v>
      </c>
      <c r="E7">
        <v>0</v>
      </c>
      <c r="F7" s="14" t="s">
        <v>27</v>
      </c>
      <c r="G7">
        <v>0</v>
      </c>
      <c r="H7" s="14" t="s">
        <v>27</v>
      </c>
      <c r="I7" s="13" t="s">
        <v>79</v>
      </c>
      <c r="J7" s="14" t="s">
        <v>27</v>
      </c>
      <c r="K7" s="13" t="s">
        <v>79</v>
      </c>
      <c r="L7" s="1" t="s">
        <v>34</v>
      </c>
      <c r="M7" s="12" t="s">
        <v>79</v>
      </c>
    </row>
    <row r="8" spans="1:13" x14ac:dyDescent="0.2">
      <c r="A8" s="12" t="s">
        <v>4</v>
      </c>
      <c r="B8" s="12" t="s">
        <v>27</v>
      </c>
      <c r="C8" t="s">
        <v>35</v>
      </c>
      <c r="D8" s="14" t="s">
        <v>27</v>
      </c>
      <c r="E8">
        <v>3.9E-2</v>
      </c>
      <c r="F8" s="14" t="s">
        <v>27</v>
      </c>
      <c r="G8">
        <v>4.0000000000000001E-3</v>
      </c>
      <c r="H8" s="14" t="s">
        <v>27</v>
      </c>
      <c r="I8" s="13">
        <v>0</v>
      </c>
      <c r="J8" s="14" t="s">
        <v>27</v>
      </c>
      <c r="K8" s="13">
        <v>0</v>
      </c>
      <c r="L8" s="1" t="s">
        <v>34</v>
      </c>
      <c r="M8" s="12" t="s">
        <v>84</v>
      </c>
    </row>
    <row r="9" spans="1:13" x14ac:dyDescent="0.2">
      <c r="A9" s="12" t="s">
        <v>5</v>
      </c>
      <c r="B9" s="12" t="s">
        <v>27</v>
      </c>
      <c r="C9" t="s">
        <v>35</v>
      </c>
      <c r="D9" s="14" t="s">
        <v>27</v>
      </c>
      <c r="E9">
        <v>0</v>
      </c>
      <c r="F9" s="14" t="s">
        <v>27</v>
      </c>
      <c r="G9">
        <v>0</v>
      </c>
      <c r="H9" s="14" t="s">
        <v>27</v>
      </c>
      <c r="I9" s="13" t="s">
        <v>79</v>
      </c>
      <c r="J9" s="14" t="s">
        <v>27</v>
      </c>
      <c r="K9" s="13" t="s">
        <v>79</v>
      </c>
      <c r="L9" s="1" t="s">
        <v>34</v>
      </c>
      <c r="M9" s="12" t="s">
        <v>79</v>
      </c>
    </row>
    <row r="10" spans="1:13" x14ac:dyDescent="0.2">
      <c r="A10" s="12" t="s">
        <v>6</v>
      </c>
      <c r="B10" s="12" t="s">
        <v>27</v>
      </c>
      <c r="C10" t="s">
        <v>35</v>
      </c>
      <c r="D10" s="14" t="s">
        <v>27</v>
      </c>
      <c r="E10">
        <v>0</v>
      </c>
      <c r="F10" s="14" t="s">
        <v>27</v>
      </c>
      <c r="G10">
        <v>2.1000000000000001E-2</v>
      </c>
      <c r="H10" s="14" t="s">
        <v>27</v>
      </c>
      <c r="I10" s="13">
        <v>0</v>
      </c>
      <c r="J10" s="14" t="s">
        <v>27</v>
      </c>
      <c r="K10" s="13">
        <v>0</v>
      </c>
      <c r="L10" s="1" t="s">
        <v>34</v>
      </c>
      <c r="M10" s="12" t="s">
        <v>84</v>
      </c>
    </row>
    <row r="11" spans="1:13" x14ac:dyDescent="0.2">
      <c r="A11" s="12" t="s">
        <v>7</v>
      </c>
      <c r="B11" s="12" t="s">
        <v>27</v>
      </c>
      <c r="C11" t="s">
        <v>35</v>
      </c>
      <c r="D11" s="14" t="s">
        <v>27</v>
      </c>
      <c r="E11">
        <v>0</v>
      </c>
      <c r="F11" s="14" t="s">
        <v>27</v>
      </c>
      <c r="G11">
        <v>6.8000000000000005E-2</v>
      </c>
      <c r="H11" s="14" t="s">
        <v>27</v>
      </c>
      <c r="I11" s="13">
        <v>7.2999999999999995E-2</v>
      </c>
      <c r="J11" s="14" t="s">
        <v>27</v>
      </c>
      <c r="K11" s="13">
        <v>0.25900000000000001</v>
      </c>
      <c r="L11" s="1" t="s">
        <v>34</v>
      </c>
      <c r="M11" s="12" t="s">
        <v>84</v>
      </c>
    </row>
    <row r="12" spans="1:13" x14ac:dyDescent="0.2">
      <c r="A12" s="12" t="s">
        <v>8</v>
      </c>
      <c r="B12" s="12" t="s">
        <v>27</v>
      </c>
      <c r="C12">
        <v>0.437</v>
      </c>
      <c r="D12" s="14" t="s">
        <v>27</v>
      </c>
      <c r="E12" t="s">
        <v>79</v>
      </c>
      <c r="F12" s="14" t="s">
        <v>27</v>
      </c>
      <c r="G12">
        <v>0</v>
      </c>
      <c r="H12" s="14" t="s">
        <v>27</v>
      </c>
      <c r="I12" s="13">
        <v>0.65</v>
      </c>
      <c r="J12" s="14" t="s">
        <v>27</v>
      </c>
      <c r="K12" s="13">
        <v>0.56200000000000006</v>
      </c>
      <c r="L12" s="1" t="s">
        <v>34</v>
      </c>
      <c r="M12" s="12" t="s">
        <v>84</v>
      </c>
    </row>
    <row r="13" spans="1:13" x14ac:dyDescent="0.2">
      <c r="A13" s="12" t="s">
        <v>9</v>
      </c>
      <c r="B13" s="12" t="s">
        <v>27</v>
      </c>
      <c r="C13" t="s">
        <v>35</v>
      </c>
      <c r="D13" s="14" t="s">
        <v>27</v>
      </c>
      <c r="E13">
        <v>0</v>
      </c>
      <c r="F13" s="14" t="s">
        <v>27</v>
      </c>
      <c r="G13">
        <v>0.17399999999999999</v>
      </c>
      <c r="H13" s="14" t="s">
        <v>27</v>
      </c>
      <c r="I13" s="13" t="s">
        <v>79</v>
      </c>
      <c r="J13" s="14" t="s">
        <v>27</v>
      </c>
      <c r="K13" s="13" t="s">
        <v>79</v>
      </c>
      <c r="L13" s="1" t="s">
        <v>34</v>
      </c>
      <c r="M13" s="12" t="s">
        <v>79</v>
      </c>
    </row>
    <row r="14" spans="1:13" x14ac:dyDescent="0.2">
      <c r="A14" s="12" t="s">
        <v>10</v>
      </c>
      <c r="B14" s="12" t="s">
        <v>27</v>
      </c>
      <c r="C14" t="s">
        <v>35</v>
      </c>
      <c r="D14" s="14" t="s">
        <v>27</v>
      </c>
      <c r="E14">
        <v>0</v>
      </c>
      <c r="F14" s="14" t="s">
        <v>27</v>
      </c>
      <c r="G14">
        <v>0</v>
      </c>
      <c r="H14" s="14" t="s">
        <v>27</v>
      </c>
      <c r="I14" s="13" t="s">
        <v>79</v>
      </c>
      <c r="J14" s="14" t="s">
        <v>27</v>
      </c>
      <c r="K14" s="13" t="s">
        <v>79</v>
      </c>
      <c r="L14" s="1" t="s">
        <v>34</v>
      </c>
      <c r="M14" s="12" t="s">
        <v>79</v>
      </c>
    </row>
    <row r="15" spans="1:13" x14ac:dyDescent="0.2">
      <c r="A15" s="12" t="s">
        <v>11</v>
      </c>
      <c r="B15" s="12" t="s">
        <v>27</v>
      </c>
      <c r="C15" t="s">
        <v>35</v>
      </c>
      <c r="D15" s="14" t="s">
        <v>27</v>
      </c>
      <c r="E15">
        <v>0</v>
      </c>
      <c r="F15" s="14" t="s">
        <v>27</v>
      </c>
      <c r="G15">
        <v>0</v>
      </c>
      <c r="H15" s="14" t="s">
        <v>27</v>
      </c>
      <c r="I15" s="13" t="s">
        <v>79</v>
      </c>
      <c r="J15" s="14" t="s">
        <v>27</v>
      </c>
      <c r="K15" s="13" t="s">
        <v>79</v>
      </c>
      <c r="L15" s="1" t="s">
        <v>34</v>
      </c>
      <c r="M15" s="12" t="s">
        <v>79</v>
      </c>
    </row>
    <row r="16" spans="1:13" x14ac:dyDescent="0.2">
      <c r="A16" s="12" t="s">
        <v>12</v>
      </c>
      <c r="B16" s="12" t="s">
        <v>27</v>
      </c>
      <c r="C16" t="s">
        <v>35</v>
      </c>
      <c r="D16" s="14" t="s">
        <v>27</v>
      </c>
      <c r="E16">
        <v>0</v>
      </c>
      <c r="F16" s="14" t="s">
        <v>27</v>
      </c>
      <c r="G16">
        <v>0</v>
      </c>
      <c r="H16" s="14" t="s">
        <v>27</v>
      </c>
      <c r="I16" s="13">
        <v>0</v>
      </c>
      <c r="J16" s="14" t="s">
        <v>27</v>
      </c>
      <c r="K16" s="13">
        <v>0</v>
      </c>
      <c r="L16" s="1" t="s">
        <v>34</v>
      </c>
      <c r="M16" s="12" t="s">
        <v>84</v>
      </c>
    </row>
    <row r="17" spans="1:13" x14ac:dyDescent="0.2">
      <c r="A17" s="12" t="s">
        <v>13</v>
      </c>
      <c r="B17" s="12" t="s">
        <v>27</v>
      </c>
      <c r="C17">
        <v>0.27900000000000003</v>
      </c>
      <c r="D17" s="14" t="s">
        <v>27</v>
      </c>
      <c r="E17">
        <v>0.54300000000000004</v>
      </c>
      <c r="F17" s="14" t="s">
        <v>27</v>
      </c>
      <c r="G17">
        <v>0</v>
      </c>
      <c r="H17" s="14" t="s">
        <v>27</v>
      </c>
      <c r="I17" s="13" t="s">
        <v>79</v>
      </c>
      <c r="J17" s="14" t="s">
        <v>27</v>
      </c>
      <c r="K17" s="13" t="s">
        <v>79</v>
      </c>
      <c r="L17" s="1" t="s">
        <v>34</v>
      </c>
      <c r="M17" s="12" t="s">
        <v>79</v>
      </c>
    </row>
    <row r="18" spans="1:13" x14ac:dyDescent="0.2">
      <c r="A18" s="12" t="s">
        <v>14</v>
      </c>
      <c r="B18" s="12" t="s">
        <v>27</v>
      </c>
      <c r="C18" t="s">
        <v>35</v>
      </c>
      <c r="D18" s="14" t="s">
        <v>27</v>
      </c>
      <c r="E18">
        <v>0</v>
      </c>
      <c r="F18" s="14" t="s">
        <v>27</v>
      </c>
      <c r="G18">
        <v>0</v>
      </c>
      <c r="H18" s="14" t="s">
        <v>27</v>
      </c>
      <c r="I18" s="13" t="s">
        <v>79</v>
      </c>
      <c r="J18" s="14" t="s">
        <v>27</v>
      </c>
      <c r="K18" s="13" t="s">
        <v>79</v>
      </c>
      <c r="L18" s="1" t="s">
        <v>34</v>
      </c>
      <c r="M18" s="12" t="s">
        <v>79</v>
      </c>
    </row>
    <row r="19" spans="1:13" x14ac:dyDescent="0.2">
      <c r="A19" s="12" t="s">
        <v>15</v>
      </c>
      <c r="B19" s="12" t="s">
        <v>27</v>
      </c>
      <c r="C19" t="s">
        <v>35</v>
      </c>
      <c r="D19" s="14" t="s">
        <v>27</v>
      </c>
      <c r="E19">
        <v>0</v>
      </c>
      <c r="F19" s="14" t="s">
        <v>27</v>
      </c>
      <c r="G19">
        <v>0</v>
      </c>
      <c r="H19" s="14" t="s">
        <v>27</v>
      </c>
      <c r="I19" s="13">
        <v>0</v>
      </c>
      <c r="J19" s="14" t="s">
        <v>27</v>
      </c>
      <c r="K19" s="13">
        <v>0</v>
      </c>
      <c r="L19" s="1" t="s">
        <v>34</v>
      </c>
      <c r="M19" s="12" t="s">
        <v>84</v>
      </c>
    </row>
    <row r="20" spans="1:13" x14ac:dyDescent="0.2">
      <c r="A20" s="12" t="s">
        <v>16</v>
      </c>
      <c r="B20" s="12" t="s">
        <v>27</v>
      </c>
      <c r="C20" t="s">
        <v>35</v>
      </c>
      <c r="D20" s="14" t="s">
        <v>27</v>
      </c>
      <c r="E20">
        <v>0</v>
      </c>
      <c r="F20" s="14" t="s">
        <v>27</v>
      </c>
      <c r="G20">
        <v>0</v>
      </c>
      <c r="H20" s="14" t="s">
        <v>27</v>
      </c>
      <c r="I20" s="13" t="s">
        <v>79</v>
      </c>
      <c r="J20" s="14" t="s">
        <v>27</v>
      </c>
      <c r="K20" s="13" t="s">
        <v>79</v>
      </c>
      <c r="L20" s="1" t="s">
        <v>34</v>
      </c>
      <c r="M20" s="12" t="s">
        <v>79</v>
      </c>
    </row>
    <row r="21" spans="1:13" x14ac:dyDescent="0.2">
      <c r="A21" s="12" t="s">
        <v>17</v>
      </c>
      <c r="B21" s="12" t="s">
        <v>27</v>
      </c>
      <c r="C21">
        <v>0.28399999999999997</v>
      </c>
      <c r="D21" s="14" t="s">
        <v>27</v>
      </c>
      <c r="E21">
        <v>0.24399999999999999</v>
      </c>
      <c r="F21" s="14" t="s">
        <v>27</v>
      </c>
      <c r="G21">
        <v>0.20100000000000001</v>
      </c>
      <c r="H21" s="14" t="s">
        <v>27</v>
      </c>
      <c r="I21" s="13">
        <v>0.22</v>
      </c>
      <c r="J21" s="14" t="s">
        <v>27</v>
      </c>
      <c r="K21" s="13" t="s">
        <v>79</v>
      </c>
      <c r="L21" s="1" t="s">
        <v>34</v>
      </c>
      <c r="M21" s="12" t="s">
        <v>79</v>
      </c>
    </row>
    <row r="22" spans="1:13" x14ac:dyDescent="0.2">
      <c r="A22" s="12" t="s">
        <v>18</v>
      </c>
      <c r="B22" s="12" t="s">
        <v>27</v>
      </c>
      <c r="C22" t="s">
        <v>35</v>
      </c>
      <c r="D22" s="14" t="s">
        <v>27</v>
      </c>
      <c r="E22">
        <v>0</v>
      </c>
      <c r="F22" s="14" t="s">
        <v>27</v>
      </c>
      <c r="G22">
        <v>0</v>
      </c>
      <c r="H22" s="14" t="s">
        <v>27</v>
      </c>
      <c r="I22" s="13">
        <v>0</v>
      </c>
      <c r="J22" s="14" t="s">
        <v>27</v>
      </c>
      <c r="K22" s="13">
        <v>0</v>
      </c>
      <c r="L22" s="1" t="s">
        <v>34</v>
      </c>
      <c r="M22" s="12" t="s">
        <v>84</v>
      </c>
    </row>
    <row r="23" spans="1:13" x14ac:dyDescent="0.2">
      <c r="A23" s="12" t="s">
        <v>19</v>
      </c>
      <c r="B23" s="12" t="s">
        <v>27</v>
      </c>
      <c r="C23" t="s">
        <v>35</v>
      </c>
      <c r="D23" s="14" t="s">
        <v>27</v>
      </c>
      <c r="E23">
        <v>0</v>
      </c>
      <c r="F23" s="14" t="s">
        <v>27</v>
      </c>
      <c r="G23">
        <v>3.5000000000000003E-2</v>
      </c>
      <c r="H23" s="14" t="s">
        <v>27</v>
      </c>
      <c r="I23" s="13">
        <v>5.7000000000000002E-2</v>
      </c>
      <c r="J23" s="14" t="s">
        <v>27</v>
      </c>
      <c r="K23" s="13">
        <v>0.17899999999999999</v>
      </c>
      <c r="L23" s="1" t="s">
        <v>34</v>
      </c>
      <c r="M23" s="12" t="s">
        <v>84</v>
      </c>
    </row>
    <row r="24" spans="1:13" x14ac:dyDescent="0.2">
      <c r="A24" s="12" t="s">
        <v>20</v>
      </c>
      <c r="B24" s="12" t="s">
        <v>27</v>
      </c>
      <c r="C24" t="s">
        <v>35</v>
      </c>
      <c r="D24" s="14" t="s">
        <v>27</v>
      </c>
      <c r="E24">
        <v>0</v>
      </c>
      <c r="F24" s="14" t="s">
        <v>27</v>
      </c>
      <c r="G24">
        <v>0</v>
      </c>
      <c r="H24" s="14" t="s">
        <v>27</v>
      </c>
      <c r="I24" s="13" t="s">
        <v>79</v>
      </c>
      <c r="J24" s="14" t="s">
        <v>27</v>
      </c>
      <c r="K24" s="13" t="s">
        <v>79</v>
      </c>
      <c r="L24" s="1" t="s">
        <v>34</v>
      </c>
      <c r="M24" s="12" t="s">
        <v>79</v>
      </c>
    </row>
    <row r="25" spans="1:13" x14ac:dyDescent="0.2">
      <c r="A25" s="12" t="s">
        <v>21</v>
      </c>
      <c r="B25" s="12" t="s">
        <v>27</v>
      </c>
      <c r="C25" t="s">
        <v>35</v>
      </c>
      <c r="D25" s="14" t="s">
        <v>27</v>
      </c>
      <c r="E25">
        <v>0.17399999999999999</v>
      </c>
      <c r="F25" s="14" t="s">
        <v>27</v>
      </c>
      <c r="G25">
        <v>0</v>
      </c>
      <c r="H25" s="14" t="s">
        <v>27</v>
      </c>
      <c r="I25" s="13" t="s">
        <v>79</v>
      </c>
      <c r="J25" s="14" t="s">
        <v>27</v>
      </c>
      <c r="K25" s="13" t="s">
        <v>79</v>
      </c>
      <c r="L25" s="1" t="s">
        <v>34</v>
      </c>
      <c r="M25" s="12" t="s">
        <v>79</v>
      </c>
    </row>
    <row r="26" spans="1:13" x14ac:dyDescent="0.2">
      <c r="A26" s="12" t="s">
        <v>22</v>
      </c>
      <c r="B26" s="12" t="s">
        <v>27</v>
      </c>
      <c r="C26" t="s">
        <v>35</v>
      </c>
      <c r="D26" s="14" t="s">
        <v>27</v>
      </c>
      <c r="E26">
        <v>0</v>
      </c>
      <c r="F26" s="14" t="s">
        <v>27</v>
      </c>
      <c r="G26">
        <v>0</v>
      </c>
      <c r="H26" s="14" t="s">
        <v>27</v>
      </c>
      <c r="I26" s="13" t="s">
        <v>79</v>
      </c>
      <c r="J26" s="14" t="s">
        <v>27</v>
      </c>
      <c r="K26" s="13" t="s">
        <v>79</v>
      </c>
      <c r="L26" s="1" t="s">
        <v>34</v>
      </c>
      <c r="M26" s="12" t="s">
        <v>79</v>
      </c>
    </row>
    <row r="27" spans="1:13" x14ac:dyDescent="0.2">
      <c r="A27" s="12" t="s">
        <v>23</v>
      </c>
      <c r="B27" s="12" t="s">
        <v>27</v>
      </c>
      <c r="C27" t="s">
        <v>35</v>
      </c>
      <c r="D27" s="14" t="s">
        <v>27</v>
      </c>
      <c r="E27">
        <v>0</v>
      </c>
      <c r="F27" s="14" t="s">
        <v>27</v>
      </c>
      <c r="G27">
        <v>0</v>
      </c>
      <c r="H27" s="14" t="s">
        <v>27</v>
      </c>
      <c r="I27" s="13">
        <v>0</v>
      </c>
      <c r="J27" s="14" t="s">
        <v>27</v>
      </c>
      <c r="K27" s="13" t="s">
        <v>79</v>
      </c>
      <c r="L27" s="1" t="s">
        <v>34</v>
      </c>
      <c r="M27" s="12" t="s">
        <v>79</v>
      </c>
    </row>
    <row r="28" spans="1:13" x14ac:dyDescent="0.2">
      <c r="A28" s="12" t="s">
        <v>24</v>
      </c>
      <c r="B28" s="12" t="s">
        <v>27</v>
      </c>
      <c r="C28" t="s">
        <v>35</v>
      </c>
      <c r="D28" s="14" t="s">
        <v>27</v>
      </c>
      <c r="E28">
        <v>0</v>
      </c>
      <c r="F28" s="14" t="s">
        <v>27</v>
      </c>
      <c r="G28">
        <v>7.8E-2</v>
      </c>
      <c r="H28" s="14" t="s">
        <v>27</v>
      </c>
      <c r="I28" s="13">
        <v>0</v>
      </c>
      <c r="J28" s="14" t="s">
        <v>27</v>
      </c>
      <c r="K28" s="13" t="s">
        <v>79</v>
      </c>
      <c r="L28" s="1" t="s">
        <v>34</v>
      </c>
      <c r="M28" s="12" t="s">
        <v>79</v>
      </c>
    </row>
    <row r="29" spans="1:13" x14ac:dyDescent="0.2">
      <c r="A29" s="12" t="s">
        <v>25</v>
      </c>
      <c r="B29" s="12" t="s">
        <v>27</v>
      </c>
      <c r="C29" t="s">
        <v>35</v>
      </c>
      <c r="D29" s="14" t="s">
        <v>27</v>
      </c>
      <c r="E29">
        <v>0</v>
      </c>
      <c r="F29" s="14" t="s">
        <v>27</v>
      </c>
      <c r="G29">
        <v>0</v>
      </c>
      <c r="H29" s="14" t="s">
        <v>27</v>
      </c>
      <c r="I29" s="13" t="s">
        <v>79</v>
      </c>
      <c r="J29" s="14" t="s">
        <v>27</v>
      </c>
      <c r="K29" s="13" t="s">
        <v>79</v>
      </c>
      <c r="L29" s="1" t="s">
        <v>34</v>
      </c>
      <c r="M29" s="12" t="s">
        <v>79</v>
      </c>
    </row>
    <row r="30" spans="1:13" x14ac:dyDescent="0.2">
      <c r="A30" s="12" t="s">
        <v>26</v>
      </c>
      <c r="B30" s="12" t="s">
        <v>27</v>
      </c>
      <c r="C30" t="s">
        <v>35</v>
      </c>
      <c r="D30" s="14" t="s">
        <v>27</v>
      </c>
      <c r="E30">
        <v>0</v>
      </c>
      <c r="F30" s="14" t="s">
        <v>27</v>
      </c>
      <c r="G30">
        <v>0</v>
      </c>
      <c r="H30" s="14" t="s">
        <v>27</v>
      </c>
      <c r="I30" s="13">
        <v>0</v>
      </c>
      <c r="J30" s="14" t="s">
        <v>27</v>
      </c>
      <c r="K30" s="13">
        <v>0</v>
      </c>
      <c r="L30" s="1" t="s">
        <v>34</v>
      </c>
      <c r="M30" s="12" t="s">
        <v>84</v>
      </c>
    </row>
    <row r="31" spans="1:13" x14ac:dyDescent="0.2">
      <c r="A31" s="12" t="s">
        <v>81</v>
      </c>
      <c r="B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">
      <c r="A32" t="s">
        <v>77</v>
      </c>
      <c r="B32" t="s">
        <v>27</v>
      </c>
      <c r="C32" s="5">
        <f>SUMIF($M$2:$M$30,"Latam",C$2:C$30)</f>
        <v>0.437</v>
      </c>
      <c r="D32" s="5" t="s">
        <v>27</v>
      </c>
      <c r="E32" s="5">
        <f>SUMIF($M$2:$M$30,"Latam",E$2:E$30)</f>
        <v>3.9E-2</v>
      </c>
      <c r="F32" s="5" t="s">
        <v>27</v>
      </c>
      <c r="G32" s="5">
        <f>SUMIF($M$2:$M$30,"Latam",G$2:G$30)</f>
        <v>0.128</v>
      </c>
      <c r="H32" s="5" t="s">
        <v>27</v>
      </c>
      <c r="I32" s="5">
        <f>SUMIF($M$2:$M$30,"Latam",I$2:I$30)</f>
        <v>0.78</v>
      </c>
      <c r="J32" s="5" t="s">
        <v>27</v>
      </c>
      <c r="K32" s="5">
        <f>SUMIF($M$2:$M$30,"Latam",K$2:K$30)</f>
        <v>1</v>
      </c>
      <c r="L32" s="1" t="s">
        <v>34</v>
      </c>
      <c r="M32" s="12"/>
    </row>
    <row r="33" spans="1:24" x14ac:dyDescent="0.2">
      <c r="A33" t="s">
        <v>86</v>
      </c>
      <c r="B33" t="s">
        <v>27</v>
      </c>
      <c r="C33" s="5">
        <f>SUMIF($M$2:$M$29,"X",C$2:C$29)</f>
        <v>0.56299999999999994</v>
      </c>
      <c r="D33" s="5" t="s">
        <v>27</v>
      </c>
      <c r="E33" s="5">
        <f>SUMIF($M$2:$M$29,"X",E$2:E$29)</f>
        <v>0.96100000000000008</v>
      </c>
      <c r="F33" s="5" t="s">
        <v>27</v>
      </c>
      <c r="G33" s="5">
        <f>SUMIF($M$2:$M$29,"X",G$2:G$29)</f>
        <v>0.874</v>
      </c>
      <c r="H33" s="5" t="s">
        <v>27</v>
      </c>
      <c r="I33" s="5">
        <f>SUMIF($M$2:$M$29,"X",I$2:I$29)</f>
        <v>0.22</v>
      </c>
      <c r="J33" s="5" t="s">
        <v>27</v>
      </c>
      <c r="K33" s="5">
        <f>SUMIF($M$2:$M$29,"X",K$2:K$29)</f>
        <v>0</v>
      </c>
      <c r="L33" s="9" t="s">
        <v>34</v>
      </c>
      <c r="M33" s="12"/>
    </row>
    <row r="34" spans="1:24" x14ac:dyDescent="0.2">
      <c r="A34" s="12" t="s">
        <v>81</v>
      </c>
      <c r="B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24" x14ac:dyDescent="0.2">
      <c r="A35" s="12" t="s">
        <v>82</v>
      </c>
      <c r="B35" s="12" t="s">
        <v>27</v>
      </c>
      <c r="C35">
        <v>1.099</v>
      </c>
      <c r="D35" s="12" t="s">
        <v>27</v>
      </c>
      <c r="E35" s="12">
        <v>1.1180000000000001</v>
      </c>
      <c r="F35" s="12" t="s">
        <v>27</v>
      </c>
      <c r="G35" s="12">
        <v>0.313</v>
      </c>
      <c r="H35" s="12" t="s">
        <v>27</v>
      </c>
      <c r="I35" s="12">
        <v>0.872</v>
      </c>
      <c r="J35" s="12" t="s">
        <v>27</v>
      </c>
      <c r="K35" s="15">
        <v>2.097</v>
      </c>
      <c r="L35" s="1" t="s">
        <v>34</v>
      </c>
      <c r="M35" s="12"/>
    </row>
    <row r="38" spans="1:24" x14ac:dyDescent="0.2">
      <c r="B38" s="7" t="s">
        <v>27</v>
      </c>
      <c r="C38" t="s">
        <v>70</v>
      </c>
      <c r="D38" s="7" t="s">
        <v>27</v>
      </c>
      <c r="E38" s="7" t="s">
        <v>71</v>
      </c>
      <c r="F38" s="7" t="s">
        <v>27</v>
      </c>
      <c r="G38" s="7" t="s">
        <v>72</v>
      </c>
      <c r="H38" s="7" t="s">
        <v>27</v>
      </c>
      <c r="I38" s="7" t="s">
        <v>75</v>
      </c>
      <c r="J38" s="7" t="s">
        <v>27</v>
      </c>
      <c r="K38" s="7" t="s">
        <v>77</v>
      </c>
      <c r="L38" s="8" t="s">
        <v>34</v>
      </c>
      <c r="M38" s="7"/>
      <c r="N38" s="8"/>
    </row>
    <row r="39" spans="1:24" x14ac:dyDescent="0.2">
      <c r="A39" s="7" t="s">
        <v>105</v>
      </c>
      <c r="B39" t="s">
        <v>27</v>
      </c>
      <c r="C39" t="s">
        <v>73</v>
      </c>
      <c r="D39" s="7" t="s">
        <v>27</v>
      </c>
      <c r="E39" t="s">
        <v>29</v>
      </c>
      <c r="F39" s="7" t="s">
        <v>27</v>
      </c>
      <c r="G39" t="s">
        <v>74</v>
      </c>
      <c r="H39" s="7" t="s">
        <v>27</v>
      </c>
      <c r="I39" t="s">
        <v>76</v>
      </c>
      <c r="J39" s="7" t="s">
        <v>27</v>
      </c>
      <c r="K39" t="s">
        <v>78</v>
      </c>
      <c r="L39" s="8" t="s">
        <v>34</v>
      </c>
      <c r="N39" s="8"/>
    </row>
    <row r="40" spans="1:24" x14ac:dyDescent="0.2">
      <c r="A40" t="s">
        <v>81</v>
      </c>
      <c r="L40" s="1"/>
      <c r="W40" s="1"/>
    </row>
    <row r="41" spans="1:24" x14ac:dyDescent="0.2">
      <c r="A41">
        <v>2003</v>
      </c>
      <c r="B41" t="s">
        <v>27</v>
      </c>
      <c r="C41" s="5">
        <v>-2.343099</v>
      </c>
      <c r="D41" s="5" t="s">
        <v>27</v>
      </c>
      <c r="E41" s="5">
        <v>-2.3002989999999999</v>
      </c>
      <c r="F41" s="5" t="s">
        <v>27</v>
      </c>
      <c r="G41" s="5">
        <v>-2.5700980000000002</v>
      </c>
      <c r="H41" s="5" t="s">
        <v>27</v>
      </c>
      <c r="I41" s="5">
        <v>-2.686499</v>
      </c>
      <c r="J41" s="5" t="s">
        <v>27</v>
      </c>
      <c r="K41" s="5">
        <v>-2.2730990000000002</v>
      </c>
      <c r="L41" s="1" t="s">
        <v>34</v>
      </c>
      <c r="M41" t="s">
        <v>27</v>
      </c>
      <c r="N41" s="18" t="s">
        <v>91</v>
      </c>
      <c r="O41" s="5" t="s">
        <v>27</v>
      </c>
      <c r="P41" s="18" t="s">
        <v>95</v>
      </c>
      <c r="Q41" s="5" t="s">
        <v>27</v>
      </c>
      <c r="R41" s="18" t="s">
        <v>91</v>
      </c>
      <c r="S41" s="5" t="s">
        <v>27</v>
      </c>
      <c r="T41" s="17" t="s">
        <v>90</v>
      </c>
      <c r="U41" s="5" t="s">
        <v>27</v>
      </c>
      <c r="V41" s="17" t="s">
        <v>90</v>
      </c>
      <c r="W41" s="1" t="s">
        <v>34</v>
      </c>
      <c r="X41" t="s">
        <v>106</v>
      </c>
    </row>
    <row r="42" spans="1:24" x14ac:dyDescent="0.2">
      <c r="A42">
        <v>2004</v>
      </c>
      <c r="B42" t="s">
        <v>27</v>
      </c>
      <c r="C42" s="5">
        <v>-18.4085</v>
      </c>
      <c r="D42" s="5" t="s">
        <v>27</v>
      </c>
      <c r="E42" s="5">
        <v>-18.367699999999999</v>
      </c>
      <c r="F42" s="5" t="s">
        <v>27</v>
      </c>
      <c r="G42" s="5">
        <v>-19.0365</v>
      </c>
      <c r="H42" s="5" t="s">
        <v>27</v>
      </c>
      <c r="I42" s="5">
        <v>-19.251999999999999</v>
      </c>
      <c r="J42" s="5" t="s">
        <v>27</v>
      </c>
      <c r="K42" s="5">
        <v>-15.643599999999999</v>
      </c>
      <c r="L42" s="1" t="s">
        <v>34</v>
      </c>
      <c r="M42" t="s">
        <v>27</v>
      </c>
      <c r="N42" s="17" t="s">
        <v>90</v>
      </c>
      <c r="O42" s="5" t="s">
        <v>27</v>
      </c>
      <c r="P42" s="17" t="s">
        <v>90</v>
      </c>
      <c r="Q42" s="5" t="s">
        <v>27</v>
      </c>
      <c r="R42" s="17" t="s">
        <v>90</v>
      </c>
      <c r="S42" s="5" t="s">
        <v>27</v>
      </c>
      <c r="T42" s="17" t="s">
        <v>90</v>
      </c>
      <c r="U42" s="5" t="s">
        <v>27</v>
      </c>
      <c r="V42" s="17" t="s">
        <v>90</v>
      </c>
      <c r="W42" s="1" t="s">
        <v>34</v>
      </c>
      <c r="X42" t="s">
        <v>106</v>
      </c>
    </row>
    <row r="43" spans="1:24" x14ac:dyDescent="0.2">
      <c r="A43">
        <v>2005</v>
      </c>
      <c r="B43" t="s">
        <v>27</v>
      </c>
      <c r="C43" s="5">
        <v>-34.973599999999998</v>
      </c>
      <c r="D43" s="5" t="s">
        <v>27</v>
      </c>
      <c r="E43" s="5">
        <v>-34.937800000000003</v>
      </c>
      <c r="F43" s="5" t="s">
        <v>27</v>
      </c>
      <c r="G43" s="5">
        <v>-35.562899999999999</v>
      </c>
      <c r="H43" s="5" t="s">
        <v>27</v>
      </c>
      <c r="I43" s="5">
        <v>-35.4664</v>
      </c>
      <c r="J43" s="5" t="s">
        <v>27</v>
      </c>
      <c r="K43" s="5">
        <v>-30.96</v>
      </c>
      <c r="L43" s="1" t="s">
        <v>34</v>
      </c>
      <c r="M43" t="s">
        <v>27</v>
      </c>
      <c r="N43" s="17" t="s">
        <v>90</v>
      </c>
      <c r="O43" s="5" t="s">
        <v>27</v>
      </c>
      <c r="P43" s="17" t="s">
        <v>90</v>
      </c>
      <c r="Q43" s="5" t="s">
        <v>27</v>
      </c>
      <c r="R43" s="17" t="s">
        <v>90</v>
      </c>
      <c r="S43" s="5" t="s">
        <v>27</v>
      </c>
      <c r="T43" s="17" t="s">
        <v>90</v>
      </c>
      <c r="U43" s="5" t="s">
        <v>27</v>
      </c>
      <c r="V43" s="17" t="s">
        <v>90</v>
      </c>
      <c r="W43" s="1" t="s">
        <v>34</v>
      </c>
      <c r="X43" t="s">
        <v>106</v>
      </c>
    </row>
    <row r="44" spans="1:24" x14ac:dyDescent="0.2">
      <c r="A44">
        <v>2006</v>
      </c>
      <c r="B44" t="s">
        <v>27</v>
      </c>
      <c r="C44" s="5">
        <v>-40.479500000000002</v>
      </c>
      <c r="D44" s="5" t="s">
        <v>27</v>
      </c>
      <c r="E44" s="5">
        <v>-40.403199999999998</v>
      </c>
      <c r="F44" s="5" t="s">
        <v>27</v>
      </c>
      <c r="G44" s="5">
        <v>-39.230800000000002</v>
      </c>
      <c r="H44" s="5" t="s">
        <v>27</v>
      </c>
      <c r="I44" s="5">
        <v>-40.130800000000001</v>
      </c>
      <c r="J44" s="5" t="s">
        <v>27</v>
      </c>
      <c r="K44" s="5">
        <v>-40.253999999999998</v>
      </c>
      <c r="L44" s="1" t="s">
        <v>34</v>
      </c>
      <c r="M44" t="s">
        <v>27</v>
      </c>
      <c r="N44" s="17" t="s">
        <v>90</v>
      </c>
      <c r="O44" s="5" t="s">
        <v>27</v>
      </c>
      <c r="P44" s="17" t="s">
        <v>90</v>
      </c>
      <c r="Q44" s="5" t="s">
        <v>27</v>
      </c>
      <c r="R44" s="17" t="s">
        <v>90</v>
      </c>
      <c r="S44" s="5" t="s">
        <v>27</v>
      </c>
      <c r="T44" s="17" t="s">
        <v>90</v>
      </c>
      <c r="U44" s="5" t="s">
        <v>27</v>
      </c>
      <c r="V44" s="17" t="s">
        <v>90</v>
      </c>
      <c r="W44" s="1" t="s">
        <v>34</v>
      </c>
      <c r="X44" t="s">
        <v>106</v>
      </c>
    </row>
    <row r="45" spans="1:24" x14ac:dyDescent="0.2">
      <c r="A45">
        <v>2007</v>
      </c>
      <c r="B45" t="s">
        <v>27</v>
      </c>
      <c r="C45" s="5">
        <v>-44.1768</v>
      </c>
      <c r="D45" s="5" t="s">
        <v>27</v>
      </c>
      <c r="E45" s="5">
        <v>-44.069800000000001</v>
      </c>
      <c r="F45" s="5" t="s">
        <v>27</v>
      </c>
      <c r="G45" s="5">
        <v>-42.812899999999999</v>
      </c>
      <c r="H45" s="5" t="s">
        <v>27</v>
      </c>
      <c r="I45" s="5">
        <v>-44.064799999999998</v>
      </c>
      <c r="J45" s="5" t="s">
        <v>27</v>
      </c>
      <c r="K45" s="5">
        <v>-45.1584</v>
      </c>
      <c r="L45" s="1" t="s">
        <v>34</v>
      </c>
      <c r="M45" t="s">
        <v>27</v>
      </c>
      <c r="N45" s="17" t="s">
        <v>90</v>
      </c>
      <c r="O45" s="5" t="s">
        <v>27</v>
      </c>
      <c r="P45" s="17" t="s">
        <v>90</v>
      </c>
      <c r="Q45" s="5" t="s">
        <v>27</v>
      </c>
      <c r="R45" s="17" t="s">
        <v>90</v>
      </c>
      <c r="S45" s="5" t="s">
        <v>27</v>
      </c>
      <c r="T45" s="17" t="s">
        <v>90</v>
      </c>
      <c r="U45" s="5" t="s">
        <v>27</v>
      </c>
      <c r="V45" s="17" t="s">
        <v>90</v>
      </c>
      <c r="W45" s="1" t="s">
        <v>34</v>
      </c>
      <c r="X45" t="s">
        <v>106</v>
      </c>
    </row>
    <row r="46" spans="1:24" x14ac:dyDescent="0.2">
      <c r="A46">
        <v>2008</v>
      </c>
      <c r="B46" t="s">
        <v>27</v>
      </c>
      <c r="C46" s="5">
        <v>-44.613700000000001</v>
      </c>
      <c r="D46" s="5" t="s">
        <v>27</v>
      </c>
      <c r="E46" s="5">
        <v>-44.506399999999999</v>
      </c>
      <c r="F46" s="5" t="s">
        <v>27</v>
      </c>
      <c r="G46" s="5">
        <v>-43.278199999999998</v>
      </c>
      <c r="H46" s="5" t="s">
        <v>27</v>
      </c>
      <c r="I46" s="5">
        <v>-44.459499999999998</v>
      </c>
      <c r="J46" s="5" t="s">
        <v>27</v>
      </c>
      <c r="K46" s="5">
        <v>-46.207700000000003</v>
      </c>
      <c r="L46" s="1" t="s">
        <v>34</v>
      </c>
      <c r="M46" t="s">
        <v>27</v>
      </c>
      <c r="N46" s="17" t="s">
        <v>90</v>
      </c>
      <c r="O46" s="5" t="s">
        <v>27</v>
      </c>
      <c r="P46" s="17" t="s">
        <v>90</v>
      </c>
      <c r="Q46" s="5" t="s">
        <v>27</v>
      </c>
      <c r="R46" s="17" t="s">
        <v>90</v>
      </c>
      <c r="S46" s="5" t="s">
        <v>27</v>
      </c>
      <c r="T46" s="17" t="s">
        <v>90</v>
      </c>
      <c r="U46" s="5" t="s">
        <v>27</v>
      </c>
      <c r="V46" s="17" t="s">
        <v>90</v>
      </c>
      <c r="W46" s="1" t="s">
        <v>34</v>
      </c>
      <c r="X46" t="s">
        <v>106</v>
      </c>
    </row>
    <row r="47" spans="1:24" x14ac:dyDescent="0.2">
      <c r="A47">
        <v>2009</v>
      </c>
      <c r="B47" t="s">
        <v>27</v>
      </c>
      <c r="C47" s="5">
        <v>-47.205199999999998</v>
      </c>
      <c r="D47" s="5" t="s">
        <v>27</v>
      </c>
      <c r="E47" s="5">
        <v>-47.102600000000002</v>
      </c>
      <c r="F47" s="5" t="s">
        <v>27</v>
      </c>
      <c r="G47" s="5">
        <v>-45.849899999999998</v>
      </c>
      <c r="H47" s="5" t="s">
        <v>27</v>
      </c>
      <c r="I47" s="5">
        <v>-46.911099999999998</v>
      </c>
      <c r="J47" s="5" t="s">
        <v>27</v>
      </c>
      <c r="K47" s="5">
        <v>-48.903300000000002</v>
      </c>
      <c r="L47" s="1" t="s">
        <v>34</v>
      </c>
      <c r="M47" t="s">
        <v>27</v>
      </c>
      <c r="N47" s="17" t="s">
        <v>90</v>
      </c>
      <c r="O47" s="5" t="s">
        <v>27</v>
      </c>
      <c r="P47" s="17" t="s">
        <v>90</v>
      </c>
      <c r="Q47" s="5" t="s">
        <v>27</v>
      </c>
      <c r="R47" s="17" t="s">
        <v>90</v>
      </c>
      <c r="S47" s="5" t="s">
        <v>27</v>
      </c>
      <c r="T47" s="17" t="s">
        <v>90</v>
      </c>
      <c r="U47" s="5" t="s">
        <v>27</v>
      </c>
      <c r="V47" s="17" t="s">
        <v>90</v>
      </c>
      <c r="W47" s="1" t="s">
        <v>34</v>
      </c>
      <c r="X47" t="s">
        <v>106</v>
      </c>
    </row>
    <row r="48" spans="1:24" x14ac:dyDescent="0.2">
      <c r="A48">
        <v>2010</v>
      </c>
      <c r="B48" t="s">
        <v>27</v>
      </c>
      <c r="C48" s="5">
        <v>-51.081899999999997</v>
      </c>
      <c r="D48" s="5" t="s">
        <v>27</v>
      </c>
      <c r="E48" s="5">
        <v>-50.991399999999999</v>
      </c>
      <c r="F48" s="5" t="s">
        <v>27</v>
      </c>
      <c r="G48" s="5">
        <v>-49.667099999999998</v>
      </c>
      <c r="H48" s="5" t="s">
        <v>27</v>
      </c>
      <c r="I48" s="5">
        <v>-50.5274</v>
      </c>
      <c r="J48" s="5" t="s">
        <v>27</v>
      </c>
      <c r="K48" s="5">
        <v>-52.648200000000003</v>
      </c>
      <c r="L48" s="1" t="s">
        <v>34</v>
      </c>
      <c r="M48" t="s">
        <v>27</v>
      </c>
      <c r="N48" s="17" t="s">
        <v>90</v>
      </c>
      <c r="O48" s="5" t="s">
        <v>27</v>
      </c>
      <c r="P48" s="17" t="s">
        <v>90</v>
      </c>
      <c r="Q48" s="5" t="s">
        <v>27</v>
      </c>
      <c r="R48" s="17" t="s">
        <v>90</v>
      </c>
      <c r="S48" s="5" t="s">
        <v>27</v>
      </c>
      <c r="T48" s="17" t="s">
        <v>90</v>
      </c>
      <c r="U48" s="5" t="s">
        <v>27</v>
      </c>
      <c r="V48" s="17" t="s">
        <v>90</v>
      </c>
      <c r="W48" s="1" t="s">
        <v>34</v>
      </c>
      <c r="X48" t="s">
        <v>106</v>
      </c>
    </row>
    <row r="49" spans="1:24" x14ac:dyDescent="0.2">
      <c r="A49">
        <v>2011</v>
      </c>
      <c r="B49" t="s">
        <v>27</v>
      </c>
      <c r="C49" s="5">
        <v>-52.288899999999998</v>
      </c>
      <c r="D49" s="5" t="s">
        <v>27</v>
      </c>
      <c r="E49" s="5">
        <v>-52.191600000000001</v>
      </c>
      <c r="F49" s="5" t="s">
        <v>27</v>
      </c>
      <c r="G49" s="5">
        <v>-51.016199999999998</v>
      </c>
      <c r="H49" s="5" t="s">
        <v>27</v>
      </c>
      <c r="I49" s="5">
        <v>-52.150500000000001</v>
      </c>
      <c r="J49" s="5" t="s">
        <v>27</v>
      </c>
      <c r="K49" s="5">
        <v>-54.346699999999998</v>
      </c>
      <c r="L49" s="1" t="s">
        <v>34</v>
      </c>
      <c r="M49" t="s">
        <v>27</v>
      </c>
      <c r="N49" s="17" t="s">
        <v>90</v>
      </c>
      <c r="O49" s="5" t="s">
        <v>27</v>
      </c>
      <c r="P49" s="17" t="s">
        <v>90</v>
      </c>
      <c r="Q49" s="5" t="s">
        <v>27</v>
      </c>
      <c r="R49" s="17" t="s">
        <v>90</v>
      </c>
      <c r="S49" s="5" t="s">
        <v>27</v>
      </c>
      <c r="T49" s="17" t="s">
        <v>90</v>
      </c>
      <c r="U49" s="5" t="s">
        <v>27</v>
      </c>
      <c r="V49" s="17" t="s">
        <v>90</v>
      </c>
      <c r="W49" s="1" t="s">
        <v>34</v>
      </c>
      <c r="X49" t="s">
        <v>106</v>
      </c>
    </row>
    <row r="50" spans="1:24" x14ac:dyDescent="0.2">
      <c r="A50">
        <v>2012</v>
      </c>
      <c r="B50" t="s">
        <v>27</v>
      </c>
      <c r="C50" s="5">
        <v>-52.701300000000003</v>
      </c>
      <c r="D50" s="5" t="s">
        <v>27</v>
      </c>
      <c r="E50" s="5">
        <v>-52.605699999999999</v>
      </c>
      <c r="F50" s="5" t="s">
        <v>27</v>
      </c>
      <c r="G50" s="5">
        <v>-51.309100000000001</v>
      </c>
      <c r="H50" s="5" t="s">
        <v>27</v>
      </c>
      <c r="I50" s="5">
        <v>-52.682699999999997</v>
      </c>
      <c r="J50" s="5" t="s">
        <v>27</v>
      </c>
      <c r="K50" s="5">
        <v>-54.823700000000002</v>
      </c>
      <c r="L50" s="1" t="s">
        <v>34</v>
      </c>
      <c r="M50" t="s">
        <v>27</v>
      </c>
      <c r="N50" s="17" t="s">
        <v>90</v>
      </c>
      <c r="O50" s="5" t="s">
        <v>27</v>
      </c>
      <c r="P50" s="17" t="s">
        <v>90</v>
      </c>
      <c r="Q50" s="5" t="s">
        <v>27</v>
      </c>
      <c r="R50" s="17" t="s">
        <v>90</v>
      </c>
      <c r="S50" s="5" t="s">
        <v>27</v>
      </c>
      <c r="T50" s="17" t="s">
        <v>90</v>
      </c>
      <c r="U50" s="5" t="s">
        <v>27</v>
      </c>
      <c r="V50" s="17" t="s">
        <v>90</v>
      </c>
      <c r="W50" s="1" t="s">
        <v>34</v>
      </c>
      <c r="X50" t="s">
        <v>106</v>
      </c>
    </row>
    <row r="51" spans="1:24" x14ac:dyDescent="0.2">
      <c r="A51">
        <v>2013</v>
      </c>
      <c r="B51" t="s">
        <v>27</v>
      </c>
      <c r="C51" s="5">
        <v>-53.663200000000003</v>
      </c>
      <c r="D51" s="5" t="s">
        <v>27</v>
      </c>
      <c r="E51" s="5">
        <v>-53.582599999999999</v>
      </c>
      <c r="F51" s="5" t="s">
        <v>27</v>
      </c>
      <c r="G51" s="5">
        <v>-51.829300000000003</v>
      </c>
      <c r="H51" s="5" t="s">
        <v>27</v>
      </c>
      <c r="I51" s="5">
        <v>-53.186</v>
      </c>
      <c r="J51" s="5" t="s">
        <v>27</v>
      </c>
      <c r="K51" s="5">
        <v>-55.424799999999998</v>
      </c>
      <c r="L51" s="1" t="s">
        <v>34</v>
      </c>
      <c r="M51" t="s">
        <v>27</v>
      </c>
      <c r="N51" s="17" t="s">
        <v>90</v>
      </c>
      <c r="O51" s="5" t="s">
        <v>27</v>
      </c>
      <c r="P51" s="17" t="s">
        <v>90</v>
      </c>
      <c r="Q51" s="5" t="s">
        <v>27</v>
      </c>
      <c r="R51" s="17" t="s">
        <v>90</v>
      </c>
      <c r="S51" s="5" t="s">
        <v>27</v>
      </c>
      <c r="T51" s="17" t="s">
        <v>90</v>
      </c>
      <c r="U51" s="5" t="s">
        <v>27</v>
      </c>
      <c r="V51" s="17" t="s">
        <v>90</v>
      </c>
      <c r="W51" s="1" t="s">
        <v>34</v>
      </c>
      <c r="X51" t="s">
        <v>106</v>
      </c>
    </row>
    <row r="52" spans="1:24" x14ac:dyDescent="0.2">
      <c r="A52" t="s">
        <v>81</v>
      </c>
    </row>
    <row r="53" spans="1:24" x14ac:dyDescent="0.2">
      <c r="A53" t="s">
        <v>103</v>
      </c>
      <c r="B53" t="s">
        <v>27</v>
      </c>
      <c r="C53" s="5">
        <f>AVERAGE(C41:C51)</f>
        <v>-40.175972636363639</v>
      </c>
      <c r="D53" s="5" t="s">
        <v>27</v>
      </c>
      <c r="E53" s="5">
        <f>AVERAGE(E41:E51)</f>
        <v>-40.096281727272725</v>
      </c>
      <c r="F53" s="5" t="s">
        <v>27</v>
      </c>
      <c r="G53" s="5">
        <f>AVERAGE(G41:G51)</f>
        <v>-39.287545272727272</v>
      </c>
      <c r="H53" s="5" t="s">
        <v>27</v>
      </c>
      <c r="I53" s="5">
        <f>AVERAGE(I41:I51)</f>
        <v>-40.137972636363635</v>
      </c>
      <c r="J53" s="5" t="s">
        <v>27</v>
      </c>
      <c r="K53" s="5">
        <f>AVERAGE(K41:K51)</f>
        <v>-40.603954454545459</v>
      </c>
      <c r="L53" s="1" t="s">
        <v>34</v>
      </c>
    </row>
    <row r="54" spans="1:24" x14ac:dyDescent="0.2">
      <c r="A54" t="s">
        <v>104</v>
      </c>
      <c r="B54" t="s">
        <v>27</v>
      </c>
      <c r="C54" s="17" t="s">
        <v>90</v>
      </c>
      <c r="D54" s="5" t="s">
        <v>27</v>
      </c>
      <c r="E54" s="17" t="s">
        <v>90</v>
      </c>
      <c r="F54" s="5" t="s">
        <v>27</v>
      </c>
      <c r="G54" s="17" t="s">
        <v>90</v>
      </c>
      <c r="H54" s="5" t="s">
        <v>27</v>
      </c>
      <c r="I54" s="17" t="s">
        <v>90</v>
      </c>
      <c r="J54" s="5" t="s">
        <v>27</v>
      </c>
      <c r="K54" s="17" t="s">
        <v>90</v>
      </c>
      <c r="L54" s="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</vt:lpstr>
      <vt:lpstr>Summary</vt:lpstr>
      <vt:lpstr>Predictor Balance</vt:lpstr>
      <vt:lpstr>P-vals</vt:lpstr>
      <vt:lpstr>R-Argentina</vt:lpstr>
      <vt:lpstr>R-Bolivia</vt:lpstr>
      <vt:lpstr>R-Ecuador</vt:lpstr>
      <vt:lpstr>R-Nicaragua</vt:lpstr>
      <vt:lpstr>R-Venezuela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2023-11-21T22:35:56Z</dcterms:created>
  <dcterms:modified xsi:type="dcterms:W3CDTF">2023-11-26T01:43:07Z</dcterms:modified>
</cp:coreProperties>
</file>