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andes-my.sharepoint.com/personal/jp_naranjoc_uniandes_edu_co/Documents/9no Semestre/Estocásticos/Casos de Estudio/Caso 1/"/>
    </mc:Choice>
  </mc:AlternateContent>
  <xr:revisionPtr revIDLastSave="31" documentId="8_{738EDFE1-9D7D-4FEC-B726-005681722FFA}" xr6:coauthVersionLast="46" xr6:coauthVersionMax="46" xr10:uidLastSave="{470D419D-626E-4535-8298-A39D6DE8A69F}"/>
  <bookViews>
    <workbookView xWindow="-120" yWindow="-120" windowWidth="29040" windowHeight="16440" xr2:uid="{E7145EAB-66FE-4ED6-8F8B-555361F4D49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" l="1"/>
  <c r="E35" i="1"/>
  <c r="D8" i="1"/>
  <c r="D9" i="1"/>
  <c r="D10" i="1"/>
  <c r="D11" i="1"/>
  <c r="D12" i="1"/>
  <c r="D13" i="1"/>
  <c r="D14" i="1"/>
  <c r="D15" i="1"/>
  <c r="D16" i="1"/>
  <c r="D17" i="1"/>
  <c r="D18" i="1"/>
  <c r="D19" i="1"/>
  <c r="D7" i="1"/>
  <c r="K27" i="1"/>
  <c r="H28" i="1"/>
  <c r="H29" i="1"/>
  <c r="H30" i="1"/>
  <c r="H31" i="1"/>
  <c r="H32" i="1"/>
  <c r="H27" i="1"/>
  <c r="J27" i="1"/>
  <c r="G28" i="1"/>
  <c r="G29" i="1"/>
  <c r="G30" i="1"/>
  <c r="G31" i="1"/>
  <c r="G32" i="1"/>
  <c r="G27" i="1"/>
  <c r="B27" i="1"/>
  <c r="F28" i="1"/>
  <c r="F29" i="1"/>
  <c r="F30" i="1"/>
  <c r="F31" i="1"/>
  <c r="F32" i="1"/>
  <c r="F27" i="1"/>
  <c r="E28" i="1"/>
  <c r="E29" i="1"/>
  <c r="E30" i="1"/>
  <c r="E31" i="1"/>
  <c r="E32" i="1"/>
  <c r="E27" i="1"/>
  <c r="D20" i="1" l="1"/>
</calcChain>
</file>

<file path=xl/sharedStrings.xml><?xml version="1.0" encoding="utf-8"?>
<sst xmlns="http://schemas.openxmlformats.org/spreadsheetml/2006/main" count="14" uniqueCount="14">
  <si>
    <t>P(i)</t>
  </si>
  <si>
    <t>i</t>
  </si>
  <si>
    <t>P(C|i)</t>
  </si>
  <si>
    <t>P(S|i)</t>
  </si>
  <si>
    <t>P(S)</t>
  </si>
  <si>
    <t>P(S|i)*P(i)</t>
  </si>
  <si>
    <t>P(C)</t>
  </si>
  <si>
    <t>P(C|i)*P(i)</t>
  </si>
  <si>
    <t>k</t>
  </si>
  <si>
    <t>n</t>
  </si>
  <si>
    <t>E</t>
  </si>
  <si>
    <t>sum_i=1^2 U_i (i&lt;=2 n C)</t>
  </si>
  <si>
    <t>P(E)</t>
  </si>
  <si>
    <t>P(1nC) + P(2nC)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</si>
</sst>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12 combina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Sheet1!$D$7:$D$19</c:f>
              <c:strCache>
                <c:ptCount val="13"/>
                <c:pt idx="0">
                  <c:v>1</c:v>
                </c:pt>
                <c:pt idx="1">
                  <c:v>12</c:v>
                </c:pt>
                <c:pt idx="2">
                  <c:v>66</c:v>
                </c:pt>
                <c:pt idx="3">
                  <c:v>220</c:v>
                </c:pt>
                <c:pt idx="4">
                  <c:v>495</c:v>
                </c:pt>
                <c:pt idx="5">
                  <c:v>792</c:v>
                </c:pt>
                <c:pt idx="6">
                  <c:v>924</c:v>
                </c:pt>
                <c:pt idx="7">
                  <c:v>792</c:v>
                </c:pt>
                <c:pt idx="8">
                  <c:v>495</c:v>
                </c:pt>
                <c:pt idx="9">
                  <c:v>220</c:v>
                </c:pt>
                <c:pt idx="10">
                  <c:v>66</c:v>
                </c:pt>
                <c:pt idx="11">
                  <c:v>12</c:v>
                </c:pt>
                <c:pt idx="12">
                  <c:v>1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Sheet1!$C$7:$C$19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Sheet1!$D$7:$D$19</c:f>
              <c:numCache>
                <c:formatCode>General</c:formatCode>
                <c:ptCount val="13"/>
                <c:pt idx="0">
                  <c:v>1</c:v>
                </c:pt>
                <c:pt idx="1">
                  <c:v>12</c:v>
                </c:pt>
                <c:pt idx="2">
                  <c:v>66</c:v>
                </c:pt>
                <c:pt idx="3">
                  <c:v>220</c:v>
                </c:pt>
                <c:pt idx="4">
                  <c:v>495</c:v>
                </c:pt>
                <c:pt idx="5">
                  <c:v>792</c:v>
                </c:pt>
                <c:pt idx="6">
                  <c:v>923.99999999999977</c:v>
                </c:pt>
                <c:pt idx="7">
                  <c:v>792</c:v>
                </c:pt>
                <c:pt idx="8">
                  <c:v>495</c:v>
                </c:pt>
                <c:pt idx="9">
                  <c:v>220</c:v>
                </c:pt>
                <c:pt idx="10">
                  <c:v>66</c:v>
                </c:pt>
                <c:pt idx="11">
                  <c:v>12</c:v>
                </c:pt>
                <c:pt idx="1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41-4504-858F-F1E87CA70A5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1770368"/>
        <c:axId val="61773696"/>
      </c:lineChart>
      <c:catAx>
        <c:axId val="61770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773696"/>
        <c:crosses val="autoZero"/>
        <c:auto val="1"/>
        <c:lblAlgn val="ctr"/>
        <c:lblOffset val="100"/>
        <c:noMultiLvlLbl val="0"/>
      </c:catAx>
      <c:valAx>
        <c:axId val="6177369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12Ck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crossAx val="61770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171450</xdr:rowOff>
    </xdr:from>
    <xdr:to>
      <xdr:col>12</xdr:col>
      <xdr:colOff>285750</xdr:colOff>
      <xdr:row>21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69C506-A0A8-43F8-912D-3F8F31B5F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1C8FA-1F45-4752-A92A-113CA9B5AF3B}">
  <dimension ref="B6:K38"/>
  <sheetViews>
    <sheetView tabSelected="1" workbookViewId="0">
      <selection activeCell="I35" sqref="I35"/>
    </sheetView>
  </sheetViews>
  <sheetFormatPr defaultRowHeight="15" x14ac:dyDescent="0.25"/>
  <cols>
    <col min="1" max="4" width="9.140625" style="1"/>
    <col min="5" max="5" width="9.5703125" style="1" bestFit="1" customWidth="1"/>
    <col min="6" max="6" width="9.140625" style="1"/>
    <col min="7" max="8" width="10.28515625" style="1" bestFit="1" customWidth="1"/>
    <col min="9" max="16384" width="9.140625" style="1"/>
  </cols>
  <sheetData>
    <row r="6" spans="2:4" x14ac:dyDescent="0.25">
      <c r="B6" s="1" t="s">
        <v>9</v>
      </c>
      <c r="C6" s="1" t="s">
        <v>8</v>
      </c>
    </row>
    <row r="7" spans="2:4" x14ac:dyDescent="0.25">
      <c r="B7" s="1">
        <v>12</v>
      </c>
      <c r="C7" s="1">
        <v>0</v>
      </c>
      <c r="D7" s="1">
        <f>COMBIN($B$7,C7)</f>
        <v>1</v>
      </c>
    </row>
    <row r="8" spans="2:4" x14ac:dyDescent="0.25">
      <c r="C8" s="1">
        <v>1</v>
      </c>
      <c r="D8" s="1">
        <f t="shared" ref="D8:D19" si="0">COMBIN($B$7,C8)</f>
        <v>12</v>
      </c>
    </row>
    <row r="9" spans="2:4" x14ac:dyDescent="0.25">
      <c r="C9" s="1">
        <v>2</v>
      </c>
      <c r="D9" s="1">
        <f t="shared" si="0"/>
        <v>66</v>
      </c>
    </row>
    <row r="10" spans="2:4" x14ac:dyDescent="0.25">
      <c r="C10" s="1">
        <v>3</v>
      </c>
      <c r="D10" s="1">
        <f t="shared" si="0"/>
        <v>220</v>
      </c>
    </row>
    <row r="11" spans="2:4" x14ac:dyDescent="0.25">
      <c r="C11" s="1">
        <v>4</v>
      </c>
      <c r="D11" s="1">
        <f t="shared" si="0"/>
        <v>495</v>
      </c>
    </row>
    <row r="12" spans="2:4" x14ac:dyDescent="0.25">
      <c r="C12" s="1">
        <v>5</v>
      </c>
      <c r="D12" s="1">
        <f t="shared" si="0"/>
        <v>792</v>
      </c>
    </row>
    <row r="13" spans="2:4" x14ac:dyDescent="0.25">
      <c r="C13" s="1">
        <v>6</v>
      </c>
      <c r="D13" s="1">
        <f t="shared" si="0"/>
        <v>923.99999999999977</v>
      </c>
    </row>
    <row r="14" spans="2:4" x14ac:dyDescent="0.25">
      <c r="C14" s="1">
        <v>7</v>
      </c>
      <c r="D14" s="1">
        <f t="shared" si="0"/>
        <v>792</v>
      </c>
    </row>
    <row r="15" spans="2:4" x14ac:dyDescent="0.25">
      <c r="C15" s="1">
        <v>8</v>
      </c>
      <c r="D15" s="1">
        <f t="shared" si="0"/>
        <v>495</v>
      </c>
    </row>
    <row r="16" spans="2:4" x14ac:dyDescent="0.25">
      <c r="C16" s="1">
        <v>9</v>
      </c>
      <c r="D16" s="1">
        <f t="shared" si="0"/>
        <v>220</v>
      </c>
    </row>
    <row r="17" spans="2:11" x14ac:dyDescent="0.25">
      <c r="C17" s="1">
        <v>10</v>
      </c>
      <c r="D17" s="1">
        <f t="shared" si="0"/>
        <v>66</v>
      </c>
    </row>
    <row r="18" spans="2:11" x14ac:dyDescent="0.25">
      <c r="C18" s="1">
        <v>11</v>
      </c>
      <c r="D18" s="1">
        <f t="shared" si="0"/>
        <v>12</v>
      </c>
    </row>
    <row r="19" spans="2:11" x14ac:dyDescent="0.25">
      <c r="C19" s="1">
        <v>12</v>
      </c>
      <c r="D19" s="1">
        <f t="shared" si="0"/>
        <v>1</v>
      </c>
    </row>
    <row r="20" spans="2:11" x14ac:dyDescent="0.25">
      <c r="D20" s="1">
        <f>SUM(D7:D19)</f>
        <v>4096</v>
      </c>
    </row>
    <row r="26" spans="2:11" x14ac:dyDescent="0.25">
      <c r="B26" s="1" t="s">
        <v>0</v>
      </c>
      <c r="D26" s="3" t="s">
        <v>1</v>
      </c>
      <c r="E26" s="3" t="s">
        <v>2</v>
      </c>
      <c r="F26" s="3" t="s">
        <v>3</v>
      </c>
      <c r="G26" s="3" t="s">
        <v>5</v>
      </c>
      <c r="H26" s="3" t="s">
        <v>7</v>
      </c>
      <c r="J26" s="1" t="s">
        <v>4</v>
      </c>
      <c r="K26" s="1" t="s">
        <v>6</v>
      </c>
    </row>
    <row r="27" spans="2:11" x14ac:dyDescent="0.25">
      <c r="B27" s="2">
        <f>1/6</f>
        <v>0.16666666666666666</v>
      </c>
      <c r="D27" s="1">
        <v>1</v>
      </c>
      <c r="E27" s="2">
        <f>1/(D27+1)^2</f>
        <v>0.25</v>
      </c>
      <c r="F27" s="2">
        <f>1-E27</f>
        <v>0.75</v>
      </c>
      <c r="G27" s="2">
        <f>F27*$B$27</f>
        <v>0.125</v>
      </c>
      <c r="H27" s="2">
        <f>$B$27*E27</f>
        <v>4.1666666666666664E-2</v>
      </c>
      <c r="J27" s="2">
        <f>SUM(G27:G32)</f>
        <v>0.91470049130763398</v>
      </c>
      <c r="K27" s="2">
        <f>SUM(H27:H32)</f>
        <v>8.5299508692365827E-2</v>
      </c>
    </row>
    <row r="28" spans="2:11" x14ac:dyDescent="0.25">
      <c r="D28" s="1">
        <v>2</v>
      </c>
      <c r="E28" s="2">
        <f t="shared" ref="E28:E32" si="1">1/(D28+1)^2</f>
        <v>0.1111111111111111</v>
      </c>
      <c r="F28" s="2">
        <f t="shared" ref="F28:F32" si="2">1-E28</f>
        <v>0.88888888888888884</v>
      </c>
      <c r="G28" s="2">
        <f t="shared" ref="G28:G32" si="3">F28*$B$27</f>
        <v>0.14814814814814814</v>
      </c>
      <c r="H28" s="2">
        <f t="shared" ref="H28:H32" si="4">$B$27*E28</f>
        <v>1.8518518518518517E-2</v>
      </c>
    </row>
    <row r="29" spans="2:11" x14ac:dyDescent="0.25">
      <c r="D29" s="1">
        <v>3</v>
      </c>
      <c r="E29" s="2">
        <f t="shared" si="1"/>
        <v>6.25E-2</v>
      </c>
      <c r="F29" s="2">
        <f t="shared" si="2"/>
        <v>0.9375</v>
      </c>
      <c r="G29" s="2">
        <f t="shared" si="3"/>
        <v>0.15625</v>
      </c>
      <c r="H29" s="2">
        <f t="shared" si="4"/>
        <v>1.0416666666666666E-2</v>
      </c>
    </row>
    <row r="30" spans="2:11" x14ac:dyDescent="0.25">
      <c r="D30" s="1">
        <v>4</v>
      </c>
      <c r="E30" s="2">
        <f t="shared" si="1"/>
        <v>0.04</v>
      </c>
      <c r="F30" s="2">
        <f t="shared" si="2"/>
        <v>0.96</v>
      </c>
      <c r="G30" s="2">
        <f t="shared" si="3"/>
        <v>0.15999999999999998</v>
      </c>
      <c r="H30" s="2">
        <f t="shared" si="4"/>
        <v>6.6666666666666662E-3</v>
      </c>
    </row>
    <row r="31" spans="2:11" x14ac:dyDescent="0.25">
      <c r="D31" s="1">
        <v>5</v>
      </c>
      <c r="E31" s="2">
        <f t="shared" si="1"/>
        <v>2.7777777777777776E-2</v>
      </c>
      <c r="F31" s="2">
        <f t="shared" si="2"/>
        <v>0.97222222222222221</v>
      </c>
      <c r="G31" s="2">
        <f t="shared" si="3"/>
        <v>0.16203703703703703</v>
      </c>
      <c r="H31" s="2">
        <f t="shared" si="4"/>
        <v>4.6296296296296294E-3</v>
      </c>
    </row>
    <row r="32" spans="2:11" x14ac:dyDescent="0.25">
      <c r="D32" s="1">
        <v>6</v>
      </c>
      <c r="E32" s="2">
        <f t="shared" si="1"/>
        <v>2.0408163265306121E-2</v>
      </c>
      <c r="F32" s="2">
        <f t="shared" si="2"/>
        <v>0.97959183673469385</v>
      </c>
      <c r="G32" s="2">
        <f t="shared" si="3"/>
        <v>0.16326530612244897</v>
      </c>
      <c r="H32" s="2">
        <f t="shared" si="4"/>
        <v>3.4013605442176865E-3</v>
      </c>
    </row>
    <row r="34" spans="2:6" x14ac:dyDescent="0.25">
      <c r="B34" s="1" t="s">
        <v>10</v>
      </c>
      <c r="E34" s="1" t="s">
        <v>12</v>
      </c>
      <c r="F34" s="4" t="s">
        <v>13</v>
      </c>
    </row>
    <row r="35" spans="2:6" x14ac:dyDescent="0.25">
      <c r="B35" s="4" t="s">
        <v>11</v>
      </c>
      <c r="E35" s="2">
        <f>$B$27*E27+$B$27*E28</f>
        <v>6.0185185185185182E-2</v>
      </c>
    </row>
    <row r="36" spans="2:6" x14ac:dyDescent="0.25">
      <c r="E36" s="2">
        <f>H27+H28</f>
        <v>6.0185185185185182E-2</v>
      </c>
    </row>
    <row r="37" spans="2:6" x14ac:dyDescent="0.25">
      <c r="E37" s="2"/>
    </row>
    <row r="38" spans="2:6" x14ac:dyDescent="0.25">
      <c r="E38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Naranjo</dc:creator>
  <cp:lastModifiedBy>Juan Pablo Naranjo</cp:lastModifiedBy>
  <dcterms:created xsi:type="dcterms:W3CDTF">2021-08-18T17:04:58Z</dcterms:created>
  <dcterms:modified xsi:type="dcterms:W3CDTF">2021-08-21T18:29:55Z</dcterms:modified>
</cp:coreProperties>
</file>