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4310"/>
  </bookViews>
  <sheets>
    <sheet name="Sheet 1 - Table 1" sheetId="1" r:id="rId1"/>
  </sheets>
  <calcPr calcId="144525"/>
</workbook>
</file>

<file path=xl/calcChain.xml><?xml version="1.0" encoding="utf-8"?>
<calcChain xmlns="http://schemas.openxmlformats.org/spreadsheetml/2006/main">
  <c r="H3" i="1" l="1"/>
  <c r="A12" i="1" s="1"/>
  <c r="B6" i="1"/>
  <c r="B178" i="1" l="1"/>
  <c r="B31" i="1"/>
  <c r="B12" i="1"/>
  <c r="B188" i="1"/>
  <c r="A316" i="1"/>
  <c r="B316" i="1" s="1"/>
  <c r="A242" i="1"/>
  <c r="B242" i="1" s="1"/>
  <c r="A162" i="1"/>
  <c r="B162" i="1" s="1"/>
  <c r="A87" i="1"/>
  <c r="B87" i="1" s="1"/>
  <c r="A365" i="1"/>
  <c r="B365" i="1" s="1"/>
  <c r="A290" i="1"/>
  <c r="B290" i="1" s="1"/>
  <c r="A215" i="1"/>
  <c r="B215" i="1" s="1"/>
  <c r="A140" i="1"/>
  <c r="B140" i="1" s="1"/>
  <c r="A52" i="1"/>
  <c r="B52" i="1" s="1"/>
  <c r="A353" i="1"/>
  <c r="B353" i="1" s="1"/>
  <c r="A278" i="1"/>
  <c r="B278" i="1" s="1"/>
  <c r="A203" i="1"/>
  <c r="B203" i="1" s="1"/>
  <c r="A128" i="1"/>
  <c r="B128" i="1" s="1"/>
  <c r="A31" i="1"/>
  <c r="H5" i="1"/>
  <c r="A331" i="1"/>
  <c r="B331" i="1" s="1"/>
  <c r="A256" i="1"/>
  <c r="B256" i="1" s="1"/>
  <c r="A178" i="1"/>
  <c r="A103" i="1"/>
  <c r="B103" i="1" s="1"/>
  <c r="A348" i="1"/>
  <c r="B348" i="1" s="1"/>
  <c r="A311" i="1"/>
  <c r="B311" i="1" s="1"/>
  <c r="A274" i="1"/>
  <c r="B274" i="1" s="1"/>
  <c r="A235" i="1"/>
  <c r="B235" i="1" s="1"/>
  <c r="A199" i="1"/>
  <c r="B199" i="1" s="1"/>
  <c r="A160" i="1"/>
  <c r="B160" i="1" s="1"/>
  <c r="A119" i="1"/>
  <c r="B119" i="1" s="1"/>
  <c r="A84" i="1"/>
  <c r="B84" i="1" s="1"/>
  <c r="A23" i="1"/>
  <c r="B23" i="1" s="1"/>
  <c r="A368" i="1"/>
  <c r="B368" i="1" s="1"/>
  <c r="A332" i="1"/>
  <c r="B332" i="1" s="1"/>
  <c r="A299" i="1"/>
  <c r="B299" i="1" s="1"/>
  <c r="A258" i="1"/>
  <c r="B258" i="1" s="1"/>
  <c r="A220" i="1"/>
  <c r="B220" i="1" s="1"/>
  <c r="A183" i="1"/>
  <c r="B183" i="1" s="1"/>
  <c r="A146" i="1"/>
  <c r="B146" i="1" s="1"/>
  <c r="A107" i="1"/>
  <c r="B107" i="1" s="1"/>
  <c r="A63" i="1"/>
  <c r="B63" i="1" s="1"/>
  <c r="A360" i="1"/>
  <c r="B360" i="1" s="1"/>
  <c r="A343" i="1"/>
  <c r="B343" i="1" s="1"/>
  <c r="A306" i="1"/>
  <c r="B306" i="1" s="1"/>
  <c r="A288" i="1"/>
  <c r="B288" i="1" s="1"/>
  <c r="A247" i="1"/>
  <c r="B247" i="1" s="1"/>
  <c r="A231" i="1"/>
  <c r="B231" i="1" s="1"/>
  <c r="A9" i="1"/>
  <c r="E9" i="1" s="1"/>
  <c r="A357" i="1"/>
  <c r="B357" i="1" s="1"/>
  <c r="A342" i="1"/>
  <c r="B342" i="1" s="1"/>
  <c r="A320" i="1"/>
  <c r="B320" i="1" s="1"/>
  <c r="A300" i="1"/>
  <c r="B300" i="1" s="1"/>
  <c r="A284" i="1"/>
  <c r="B284" i="1" s="1"/>
  <c r="A263" i="1"/>
  <c r="B263" i="1" s="1"/>
  <c r="A246" i="1"/>
  <c r="B246" i="1" s="1"/>
  <c r="A226" i="1"/>
  <c r="B226" i="1" s="1"/>
  <c r="A204" i="1"/>
  <c r="B204" i="1" s="1"/>
  <c r="A188" i="1"/>
  <c r="A171" i="1"/>
  <c r="B171" i="1" s="1"/>
  <c r="A150" i="1"/>
  <c r="B150" i="1" s="1"/>
  <c r="A130" i="1"/>
  <c r="B130" i="1" s="1"/>
  <c r="A114" i="1"/>
  <c r="B114" i="1" s="1"/>
  <c r="A92" i="1"/>
  <c r="B92" i="1" s="1"/>
  <c r="A68" i="1"/>
  <c r="B68" i="1" s="1"/>
  <c r="A39" i="1"/>
  <c r="B39" i="1" s="1"/>
  <c r="A327" i="1"/>
  <c r="B327" i="1" s="1"/>
  <c r="A268" i="1"/>
  <c r="B268" i="1" s="1"/>
  <c r="A214" i="1"/>
  <c r="B214" i="1" s="1"/>
  <c r="A192" i="1"/>
  <c r="B192" i="1" s="1"/>
  <c r="A172" i="1"/>
  <c r="B172" i="1" s="1"/>
  <c r="A156" i="1"/>
  <c r="B156" i="1" s="1"/>
  <c r="A135" i="1"/>
  <c r="B135" i="1" s="1"/>
  <c r="A118" i="1"/>
  <c r="B118" i="1" s="1"/>
  <c r="A98" i="1"/>
  <c r="B98" i="1" s="1"/>
  <c r="A71" i="1"/>
  <c r="B71" i="1" s="1"/>
  <c r="A47" i="1"/>
  <c r="B47" i="1" s="1"/>
  <c r="A20" i="1"/>
  <c r="B20" i="1" s="1"/>
  <c r="A361" i="1"/>
  <c r="B361" i="1" s="1"/>
  <c r="A352" i="1"/>
  <c r="B352" i="1" s="1"/>
  <c r="A338" i="1"/>
  <c r="B338" i="1" s="1"/>
  <c r="A322" i="1"/>
  <c r="B322" i="1" s="1"/>
  <c r="A310" i="1"/>
  <c r="B310" i="1" s="1"/>
  <c r="A295" i="1"/>
  <c r="B295" i="1" s="1"/>
  <c r="A279" i="1"/>
  <c r="B279" i="1" s="1"/>
  <c r="A267" i="1"/>
  <c r="B267" i="1" s="1"/>
  <c r="A252" i="1"/>
  <c r="B252" i="1" s="1"/>
  <c r="A236" i="1"/>
  <c r="B236" i="1" s="1"/>
  <c r="A224" i="1"/>
  <c r="B224" i="1" s="1"/>
  <c r="A210" i="1"/>
  <c r="B210" i="1" s="1"/>
  <c r="A194" i="1"/>
  <c r="B194" i="1" s="1"/>
  <c r="A182" i="1"/>
  <c r="B182" i="1" s="1"/>
  <c r="A167" i="1"/>
  <c r="B167" i="1" s="1"/>
  <c r="A151" i="1"/>
  <c r="B151" i="1" s="1"/>
  <c r="A139" i="1"/>
  <c r="B139" i="1" s="1"/>
  <c r="A124" i="1"/>
  <c r="B124" i="1" s="1"/>
  <c r="A108" i="1"/>
  <c r="B108" i="1" s="1"/>
  <c r="A96" i="1"/>
  <c r="B96" i="1" s="1"/>
  <c r="A79" i="1"/>
  <c r="B79" i="1" s="1"/>
  <c r="A55" i="1"/>
  <c r="B55" i="1" s="1"/>
  <c r="A36" i="1"/>
  <c r="B36" i="1" s="1"/>
  <c r="A15" i="1"/>
  <c r="B15" i="1" s="1"/>
  <c r="A364" i="1"/>
  <c r="B364" i="1" s="1"/>
  <c r="A356" i="1"/>
  <c r="B356" i="1" s="1"/>
  <c r="A347" i="1"/>
  <c r="B347" i="1" s="1"/>
  <c r="A336" i="1"/>
  <c r="B336" i="1" s="1"/>
  <c r="A326" i="1"/>
  <c r="B326" i="1" s="1"/>
  <c r="A315" i="1"/>
  <c r="B315" i="1" s="1"/>
  <c r="A304" i="1"/>
  <c r="B304" i="1" s="1"/>
  <c r="A294" i="1"/>
  <c r="B294" i="1" s="1"/>
  <c r="A283" i="1"/>
  <c r="B283" i="1" s="1"/>
  <c r="A272" i="1"/>
  <c r="B272" i="1" s="1"/>
  <c r="A262" i="1"/>
  <c r="B262" i="1" s="1"/>
  <c r="A251" i="1"/>
  <c r="B251" i="1" s="1"/>
  <c r="A240" i="1"/>
  <c r="B240" i="1" s="1"/>
  <c r="A230" i="1"/>
  <c r="B230" i="1" s="1"/>
  <c r="A219" i="1"/>
  <c r="B219" i="1" s="1"/>
  <c r="A208" i="1"/>
  <c r="B208" i="1" s="1"/>
  <c r="A198" i="1"/>
  <c r="B198" i="1" s="1"/>
  <c r="A187" i="1"/>
  <c r="B187" i="1" s="1"/>
  <c r="A176" i="1"/>
  <c r="B176" i="1" s="1"/>
  <c r="A166" i="1"/>
  <c r="B166" i="1" s="1"/>
  <c r="A155" i="1"/>
  <c r="B155" i="1" s="1"/>
  <c r="A144" i="1"/>
  <c r="B144" i="1" s="1"/>
  <c r="A134" i="1"/>
  <c r="B134" i="1" s="1"/>
  <c r="A123" i="1"/>
  <c r="B123" i="1" s="1"/>
  <c r="A112" i="1"/>
  <c r="B112" i="1" s="1"/>
  <c r="A102" i="1"/>
  <c r="B102" i="1" s="1"/>
  <c r="A91" i="1"/>
  <c r="B91" i="1" s="1"/>
  <c r="A76" i="1"/>
  <c r="B76" i="1" s="1"/>
  <c r="A60" i="1"/>
  <c r="B60" i="1" s="1"/>
  <c r="A44" i="1"/>
  <c r="B44" i="1" s="1"/>
  <c r="A28" i="1"/>
  <c r="B28" i="1" s="1"/>
  <c r="A10" i="1"/>
  <c r="E10" i="1" s="1"/>
  <c r="A14" i="1"/>
  <c r="B14" i="1" s="1"/>
  <c r="A18" i="1"/>
  <c r="B18" i="1" s="1"/>
  <c r="A22" i="1"/>
  <c r="B22" i="1" s="1"/>
  <c r="A26" i="1"/>
  <c r="B26" i="1" s="1"/>
  <c r="A30" i="1"/>
  <c r="B30" i="1" s="1"/>
  <c r="A34" i="1"/>
  <c r="B34" i="1" s="1"/>
  <c r="A38" i="1"/>
  <c r="B38" i="1" s="1"/>
  <c r="A42" i="1"/>
  <c r="B42" i="1" s="1"/>
  <c r="A46" i="1"/>
  <c r="B46" i="1" s="1"/>
  <c r="A50" i="1"/>
  <c r="B50" i="1" s="1"/>
  <c r="A54" i="1"/>
  <c r="B54" i="1" s="1"/>
  <c r="A58" i="1"/>
  <c r="B58" i="1" s="1"/>
  <c r="A62" i="1"/>
  <c r="B62" i="1" s="1"/>
  <c r="A66" i="1"/>
  <c r="B66" i="1" s="1"/>
  <c r="A70" i="1"/>
  <c r="B70" i="1" s="1"/>
  <c r="A74" i="1"/>
  <c r="B74" i="1" s="1"/>
  <c r="A78" i="1"/>
  <c r="B78" i="1" s="1"/>
  <c r="A82" i="1"/>
  <c r="B82" i="1" s="1"/>
  <c r="A86" i="1"/>
  <c r="B86" i="1" s="1"/>
  <c r="A13" i="1"/>
  <c r="B13" i="1" s="1"/>
  <c r="A17" i="1"/>
  <c r="B17" i="1" s="1"/>
  <c r="A21" i="1"/>
  <c r="B21" i="1" s="1"/>
  <c r="A25" i="1"/>
  <c r="B25" i="1" s="1"/>
  <c r="A29" i="1"/>
  <c r="B29" i="1" s="1"/>
  <c r="A33" i="1"/>
  <c r="B33" i="1" s="1"/>
  <c r="A37" i="1"/>
  <c r="B37" i="1" s="1"/>
  <c r="A41" i="1"/>
  <c r="B41" i="1" s="1"/>
  <c r="A45" i="1"/>
  <c r="B45" i="1" s="1"/>
  <c r="A49" i="1"/>
  <c r="B49" i="1" s="1"/>
  <c r="A53" i="1"/>
  <c r="B53" i="1" s="1"/>
  <c r="A57" i="1"/>
  <c r="B57" i="1" s="1"/>
  <c r="A61" i="1"/>
  <c r="B61" i="1" s="1"/>
  <c r="A65" i="1"/>
  <c r="B65" i="1" s="1"/>
  <c r="A69" i="1"/>
  <c r="B69" i="1" s="1"/>
  <c r="A73" i="1"/>
  <c r="B73" i="1" s="1"/>
  <c r="A77" i="1"/>
  <c r="B77" i="1" s="1"/>
  <c r="A81" i="1"/>
  <c r="B81" i="1" s="1"/>
  <c r="A85" i="1"/>
  <c r="B85" i="1" s="1"/>
  <c r="A89" i="1"/>
  <c r="B89" i="1" s="1"/>
  <c r="A93" i="1"/>
  <c r="B93" i="1" s="1"/>
  <c r="A97" i="1"/>
  <c r="B97" i="1" s="1"/>
  <c r="A101" i="1"/>
  <c r="B101" i="1" s="1"/>
  <c r="A105" i="1"/>
  <c r="B105" i="1" s="1"/>
  <c r="A109" i="1"/>
  <c r="B109" i="1" s="1"/>
  <c r="A113" i="1"/>
  <c r="B113" i="1" s="1"/>
  <c r="A117" i="1"/>
  <c r="B117" i="1" s="1"/>
  <c r="A121" i="1"/>
  <c r="B121" i="1" s="1"/>
  <c r="A125" i="1"/>
  <c r="B125" i="1" s="1"/>
  <c r="A129" i="1"/>
  <c r="B129" i="1" s="1"/>
  <c r="A133" i="1"/>
  <c r="B133" i="1" s="1"/>
  <c r="A137" i="1"/>
  <c r="B137" i="1" s="1"/>
  <c r="A141" i="1"/>
  <c r="B141" i="1" s="1"/>
  <c r="A145" i="1"/>
  <c r="B145" i="1" s="1"/>
  <c r="A149" i="1"/>
  <c r="B149" i="1" s="1"/>
  <c r="A153" i="1"/>
  <c r="B153" i="1" s="1"/>
  <c r="A157" i="1"/>
  <c r="B157" i="1" s="1"/>
  <c r="A161" i="1"/>
  <c r="B161" i="1" s="1"/>
  <c r="A165" i="1"/>
  <c r="B165" i="1" s="1"/>
  <c r="A169" i="1"/>
  <c r="B169" i="1" s="1"/>
  <c r="A173" i="1"/>
  <c r="B173" i="1" s="1"/>
  <c r="A177" i="1"/>
  <c r="B177" i="1" s="1"/>
  <c r="A181" i="1"/>
  <c r="B181" i="1" s="1"/>
  <c r="A185" i="1"/>
  <c r="B185" i="1" s="1"/>
  <c r="A189" i="1"/>
  <c r="B189" i="1" s="1"/>
  <c r="A193" i="1"/>
  <c r="B193" i="1" s="1"/>
  <c r="A197" i="1"/>
  <c r="B197" i="1" s="1"/>
  <c r="A201" i="1"/>
  <c r="B201" i="1" s="1"/>
  <c r="A205" i="1"/>
  <c r="B205" i="1" s="1"/>
  <c r="A209" i="1"/>
  <c r="B209" i="1" s="1"/>
  <c r="A213" i="1"/>
  <c r="B213" i="1" s="1"/>
  <c r="A217" i="1"/>
  <c r="B217" i="1" s="1"/>
  <c r="A221" i="1"/>
  <c r="B221" i="1" s="1"/>
  <c r="A225" i="1"/>
  <c r="B225" i="1" s="1"/>
  <c r="A229" i="1"/>
  <c r="B229" i="1" s="1"/>
  <c r="A233" i="1"/>
  <c r="B233" i="1" s="1"/>
  <c r="A237" i="1"/>
  <c r="B237" i="1" s="1"/>
  <c r="A241" i="1"/>
  <c r="B241" i="1" s="1"/>
  <c r="A245" i="1"/>
  <c r="B245" i="1" s="1"/>
  <c r="A249" i="1"/>
  <c r="B249" i="1" s="1"/>
  <c r="A253" i="1"/>
  <c r="B253" i="1" s="1"/>
  <c r="A257" i="1"/>
  <c r="B257" i="1" s="1"/>
  <c r="A261" i="1"/>
  <c r="B261" i="1" s="1"/>
  <c r="A265" i="1"/>
  <c r="B265" i="1" s="1"/>
  <c r="A269" i="1"/>
  <c r="B269" i="1" s="1"/>
  <c r="A273" i="1"/>
  <c r="B273" i="1" s="1"/>
  <c r="A277" i="1"/>
  <c r="B277" i="1" s="1"/>
  <c r="A281" i="1"/>
  <c r="B281" i="1" s="1"/>
  <c r="A285" i="1"/>
  <c r="B285" i="1" s="1"/>
  <c r="A289" i="1"/>
  <c r="B289" i="1" s="1"/>
  <c r="A293" i="1"/>
  <c r="B293" i="1" s="1"/>
  <c r="A297" i="1"/>
  <c r="B297" i="1" s="1"/>
  <c r="A301" i="1"/>
  <c r="B301" i="1" s="1"/>
  <c r="A305" i="1"/>
  <c r="B305" i="1" s="1"/>
  <c r="A309" i="1"/>
  <c r="B309" i="1" s="1"/>
  <c r="A313" i="1"/>
  <c r="B313" i="1" s="1"/>
  <c r="A317" i="1"/>
  <c r="B317" i="1" s="1"/>
  <c r="A321" i="1"/>
  <c r="B321" i="1" s="1"/>
  <c r="A325" i="1"/>
  <c r="B325" i="1" s="1"/>
  <c r="A329" i="1"/>
  <c r="B329" i="1" s="1"/>
  <c r="A333" i="1"/>
  <c r="B333" i="1" s="1"/>
  <c r="A337" i="1"/>
  <c r="B337" i="1" s="1"/>
  <c r="A341" i="1"/>
  <c r="B341" i="1" s="1"/>
  <c r="A345" i="1"/>
  <c r="B345" i="1" s="1"/>
  <c r="A349" i="1"/>
  <c r="B349" i="1" s="1"/>
  <c r="A363" i="1"/>
  <c r="B363" i="1" s="1"/>
  <c r="A359" i="1"/>
  <c r="B359" i="1" s="1"/>
  <c r="A351" i="1"/>
  <c r="B351" i="1" s="1"/>
  <c r="A340" i="1"/>
  <c r="B340" i="1" s="1"/>
  <c r="A335" i="1"/>
  <c r="B335" i="1" s="1"/>
  <c r="A324" i="1"/>
  <c r="B324" i="1" s="1"/>
  <c r="A319" i="1"/>
  <c r="B319" i="1" s="1"/>
  <c r="A308" i="1"/>
  <c r="B308" i="1" s="1"/>
  <c r="A303" i="1"/>
  <c r="B303" i="1" s="1"/>
  <c r="A292" i="1"/>
  <c r="B292" i="1" s="1"/>
  <c r="A287" i="1"/>
  <c r="B287" i="1" s="1"/>
  <c r="A276" i="1"/>
  <c r="B276" i="1" s="1"/>
  <c r="A271" i="1"/>
  <c r="B271" i="1" s="1"/>
  <c r="A260" i="1"/>
  <c r="B260" i="1" s="1"/>
  <c r="A255" i="1"/>
  <c r="B255" i="1" s="1"/>
  <c r="A244" i="1"/>
  <c r="B244" i="1" s="1"/>
  <c r="A239" i="1"/>
  <c r="B239" i="1" s="1"/>
  <c r="A228" i="1"/>
  <c r="B228" i="1" s="1"/>
  <c r="A218" i="1"/>
  <c r="B218" i="1" s="1"/>
  <c r="A212" i="1"/>
  <c r="B212" i="1" s="1"/>
  <c r="A207" i="1"/>
  <c r="B207" i="1" s="1"/>
  <c r="A196" i="1"/>
  <c r="B196" i="1" s="1"/>
  <c r="A191" i="1"/>
  <c r="B191" i="1" s="1"/>
  <c r="A180" i="1"/>
  <c r="B180" i="1" s="1"/>
  <c r="A175" i="1"/>
  <c r="B175" i="1" s="1"/>
  <c r="A164" i="1"/>
  <c r="B164" i="1" s="1"/>
  <c r="A154" i="1"/>
  <c r="B154" i="1" s="1"/>
  <c r="A148" i="1"/>
  <c r="B148" i="1" s="1"/>
  <c r="A138" i="1"/>
  <c r="B138" i="1" s="1"/>
  <c r="A132" i="1"/>
  <c r="B132" i="1" s="1"/>
  <c r="A122" i="1"/>
  <c r="B122" i="1" s="1"/>
  <c r="A116" i="1"/>
  <c r="B116" i="1" s="1"/>
  <c r="A111" i="1"/>
  <c r="B111" i="1" s="1"/>
  <c r="A100" i="1"/>
  <c r="B100" i="1" s="1"/>
  <c r="A95" i="1"/>
  <c r="B95" i="1" s="1"/>
  <c r="A90" i="1"/>
  <c r="B90" i="1" s="1"/>
  <c r="A83" i="1"/>
  <c r="B83" i="1" s="1"/>
  <c r="A75" i="1"/>
  <c r="B75" i="1" s="1"/>
  <c r="A59" i="1"/>
  <c r="B59" i="1" s="1"/>
  <c r="A51" i="1"/>
  <c r="B51" i="1" s="1"/>
  <c r="A43" i="1"/>
  <c r="B43" i="1" s="1"/>
  <c r="A35" i="1"/>
  <c r="B35" i="1" s="1"/>
  <c r="A27" i="1"/>
  <c r="B27" i="1" s="1"/>
  <c r="A19" i="1"/>
  <c r="B19" i="1" s="1"/>
  <c r="A366" i="1"/>
  <c r="B366" i="1" s="1"/>
  <c r="A362" i="1"/>
  <c r="B362" i="1" s="1"/>
  <c r="A358" i="1"/>
  <c r="B358" i="1" s="1"/>
  <c r="A354" i="1"/>
  <c r="B354" i="1" s="1"/>
  <c r="A350" i="1"/>
  <c r="B350" i="1" s="1"/>
  <c r="A344" i="1"/>
  <c r="B344" i="1" s="1"/>
  <c r="A339" i="1"/>
  <c r="B339" i="1" s="1"/>
  <c r="A334" i="1"/>
  <c r="B334" i="1" s="1"/>
  <c r="A328" i="1"/>
  <c r="B328" i="1" s="1"/>
  <c r="A323" i="1"/>
  <c r="B323" i="1" s="1"/>
  <c r="A318" i="1"/>
  <c r="B318" i="1" s="1"/>
  <c r="A312" i="1"/>
  <c r="B312" i="1" s="1"/>
  <c r="A307" i="1"/>
  <c r="B307" i="1" s="1"/>
  <c r="A302" i="1"/>
  <c r="B302" i="1" s="1"/>
  <c r="A296" i="1"/>
  <c r="B296" i="1" s="1"/>
  <c r="A291" i="1"/>
  <c r="B291" i="1" s="1"/>
  <c r="A286" i="1"/>
  <c r="B286" i="1" s="1"/>
  <c r="A280" i="1"/>
  <c r="B280" i="1" s="1"/>
  <c r="A275" i="1"/>
  <c r="B275" i="1" s="1"/>
  <c r="A270" i="1"/>
  <c r="B270" i="1" s="1"/>
  <c r="A264" i="1"/>
  <c r="B264" i="1" s="1"/>
  <c r="A259" i="1"/>
  <c r="B259" i="1" s="1"/>
  <c r="A254" i="1"/>
  <c r="B254" i="1" s="1"/>
  <c r="A248" i="1"/>
  <c r="B248" i="1" s="1"/>
  <c r="A243" i="1"/>
  <c r="B243" i="1" s="1"/>
  <c r="A238" i="1"/>
  <c r="B238" i="1" s="1"/>
  <c r="A232" i="1"/>
  <c r="B232" i="1" s="1"/>
  <c r="A227" i="1"/>
  <c r="B227" i="1" s="1"/>
  <c r="A222" i="1"/>
  <c r="B222" i="1" s="1"/>
  <c r="A216" i="1"/>
  <c r="B216" i="1" s="1"/>
  <c r="A211" i="1"/>
  <c r="B211" i="1" s="1"/>
  <c r="A206" i="1"/>
  <c r="B206" i="1" s="1"/>
  <c r="A200" i="1"/>
  <c r="B200" i="1" s="1"/>
  <c r="A195" i="1"/>
  <c r="B195" i="1" s="1"/>
  <c r="A190" i="1"/>
  <c r="B190" i="1" s="1"/>
  <c r="A184" i="1"/>
  <c r="B184" i="1" s="1"/>
  <c r="A179" i="1"/>
  <c r="B179" i="1" s="1"/>
  <c r="A174" i="1"/>
  <c r="B174" i="1" s="1"/>
  <c r="A168" i="1"/>
  <c r="B168" i="1" s="1"/>
  <c r="A163" i="1"/>
  <c r="B163" i="1" s="1"/>
  <c r="A158" i="1"/>
  <c r="B158" i="1" s="1"/>
  <c r="A152" i="1"/>
  <c r="B152" i="1" s="1"/>
  <c r="A147" i="1"/>
  <c r="B147" i="1" s="1"/>
  <c r="A142" i="1"/>
  <c r="B142" i="1" s="1"/>
  <c r="A136" i="1"/>
  <c r="B136" i="1" s="1"/>
  <c r="A131" i="1"/>
  <c r="B131" i="1" s="1"/>
  <c r="A126" i="1"/>
  <c r="B126" i="1" s="1"/>
  <c r="A120" i="1"/>
  <c r="B120" i="1" s="1"/>
  <c r="A115" i="1"/>
  <c r="B115" i="1" s="1"/>
  <c r="A110" i="1"/>
  <c r="B110" i="1" s="1"/>
  <c r="A104" i="1"/>
  <c r="B104" i="1" s="1"/>
  <c r="A99" i="1"/>
  <c r="B99" i="1" s="1"/>
  <c r="A94" i="1"/>
  <c r="B94" i="1" s="1"/>
  <c r="A88" i="1"/>
  <c r="B88" i="1" s="1"/>
  <c r="A80" i="1"/>
  <c r="B80" i="1" s="1"/>
  <c r="A72" i="1"/>
  <c r="B72" i="1" s="1"/>
  <c r="A64" i="1"/>
  <c r="B64" i="1" s="1"/>
  <c r="A56" i="1"/>
  <c r="B56" i="1" s="1"/>
  <c r="A48" i="1"/>
  <c r="B48" i="1" s="1"/>
  <c r="A40" i="1"/>
  <c r="B40" i="1" s="1"/>
  <c r="A32" i="1"/>
  <c r="B32" i="1" s="1"/>
  <c r="A24" i="1"/>
  <c r="B24" i="1" s="1"/>
  <c r="A16" i="1"/>
  <c r="B16" i="1" s="1"/>
  <c r="A367" i="1"/>
  <c r="B367" i="1" s="1"/>
  <c r="A355" i="1"/>
  <c r="B355" i="1" s="1"/>
  <c r="A346" i="1"/>
  <c r="B346" i="1" s="1"/>
  <c r="A330" i="1"/>
  <c r="B330" i="1" s="1"/>
  <c r="A314" i="1"/>
  <c r="B314" i="1" s="1"/>
  <c r="A298" i="1"/>
  <c r="B298" i="1" s="1"/>
  <c r="A282" i="1"/>
  <c r="B282" i="1" s="1"/>
  <c r="A266" i="1"/>
  <c r="B266" i="1" s="1"/>
  <c r="A250" i="1"/>
  <c r="B250" i="1" s="1"/>
  <c r="A234" i="1"/>
  <c r="B234" i="1" s="1"/>
  <c r="A223" i="1"/>
  <c r="B223" i="1" s="1"/>
  <c r="A202" i="1"/>
  <c r="B202" i="1" s="1"/>
  <c r="A186" i="1"/>
  <c r="B186" i="1" s="1"/>
  <c r="A170" i="1"/>
  <c r="B170" i="1" s="1"/>
  <c r="A159" i="1"/>
  <c r="B159" i="1" s="1"/>
  <c r="A143" i="1"/>
  <c r="B143" i="1" s="1"/>
  <c r="A127" i="1"/>
  <c r="B127" i="1" s="1"/>
  <c r="A106" i="1"/>
  <c r="B106" i="1" s="1"/>
  <c r="A67" i="1"/>
  <c r="B67" i="1" s="1"/>
  <c r="A11" i="1"/>
  <c r="B11" i="1" s="1"/>
  <c r="D10" i="1"/>
  <c r="D9" i="1"/>
  <c r="G9" i="1" s="1"/>
  <c r="H9" i="1" s="1"/>
  <c r="B9" i="1"/>
  <c r="H4" i="1"/>
  <c r="B10" i="1" l="1"/>
  <c r="G10" i="1"/>
  <c r="H10" i="1"/>
  <c r="D11" i="1"/>
  <c r="E11" i="1"/>
  <c r="G11" i="1" l="1"/>
  <c r="H11" i="1" s="1"/>
  <c r="E12" i="1"/>
  <c r="D12" i="1"/>
  <c r="E13" i="1" l="1"/>
  <c r="D13" i="1"/>
  <c r="G12" i="1"/>
  <c r="H12" i="1" s="1"/>
  <c r="G13" i="1" l="1"/>
  <c r="H13" i="1" s="1"/>
  <c r="E14" i="1"/>
  <c r="D14" i="1"/>
  <c r="D15" i="1" l="1"/>
  <c r="E15" i="1"/>
  <c r="G14" i="1"/>
  <c r="H14" i="1" s="1"/>
  <c r="G15" i="1" l="1"/>
  <c r="H15" i="1" s="1"/>
  <c r="D16" i="1"/>
  <c r="E16" i="1"/>
  <c r="G16" i="1" l="1"/>
  <c r="H16" i="1" s="1"/>
  <c r="E17" i="1"/>
  <c r="D17" i="1"/>
  <c r="D18" i="1" l="1"/>
  <c r="E18" i="1"/>
  <c r="G17" i="1"/>
  <c r="H17" i="1" s="1"/>
  <c r="E19" i="1" l="1"/>
  <c r="D19" i="1"/>
  <c r="G18" i="1"/>
  <c r="H18" i="1" s="1"/>
  <c r="G19" i="1" l="1"/>
  <c r="H19" i="1" s="1"/>
  <c r="D20" i="1"/>
  <c r="E20" i="1"/>
  <c r="E21" i="1" l="1"/>
  <c r="D21" i="1"/>
  <c r="G20" i="1"/>
  <c r="H20" i="1" l="1"/>
  <c r="D22" i="1"/>
  <c r="E22" i="1"/>
  <c r="G21" i="1"/>
  <c r="H21" i="1" s="1"/>
  <c r="G22" i="1" l="1"/>
  <c r="H22" i="1"/>
  <c r="E23" i="1"/>
  <c r="D23" i="1"/>
  <c r="G23" i="1" l="1"/>
  <c r="D24" i="1"/>
  <c r="E24" i="1"/>
  <c r="G24" i="1" s="1"/>
  <c r="H23" i="1" l="1"/>
  <c r="H24" i="1" s="1"/>
  <c r="E25" i="1"/>
  <c r="D25" i="1"/>
  <c r="G25" i="1" l="1"/>
  <c r="D26" i="1"/>
  <c r="E26" i="1"/>
  <c r="H25" i="1" l="1"/>
  <c r="D27" i="1"/>
  <c r="E27" i="1"/>
  <c r="G26" i="1"/>
  <c r="H26" i="1" s="1"/>
  <c r="G27" i="1" l="1"/>
  <c r="H27" i="1"/>
  <c r="E28" i="1"/>
  <c r="D28" i="1"/>
  <c r="D29" i="1" l="1"/>
  <c r="E29" i="1"/>
  <c r="G29" i="1" s="1"/>
  <c r="G28" i="1"/>
  <c r="H28" i="1" s="1"/>
  <c r="H29" i="1" l="1"/>
  <c r="D30" i="1"/>
  <c r="E30" i="1"/>
  <c r="G30" i="1" s="1"/>
  <c r="H30" i="1" s="1"/>
  <c r="E31" i="1" l="1"/>
  <c r="D31" i="1"/>
  <c r="G31" i="1" l="1"/>
  <c r="H31" i="1" s="1"/>
  <c r="D32" i="1"/>
  <c r="E32" i="1"/>
  <c r="D33" i="1" l="1"/>
  <c r="E33" i="1"/>
  <c r="G33" i="1" s="1"/>
  <c r="G32" i="1"/>
  <c r="H32" i="1" s="1"/>
  <c r="H33" i="1" l="1"/>
  <c r="D34" i="1"/>
  <c r="E34" i="1"/>
  <c r="G34" i="1" s="1"/>
  <c r="H34" i="1" s="1"/>
  <c r="D35" i="1" l="1"/>
  <c r="E35" i="1"/>
  <c r="E36" i="1" l="1"/>
  <c r="D36" i="1"/>
  <c r="G35" i="1"/>
  <c r="H35" i="1" s="1"/>
  <c r="E37" i="1" l="1"/>
  <c r="D37" i="1"/>
  <c r="G36" i="1"/>
  <c r="H36" i="1" s="1"/>
  <c r="G37" i="1" l="1"/>
  <c r="H37" i="1" s="1"/>
  <c r="D38" i="1"/>
  <c r="E38" i="1"/>
  <c r="G38" i="1" s="1"/>
  <c r="H38" i="1" s="1"/>
  <c r="D39" i="1" l="1"/>
  <c r="E39" i="1"/>
  <c r="G39" i="1" s="1"/>
  <c r="H39" i="1" s="1"/>
  <c r="E40" i="1" l="1"/>
  <c r="D40" i="1"/>
  <c r="G40" i="1" l="1"/>
  <c r="H40" i="1" s="1"/>
  <c r="D41" i="1"/>
  <c r="E41" i="1"/>
  <c r="D42" i="1" l="1"/>
  <c r="E42" i="1"/>
  <c r="G42" i="1" s="1"/>
  <c r="G41" i="1"/>
  <c r="H41" i="1" s="1"/>
  <c r="H42" i="1" l="1"/>
  <c r="E43" i="1"/>
  <c r="D43" i="1"/>
  <c r="E44" i="1" l="1"/>
  <c r="D44" i="1"/>
  <c r="G43" i="1"/>
  <c r="H43" i="1" s="1"/>
  <c r="E45" i="1" l="1"/>
  <c r="D45" i="1"/>
  <c r="G44" i="1"/>
  <c r="H44" i="1" s="1"/>
  <c r="G45" i="1" l="1"/>
  <c r="H45" i="1" s="1"/>
  <c r="E46" i="1"/>
  <c r="D46" i="1"/>
  <c r="G46" i="1" l="1"/>
  <c r="H46" i="1" s="1"/>
  <c r="D47" i="1"/>
  <c r="E47" i="1"/>
  <c r="D48" i="1" l="1"/>
  <c r="E48" i="1"/>
  <c r="G48" i="1" s="1"/>
  <c r="G47" i="1"/>
  <c r="H47" i="1" s="1"/>
  <c r="E49" i="1" l="1"/>
  <c r="D49" i="1"/>
  <c r="H48" i="1"/>
  <c r="G49" i="1" l="1"/>
  <c r="H49" i="1" s="1"/>
  <c r="E50" i="1"/>
  <c r="D50" i="1"/>
  <c r="G50" i="1" l="1"/>
  <c r="E51" i="1"/>
  <c r="D51" i="1"/>
  <c r="H50" i="1"/>
  <c r="G51" i="1" l="1"/>
  <c r="D52" i="1"/>
  <c r="E52" i="1"/>
  <c r="H51" i="1"/>
  <c r="D53" i="1" l="1"/>
  <c r="E53" i="1"/>
  <c r="G52" i="1"/>
  <c r="H52" i="1" s="1"/>
  <c r="D54" i="1" l="1"/>
  <c r="E54" i="1"/>
  <c r="G53" i="1"/>
  <c r="H53" i="1" s="1"/>
  <c r="E55" i="1" l="1"/>
  <c r="D55" i="1"/>
  <c r="G54" i="1"/>
  <c r="H54" i="1" s="1"/>
  <c r="G55" i="1" l="1"/>
  <c r="H55" i="1" s="1"/>
  <c r="D56" i="1"/>
  <c r="E56" i="1"/>
  <c r="D57" i="1" l="1"/>
  <c r="E57" i="1"/>
  <c r="G57" i="1" s="1"/>
  <c r="G56" i="1"/>
  <c r="H56" i="1" s="1"/>
  <c r="D58" i="1" l="1"/>
  <c r="E58" i="1"/>
  <c r="G58" i="1" s="1"/>
  <c r="H57" i="1"/>
  <c r="H58" i="1" l="1"/>
  <c r="D59" i="1"/>
  <c r="E59" i="1"/>
  <c r="G59" i="1" s="1"/>
  <c r="H59" i="1" s="1"/>
  <c r="D60" i="1" l="1"/>
  <c r="E60" i="1"/>
  <c r="G60" i="1" s="1"/>
  <c r="H60" i="1" s="1"/>
  <c r="D61" i="1" l="1"/>
  <c r="E61" i="1"/>
  <c r="G61" i="1" l="1"/>
  <c r="H61" i="1" s="1"/>
  <c r="D62" i="1"/>
  <c r="E62" i="1"/>
  <c r="G62" i="1" s="1"/>
  <c r="H62" i="1" s="1"/>
  <c r="E63" i="1" l="1"/>
  <c r="D63" i="1"/>
  <c r="G63" i="1" l="1"/>
  <c r="H63" i="1" s="1"/>
  <c r="D64" i="1"/>
  <c r="E64" i="1"/>
  <c r="G64" i="1" s="1"/>
  <c r="E65" i="1" l="1"/>
  <c r="D65" i="1"/>
  <c r="H64" i="1"/>
  <c r="G65" i="1" l="1"/>
  <c r="E66" i="1"/>
  <c r="D66" i="1"/>
  <c r="H65" i="1"/>
  <c r="G66" i="1" l="1"/>
  <c r="E67" i="1"/>
  <c r="D67" i="1"/>
  <c r="H66" i="1"/>
  <c r="G67" i="1" l="1"/>
  <c r="H67" i="1" s="1"/>
  <c r="D68" i="1"/>
  <c r="E4" i="1" s="1"/>
  <c r="E68" i="1"/>
  <c r="G68" i="1" s="1"/>
  <c r="E5" i="1" s="1"/>
  <c r="D69" i="1" l="1"/>
  <c r="E69" i="1"/>
  <c r="G69" i="1" s="1"/>
  <c r="H68" i="1"/>
  <c r="E6" i="1" s="1"/>
  <c r="H69" i="1" l="1"/>
  <c r="E70" i="1"/>
  <c r="D70" i="1"/>
  <c r="E71" i="1" l="1"/>
  <c r="D71" i="1"/>
  <c r="G70" i="1"/>
  <c r="H70" i="1" s="1"/>
  <c r="D72" i="1" l="1"/>
  <c r="E72" i="1"/>
  <c r="G72" i="1" s="1"/>
  <c r="G71" i="1"/>
  <c r="H71" i="1" s="1"/>
  <c r="H72" i="1" s="1"/>
  <c r="E73" i="1" l="1"/>
  <c r="D73" i="1"/>
  <c r="G73" i="1" l="1"/>
  <c r="H73" i="1" s="1"/>
  <c r="D74" i="1"/>
  <c r="E74" i="1"/>
  <c r="D75" i="1" l="1"/>
  <c r="E75" i="1"/>
  <c r="G75" i="1" s="1"/>
  <c r="G74" i="1"/>
  <c r="H74" i="1" s="1"/>
  <c r="H75" i="1" l="1"/>
  <c r="E76" i="1"/>
  <c r="D76" i="1"/>
  <c r="D77" i="1" l="1"/>
  <c r="E77" i="1"/>
  <c r="G77" i="1" s="1"/>
  <c r="G76" i="1"/>
  <c r="H76" i="1" s="1"/>
  <c r="H77" i="1" l="1"/>
  <c r="E78" i="1"/>
  <c r="D78" i="1"/>
  <c r="E79" i="1" l="1"/>
  <c r="D79" i="1"/>
  <c r="G78" i="1"/>
  <c r="H78" i="1" s="1"/>
  <c r="G79" i="1" l="1"/>
  <c r="H79" i="1" s="1"/>
  <c r="D80" i="1"/>
  <c r="E80" i="1"/>
  <c r="E81" i="1" l="1"/>
  <c r="D81" i="1"/>
  <c r="G80" i="1"/>
  <c r="H80" i="1" s="1"/>
  <c r="D82" i="1" l="1"/>
  <c r="E82" i="1"/>
  <c r="G82" i="1" s="1"/>
  <c r="G81" i="1"/>
  <c r="H81" i="1" s="1"/>
  <c r="E83" i="1" l="1"/>
  <c r="D83" i="1"/>
  <c r="H82" i="1"/>
  <c r="G83" i="1" l="1"/>
  <c r="H83" i="1" s="1"/>
  <c r="E84" i="1"/>
  <c r="D84" i="1"/>
  <c r="G84" i="1" l="1"/>
  <c r="D85" i="1"/>
  <c r="E85" i="1"/>
  <c r="G85" i="1" s="1"/>
  <c r="H84" i="1"/>
  <c r="H85" i="1" l="1"/>
  <c r="E86" i="1"/>
  <c r="D86" i="1"/>
  <c r="G86" i="1" l="1"/>
  <c r="H86" i="1" s="1"/>
  <c r="E87" i="1"/>
  <c r="D87" i="1"/>
  <c r="G87" i="1" l="1"/>
  <c r="E88" i="1"/>
  <c r="D88" i="1"/>
  <c r="H87" i="1"/>
  <c r="G88" i="1" l="1"/>
  <c r="H88" i="1" s="1"/>
  <c r="E89" i="1"/>
  <c r="D89" i="1"/>
  <c r="G89" i="1" l="1"/>
  <c r="H89" i="1" s="1"/>
  <c r="D90" i="1"/>
  <c r="E90" i="1"/>
  <c r="G90" i="1" s="1"/>
  <c r="H90" i="1" l="1"/>
  <c r="D91" i="1"/>
  <c r="E91" i="1"/>
  <c r="E92" i="1" l="1"/>
  <c r="D92" i="1"/>
  <c r="G91" i="1"/>
  <c r="H91" i="1" s="1"/>
  <c r="G92" i="1" l="1"/>
  <c r="D93" i="1"/>
  <c r="E93" i="1"/>
  <c r="G93" i="1" s="1"/>
  <c r="H92" i="1"/>
  <c r="H93" i="1" l="1"/>
  <c r="E94" i="1"/>
  <c r="D94" i="1"/>
  <c r="G94" i="1" l="1"/>
  <c r="H94" i="1" s="1"/>
  <c r="D95" i="1"/>
  <c r="E95" i="1"/>
  <c r="G95" i="1" s="1"/>
  <c r="H95" i="1" s="1"/>
  <c r="E96" i="1" l="1"/>
  <c r="D96" i="1"/>
  <c r="G96" i="1" l="1"/>
  <c r="H96" i="1" s="1"/>
  <c r="D97" i="1"/>
  <c r="E97" i="1"/>
  <c r="D98" i="1" l="1"/>
  <c r="E98" i="1"/>
  <c r="G97" i="1"/>
  <c r="H97" i="1" s="1"/>
  <c r="G98" i="1" l="1"/>
  <c r="E99" i="1"/>
  <c r="D99" i="1"/>
  <c r="H98" i="1"/>
  <c r="E100" i="1" l="1"/>
  <c r="D100" i="1"/>
  <c r="G99" i="1"/>
  <c r="H99" i="1" s="1"/>
  <c r="E101" i="1" l="1"/>
  <c r="D101" i="1"/>
  <c r="G100" i="1"/>
  <c r="H100" i="1" s="1"/>
  <c r="G101" i="1" l="1"/>
  <c r="H101" i="1"/>
  <c r="E102" i="1"/>
  <c r="D102" i="1"/>
  <c r="G102" i="1" l="1"/>
  <c r="D103" i="1"/>
  <c r="E103" i="1"/>
  <c r="H102" i="1"/>
  <c r="E104" i="1" l="1"/>
  <c r="D104" i="1"/>
  <c r="G103" i="1"/>
  <c r="H103" i="1" s="1"/>
  <c r="D105" i="1" l="1"/>
  <c r="E105" i="1"/>
  <c r="G104" i="1"/>
  <c r="H104" i="1" s="1"/>
  <c r="D106" i="1" l="1"/>
  <c r="E106" i="1"/>
  <c r="G105" i="1"/>
  <c r="H105" i="1" s="1"/>
  <c r="G106" i="1" l="1"/>
  <c r="H106" i="1"/>
  <c r="E107" i="1"/>
  <c r="D107" i="1"/>
  <c r="G107" i="1" l="1"/>
  <c r="H107" i="1" s="1"/>
  <c r="D108" i="1"/>
  <c r="E108" i="1"/>
  <c r="D109" i="1" l="1"/>
  <c r="E109" i="1"/>
  <c r="G108" i="1"/>
  <c r="H108" i="1" s="1"/>
  <c r="G109" i="1" l="1"/>
  <c r="H109" i="1"/>
  <c r="D110" i="1"/>
  <c r="E110" i="1"/>
  <c r="G110" i="1" s="1"/>
  <c r="H110" i="1" s="1"/>
  <c r="D111" i="1" l="1"/>
  <c r="E111" i="1"/>
  <c r="E112" i="1" l="1"/>
  <c r="D112" i="1"/>
  <c r="G111" i="1"/>
  <c r="H111" i="1" s="1"/>
  <c r="G112" i="1" l="1"/>
  <c r="H112" i="1" s="1"/>
  <c r="E113" i="1"/>
  <c r="D113" i="1"/>
  <c r="D114" i="1" l="1"/>
  <c r="E114" i="1"/>
  <c r="G114" i="1" s="1"/>
  <c r="G113" i="1"/>
  <c r="H113" i="1" s="1"/>
  <c r="E115" i="1" l="1"/>
  <c r="D115" i="1"/>
  <c r="H114" i="1"/>
  <c r="G115" i="1" l="1"/>
  <c r="H115" i="1" s="1"/>
  <c r="D116" i="1"/>
  <c r="E116" i="1"/>
  <c r="G116" i="1" s="1"/>
  <c r="D117" i="1" l="1"/>
  <c r="E117" i="1"/>
  <c r="G117" i="1" s="1"/>
  <c r="H116" i="1"/>
  <c r="H117" i="1" l="1"/>
  <c r="E118" i="1"/>
  <c r="D118" i="1"/>
  <c r="G118" i="1" l="1"/>
  <c r="H118" i="1" s="1"/>
  <c r="D119" i="1"/>
  <c r="E119" i="1"/>
  <c r="G119" i="1" l="1"/>
  <c r="D120" i="1"/>
  <c r="E120" i="1"/>
  <c r="G120" i="1" s="1"/>
  <c r="H119" i="1"/>
  <c r="E121" i="1" l="1"/>
  <c r="D121" i="1"/>
  <c r="H120" i="1"/>
  <c r="D122" i="1" l="1"/>
  <c r="E122" i="1"/>
  <c r="G122" i="1" s="1"/>
  <c r="G121" i="1"/>
  <c r="H121" i="1" s="1"/>
  <c r="H122" i="1" s="1"/>
  <c r="D123" i="1" l="1"/>
  <c r="E123" i="1"/>
  <c r="G123" i="1" l="1"/>
  <c r="H123" i="1" s="1"/>
  <c r="E124" i="1"/>
  <c r="D124" i="1"/>
  <c r="G124" i="1" l="1"/>
  <c r="H124" i="1" s="1"/>
  <c r="D125" i="1"/>
  <c r="E125" i="1"/>
  <c r="D126" i="1" l="1"/>
  <c r="E126" i="1"/>
  <c r="G126" i="1" s="1"/>
  <c r="G125" i="1"/>
  <c r="H125" i="1" s="1"/>
  <c r="H126" i="1" l="1"/>
  <c r="E127" i="1"/>
  <c r="D127" i="1"/>
  <c r="G127" i="1" l="1"/>
  <c r="H127" i="1" s="1"/>
  <c r="E128" i="1"/>
  <c r="D128" i="1"/>
  <c r="G128" i="1" l="1"/>
  <c r="D129" i="1"/>
  <c r="E129" i="1"/>
  <c r="H128" i="1"/>
  <c r="E130" i="1" l="1"/>
  <c r="D130" i="1"/>
  <c r="G129" i="1"/>
  <c r="H129" i="1" s="1"/>
  <c r="D131" i="1" l="1"/>
  <c r="E131" i="1"/>
  <c r="G130" i="1"/>
  <c r="H130" i="1" s="1"/>
  <c r="G131" i="1" l="1"/>
  <c r="D132" i="1"/>
  <c r="E132" i="1"/>
  <c r="G132" i="1" s="1"/>
  <c r="H131" i="1"/>
  <c r="H132" i="1" l="1"/>
  <c r="D133" i="1"/>
  <c r="E133" i="1"/>
  <c r="G133" i="1" s="1"/>
  <c r="H133" i="1" l="1"/>
  <c r="D134" i="1"/>
  <c r="E134" i="1"/>
  <c r="D135" i="1" l="1"/>
  <c r="E135" i="1"/>
  <c r="G134" i="1"/>
  <c r="H134" i="1" s="1"/>
  <c r="G135" i="1" l="1"/>
  <c r="H135" i="1" s="1"/>
  <c r="E136" i="1"/>
  <c r="D136" i="1"/>
  <c r="D137" i="1" l="1"/>
  <c r="E137" i="1"/>
  <c r="G137" i="1" s="1"/>
  <c r="G136" i="1"/>
  <c r="H136" i="1" s="1"/>
  <c r="D138" i="1" l="1"/>
  <c r="E138" i="1"/>
  <c r="G138" i="1" s="1"/>
  <c r="H137" i="1"/>
  <c r="H138" i="1" l="1"/>
  <c r="E139" i="1"/>
  <c r="D139" i="1"/>
  <c r="E140" i="1" l="1"/>
  <c r="D140" i="1"/>
  <c r="G139" i="1"/>
  <c r="H139" i="1" s="1"/>
  <c r="D141" i="1" l="1"/>
  <c r="E141" i="1"/>
  <c r="G141" i="1" s="1"/>
  <c r="G140" i="1"/>
  <c r="H140" i="1" s="1"/>
  <c r="D142" i="1" l="1"/>
  <c r="E142" i="1"/>
  <c r="G142" i="1" s="1"/>
  <c r="H141" i="1"/>
  <c r="H142" i="1" l="1"/>
  <c r="D143" i="1"/>
  <c r="E143" i="1"/>
  <c r="G143" i="1" l="1"/>
  <c r="H143" i="1" s="1"/>
  <c r="D144" i="1"/>
  <c r="E144" i="1"/>
  <c r="E145" i="1" l="1"/>
  <c r="D145" i="1"/>
  <c r="G144" i="1"/>
  <c r="H144" i="1" s="1"/>
  <c r="G145" i="1" l="1"/>
  <c r="H145" i="1"/>
  <c r="D146" i="1"/>
  <c r="E146" i="1"/>
  <c r="G146" i="1" s="1"/>
  <c r="H146" i="1" s="1"/>
  <c r="E147" i="1" l="1"/>
  <c r="D147" i="1"/>
  <c r="G147" i="1" l="1"/>
  <c r="H147" i="1" s="1"/>
  <c r="D148" i="1"/>
  <c r="E148" i="1"/>
  <c r="G148" i="1" s="1"/>
  <c r="E149" i="1" l="1"/>
  <c r="D149" i="1"/>
  <c r="H148" i="1"/>
  <c r="E150" i="1" l="1"/>
  <c r="D150" i="1"/>
  <c r="G149" i="1"/>
  <c r="H149" i="1" s="1"/>
  <c r="G150" i="1" l="1"/>
  <c r="H150" i="1" s="1"/>
  <c r="E151" i="1"/>
  <c r="D151" i="1"/>
  <c r="G151" i="1" l="1"/>
  <c r="E152" i="1"/>
  <c r="D152" i="1"/>
  <c r="H151" i="1"/>
  <c r="G152" i="1" l="1"/>
  <c r="H152" i="1" s="1"/>
  <c r="D153" i="1"/>
  <c r="E153" i="1"/>
  <c r="G153" i="1" l="1"/>
  <c r="H153" i="1" s="1"/>
  <c r="D154" i="1"/>
  <c r="E154" i="1"/>
  <c r="G154" i="1" s="1"/>
  <c r="H154" i="1" l="1"/>
  <c r="E155" i="1"/>
  <c r="D155" i="1"/>
  <c r="E156" i="1" l="1"/>
  <c r="D156" i="1"/>
  <c r="G155" i="1"/>
  <c r="H155" i="1" s="1"/>
  <c r="G156" i="1" l="1"/>
  <c r="H156" i="1" s="1"/>
  <c r="E157" i="1"/>
  <c r="D157" i="1"/>
  <c r="G157" i="1" l="1"/>
  <c r="H157" i="1" s="1"/>
  <c r="E158" i="1"/>
  <c r="D158" i="1"/>
  <c r="D159" i="1" l="1"/>
  <c r="E159" i="1"/>
  <c r="G159" i="1" s="1"/>
  <c r="G158" i="1"/>
  <c r="H158" i="1" s="1"/>
  <c r="H159" i="1" l="1"/>
  <c r="E160" i="1"/>
  <c r="D160" i="1"/>
  <c r="G160" i="1" l="1"/>
  <c r="H160" i="1" s="1"/>
  <c r="E161" i="1"/>
  <c r="D161" i="1"/>
  <c r="G161" i="1" l="1"/>
  <c r="D162" i="1"/>
  <c r="E162" i="1"/>
  <c r="G162" i="1" s="1"/>
  <c r="H161" i="1"/>
  <c r="H162" i="1" l="1"/>
  <c r="D163" i="1"/>
  <c r="E163" i="1"/>
  <c r="E164" i="1" l="1"/>
  <c r="D164" i="1"/>
  <c r="G163" i="1"/>
  <c r="H163" i="1" s="1"/>
  <c r="E165" i="1" l="1"/>
  <c r="D165" i="1"/>
  <c r="G164" i="1"/>
  <c r="H164" i="1" s="1"/>
  <c r="G165" i="1" l="1"/>
  <c r="E166" i="1"/>
  <c r="D166" i="1"/>
  <c r="H165" i="1"/>
  <c r="G166" i="1" l="1"/>
  <c r="H166" i="1" s="1"/>
  <c r="D167" i="1"/>
  <c r="E167" i="1"/>
  <c r="G167" i="1" l="1"/>
  <c r="H167" i="1" s="1"/>
  <c r="D168" i="1"/>
  <c r="E168" i="1"/>
  <c r="E169" i="1" l="1"/>
  <c r="D169" i="1"/>
  <c r="G168" i="1"/>
  <c r="H168" i="1" s="1"/>
  <c r="G169" i="1" l="1"/>
  <c r="H169" i="1" s="1"/>
  <c r="E170" i="1"/>
  <c r="D170" i="1"/>
  <c r="G170" i="1" l="1"/>
  <c r="H170" i="1" s="1"/>
  <c r="E171" i="1"/>
  <c r="D171" i="1"/>
  <c r="G171" i="1" l="1"/>
  <c r="H171" i="1" s="1"/>
  <c r="E172" i="1"/>
  <c r="D172" i="1"/>
  <c r="G172" i="1" l="1"/>
  <c r="H172" i="1" s="1"/>
  <c r="E173" i="1"/>
  <c r="D173" i="1"/>
  <c r="G173" i="1" l="1"/>
  <c r="H173" i="1" s="1"/>
  <c r="E174" i="1"/>
  <c r="D174" i="1"/>
  <c r="G174" i="1" l="1"/>
  <c r="H174" i="1" s="1"/>
  <c r="E175" i="1"/>
  <c r="D175" i="1"/>
  <c r="G175" i="1" l="1"/>
  <c r="H175" i="1" s="1"/>
  <c r="D176" i="1"/>
  <c r="E176" i="1"/>
  <c r="G176" i="1" s="1"/>
  <c r="E177" i="1" l="1"/>
  <c r="D177" i="1"/>
  <c r="H176" i="1"/>
  <c r="G177" i="1" l="1"/>
  <c r="H177" i="1" s="1"/>
  <c r="E178" i="1"/>
  <c r="D178" i="1"/>
  <c r="G178" i="1" l="1"/>
  <c r="E179" i="1"/>
  <c r="D179" i="1"/>
  <c r="H178" i="1"/>
  <c r="G179" i="1" l="1"/>
  <c r="H179" i="1" s="1"/>
  <c r="E180" i="1"/>
  <c r="D180" i="1"/>
  <c r="G180" i="1" l="1"/>
  <c r="H180" i="1" s="1"/>
  <c r="D181" i="1"/>
  <c r="E181" i="1"/>
  <c r="D182" i="1" l="1"/>
  <c r="E182" i="1"/>
  <c r="G181" i="1"/>
  <c r="H181" i="1" s="1"/>
  <c r="E183" i="1" l="1"/>
  <c r="D183" i="1"/>
  <c r="G182" i="1"/>
  <c r="H182" i="1" s="1"/>
  <c r="G183" i="1" l="1"/>
  <c r="H183" i="1" s="1"/>
  <c r="E184" i="1"/>
  <c r="D184" i="1"/>
  <c r="G184" i="1" l="1"/>
  <c r="H184" i="1"/>
  <c r="E185" i="1"/>
  <c r="D185" i="1"/>
  <c r="G185" i="1" l="1"/>
  <c r="H185" i="1" s="1"/>
  <c r="E186" i="1"/>
  <c r="D186" i="1"/>
  <c r="E187" i="1" l="1"/>
  <c r="D187" i="1"/>
  <c r="G186" i="1"/>
  <c r="H186" i="1" s="1"/>
  <c r="E188" i="1" l="1"/>
  <c r="D188" i="1"/>
  <c r="G187" i="1"/>
  <c r="H187" i="1" s="1"/>
  <c r="E189" i="1" l="1"/>
  <c r="D189" i="1"/>
  <c r="G188" i="1"/>
  <c r="H188" i="1" s="1"/>
  <c r="E190" i="1" l="1"/>
  <c r="D190" i="1"/>
  <c r="G189" i="1"/>
  <c r="H189" i="1" s="1"/>
  <c r="E191" i="1" l="1"/>
  <c r="D191" i="1"/>
  <c r="G190" i="1"/>
  <c r="H190" i="1" s="1"/>
  <c r="G191" i="1" l="1"/>
  <c r="D192" i="1"/>
  <c r="E192" i="1"/>
  <c r="G192" i="1" s="1"/>
  <c r="H191" i="1"/>
  <c r="H192" i="1" l="1"/>
  <c r="E193" i="1"/>
  <c r="D193" i="1"/>
  <c r="G193" i="1" l="1"/>
  <c r="H193" i="1" s="1"/>
  <c r="E194" i="1"/>
  <c r="D194" i="1"/>
  <c r="G194" i="1" l="1"/>
  <c r="H194" i="1" s="1"/>
  <c r="E195" i="1"/>
  <c r="D195" i="1"/>
  <c r="E196" i="1" l="1"/>
  <c r="D196" i="1"/>
  <c r="G195" i="1"/>
  <c r="H195" i="1" s="1"/>
  <c r="G196" i="1" l="1"/>
  <c r="H196" i="1"/>
  <c r="D197" i="1"/>
  <c r="E197" i="1"/>
  <c r="G197" i="1" l="1"/>
  <c r="H197" i="1" s="1"/>
  <c r="E198" i="1"/>
  <c r="D198" i="1"/>
  <c r="G198" i="1" l="1"/>
  <c r="H198" i="1" s="1"/>
  <c r="D199" i="1"/>
  <c r="E199" i="1"/>
  <c r="D200" i="1" l="1"/>
  <c r="E200" i="1"/>
  <c r="G200" i="1" s="1"/>
  <c r="G199" i="1"/>
  <c r="H199" i="1" s="1"/>
  <c r="H200" i="1" l="1"/>
  <c r="E201" i="1"/>
  <c r="D201" i="1"/>
  <c r="G201" i="1" l="1"/>
  <c r="H201" i="1" s="1"/>
  <c r="E202" i="1"/>
  <c r="D202" i="1"/>
  <c r="G202" i="1" l="1"/>
  <c r="D203" i="1"/>
  <c r="E203" i="1"/>
  <c r="G203" i="1" s="1"/>
  <c r="H202" i="1"/>
  <c r="H203" i="1" l="1"/>
  <c r="E204" i="1"/>
  <c r="D204" i="1"/>
  <c r="G204" i="1" l="1"/>
  <c r="H204" i="1" s="1"/>
  <c r="E205" i="1"/>
  <c r="D205" i="1"/>
  <c r="D206" i="1" l="1"/>
  <c r="E206" i="1"/>
  <c r="G205" i="1"/>
  <c r="H205" i="1" s="1"/>
  <c r="G206" i="1" l="1"/>
  <c r="H206" i="1" s="1"/>
  <c r="E207" i="1"/>
  <c r="D207" i="1"/>
  <c r="G207" i="1" l="1"/>
  <c r="H207" i="1" s="1"/>
  <c r="E208" i="1"/>
  <c r="D208" i="1"/>
  <c r="G208" i="1" l="1"/>
  <c r="H208" i="1" s="1"/>
  <c r="E209" i="1"/>
  <c r="D209" i="1"/>
  <c r="E210" i="1" l="1"/>
  <c r="D210" i="1"/>
  <c r="G209" i="1"/>
  <c r="H209" i="1" s="1"/>
  <c r="G210" i="1" l="1"/>
  <c r="H210" i="1" s="1"/>
  <c r="E211" i="1"/>
  <c r="D211" i="1"/>
  <c r="G211" i="1" l="1"/>
  <c r="D212" i="1"/>
  <c r="E212" i="1"/>
  <c r="G212" i="1" s="1"/>
  <c r="H211" i="1"/>
  <c r="E213" i="1" l="1"/>
  <c r="D213" i="1"/>
  <c r="H212" i="1"/>
  <c r="E214" i="1" l="1"/>
  <c r="D214" i="1"/>
  <c r="G213" i="1"/>
  <c r="H213" i="1" s="1"/>
  <c r="D215" i="1" l="1"/>
  <c r="E215" i="1"/>
  <c r="G215" i="1" s="1"/>
  <c r="G214" i="1"/>
  <c r="H214" i="1" s="1"/>
  <c r="D216" i="1" l="1"/>
  <c r="E216" i="1"/>
  <c r="G216" i="1" s="1"/>
  <c r="H215" i="1"/>
  <c r="H216" i="1" l="1"/>
  <c r="E217" i="1"/>
  <c r="D217" i="1"/>
  <c r="G217" i="1" l="1"/>
  <c r="H217" i="1" s="1"/>
  <c r="E218" i="1"/>
  <c r="D218" i="1"/>
  <c r="G218" i="1" l="1"/>
  <c r="D219" i="1"/>
  <c r="E219" i="1"/>
  <c r="G219" i="1" s="1"/>
  <c r="H218" i="1"/>
  <c r="E220" i="1" l="1"/>
  <c r="D220" i="1"/>
  <c r="H219" i="1"/>
  <c r="D221" i="1" l="1"/>
  <c r="E221" i="1"/>
  <c r="G221" i="1" s="1"/>
  <c r="G220" i="1"/>
  <c r="H220" i="1" s="1"/>
  <c r="H221" i="1" s="1"/>
  <c r="E222" i="1" l="1"/>
  <c r="D222" i="1"/>
  <c r="G222" i="1" l="1"/>
  <c r="H222" i="1" s="1"/>
  <c r="E223" i="1"/>
  <c r="D223" i="1"/>
  <c r="G223" i="1" l="1"/>
  <c r="H223" i="1" s="1"/>
  <c r="E224" i="1"/>
  <c r="D224" i="1"/>
  <c r="G224" i="1" l="1"/>
  <c r="H224" i="1" s="1"/>
  <c r="D225" i="1"/>
  <c r="E225" i="1"/>
  <c r="G225" i="1" s="1"/>
  <c r="H225" i="1" s="1"/>
  <c r="E226" i="1" l="1"/>
  <c r="D226" i="1"/>
  <c r="G226" i="1" l="1"/>
  <c r="H226" i="1" s="1"/>
  <c r="D227" i="1"/>
  <c r="E227" i="1"/>
  <c r="G227" i="1" s="1"/>
  <c r="E228" i="1" l="1"/>
  <c r="D228" i="1"/>
  <c r="H227" i="1"/>
  <c r="G228" i="1" l="1"/>
  <c r="H228" i="1" s="1"/>
  <c r="E229" i="1"/>
  <c r="D229" i="1"/>
  <c r="G229" i="1" l="1"/>
  <c r="H229" i="1" s="1"/>
  <c r="E230" i="1"/>
  <c r="D230" i="1"/>
  <c r="G230" i="1" l="1"/>
  <c r="H230" i="1" s="1"/>
  <c r="E231" i="1"/>
  <c r="D231" i="1"/>
  <c r="D232" i="1" l="1"/>
  <c r="E232" i="1"/>
  <c r="G232" i="1" s="1"/>
  <c r="G231" i="1"/>
  <c r="H231" i="1" s="1"/>
  <c r="H232" i="1" l="1"/>
  <c r="E233" i="1"/>
  <c r="D233" i="1"/>
  <c r="G233" i="1" l="1"/>
  <c r="H233" i="1" s="1"/>
  <c r="E234" i="1"/>
  <c r="D234" i="1"/>
  <c r="G234" i="1" l="1"/>
  <c r="H234" i="1" s="1"/>
  <c r="E235" i="1"/>
  <c r="D235" i="1"/>
  <c r="G235" i="1" l="1"/>
  <c r="H235" i="1" s="1"/>
  <c r="E236" i="1"/>
  <c r="D236" i="1"/>
  <c r="G236" i="1" l="1"/>
  <c r="H236" i="1" s="1"/>
  <c r="D237" i="1"/>
  <c r="E237" i="1"/>
  <c r="G237" i="1" s="1"/>
  <c r="H237" i="1" l="1"/>
  <c r="D238" i="1"/>
  <c r="E238" i="1"/>
  <c r="D239" i="1" l="1"/>
  <c r="E239" i="1"/>
  <c r="G239" i="1" s="1"/>
  <c r="G238" i="1"/>
  <c r="H238" i="1" s="1"/>
  <c r="D240" i="1" l="1"/>
  <c r="E240" i="1"/>
  <c r="H239" i="1"/>
  <c r="G240" i="1" l="1"/>
  <c r="H240" i="1"/>
  <c r="D241" i="1"/>
  <c r="E241" i="1"/>
  <c r="G241" i="1" l="1"/>
  <c r="H241" i="1" s="1"/>
  <c r="E242" i="1"/>
  <c r="D242" i="1"/>
  <c r="G242" i="1" l="1"/>
  <c r="H242" i="1" s="1"/>
  <c r="E243" i="1"/>
  <c r="D243" i="1"/>
  <c r="G243" i="1" l="1"/>
  <c r="E244" i="1"/>
  <c r="D244" i="1"/>
  <c r="H243" i="1"/>
  <c r="G244" i="1" l="1"/>
  <c r="D245" i="1"/>
  <c r="E245" i="1"/>
  <c r="G245" i="1" s="1"/>
  <c r="H244" i="1"/>
  <c r="H245" i="1" l="1"/>
  <c r="E246" i="1"/>
  <c r="D246" i="1"/>
  <c r="D247" i="1" l="1"/>
  <c r="E247" i="1"/>
  <c r="G247" i="1" s="1"/>
  <c r="G246" i="1"/>
  <c r="H246" i="1" s="1"/>
  <c r="D248" i="1" l="1"/>
  <c r="E248" i="1"/>
  <c r="H247" i="1"/>
  <c r="G248" i="1" l="1"/>
  <c r="H248" i="1"/>
  <c r="E249" i="1"/>
  <c r="D249" i="1"/>
  <c r="G249" i="1" l="1"/>
  <c r="H249" i="1" s="1"/>
  <c r="E250" i="1"/>
  <c r="D250" i="1"/>
  <c r="G250" i="1" l="1"/>
  <c r="E251" i="1"/>
  <c r="D251" i="1"/>
  <c r="H250" i="1"/>
  <c r="D252" i="1" l="1"/>
  <c r="E252" i="1"/>
  <c r="G251" i="1"/>
  <c r="H251" i="1" s="1"/>
  <c r="G252" i="1" l="1"/>
  <c r="H252" i="1" s="1"/>
  <c r="D253" i="1"/>
  <c r="E253" i="1"/>
  <c r="E254" i="1" l="1"/>
  <c r="D254" i="1"/>
  <c r="G253" i="1"/>
  <c r="H253" i="1" s="1"/>
  <c r="G254" i="1" l="1"/>
  <c r="H254" i="1"/>
  <c r="E255" i="1"/>
  <c r="D255" i="1"/>
  <c r="G255" i="1" l="1"/>
  <c r="H255" i="1" s="1"/>
  <c r="E256" i="1"/>
  <c r="D256" i="1"/>
  <c r="D257" i="1" l="1"/>
  <c r="E257" i="1"/>
  <c r="G257" i="1" s="1"/>
  <c r="G256" i="1"/>
  <c r="H256" i="1" s="1"/>
  <c r="E258" i="1" l="1"/>
  <c r="D258" i="1"/>
  <c r="H257" i="1"/>
  <c r="G258" i="1" l="1"/>
  <c r="H258" i="1" s="1"/>
  <c r="E259" i="1"/>
  <c r="D259" i="1"/>
  <c r="G259" i="1" l="1"/>
  <c r="E260" i="1"/>
  <c r="D260" i="1"/>
  <c r="H259" i="1"/>
  <c r="G260" i="1" l="1"/>
  <c r="D261" i="1"/>
  <c r="E261" i="1"/>
  <c r="G261" i="1" s="1"/>
  <c r="H260" i="1"/>
  <c r="H261" i="1" l="1"/>
  <c r="E262" i="1"/>
  <c r="D262" i="1"/>
  <c r="D263" i="1" l="1"/>
  <c r="E263" i="1"/>
  <c r="G263" i="1" s="1"/>
  <c r="G262" i="1"/>
  <c r="H262" i="1" s="1"/>
  <c r="D264" i="1" l="1"/>
  <c r="E264" i="1"/>
  <c r="H263" i="1"/>
  <c r="G264" i="1" l="1"/>
  <c r="H264" i="1"/>
  <c r="E265" i="1"/>
  <c r="D265" i="1"/>
  <c r="G265" i="1" l="1"/>
  <c r="H265" i="1" s="1"/>
  <c r="D266" i="1"/>
  <c r="E266" i="1"/>
  <c r="D267" i="1" l="1"/>
  <c r="E267" i="1"/>
  <c r="G266" i="1"/>
  <c r="H266" i="1" s="1"/>
  <c r="G267" i="1" l="1"/>
  <c r="D268" i="1"/>
  <c r="E268" i="1"/>
  <c r="G268" i="1" s="1"/>
  <c r="H267" i="1"/>
  <c r="D269" i="1" l="1"/>
  <c r="E269" i="1"/>
  <c r="G269" i="1" s="1"/>
  <c r="H268" i="1"/>
  <c r="E270" i="1" l="1"/>
  <c r="D270" i="1"/>
  <c r="H269" i="1"/>
  <c r="E271" i="1" l="1"/>
  <c r="D271" i="1"/>
  <c r="G270" i="1"/>
  <c r="H270" i="1" s="1"/>
  <c r="G271" i="1" l="1"/>
  <c r="H271" i="1"/>
  <c r="D272" i="1"/>
  <c r="E272" i="1"/>
  <c r="E273" i="1" l="1"/>
  <c r="D273" i="1"/>
  <c r="G272" i="1"/>
  <c r="H272" i="1" s="1"/>
  <c r="G273" i="1" l="1"/>
  <c r="H273" i="1" s="1"/>
  <c r="D274" i="1"/>
  <c r="E274" i="1"/>
  <c r="E275" i="1" l="1"/>
  <c r="D275" i="1"/>
  <c r="G274" i="1"/>
  <c r="H274" i="1" s="1"/>
  <c r="D276" i="1" l="1"/>
  <c r="E276" i="1"/>
  <c r="G276" i="1" s="1"/>
  <c r="G275" i="1"/>
  <c r="H275" i="1" s="1"/>
  <c r="H276" i="1" s="1"/>
  <c r="E277" i="1" l="1"/>
  <c r="D277" i="1"/>
  <c r="G277" i="1" l="1"/>
  <c r="H277" i="1" s="1"/>
  <c r="D278" i="1"/>
  <c r="E278" i="1"/>
  <c r="E279" i="1" l="1"/>
  <c r="D279" i="1"/>
  <c r="G278" i="1"/>
  <c r="H278" i="1" s="1"/>
  <c r="E280" i="1" l="1"/>
  <c r="D280" i="1"/>
  <c r="G279" i="1"/>
  <c r="H279" i="1" s="1"/>
  <c r="D281" i="1" l="1"/>
  <c r="E281" i="1"/>
  <c r="G280" i="1"/>
  <c r="H280" i="1" s="1"/>
  <c r="E282" i="1" l="1"/>
  <c r="D282" i="1"/>
  <c r="G281" i="1"/>
  <c r="H281" i="1" s="1"/>
  <c r="D283" i="1" l="1"/>
  <c r="E283" i="1"/>
  <c r="G282" i="1"/>
  <c r="H282" i="1" s="1"/>
  <c r="E284" i="1" l="1"/>
  <c r="D284" i="1"/>
  <c r="G283" i="1"/>
  <c r="H283" i="1" s="1"/>
  <c r="G284" i="1" l="1"/>
  <c r="H284" i="1" s="1"/>
  <c r="E285" i="1"/>
  <c r="D285" i="1"/>
  <c r="G285" i="1" l="1"/>
  <c r="H285" i="1"/>
  <c r="E286" i="1"/>
  <c r="D286" i="1"/>
  <c r="G286" i="1" l="1"/>
  <c r="H286" i="1" s="1"/>
  <c r="E287" i="1"/>
  <c r="D287" i="1"/>
  <c r="G287" i="1" l="1"/>
  <c r="H287" i="1" s="1"/>
  <c r="E288" i="1"/>
  <c r="D288" i="1"/>
  <c r="G288" i="1" l="1"/>
  <c r="H288" i="1" s="1"/>
  <c r="D289" i="1"/>
  <c r="E289" i="1"/>
  <c r="E290" i="1" l="1"/>
  <c r="D290" i="1"/>
  <c r="G289" i="1"/>
  <c r="H289" i="1" s="1"/>
  <c r="G290" i="1" l="1"/>
  <c r="H290" i="1" s="1"/>
  <c r="E291" i="1"/>
  <c r="D291" i="1"/>
  <c r="G291" i="1" l="1"/>
  <c r="H291" i="1"/>
  <c r="D292" i="1"/>
  <c r="E292" i="1"/>
  <c r="E293" i="1" l="1"/>
  <c r="D293" i="1"/>
  <c r="G292" i="1"/>
  <c r="H292" i="1" s="1"/>
  <c r="E294" i="1" l="1"/>
  <c r="D294" i="1"/>
  <c r="G293" i="1"/>
  <c r="H293" i="1" s="1"/>
  <c r="E295" i="1" l="1"/>
  <c r="D295" i="1"/>
  <c r="G294" i="1"/>
  <c r="H294" i="1" s="1"/>
  <c r="G295" i="1" l="1"/>
  <c r="H295" i="1" s="1"/>
  <c r="D296" i="1"/>
  <c r="E296" i="1"/>
  <c r="G296" i="1" s="1"/>
  <c r="H296" i="1" l="1"/>
  <c r="D297" i="1"/>
  <c r="E297" i="1"/>
  <c r="D298" i="1" l="1"/>
  <c r="E298" i="1"/>
  <c r="G298" i="1" s="1"/>
  <c r="G297" i="1"/>
  <c r="H297" i="1" s="1"/>
  <c r="H298" i="1" l="1"/>
  <c r="D299" i="1"/>
  <c r="E299" i="1"/>
  <c r="E300" i="1" l="1"/>
  <c r="D300" i="1"/>
  <c r="G299" i="1"/>
  <c r="H299" i="1" s="1"/>
  <c r="D301" i="1" l="1"/>
  <c r="E301" i="1"/>
  <c r="G301" i="1" s="1"/>
  <c r="G300" i="1"/>
  <c r="H300" i="1" s="1"/>
  <c r="H301" i="1" s="1"/>
  <c r="D302" i="1" l="1"/>
  <c r="E302" i="1"/>
  <c r="G302" i="1" s="1"/>
  <c r="H302" i="1" s="1"/>
  <c r="D303" i="1" l="1"/>
  <c r="E303" i="1"/>
  <c r="D304" i="1" l="1"/>
  <c r="E304" i="1"/>
  <c r="G304" i="1" s="1"/>
  <c r="G303" i="1"/>
  <c r="H303" i="1" s="1"/>
  <c r="H304" i="1" l="1"/>
  <c r="E305" i="1"/>
  <c r="D305" i="1"/>
  <c r="G305" i="1" l="1"/>
  <c r="H305" i="1" s="1"/>
  <c r="E306" i="1"/>
  <c r="D306" i="1"/>
  <c r="G306" i="1" l="1"/>
  <c r="H306" i="1" s="1"/>
  <c r="D307" i="1"/>
  <c r="E307" i="1"/>
  <c r="G307" i="1" l="1"/>
  <c r="H307" i="1"/>
  <c r="E308" i="1"/>
  <c r="D308" i="1"/>
  <c r="G308" i="1" l="1"/>
  <c r="D309" i="1"/>
  <c r="E309" i="1"/>
  <c r="G309" i="1" s="1"/>
  <c r="H308" i="1"/>
  <c r="D310" i="1" l="1"/>
  <c r="E310" i="1"/>
  <c r="G310" i="1" s="1"/>
  <c r="H309" i="1"/>
  <c r="E311" i="1" l="1"/>
  <c r="D311" i="1"/>
  <c r="H310" i="1"/>
  <c r="D312" i="1" l="1"/>
  <c r="E312" i="1"/>
  <c r="G312" i="1" s="1"/>
  <c r="G311" i="1"/>
  <c r="H311" i="1" s="1"/>
  <c r="D313" i="1" l="1"/>
  <c r="E313" i="1"/>
  <c r="G313" i="1" s="1"/>
  <c r="H312" i="1"/>
  <c r="H313" i="1" l="1"/>
  <c r="D314" i="1"/>
  <c r="E314" i="1"/>
  <c r="E315" i="1" l="1"/>
  <c r="D315" i="1"/>
  <c r="G314" i="1"/>
  <c r="H314" i="1" s="1"/>
  <c r="E316" i="1" l="1"/>
  <c r="D316" i="1"/>
  <c r="G315" i="1"/>
  <c r="H315" i="1" s="1"/>
  <c r="D317" i="1" l="1"/>
  <c r="E317" i="1"/>
  <c r="G316" i="1"/>
  <c r="H316" i="1" s="1"/>
  <c r="D318" i="1" l="1"/>
  <c r="E318" i="1"/>
  <c r="G318" i="1" s="1"/>
  <c r="G317" i="1"/>
  <c r="H317" i="1" s="1"/>
  <c r="H318" i="1" s="1"/>
  <c r="E319" i="1" l="1"/>
  <c r="D319" i="1"/>
  <c r="G319" i="1" l="1"/>
  <c r="H319" i="1" s="1"/>
  <c r="D320" i="1"/>
  <c r="E320" i="1"/>
  <c r="D321" i="1" l="1"/>
  <c r="E321" i="1"/>
  <c r="G321" i="1" s="1"/>
  <c r="G320" i="1"/>
  <c r="H320" i="1" s="1"/>
  <c r="H321" i="1" l="1"/>
  <c r="E322" i="1"/>
  <c r="D322" i="1"/>
  <c r="G322" i="1" l="1"/>
  <c r="H322" i="1" s="1"/>
  <c r="D323" i="1"/>
  <c r="E323" i="1"/>
  <c r="G323" i="1" s="1"/>
  <c r="E324" i="1" l="1"/>
  <c r="D324" i="1"/>
  <c r="H323" i="1"/>
  <c r="D325" i="1" l="1"/>
  <c r="E325" i="1"/>
  <c r="G325" i="1" s="1"/>
  <c r="G324" i="1"/>
  <c r="H324" i="1" s="1"/>
  <c r="H325" i="1" s="1"/>
  <c r="D326" i="1" l="1"/>
  <c r="E326" i="1"/>
  <c r="G326" i="1" s="1"/>
  <c r="H326" i="1" s="1"/>
  <c r="E327" i="1" l="1"/>
  <c r="D327" i="1"/>
  <c r="G327" i="1" l="1"/>
  <c r="H327" i="1" s="1"/>
  <c r="E328" i="1"/>
  <c r="D328" i="1"/>
  <c r="G328" i="1" l="1"/>
  <c r="H328" i="1" s="1"/>
  <c r="E329" i="1"/>
  <c r="D329" i="1"/>
  <c r="G329" i="1" l="1"/>
  <c r="E330" i="1"/>
  <c r="D330" i="1"/>
  <c r="H329" i="1"/>
  <c r="D331" i="1" l="1"/>
  <c r="E331" i="1"/>
  <c r="G331" i="1" s="1"/>
  <c r="G330" i="1"/>
  <c r="H330" i="1" s="1"/>
  <c r="H331" i="1" s="1"/>
  <c r="D332" i="1" l="1"/>
  <c r="E332" i="1"/>
  <c r="G332" i="1" s="1"/>
  <c r="H332" i="1" s="1"/>
  <c r="D333" i="1" l="1"/>
  <c r="E333" i="1"/>
  <c r="G333" i="1" s="1"/>
  <c r="H333" i="1" s="1"/>
  <c r="E334" i="1" l="1"/>
  <c r="D334" i="1"/>
  <c r="G334" i="1" l="1"/>
  <c r="H334" i="1" s="1"/>
  <c r="D335" i="1"/>
  <c r="E335" i="1"/>
  <c r="E336" i="1" l="1"/>
  <c r="D336" i="1"/>
  <c r="G335" i="1"/>
  <c r="H335" i="1" s="1"/>
  <c r="D337" i="1" l="1"/>
  <c r="E337" i="1"/>
  <c r="G337" i="1" s="1"/>
  <c r="G336" i="1"/>
  <c r="H336" i="1" s="1"/>
  <c r="H337" i="1" s="1"/>
  <c r="E338" i="1" l="1"/>
  <c r="D338" i="1"/>
  <c r="G338" i="1" l="1"/>
  <c r="H338" i="1" s="1"/>
  <c r="E339" i="1"/>
  <c r="D339" i="1"/>
  <c r="E340" i="1" l="1"/>
  <c r="D340" i="1"/>
  <c r="G339" i="1"/>
  <c r="H339" i="1" s="1"/>
  <c r="G340" i="1" l="1"/>
  <c r="H340" i="1" s="1"/>
  <c r="E341" i="1"/>
  <c r="D341" i="1"/>
  <c r="G341" i="1" l="1"/>
  <c r="H341" i="1" s="1"/>
  <c r="D342" i="1"/>
  <c r="E342" i="1"/>
  <c r="G342" i="1" s="1"/>
  <c r="H342" i="1" l="1"/>
  <c r="D343" i="1"/>
  <c r="E343" i="1"/>
  <c r="G343" i="1" s="1"/>
  <c r="H343" i="1" s="1"/>
  <c r="D344" i="1" l="1"/>
  <c r="E344" i="1"/>
  <c r="G344" i="1" l="1"/>
  <c r="H344" i="1" s="1"/>
  <c r="E345" i="1"/>
  <c r="D345" i="1"/>
  <c r="G345" i="1" l="1"/>
  <c r="H345" i="1" s="1"/>
  <c r="D346" i="1"/>
  <c r="E346" i="1"/>
  <c r="G346" i="1" s="1"/>
  <c r="D347" i="1" l="1"/>
  <c r="E347" i="1"/>
  <c r="G347" i="1" s="1"/>
  <c r="H346" i="1"/>
  <c r="D348" i="1" l="1"/>
  <c r="E348" i="1"/>
  <c r="H347" i="1"/>
  <c r="G348" i="1" l="1"/>
  <c r="H348" i="1"/>
  <c r="D349" i="1"/>
  <c r="E349" i="1"/>
  <c r="G349" i="1" s="1"/>
  <c r="H349" i="1" s="1"/>
  <c r="E350" i="1" l="1"/>
  <c r="D350" i="1"/>
  <c r="E351" i="1" l="1"/>
  <c r="D351" i="1"/>
  <c r="G350" i="1"/>
  <c r="H350" i="1" s="1"/>
  <c r="G351" i="1" l="1"/>
  <c r="H351" i="1" s="1"/>
  <c r="E352" i="1"/>
  <c r="D352" i="1"/>
  <c r="G352" i="1" l="1"/>
  <c r="D353" i="1"/>
  <c r="E353" i="1"/>
  <c r="H352" i="1"/>
  <c r="D354" i="1" l="1"/>
  <c r="E354" i="1"/>
  <c r="G354" i="1" s="1"/>
  <c r="G353" i="1"/>
  <c r="H353" i="1" s="1"/>
  <c r="H354" i="1" s="1"/>
  <c r="D355" i="1" l="1"/>
  <c r="E355" i="1"/>
  <c r="G355" i="1" s="1"/>
  <c r="H355" i="1" s="1"/>
  <c r="E356" i="1" l="1"/>
  <c r="D356" i="1"/>
  <c r="G356" i="1" l="1"/>
  <c r="H356" i="1" s="1"/>
  <c r="D357" i="1"/>
  <c r="E357" i="1"/>
  <c r="E358" i="1" l="1"/>
  <c r="D358" i="1"/>
  <c r="G357" i="1"/>
  <c r="H357" i="1" s="1"/>
  <c r="E359" i="1" l="1"/>
  <c r="D359" i="1"/>
  <c r="G358" i="1"/>
  <c r="H358" i="1" s="1"/>
  <c r="D360" i="1" l="1"/>
  <c r="E360" i="1"/>
  <c r="G360" i="1" s="1"/>
  <c r="G359" i="1"/>
  <c r="H359" i="1" s="1"/>
  <c r="H360" i="1" s="1"/>
  <c r="E361" i="1" l="1"/>
  <c r="D361" i="1"/>
  <c r="G361" i="1" l="1"/>
  <c r="H361" i="1" s="1"/>
  <c r="E362" i="1"/>
  <c r="D362" i="1"/>
  <c r="G362" i="1" l="1"/>
  <c r="H362" i="1" s="1"/>
  <c r="D363" i="1"/>
  <c r="E363" i="1"/>
  <c r="D364" i="1" l="1"/>
  <c r="E364" i="1"/>
  <c r="G364" i="1" s="1"/>
  <c r="G363" i="1"/>
  <c r="H363" i="1" s="1"/>
  <c r="H364" i="1" l="1"/>
  <c r="D365" i="1"/>
  <c r="E365" i="1"/>
  <c r="G365" i="1" s="1"/>
  <c r="D366" i="1" l="1"/>
  <c r="E366" i="1"/>
  <c r="G366" i="1" s="1"/>
  <c r="H365" i="1"/>
  <c r="E367" i="1" l="1"/>
  <c r="D367" i="1"/>
  <c r="H366" i="1"/>
  <c r="E368" i="1" l="1"/>
  <c r="D368" i="1"/>
  <c r="H6" i="1" s="1"/>
  <c r="G367" i="1"/>
  <c r="H367" i="1" s="1"/>
  <c r="G368" i="1" l="1"/>
  <c r="H368" i="1" s="1"/>
</calcChain>
</file>

<file path=xl/sharedStrings.xml><?xml version="1.0" encoding="utf-8"?>
<sst xmlns="http://schemas.openxmlformats.org/spreadsheetml/2006/main" count="21" uniqueCount="21">
  <si>
    <t>Fixed-Rate Mortgage Calculator</t>
  </si>
  <si>
    <t>Change yellow cells to adjust calculations</t>
  </si>
  <si>
    <t>Loan Amount</t>
  </si>
  <si>
    <t>Balance at Year</t>
  </si>
  <si>
    <t>Number of Payments</t>
  </si>
  <si>
    <t>Annual Interest Rate</t>
  </si>
  <si>
    <t>Interest YTD</t>
  </si>
  <si>
    <t>Last Payment Date</t>
  </si>
  <si>
    <t>Principal YTD</t>
  </si>
  <si>
    <t>Total Payments</t>
  </si>
  <si>
    <t>First Payment Date</t>
  </si>
  <si>
    <t>Balance YTD</t>
  </si>
  <si>
    <t>Total Interest</t>
  </si>
  <si>
    <t>Payment Schedule</t>
  </si>
  <si>
    <t>Payment No.</t>
  </si>
  <si>
    <t>Payment Date</t>
  </si>
  <si>
    <t>Interest Due</t>
  </si>
  <si>
    <t>Payment Due</t>
  </si>
  <si>
    <t>Principal Paid</t>
  </si>
  <si>
    <t>Balance</t>
  </si>
  <si>
    <t>Term Length (1-30)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</si>
</sst>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%"/>
  </numFmts>
  <fonts count="5">
    <font>
      <sz val="11"/>
      <color indexed="8"/>
      <name val="Helvetica Neue"/>
    </font>
    <font>
      <sz val="11"/>
      <color indexed="9"/>
      <name val="Helvetica Neue"/>
    </font>
    <font>
      <b/>
      <sz val="11"/>
      <color indexed="10"/>
      <name val="Helvetica Neue"/>
    </font>
    <font>
      <i/>
      <sz val="8"/>
      <color indexed="10"/>
      <name val="Helvetica Neue"/>
    </font>
    <font>
      <b/>
      <sz val="11"/>
      <color indexed="9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 style="thin">
        <color indexed="8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32">
    <xf numFmtId="0" fontId="0" fillId="0" borderId="0" xfId="0" applyAlignment="1"/>
    <xf numFmtId="0" fontId="1" fillId="0" borderId="0" xfId="0" applyNumberFormat="1" applyFont="1" applyAlignment="1">
      <alignment vertical="top" wrapText="1"/>
    </xf>
    <xf numFmtId="164" fontId="1" fillId="3" borderId="3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horizontal="right" vertical="top" wrapText="1"/>
    </xf>
    <xf numFmtId="165" fontId="1" fillId="3" borderId="10" xfId="0" applyNumberFormat="1" applyFont="1" applyFill="1" applyBorder="1" applyAlignment="1">
      <alignment vertical="top" wrapText="1"/>
    </xf>
    <xf numFmtId="0" fontId="1" fillId="3" borderId="10" xfId="0" applyNumberFormat="1" applyFont="1" applyFill="1" applyBorder="1" applyAlignment="1">
      <alignment vertical="top" wrapText="1"/>
    </xf>
    <xf numFmtId="14" fontId="1" fillId="3" borderId="10" xfId="0" applyNumberFormat="1" applyFont="1" applyFill="1" applyBorder="1" applyAlignment="1">
      <alignment vertical="top" wrapText="1"/>
    </xf>
    <xf numFmtId="0" fontId="4" fillId="4" borderId="18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top" wrapText="1"/>
    </xf>
    <xf numFmtId="14" fontId="1" fillId="0" borderId="4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164" fontId="1" fillId="0" borderId="4" xfId="0" applyNumberFormat="1" applyFont="1" applyFill="1" applyBorder="1" applyAlignment="1">
      <alignment vertical="top" wrapText="1"/>
    </xf>
    <xf numFmtId="164" fontId="1" fillId="0" borderId="13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4" fillId="0" borderId="9" xfId="0" applyNumberFormat="1" applyFont="1" applyFill="1" applyBorder="1" applyAlignment="1">
      <alignment horizontal="left" vertical="top" wrapText="1"/>
    </xf>
    <xf numFmtId="0" fontId="1" fillId="0" borderId="5" xfId="0" applyNumberFormat="1" applyFont="1" applyFill="1" applyBorder="1" applyAlignment="1">
      <alignment vertical="top" wrapText="1"/>
    </xf>
    <xf numFmtId="0" fontId="4" fillId="0" borderId="6" xfId="0" applyNumberFormat="1" applyFont="1" applyFill="1" applyBorder="1" applyAlignment="1">
      <alignment vertical="top" wrapText="1"/>
    </xf>
    <xf numFmtId="0" fontId="1" fillId="0" borderId="11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164" fontId="1" fillId="0" borderId="12" xfId="0" applyNumberFormat="1" applyFont="1" applyFill="1" applyBorder="1" applyAlignment="1">
      <alignment vertical="top" wrapText="1"/>
    </xf>
    <xf numFmtId="0" fontId="4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B3D3C"/>
      <rgbColor rgb="00FFFFFF"/>
      <rgbColor rgb="00343434"/>
      <rgbColor rgb="00000000"/>
      <rgbColor rgb="00D5D5D5"/>
      <rgbColor rgb="00FED164"/>
      <rgbColor rgb="00FEFDD5"/>
      <rgbColor rgb="00F5F5F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8"/>
  <sheetViews>
    <sheetView showGridLines="0" tabSelected="1" workbookViewId="0">
      <selection activeCell="B6" sqref="B6"/>
    </sheetView>
  </sheetViews>
  <sheetFormatPr defaultRowHeight="20.100000000000001" customHeight="1"/>
  <cols>
    <col min="1" max="1" width="21.625" style="1" customWidth="1"/>
    <col min="2" max="2" width="13.125" style="1" customWidth="1"/>
    <col min="3" max="3" width="5.125" style="1" customWidth="1"/>
    <col min="4" max="4" width="21.625" style="1" customWidth="1"/>
    <col min="5" max="5" width="13.125" style="1" customWidth="1"/>
    <col min="6" max="6" width="5.375" style="1" customWidth="1"/>
    <col min="7" max="7" width="21.625" style="1" customWidth="1"/>
    <col min="8" max="8" width="13.125" style="1" customWidth="1"/>
    <col min="9" max="256" width="10.25" style="1" customWidth="1"/>
  </cols>
  <sheetData>
    <row r="1" spans="1:8" ht="15">
      <c r="A1" s="26" t="s">
        <v>0</v>
      </c>
      <c r="B1" s="26"/>
      <c r="C1" s="26"/>
      <c r="D1" s="26"/>
      <c r="E1" s="26"/>
      <c r="F1" s="26"/>
      <c r="G1" s="26"/>
      <c r="H1" s="26"/>
    </row>
    <row r="2" spans="1:8" ht="18.2" customHeight="1">
      <c r="A2" s="27" t="s">
        <v>1</v>
      </c>
      <c r="B2" s="27"/>
      <c r="C2" s="27"/>
      <c r="D2" s="27"/>
      <c r="E2" s="27"/>
      <c r="F2" s="27"/>
      <c r="G2" s="27"/>
      <c r="H2" s="27"/>
    </row>
    <row r="3" spans="1:8" ht="15">
      <c r="A3" s="16" t="s">
        <v>2</v>
      </c>
      <c r="B3" s="2">
        <v>150000</v>
      </c>
      <c r="C3" s="18"/>
      <c r="D3" s="19" t="s">
        <v>3</v>
      </c>
      <c r="E3" s="3">
        <v>5</v>
      </c>
      <c r="F3" s="18"/>
      <c r="G3" s="23" t="s">
        <v>4</v>
      </c>
      <c r="H3" s="24">
        <f>B5*12</f>
        <v>180</v>
      </c>
    </row>
    <row r="4" spans="1:8" ht="15">
      <c r="A4" s="17" t="s">
        <v>5</v>
      </c>
      <c r="B4" s="4">
        <v>0.05</v>
      </c>
      <c r="C4" s="20"/>
      <c r="D4" s="21" t="s">
        <v>6</v>
      </c>
      <c r="E4" s="22">
        <f ca="1">SUM(OFFSET(D9,0,0,E3*12))</f>
        <v>33007.062846971581</v>
      </c>
      <c r="F4" s="13"/>
      <c r="G4" s="21" t="s">
        <v>7</v>
      </c>
      <c r="H4" s="25">
        <f ca="1">EDATE(B6,H3-1)</f>
        <v>45535</v>
      </c>
    </row>
    <row r="5" spans="1:8" ht="15">
      <c r="A5" s="17" t="s">
        <v>20</v>
      </c>
      <c r="B5" s="5">
        <v>15</v>
      </c>
      <c r="C5" s="20"/>
      <c r="D5" s="21" t="s">
        <v>8</v>
      </c>
      <c r="E5" s="14">
        <f ca="1">SUM(OFFSET(G9,0,0,E3*12))</f>
        <v>38164.363559767422</v>
      </c>
      <c r="F5" s="13"/>
      <c r="G5" s="21" t="s">
        <v>9</v>
      </c>
      <c r="H5" s="15">
        <f>ABS(PMT(B4/12,H3,B3))*H3</f>
        <v>213514.27922021705</v>
      </c>
    </row>
    <row r="6" spans="1:8" ht="15">
      <c r="A6" s="17" t="s">
        <v>10</v>
      </c>
      <c r="B6" s="6">
        <f ca="1">TODAY()</f>
        <v>40086</v>
      </c>
      <c r="C6" s="20"/>
      <c r="D6" s="21" t="s">
        <v>11</v>
      </c>
      <c r="E6" s="14">
        <f ca="1">OFFSET(H9,(E3*12)-1,0)</f>
        <v>111835.6364402325</v>
      </c>
      <c r="F6" s="13"/>
      <c r="G6" s="21" t="s">
        <v>12</v>
      </c>
      <c r="H6" s="15">
        <f>SUM(D9:D368)</f>
        <v>63514.279220216995</v>
      </c>
    </row>
    <row r="7" spans="1:8" ht="21.75" customHeight="1">
      <c r="A7" s="28" t="s">
        <v>13</v>
      </c>
      <c r="B7" s="29"/>
      <c r="C7" s="30"/>
      <c r="D7" s="30"/>
      <c r="E7" s="30"/>
      <c r="F7" s="30"/>
      <c r="G7" s="30"/>
      <c r="H7" s="31"/>
    </row>
    <row r="8" spans="1:8" ht="15">
      <c r="A8" s="7" t="s">
        <v>14</v>
      </c>
      <c r="B8" s="8" t="s">
        <v>15</v>
      </c>
      <c r="C8" s="9"/>
      <c r="D8" s="8" t="s">
        <v>16</v>
      </c>
      <c r="E8" s="8" t="s">
        <v>17</v>
      </c>
      <c r="F8" s="9"/>
      <c r="G8" s="8" t="s">
        <v>18</v>
      </c>
      <c r="H8" s="10" t="s">
        <v>19</v>
      </c>
    </row>
    <row r="9" spans="1:8" ht="15">
      <c r="A9" s="11">
        <f>IF(ROW()-8&lt;=$H$3, ROW()-8, " ")</f>
        <v>1</v>
      </c>
      <c r="B9" s="12">
        <f t="shared" ref="B9:B72" ca="1" si="0">IF(A9&lt;=$H$3,EDATE($B$6,A9-1)," ")</f>
        <v>40086</v>
      </c>
      <c r="C9" s="13"/>
      <c r="D9" s="14">
        <f>IF(A9&lt;=$H$3,ABS(IPMT($B$4/12,A9,$H$3,$B$3))," ")</f>
        <v>625</v>
      </c>
      <c r="E9" s="14">
        <f>IF(A9&lt;=$H$3,ABS(PMT($B$4/12,$H$3,$B$3))," ")</f>
        <v>1186.190440112317</v>
      </c>
      <c r="F9" s="13"/>
      <c r="G9" s="14">
        <f>IFERROR(E9-D9, " ")</f>
        <v>561.19044011231699</v>
      </c>
      <c r="H9" s="15">
        <f>IFERROR(B3-G9, " ")</f>
        <v>149438.80955988768</v>
      </c>
    </row>
    <row r="10" spans="1:8" ht="15">
      <c r="A10" s="11">
        <f t="shared" ref="A10:A73" si="1">IF(ROW()-8&lt;=$H$3, ROW()-8, " ")</f>
        <v>2</v>
      </c>
      <c r="B10" s="12">
        <f t="shared" ca="1" si="0"/>
        <v>40117</v>
      </c>
      <c r="C10" s="13"/>
      <c r="D10" s="14">
        <f t="shared" ref="D10:D73" si="2">IF(A10&lt;=$H$3,ABS(IPMT($B$4/12,A10,$H$3,$B$3))," ")</f>
        <v>622.66170649953199</v>
      </c>
      <c r="E10" s="14">
        <f t="shared" ref="E10:E73" si="3">IF(A10&lt;=$H$3,ABS(PMT($B$4/12,$H$3,$B$3))," ")</f>
        <v>1186.190440112317</v>
      </c>
      <c r="F10" s="13"/>
      <c r="G10" s="14">
        <f t="shared" ref="G10:G73" si="4">IFERROR(E10-D10, " ")</f>
        <v>563.528733612785</v>
      </c>
      <c r="H10" s="15">
        <f>IFERROR(H9-G10, " ")</f>
        <v>148875.28082627489</v>
      </c>
    </row>
    <row r="11" spans="1:8" ht="15">
      <c r="A11" s="11">
        <f t="shared" si="1"/>
        <v>3</v>
      </c>
      <c r="B11" s="12">
        <f t="shared" ca="1" si="0"/>
        <v>40147</v>
      </c>
      <c r="C11" s="13"/>
      <c r="D11" s="14">
        <f t="shared" si="2"/>
        <v>620.31367010947872</v>
      </c>
      <c r="E11" s="14">
        <f t="shared" si="3"/>
        <v>1186.190440112317</v>
      </c>
      <c r="F11" s="13"/>
      <c r="G11" s="14">
        <f t="shared" si="4"/>
        <v>565.87677000283827</v>
      </c>
      <c r="H11" s="15">
        <f t="shared" ref="H11:H74" si="5">IFERROR(H10-G11, " ")</f>
        <v>148309.40405627206</v>
      </c>
    </row>
    <row r="12" spans="1:8" ht="15">
      <c r="A12" s="11">
        <f t="shared" si="1"/>
        <v>4</v>
      </c>
      <c r="B12" s="12">
        <f t="shared" ca="1" si="0"/>
        <v>40178</v>
      </c>
      <c r="C12" s="13"/>
      <c r="D12" s="14">
        <f t="shared" si="2"/>
        <v>617.95585023446699</v>
      </c>
      <c r="E12" s="14">
        <f t="shared" si="3"/>
        <v>1186.190440112317</v>
      </c>
      <c r="F12" s="13"/>
      <c r="G12" s="14">
        <f t="shared" si="4"/>
        <v>568.23458987785</v>
      </c>
      <c r="H12" s="15">
        <f t="shared" si="5"/>
        <v>147741.1694663942</v>
      </c>
    </row>
    <row r="13" spans="1:8" ht="15">
      <c r="A13" s="11">
        <f t="shared" si="1"/>
        <v>5</v>
      </c>
      <c r="B13" s="12">
        <f t="shared" ca="1" si="0"/>
        <v>40209</v>
      </c>
      <c r="C13" s="13"/>
      <c r="D13" s="14">
        <f t="shared" si="2"/>
        <v>615.588206109976</v>
      </c>
      <c r="E13" s="14">
        <f t="shared" si="3"/>
        <v>1186.190440112317</v>
      </c>
      <c r="F13" s="13"/>
      <c r="G13" s="14">
        <f t="shared" si="4"/>
        <v>570.60223400234099</v>
      </c>
      <c r="H13" s="15">
        <f t="shared" si="5"/>
        <v>147170.56723239186</v>
      </c>
    </row>
    <row r="14" spans="1:8" ht="15">
      <c r="A14" s="11">
        <f t="shared" si="1"/>
        <v>6</v>
      </c>
      <c r="B14" s="12">
        <f t="shared" ca="1" si="0"/>
        <v>40237</v>
      </c>
      <c r="C14" s="13"/>
      <c r="D14" s="14">
        <f t="shared" si="2"/>
        <v>613.21069680163282</v>
      </c>
      <c r="E14" s="14">
        <f t="shared" si="3"/>
        <v>1186.190440112317</v>
      </c>
      <c r="F14" s="13"/>
      <c r="G14" s="14">
        <f t="shared" si="4"/>
        <v>572.97974331068417</v>
      </c>
      <c r="H14" s="15">
        <f t="shared" si="5"/>
        <v>146597.58748908117</v>
      </c>
    </row>
    <row r="15" spans="1:8" ht="15">
      <c r="A15" s="11">
        <f t="shared" si="1"/>
        <v>7</v>
      </c>
      <c r="B15" s="12">
        <f t="shared" ca="1" si="0"/>
        <v>40268</v>
      </c>
      <c r="C15" s="13"/>
      <c r="D15" s="14">
        <f t="shared" si="2"/>
        <v>610.82328120450495</v>
      </c>
      <c r="E15" s="14">
        <f t="shared" si="3"/>
        <v>1186.190440112317</v>
      </c>
      <c r="F15" s="13"/>
      <c r="G15" s="14">
        <f t="shared" si="4"/>
        <v>575.36715890781204</v>
      </c>
      <c r="H15" s="15">
        <f t="shared" si="5"/>
        <v>146022.22033017335</v>
      </c>
    </row>
    <row r="16" spans="1:8" ht="15">
      <c r="A16" s="11">
        <f t="shared" si="1"/>
        <v>8</v>
      </c>
      <c r="B16" s="12">
        <f t="shared" ca="1" si="0"/>
        <v>40298</v>
      </c>
      <c r="C16" s="13"/>
      <c r="D16" s="14">
        <f t="shared" si="2"/>
        <v>608.42591804238918</v>
      </c>
      <c r="E16" s="14">
        <f t="shared" si="3"/>
        <v>1186.190440112317</v>
      </c>
      <c r="F16" s="13"/>
      <c r="G16" s="14">
        <f t="shared" si="4"/>
        <v>577.76452206992781</v>
      </c>
      <c r="H16" s="15">
        <f t="shared" si="5"/>
        <v>145444.45580810343</v>
      </c>
    </row>
    <row r="17" spans="1:8" ht="15">
      <c r="A17" s="11">
        <f t="shared" si="1"/>
        <v>9</v>
      </c>
      <c r="B17" s="12">
        <f t="shared" ca="1" si="0"/>
        <v>40329</v>
      </c>
      <c r="C17" s="13"/>
      <c r="D17" s="14">
        <f t="shared" si="2"/>
        <v>606.01856586709778</v>
      </c>
      <c r="E17" s="14">
        <f t="shared" si="3"/>
        <v>1186.190440112317</v>
      </c>
      <c r="F17" s="13"/>
      <c r="G17" s="14">
        <f t="shared" si="4"/>
        <v>580.17187424521921</v>
      </c>
      <c r="H17" s="15">
        <f t="shared" si="5"/>
        <v>144864.28393385821</v>
      </c>
    </row>
    <row r="18" spans="1:8" ht="15">
      <c r="A18" s="11">
        <f t="shared" si="1"/>
        <v>10</v>
      </c>
      <c r="B18" s="12">
        <f t="shared" ca="1" si="0"/>
        <v>40359</v>
      </c>
      <c r="C18" s="13"/>
      <c r="D18" s="14">
        <f t="shared" si="2"/>
        <v>603.60118305774267</v>
      </c>
      <c r="E18" s="14">
        <f t="shared" si="3"/>
        <v>1186.190440112317</v>
      </c>
      <c r="F18" s="13"/>
      <c r="G18" s="14">
        <f t="shared" si="4"/>
        <v>582.58925705457432</v>
      </c>
      <c r="H18" s="15">
        <f t="shared" si="5"/>
        <v>144281.69467680363</v>
      </c>
    </row>
    <row r="19" spans="1:8" ht="15">
      <c r="A19" s="11">
        <f t="shared" si="1"/>
        <v>11</v>
      </c>
      <c r="B19" s="12">
        <f t="shared" ca="1" si="0"/>
        <v>40390</v>
      </c>
      <c r="C19" s="13"/>
      <c r="D19" s="14">
        <f t="shared" si="2"/>
        <v>601.17372782001519</v>
      </c>
      <c r="E19" s="14">
        <f t="shared" si="3"/>
        <v>1186.190440112317</v>
      </c>
      <c r="F19" s="13"/>
      <c r="G19" s="14">
        <f t="shared" si="4"/>
        <v>585.0167122923018</v>
      </c>
      <c r="H19" s="15">
        <f t="shared" si="5"/>
        <v>143696.67796451133</v>
      </c>
    </row>
    <row r="20" spans="1:8" ht="15">
      <c r="A20" s="11">
        <f t="shared" si="1"/>
        <v>12</v>
      </c>
      <c r="B20" s="12">
        <f t="shared" ca="1" si="0"/>
        <v>40421</v>
      </c>
      <c r="C20" s="13"/>
      <c r="D20" s="14">
        <f t="shared" si="2"/>
        <v>598.73615818546386</v>
      </c>
      <c r="E20" s="14">
        <f t="shared" si="3"/>
        <v>1186.190440112317</v>
      </c>
      <c r="F20" s="13"/>
      <c r="G20" s="14">
        <f t="shared" si="4"/>
        <v>587.45428192685313</v>
      </c>
      <c r="H20" s="15">
        <f t="shared" si="5"/>
        <v>143109.22368258447</v>
      </c>
    </row>
    <row r="21" spans="1:8" ht="15">
      <c r="A21" s="11">
        <f t="shared" si="1"/>
        <v>13</v>
      </c>
      <c r="B21" s="12">
        <f t="shared" ca="1" si="0"/>
        <v>40451</v>
      </c>
      <c r="C21" s="13"/>
      <c r="D21" s="14">
        <f t="shared" si="2"/>
        <v>596.2884320107687</v>
      </c>
      <c r="E21" s="14">
        <f t="shared" si="3"/>
        <v>1186.190440112317</v>
      </c>
      <c r="F21" s="13"/>
      <c r="G21" s="14">
        <f t="shared" si="4"/>
        <v>589.90200810154829</v>
      </c>
      <c r="H21" s="15">
        <f t="shared" si="5"/>
        <v>142519.32167448293</v>
      </c>
    </row>
    <row r="22" spans="1:8" ht="15">
      <c r="A22" s="11">
        <f t="shared" si="1"/>
        <v>14</v>
      </c>
      <c r="B22" s="12">
        <f t="shared" ca="1" si="0"/>
        <v>40482</v>
      </c>
      <c r="C22" s="13"/>
      <c r="D22" s="14">
        <f t="shared" si="2"/>
        <v>593.83050697701242</v>
      </c>
      <c r="E22" s="14">
        <f t="shared" si="3"/>
        <v>1186.190440112317</v>
      </c>
      <c r="F22" s="13"/>
      <c r="G22" s="14">
        <f t="shared" si="4"/>
        <v>592.35993313530457</v>
      </c>
      <c r="H22" s="15">
        <f t="shared" si="5"/>
        <v>141926.96174134762</v>
      </c>
    </row>
    <row r="23" spans="1:8" ht="15">
      <c r="A23" s="11">
        <f t="shared" si="1"/>
        <v>15</v>
      </c>
      <c r="B23" s="12">
        <f t="shared" ca="1" si="0"/>
        <v>40512</v>
      </c>
      <c r="C23" s="13"/>
      <c r="D23" s="14">
        <f t="shared" si="2"/>
        <v>591.36234058894854</v>
      </c>
      <c r="E23" s="14">
        <f t="shared" si="3"/>
        <v>1186.190440112317</v>
      </c>
      <c r="F23" s="13"/>
      <c r="G23" s="14">
        <f t="shared" si="4"/>
        <v>594.82809952336845</v>
      </c>
      <c r="H23" s="15">
        <f t="shared" si="5"/>
        <v>141332.13364182424</v>
      </c>
    </row>
    <row r="24" spans="1:8" ht="15">
      <c r="A24" s="11">
        <f t="shared" si="1"/>
        <v>16</v>
      </c>
      <c r="B24" s="12">
        <f t="shared" ca="1" si="0"/>
        <v>40543</v>
      </c>
      <c r="C24" s="13"/>
      <c r="D24" s="14">
        <f t="shared" si="2"/>
        <v>588.88389017426778</v>
      </c>
      <c r="E24" s="14">
        <f t="shared" si="3"/>
        <v>1186.190440112317</v>
      </c>
      <c r="F24" s="13"/>
      <c r="G24" s="14">
        <f t="shared" si="4"/>
        <v>597.30654993804922</v>
      </c>
      <c r="H24" s="15">
        <f t="shared" si="5"/>
        <v>140734.8270918862</v>
      </c>
    </row>
    <row r="25" spans="1:8" ht="15">
      <c r="A25" s="11">
        <f t="shared" si="1"/>
        <v>17</v>
      </c>
      <c r="B25" s="12">
        <f t="shared" ca="1" si="0"/>
        <v>40574</v>
      </c>
      <c r="C25" s="13"/>
      <c r="D25" s="14">
        <f t="shared" si="2"/>
        <v>586.39511288285939</v>
      </c>
      <c r="E25" s="14">
        <f t="shared" si="3"/>
        <v>1186.190440112317</v>
      </c>
      <c r="F25" s="13"/>
      <c r="G25" s="14">
        <f t="shared" si="4"/>
        <v>599.7953272294576</v>
      </c>
      <c r="H25" s="15">
        <f t="shared" si="5"/>
        <v>140135.03176465674</v>
      </c>
    </row>
    <row r="26" spans="1:8" ht="15">
      <c r="A26" s="11">
        <f t="shared" si="1"/>
        <v>18</v>
      </c>
      <c r="B26" s="12">
        <f t="shared" ca="1" si="0"/>
        <v>40602</v>
      </c>
      <c r="C26" s="13"/>
      <c r="D26" s="14">
        <f t="shared" si="2"/>
        <v>583.89596568606999</v>
      </c>
      <c r="E26" s="14">
        <f t="shared" si="3"/>
        <v>1186.190440112317</v>
      </c>
      <c r="F26" s="13"/>
      <c r="G26" s="14">
        <f t="shared" si="4"/>
        <v>602.29447442624701</v>
      </c>
      <c r="H26" s="15">
        <f t="shared" si="5"/>
        <v>139532.73729023049</v>
      </c>
    </row>
    <row r="27" spans="1:8" ht="15">
      <c r="A27" s="11">
        <f t="shared" si="1"/>
        <v>19</v>
      </c>
      <c r="B27" s="12">
        <f t="shared" ca="1" si="0"/>
        <v>40633</v>
      </c>
      <c r="C27" s="13"/>
      <c r="D27" s="14">
        <f t="shared" si="2"/>
        <v>581.38640537596063</v>
      </c>
      <c r="E27" s="14">
        <f t="shared" si="3"/>
        <v>1186.190440112317</v>
      </c>
      <c r="F27" s="13"/>
      <c r="G27" s="14">
        <f t="shared" si="4"/>
        <v>604.80403473635636</v>
      </c>
      <c r="H27" s="15">
        <f t="shared" si="5"/>
        <v>138927.93325549414</v>
      </c>
    </row>
    <row r="28" spans="1:8" ht="15">
      <c r="A28" s="11">
        <f t="shared" si="1"/>
        <v>20</v>
      </c>
      <c r="B28" s="12">
        <f t="shared" ca="1" si="0"/>
        <v>40663</v>
      </c>
      <c r="C28" s="13"/>
      <c r="D28" s="14">
        <f t="shared" si="2"/>
        <v>578.86638856455909</v>
      </c>
      <c r="E28" s="14">
        <f t="shared" si="3"/>
        <v>1186.190440112317</v>
      </c>
      <c r="F28" s="13"/>
      <c r="G28" s="14">
        <f t="shared" si="4"/>
        <v>607.3240515477579</v>
      </c>
      <c r="H28" s="15">
        <f t="shared" si="5"/>
        <v>138320.60920394637</v>
      </c>
    </row>
    <row r="29" spans="1:8" ht="15">
      <c r="A29" s="11">
        <f t="shared" si="1"/>
        <v>21</v>
      </c>
      <c r="B29" s="12">
        <f t="shared" ca="1" si="0"/>
        <v>40694</v>
      </c>
      <c r="C29" s="13"/>
      <c r="D29" s="14">
        <f t="shared" si="2"/>
        <v>576.3358716831101</v>
      </c>
      <c r="E29" s="14">
        <f t="shared" si="3"/>
        <v>1186.190440112317</v>
      </c>
      <c r="F29" s="13"/>
      <c r="G29" s="14">
        <f t="shared" si="4"/>
        <v>609.85456842920689</v>
      </c>
      <c r="H29" s="15">
        <f t="shared" si="5"/>
        <v>137710.75463551717</v>
      </c>
    </row>
    <row r="30" spans="1:8" ht="15">
      <c r="A30" s="11">
        <f t="shared" si="1"/>
        <v>22</v>
      </c>
      <c r="B30" s="12">
        <f t="shared" ca="1" si="0"/>
        <v>40724</v>
      </c>
      <c r="C30" s="13"/>
      <c r="D30" s="14">
        <f t="shared" si="2"/>
        <v>573.79481098132169</v>
      </c>
      <c r="E30" s="14">
        <f t="shared" si="3"/>
        <v>1186.190440112317</v>
      </c>
      <c r="F30" s="13"/>
      <c r="G30" s="14">
        <f t="shared" si="4"/>
        <v>612.3956291309953</v>
      </c>
      <c r="H30" s="15">
        <f t="shared" si="5"/>
        <v>137098.35900638616</v>
      </c>
    </row>
    <row r="31" spans="1:8" ht="15">
      <c r="A31" s="11">
        <f t="shared" si="1"/>
        <v>23</v>
      </c>
      <c r="B31" s="12">
        <f t="shared" ca="1" si="0"/>
        <v>40755</v>
      </c>
      <c r="C31" s="13"/>
      <c r="D31" s="14">
        <f t="shared" si="2"/>
        <v>571.24316252660913</v>
      </c>
      <c r="E31" s="14">
        <f t="shared" si="3"/>
        <v>1186.190440112317</v>
      </c>
      <c r="F31" s="13"/>
      <c r="G31" s="14">
        <f t="shared" si="4"/>
        <v>614.94727758570787</v>
      </c>
      <c r="H31" s="15">
        <f t="shared" si="5"/>
        <v>136483.41172880045</v>
      </c>
    </row>
    <row r="32" spans="1:8" ht="15">
      <c r="A32" s="11">
        <f t="shared" si="1"/>
        <v>24</v>
      </c>
      <c r="B32" s="12">
        <f t="shared" ca="1" si="0"/>
        <v>40786</v>
      </c>
      <c r="C32" s="13"/>
      <c r="D32" s="14">
        <f t="shared" si="2"/>
        <v>568.68088220333527</v>
      </c>
      <c r="E32" s="14">
        <f t="shared" si="3"/>
        <v>1186.190440112317</v>
      </c>
      <c r="F32" s="13"/>
      <c r="G32" s="14">
        <f t="shared" si="4"/>
        <v>617.50955790898172</v>
      </c>
      <c r="H32" s="15">
        <f t="shared" si="5"/>
        <v>135865.90217089147</v>
      </c>
    </row>
    <row r="33" spans="1:8" ht="15">
      <c r="A33" s="11">
        <f t="shared" si="1"/>
        <v>25</v>
      </c>
      <c r="B33" s="12">
        <f t="shared" ca="1" si="0"/>
        <v>40816</v>
      </c>
      <c r="C33" s="13"/>
      <c r="D33" s="14">
        <f t="shared" si="2"/>
        <v>566.10792571204809</v>
      </c>
      <c r="E33" s="14">
        <f t="shared" si="3"/>
        <v>1186.190440112317</v>
      </c>
      <c r="F33" s="13"/>
      <c r="G33" s="14">
        <f t="shared" si="4"/>
        <v>620.08251440026891</v>
      </c>
      <c r="H33" s="15">
        <f t="shared" si="5"/>
        <v>135245.81965649119</v>
      </c>
    </row>
    <row r="34" spans="1:8" ht="15">
      <c r="A34" s="11">
        <f t="shared" si="1"/>
        <v>26</v>
      </c>
      <c r="B34" s="12">
        <f t="shared" ca="1" si="0"/>
        <v>40847</v>
      </c>
      <c r="C34" s="13"/>
      <c r="D34" s="14">
        <f t="shared" si="2"/>
        <v>563.52424856871357</v>
      </c>
      <c r="E34" s="14">
        <f t="shared" si="3"/>
        <v>1186.190440112317</v>
      </c>
      <c r="F34" s="13"/>
      <c r="G34" s="14">
        <f t="shared" si="4"/>
        <v>622.66619154360342</v>
      </c>
      <c r="H34" s="15">
        <f t="shared" si="5"/>
        <v>134623.15346494759</v>
      </c>
    </row>
    <row r="35" spans="1:8" ht="15">
      <c r="A35" s="11">
        <f t="shared" si="1"/>
        <v>27</v>
      </c>
      <c r="B35" s="12">
        <f t="shared" ca="1" si="0"/>
        <v>40877</v>
      </c>
      <c r="C35" s="13"/>
      <c r="D35" s="14">
        <f t="shared" si="2"/>
        <v>560.92980610394852</v>
      </c>
      <c r="E35" s="14">
        <f t="shared" si="3"/>
        <v>1186.190440112317</v>
      </c>
      <c r="F35" s="13"/>
      <c r="G35" s="14">
        <f t="shared" si="4"/>
        <v>625.26063400836847</v>
      </c>
      <c r="H35" s="15">
        <f t="shared" si="5"/>
        <v>133997.89283093924</v>
      </c>
    </row>
    <row r="36" spans="1:8" ht="15">
      <c r="A36" s="11">
        <f t="shared" si="1"/>
        <v>28</v>
      </c>
      <c r="B36" s="12">
        <f t="shared" ca="1" si="0"/>
        <v>40908</v>
      </c>
      <c r="C36" s="13"/>
      <c r="D36" s="14">
        <f t="shared" si="2"/>
        <v>558.32455346224708</v>
      </c>
      <c r="E36" s="14">
        <f t="shared" si="3"/>
        <v>1186.190440112317</v>
      </c>
      <c r="F36" s="13"/>
      <c r="G36" s="14">
        <f t="shared" si="4"/>
        <v>627.86588665006991</v>
      </c>
      <c r="H36" s="15">
        <f t="shared" si="5"/>
        <v>133370.02694428916</v>
      </c>
    </row>
    <row r="37" spans="1:8" ht="15">
      <c r="A37" s="11">
        <f t="shared" si="1"/>
        <v>29</v>
      </c>
      <c r="B37" s="12">
        <f t="shared" ca="1" si="0"/>
        <v>40939</v>
      </c>
      <c r="C37" s="13"/>
      <c r="D37" s="14">
        <f t="shared" si="2"/>
        <v>555.70844560120509</v>
      </c>
      <c r="E37" s="14">
        <f t="shared" si="3"/>
        <v>1186.190440112317</v>
      </c>
      <c r="F37" s="13"/>
      <c r="G37" s="14">
        <f t="shared" si="4"/>
        <v>630.48199451111191</v>
      </c>
      <c r="H37" s="15">
        <f t="shared" si="5"/>
        <v>132739.54494977804</v>
      </c>
    </row>
    <row r="38" spans="1:8" ht="15">
      <c r="A38" s="11">
        <f t="shared" si="1"/>
        <v>30</v>
      </c>
      <c r="B38" s="12">
        <f t="shared" ca="1" si="0"/>
        <v>40968</v>
      </c>
      <c r="C38" s="13"/>
      <c r="D38" s="14">
        <f t="shared" si="2"/>
        <v>553.08143729074209</v>
      </c>
      <c r="E38" s="14">
        <f t="shared" si="3"/>
        <v>1186.190440112317</v>
      </c>
      <c r="F38" s="13"/>
      <c r="G38" s="14">
        <f t="shared" si="4"/>
        <v>633.1090028215749</v>
      </c>
      <c r="H38" s="15">
        <f t="shared" si="5"/>
        <v>132106.43594695645</v>
      </c>
    </row>
    <row r="39" spans="1:8" ht="15">
      <c r="A39" s="11">
        <f t="shared" si="1"/>
        <v>31</v>
      </c>
      <c r="B39" s="12">
        <f t="shared" ca="1" si="0"/>
        <v>40999</v>
      </c>
      <c r="C39" s="13"/>
      <c r="D39" s="14">
        <f t="shared" si="2"/>
        <v>550.44348311231875</v>
      </c>
      <c r="E39" s="14">
        <f t="shared" si="3"/>
        <v>1186.190440112317</v>
      </c>
      <c r="F39" s="13"/>
      <c r="G39" s="14">
        <f t="shared" si="4"/>
        <v>635.74695699999825</v>
      </c>
      <c r="H39" s="15">
        <f t="shared" si="5"/>
        <v>131470.68898995646</v>
      </c>
    </row>
    <row r="40" spans="1:8" ht="15">
      <c r="A40" s="11">
        <f t="shared" si="1"/>
        <v>32</v>
      </c>
      <c r="B40" s="12">
        <f t="shared" ca="1" si="0"/>
        <v>41029</v>
      </c>
      <c r="C40" s="13"/>
      <c r="D40" s="14">
        <f t="shared" si="2"/>
        <v>547.79453745815215</v>
      </c>
      <c r="E40" s="14">
        <f t="shared" si="3"/>
        <v>1186.190440112317</v>
      </c>
      <c r="F40" s="13"/>
      <c r="G40" s="14">
        <f t="shared" si="4"/>
        <v>638.39590265416484</v>
      </c>
      <c r="H40" s="15">
        <f t="shared" si="5"/>
        <v>130832.29308730229</v>
      </c>
    </row>
    <row r="41" spans="1:8" ht="15">
      <c r="A41" s="11">
        <f t="shared" si="1"/>
        <v>33</v>
      </c>
      <c r="B41" s="12">
        <f t="shared" ca="1" si="0"/>
        <v>41060</v>
      </c>
      <c r="C41" s="13"/>
      <c r="D41" s="14">
        <f t="shared" si="2"/>
        <v>545.1345545304265</v>
      </c>
      <c r="E41" s="14">
        <f t="shared" si="3"/>
        <v>1186.190440112317</v>
      </c>
      <c r="F41" s="13"/>
      <c r="G41" s="14">
        <f t="shared" si="4"/>
        <v>641.05588558189049</v>
      </c>
      <c r="H41" s="15">
        <f t="shared" si="5"/>
        <v>130191.23720172039</v>
      </c>
    </row>
    <row r="42" spans="1:8" ht="15">
      <c r="A42" s="11">
        <f t="shared" si="1"/>
        <v>34</v>
      </c>
      <c r="B42" s="12">
        <f t="shared" ca="1" si="0"/>
        <v>41090</v>
      </c>
      <c r="C42" s="13"/>
      <c r="D42" s="14">
        <f t="shared" si="2"/>
        <v>542.46348834050207</v>
      </c>
      <c r="E42" s="14">
        <f t="shared" si="3"/>
        <v>1186.190440112317</v>
      </c>
      <c r="F42" s="13"/>
      <c r="G42" s="14">
        <f t="shared" si="4"/>
        <v>643.72695177181492</v>
      </c>
      <c r="H42" s="15">
        <f t="shared" si="5"/>
        <v>129547.51024994858</v>
      </c>
    </row>
    <row r="43" spans="1:8" ht="15">
      <c r="A43" s="11">
        <f t="shared" si="1"/>
        <v>35</v>
      </c>
      <c r="B43" s="12">
        <f t="shared" ca="1" si="0"/>
        <v>41121</v>
      </c>
      <c r="C43" s="13"/>
      <c r="D43" s="14">
        <f t="shared" si="2"/>
        <v>539.78129270811939</v>
      </c>
      <c r="E43" s="14">
        <f t="shared" si="3"/>
        <v>1186.190440112317</v>
      </c>
      <c r="F43" s="13"/>
      <c r="G43" s="14">
        <f t="shared" si="4"/>
        <v>646.4091474041976</v>
      </c>
      <c r="H43" s="15">
        <f t="shared" si="5"/>
        <v>128901.10110254439</v>
      </c>
    </row>
    <row r="44" spans="1:8" ht="15">
      <c r="A44" s="11">
        <f t="shared" si="1"/>
        <v>36</v>
      </c>
      <c r="B44" s="12">
        <f t="shared" ca="1" si="0"/>
        <v>41152</v>
      </c>
      <c r="C44" s="13"/>
      <c r="D44" s="14">
        <f t="shared" si="2"/>
        <v>537.08792126060189</v>
      </c>
      <c r="E44" s="14">
        <f t="shared" si="3"/>
        <v>1186.190440112317</v>
      </c>
      <c r="F44" s="13"/>
      <c r="G44" s="14">
        <f t="shared" si="4"/>
        <v>649.1025188517151</v>
      </c>
      <c r="H44" s="15">
        <f t="shared" si="5"/>
        <v>128251.99858369268</v>
      </c>
    </row>
    <row r="45" spans="1:8" ht="15">
      <c r="A45" s="11">
        <f t="shared" si="1"/>
        <v>37</v>
      </c>
      <c r="B45" s="12">
        <f t="shared" ca="1" si="0"/>
        <v>41182</v>
      </c>
      <c r="C45" s="13"/>
      <c r="D45" s="14">
        <f t="shared" si="2"/>
        <v>534.38332743205308</v>
      </c>
      <c r="E45" s="14">
        <f t="shared" si="3"/>
        <v>1186.190440112317</v>
      </c>
      <c r="F45" s="13"/>
      <c r="G45" s="14">
        <f t="shared" si="4"/>
        <v>651.80711268026391</v>
      </c>
      <c r="H45" s="15">
        <f t="shared" si="5"/>
        <v>127600.19147101241</v>
      </c>
    </row>
    <row r="46" spans="1:8" ht="15">
      <c r="A46" s="11">
        <f t="shared" si="1"/>
        <v>38</v>
      </c>
      <c r="B46" s="12">
        <f t="shared" ca="1" si="0"/>
        <v>41213</v>
      </c>
      <c r="C46" s="13"/>
      <c r="D46" s="14">
        <f t="shared" si="2"/>
        <v>531.66746446255218</v>
      </c>
      <c r="E46" s="14">
        <f t="shared" si="3"/>
        <v>1186.190440112317</v>
      </c>
      <c r="F46" s="13"/>
      <c r="G46" s="14">
        <f t="shared" si="4"/>
        <v>654.52297564976482</v>
      </c>
      <c r="H46" s="15">
        <f t="shared" si="5"/>
        <v>126945.66849536264</v>
      </c>
    </row>
    <row r="47" spans="1:8" ht="15">
      <c r="A47" s="11">
        <f t="shared" si="1"/>
        <v>39</v>
      </c>
      <c r="B47" s="12">
        <f t="shared" ca="1" si="0"/>
        <v>41243</v>
      </c>
      <c r="C47" s="13"/>
      <c r="D47" s="14">
        <f t="shared" si="2"/>
        <v>528.94028539734461</v>
      </c>
      <c r="E47" s="14">
        <f t="shared" si="3"/>
        <v>1186.190440112317</v>
      </c>
      <c r="F47" s="13"/>
      <c r="G47" s="14">
        <f t="shared" si="4"/>
        <v>657.25015471497238</v>
      </c>
      <c r="H47" s="15">
        <f t="shared" si="5"/>
        <v>126288.41834064767</v>
      </c>
    </row>
    <row r="48" spans="1:8" ht="15">
      <c r="A48" s="11">
        <f t="shared" si="1"/>
        <v>40</v>
      </c>
      <c r="B48" s="12">
        <f t="shared" ca="1" si="0"/>
        <v>41274</v>
      </c>
      <c r="C48" s="13"/>
      <c r="D48" s="14">
        <f t="shared" si="2"/>
        <v>526.20174308603225</v>
      </c>
      <c r="E48" s="14">
        <f t="shared" si="3"/>
        <v>1186.190440112317</v>
      </c>
      <c r="F48" s="13"/>
      <c r="G48" s="14">
        <f t="shared" si="4"/>
        <v>659.98869702628474</v>
      </c>
      <c r="H48" s="15">
        <f t="shared" si="5"/>
        <v>125628.42964362138</v>
      </c>
    </row>
    <row r="49" spans="1:8" ht="15">
      <c r="A49" s="11">
        <f t="shared" si="1"/>
        <v>41</v>
      </c>
      <c r="B49" s="12">
        <f t="shared" ca="1" si="0"/>
        <v>41305</v>
      </c>
      <c r="C49" s="13"/>
      <c r="D49" s="14">
        <f t="shared" si="2"/>
        <v>523.451790181756</v>
      </c>
      <c r="E49" s="14">
        <f t="shared" si="3"/>
        <v>1186.190440112317</v>
      </c>
      <c r="F49" s="13"/>
      <c r="G49" s="14">
        <f t="shared" si="4"/>
        <v>662.738649930561</v>
      </c>
      <c r="H49" s="15">
        <f t="shared" si="5"/>
        <v>124965.69099369082</v>
      </c>
    </row>
    <row r="50" spans="1:8" ht="15">
      <c r="A50" s="11">
        <f t="shared" si="1"/>
        <v>42</v>
      </c>
      <c r="B50" s="12">
        <f t="shared" ca="1" si="0"/>
        <v>41333</v>
      </c>
      <c r="C50" s="13"/>
      <c r="D50" s="14">
        <f t="shared" si="2"/>
        <v>520.6903791403787</v>
      </c>
      <c r="E50" s="14">
        <f t="shared" si="3"/>
        <v>1186.190440112317</v>
      </c>
      <c r="F50" s="13"/>
      <c r="G50" s="14">
        <f t="shared" si="4"/>
        <v>665.5000609719383</v>
      </c>
      <c r="H50" s="15">
        <f t="shared" si="5"/>
        <v>124300.19093271888</v>
      </c>
    </row>
    <row r="51" spans="1:8" ht="15">
      <c r="A51" s="11">
        <f t="shared" si="1"/>
        <v>43</v>
      </c>
      <c r="B51" s="12">
        <f t="shared" ca="1" si="0"/>
        <v>41364</v>
      </c>
      <c r="C51" s="13"/>
      <c r="D51" s="14">
        <f t="shared" si="2"/>
        <v>517.91746221966241</v>
      </c>
      <c r="E51" s="14">
        <f t="shared" si="3"/>
        <v>1186.190440112317</v>
      </c>
      <c r="F51" s="13"/>
      <c r="G51" s="14">
        <f t="shared" si="4"/>
        <v>668.27297789265458</v>
      </c>
      <c r="H51" s="15">
        <f t="shared" si="5"/>
        <v>123631.91795482622</v>
      </c>
    </row>
    <row r="52" spans="1:8" ht="15">
      <c r="A52" s="11">
        <f t="shared" si="1"/>
        <v>44</v>
      </c>
      <c r="B52" s="12">
        <f t="shared" ca="1" si="0"/>
        <v>41394</v>
      </c>
      <c r="C52" s="13"/>
      <c r="D52" s="14">
        <f t="shared" si="2"/>
        <v>515.13299147844305</v>
      </c>
      <c r="E52" s="14">
        <f t="shared" si="3"/>
        <v>1186.190440112317</v>
      </c>
      <c r="F52" s="13"/>
      <c r="G52" s="14">
        <f t="shared" si="4"/>
        <v>671.05744863387395</v>
      </c>
      <c r="H52" s="15">
        <f t="shared" si="5"/>
        <v>122960.86050619234</v>
      </c>
    </row>
    <row r="53" spans="1:8" ht="15">
      <c r="A53" s="11">
        <f t="shared" si="1"/>
        <v>45</v>
      </c>
      <c r="B53" s="12">
        <f t="shared" ca="1" si="0"/>
        <v>41425</v>
      </c>
      <c r="C53" s="13"/>
      <c r="D53" s="14">
        <f t="shared" si="2"/>
        <v>512.33691877580191</v>
      </c>
      <c r="E53" s="14">
        <f t="shared" si="3"/>
        <v>1186.190440112317</v>
      </c>
      <c r="F53" s="13"/>
      <c r="G53" s="14">
        <f t="shared" si="4"/>
        <v>673.85352133651509</v>
      </c>
      <c r="H53" s="15">
        <f t="shared" si="5"/>
        <v>122287.00698485583</v>
      </c>
    </row>
    <row r="54" spans="1:8" ht="15">
      <c r="A54" s="11">
        <f t="shared" si="1"/>
        <v>46</v>
      </c>
      <c r="B54" s="12">
        <f t="shared" ca="1" si="0"/>
        <v>41455</v>
      </c>
      <c r="C54" s="13"/>
      <c r="D54" s="14">
        <f t="shared" si="2"/>
        <v>509.529195770233</v>
      </c>
      <c r="E54" s="14">
        <f t="shared" si="3"/>
        <v>1186.190440112317</v>
      </c>
      <c r="F54" s="13"/>
      <c r="G54" s="14">
        <f t="shared" si="4"/>
        <v>676.66124434208405</v>
      </c>
      <c r="H54" s="15">
        <f t="shared" si="5"/>
        <v>121610.34574051375</v>
      </c>
    </row>
    <row r="55" spans="1:8" ht="15">
      <c r="A55" s="11">
        <f t="shared" si="1"/>
        <v>47</v>
      </c>
      <c r="B55" s="12">
        <f t="shared" ca="1" si="0"/>
        <v>41486</v>
      </c>
      <c r="C55" s="13"/>
      <c r="D55" s="14">
        <f t="shared" si="2"/>
        <v>506.70977391880757</v>
      </c>
      <c r="E55" s="14">
        <f t="shared" si="3"/>
        <v>1186.190440112317</v>
      </c>
      <c r="F55" s="13"/>
      <c r="G55" s="14">
        <f t="shared" si="4"/>
        <v>679.48066619350948</v>
      </c>
      <c r="H55" s="15">
        <f t="shared" si="5"/>
        <v>120930.86507432023</v>
      </c>
    </row>
    <row r="56" spans="1:8" ht="15">
      <c r="A56" s="11">
        <f t="shared" si="1"/>
        <v>48</v>
      </c>
      <c r="B56" s="12">
        <f t="shared" ca="1" si="0"/>
        <v>41517</v>
      </c>
      <c r="C56" s="13"/>
      <c r="D56" s="14">
        <f t="shared" si="2"/>
        <v>503.87860447633466</v>
      </c>
      <c r="E56" s="14">
        <f t="shared" si="3"/>
        <v>1186.190440112317</v>
      </c>
      <c r="F56" s="13"/>
      <c r="G56" s="14">
        <f t="shared" si="4"/>
        <v>682.31183563598233</v>
      </c>
      <c r="H56" s="15">
        <f t="shared" si="5"/>
        <v>120248.55323868425</v>
      </c>
    </row>
    <row r="57" spans="1:8" ht="15">
      <c r="A57" s="11">
        <f t="shared" si="1"/>
        <v>49</v>
      </c>
      <c r="B57" s="12">
        <f t="shared" ca="1" si="0"/>
        <v>41547</v>
      </c>
      <c r="C57" s="13"/>
      <c r="D57" s="14">
        <f t="shared" si="2"/>
        <v>501.03563849451808</v>
      </c>
      <c r="E57" s="14">
        <f t="shared" si="3"/>
        <v>1186.190440112317</v>
      </c>
      <c r="F57" s="13"/>
      <c r="G57" s="14">
        <f t="shared" si="4"/>
        <v>685.15480161779897</v>
      </c>
      <c r="H57" s="15">
        <f t="shared" si="5"/>
        <v>119563.39843706645</v>
      </c>
    </row>
    <row r="58" spans="1:8" ht="15">
      <c r="A58" s="11">
        <f t="shared" si="1"/>
        <v>50</v>
      </c>
      <c r="B58" s="12">
        <f t="shared" ca="1" si="0"/>
        <v>41578</v>
      </c>
      <c r="C58" s="13"/>
      <c r="D58" s="14">
        <f t="shared" si="2"/>
        <v>498.18082682111066</v>
      </c>
      <c r="E58" s="14">
        <f t="shared" si="3"/>
        <v>1186.190440112317</v>
      </c>
      <c r="F58" s="13"/>
      <c r="G58" s="14">
        <f t="shared" si="4"/>
        <v>688.00961329120628</v>
      </c>
      <c r="H58" s="15">
        <f t="shared" si="5"/>
        <v>118875.38882377525</v>
      </c>
    </row>
    <row r="59" spans="1:8" ht="15">
      <c r="A59" s="11">
        <f t="shared" si="1"/>
        <v>51</v>
      </c>
      <c r="B59" s="12">
        <f t="shared" ca="1" si="0"/>
        <v>41608</v>
      </c>
      <c r="C59" s="13"/>
      <c r="D59" s="14">
        <f t="shared" si="2"/>
        <v>495.31412009906387</v>
      </c>
      <c r="E59" s="14">
        <f t="shared" si="3"/>
        <v>1186.190440112317</v>
      </c>
      <c r="F59" s="13"/>
      <c r="G59" s="14">
        <f t="shared" si="4"/>
        <v>690.87632001325312</v>
      </c>
      <c r="H59" s="15">
        <f t="shared" si="5"/>
        <v>118184.512503762</v>
      </c>
    </row>
    <row r="60" spans="1:8" ht="15">
      <c r="A60" s="11">
        <f t="shared" si="1"/>
        <v>52</v>
      </c>
      <c r="B60" s="12">
        <f t="shared" ca="1" si="0"/>
        <v>41639</v>
      </c>
      <c r="C60" s="13"/>
      <c r="D60" s="14">
        <f t="shared" si="2"/>
        <v>492.43546876567535</v>
      </c>
      <c r="E60" s="14">
        <f t="shared" si="3"/>
        <v>1186.190440112317</v>
      </c>
      <c r="F60" s="13"/>
      <c r="G60" s="14">
        <f t="shared" si="4"/>
        <v>693.7549713466417</v>
      </c>
      <c r="H60" s="15">
        <f t="shared" si="5"/>
        <v>117490.75753241536</v>
      </c>
    </row>
    <row r="61" spans="1:8" ht="15">
      <c r="A61" s="11">
        <f t="shared" si="1"/>
        <v>53</v>
      </c>
      <c r="B61" s="12">
        <f t="shared" ca="1" si="0"/>
        <v>41670</v>
      </c>
      <c r="C61" s="13"/>
      <c r="D61" s="14">
        <f t="shared" si="2"/>
        <v>489.54482305173116</v>
      </c>
      <c r="E61" s="14">
        <f t="shared" si="3"/>
        <v>1186.190440112317</v>
      </c>
      <c r="F61" s="13"/>
      <c r="G61" s="14">
        <f t="shared" si="4"/>
        <v>696.64561706058589</v>
      </c>
      <c r="H61" s="15">
        <f t="shared" si="5"/>
        <v>116794.11191535478</v>
      </c>
    </row>
    <row r="62" spans="1:8" ht="15">
      <c r="A62" s="11">
        <f t="shared" si="1"/>
        <v>54</v>
      </c>
      <c r="B62" s="12">
        <f t="shared" ca="1" si="0"/>
        <v>41698</v>
      </c>
      <c r="C62" s="13"/>
      <c r="D62" s="14">
        <f t="shared" si="2"/>
        <v>486.64213298064527</v>
      </c>
      <c r="E62" s="14">
        <f t="shared" si="3"/>
        <v>1186.190440112317</v>
      </c>
      <c r="F62" s="13"/>
      <c r="G62" s="14">
        <f t="shared" si="4"/>
        <v>699.54830713167166</v>
      </c>
      <c r="H62" s="15">
        <f t="shared" si="5"/>
        <v>116094.56360822311</v>
      </c>
    </row>
    <row r="63" spans="1:8" ht="15">
      <c r="A63" s="11">
        <f t="shared" si="1"/>
        <v>55</v>
      </c>
      <c r="B63" s="12">
        <f t="shared" ca="1" si="0"/>
        <v>41729</v>
      </c>
      <c r="C63" s="13"/>
      <c r="D63" s="14">
        <f t="shared" si="2"/>
        <v>483.72734836759662</v>
      </c>
      <c r="E63" s="14">
        <f t="shared" si="3"/>
        <v>1186.190440112317</v>
      </c>
      <c r="F63" s="13"/>
      <c r="G63" s="14">
        <f t="shared" si="4"/>
        <v>702.46309174472037</v>
      </c>
      <c r="H63" s="15">
        <f t="shared" si="5"/>
        <v>115392.10051647839</v>
      </c>
    </row>
    <row r="64" spans="1:8" ht="15">
      <c r="A64" s="11">
        <f t="shared" si="1"/>
        <v>56</v>
      </c>
      <c r="B64" s="12">
        <f t="shared" ca="1" si="0"/>
        <v>41759</v>
      </c>
      <c r="C64" s="13"/>
      <c r="D64" s="14">
        <f t="shared" si="2"/>
        <v>480.80041881866032</v>
      </c>
      <c r="E64" s="14">
        <f t="shared" si="3"/>
        <v>1186.190440112317</v>
      </c>
      <c r="F64" s="13"/>
      <c r="G64" s="14">
        <f t="shared" si="4"/>
        <v>705.39002129365667</v>
      </c>
      <c r="H64" s="15">
        <f t="shared" si="5"/>
        <v>114686.71049518473</v>
      </c>
    </row>
    <row r="65" spans="1:8" ht="15">
      <c r="A65" s="11">
        <f t="shared" si="1"/>
        <v>57</v>
      </c>
      <c r="B65" s="12">
        <f t="shared" ca="1" si="0"/>
        <v>41790</v>
      </c>
      <c r="C65" s="13"/>
      <c r="D65" s="14">
        <f t="shared" si="2"/>
        <v>477.86129372993685</v>
      </c>
      <c r="E65" s="14">
        <f t="shared" si="3"/>
        <v>1186.190440112317</v>
      </c>
      <c r="F65" s="13"/>
      <c r="G65" s="14">
        <f t="shared" si="4"/>
        <v>708.32914638238015</v>
      </c>
      <c r="H65" s="15">
        <f t="shared" si="5"/>
        <v>113978.38134880234</v>
      </c>
    </row>
    <row r="66" spans="1:8" ht="15">
      <c r="A66" s="11">
        <f t="shared" si="1"/>
        <v>58</v>
      </c>
      <c r="B66" s="12">
        <f t="shared" ca="1" si="0"/>
        <v>41820</v>
      </c>
      <c r="C66" s="13"/>
      <c r="D66" s="14">
        <f t="shared" si="2"/>
        <v>474.90992228667682</v>
      </c>
      <c r="E66" s="14">
        <f t="shared" si="3"/>
        <v>1186.190440112317</v>
      </c>
      <c r="F66" s="13"/>
      <c r="G66" s="14">
        <f t="shared" si="4"/>
        <v>711.28051782564012</v>
      </c>
      <c r="H66" s="15">
        <f t="shared" si="5"/>
        <v>113267.10083097671</v>
      </c>
    </row>
    <row r="67" spans="1:8" ht="15">
      <c r="A67" s="11">
        <f t="shared" si="1"/>
        <v>59</v>
      </c>
      <c r="B67" s="12">
        <f t="shared" ca="1" si="0"/>
        <v>41851</v>
      </c>
      <c r="C67" s="13"/>
      <c r="D67" s="14">
        <f t="shared" si="2"/>
        <v>471.94625346240332</v>
      </c>
      <c r="E67" s="14">
        <f t="shared" si="3"/>
        <v>1186.190440112317</v>
      </c>
      <c r="F67" s="13"/>
      <c r="G67" s="14">
        <f t="shared" si="4"/>
        <v>714.24418664991367</v>
      </c>
      <c r="H67" s="15">
        <f t="shared" si="5"/>
        <v>112552.85664432679</v>
      </c>
    </row>
    <row r="68" spans="1:8" ht="15">
      <c r="A68" s="11">
        <f t="shared" si="1"/>
        <v>60</v>
      </c>
      <c r="B68" s="12">
        <f t="shared" ca="1" si="0"/>
        <v>41882</v>
      </c>
      <c r="C68" s="13"/>
      <c r="D68" s="14">
        <f t="shared" si="2"/>
        <v>468.97023601802857</v>
      </c>
      <c r="E68" s="14">
        <f t="shared" si="3"/>
        <v>1186.190440112317</v>
      </c>
      <c r="F68" s="13"/>
      <c r="G68" s="14">
        <f t="shared" si="4"/>
        <v>717.22020409428842</v>
      </c>
      <c r="H68" s="15">
        <f t="shared" si="5"/>
        <v>111835.6364402325</v>
      </c>
    </row>
    <row r="69" spans="1:8" ht="15">
      <c r="A69" s="11">
        <f t="shared" si="1"/>
        <v>61</v>
      </c>
      <c r="B69" s="12">
        <f t="shared" ca="1" si="0"/>
        <v>41912</v>
      </c>
      <c r="C69" s="13"/>
      <c r="D69" s="14">
        <f t="shared" si="2"/>
        <v>465.98181850096921</v>
      </c>
      <c r="E69" s="14">
        <f t="shared" si="3"/>
        <v>1186.190440112317</v>
      </c>
      <c r="F69" s="13"/>
      <c r="G69" s="14">
        <f t="shared" si="4"/>
        <v>720.20862161134778</v>
      </c>
      <c r="H69" s="15">
        <f t="shared" si="5"/>
        <v>111115.42781862114</v>
      </c>
    </row>
    <row r="70" spans="1:8" ht="15">
      <c r="A70" s="11">
        <f t="shared" si="1"/>
        <v>62</v>
      </c>
      <c r="B70" s="12">
        <f t="shared" ca="1" si="0"/>
        <v>41943</v>
      </c>
      <c r="C70" s="13"/>
      <c r="D70" s="14">
        <f t="shared" si="2"/>
        <v>462.98094924425521</v>
      </c>
      <c r="E70" s="14">
        <f t="shared" si="3"/>
        <v>1186.190440112317</v>
      </c>
      <c r="F70" s="13"/>
      <c r="G70" s="14">
        <f t="shared" si="4"/>
        <v>723.20949086806172</v>
      </c>
      <c r="H70" s="15">
        <f t="shared" si="5"/>
        <v>110392.21832775309</v>
      </c>
    </row>
    <row r="71" spans="1:8" ht="15">
      <c r="A71" s="11">
        <f t="shared" si="1"/>
        <v>63</v>
      </c>
      <c r="B71" s="12">
        <f t="shared" ca="1" si="0"/>
        <v>41973</v>
      </c>
      <c r="C71" s="13"/>
      <c r="D71" s="14">
        <f t="shared" si="2"/>
        <v>459.96757636563814</v>
      </c>
      <c r="E71" s="14">
        <f t="shared" si="3"/>
        <v>1186.190440112317</v>
      </c>
      <c r="F71" s="13"/>
      <c r="G71" s="14">
        <f t="shared" si="4"/>
        <v>726.22286374667885</v>
      </c>
      <c r="H71" s="15">
        <f t="shared" si="5"/>
        <v>109665.99546400641</v>
      </c>
    </row>
    <row r="72" spans="1:8" ht="15">
      <c r="A72" s="11">
        <f t="shared" si="1"/>
        <v>64</v>
      </c>
      <c r="B72" s="12">
        <f t="shared" ca="1" si="0"/>
        <v>42004</v>
      </c>
      <c r="C72" s="13"/>
      <c r="D72" s="14">
        <f t="shared" si="2"/>
        <v>456.94164776669373</v>
      </c>
      <c r="E72" s="14">
        <f t="shared" si="3"/>
        <v>1186.190440112317</v>
      </c>
      <c r="F72" s="13"/>
      <c r="G72" s="14">
        <f t="shared" si="4"/>
        <v>729.24879234562331</v>
      </c>
      <c r="H72" s="15">
        <f t="shared" si="5"/>
        <v>108936.74667166079</v>
      </c>
    </row>
    <row r="73" spans="1:8" ht="15">
      <c r="A73" s="11">
        <f t="shared" si="1"/>
        <v>65</v>
      </c>
      <c r="B73" s="12">
        <f t="shared" ref="B73:B136" ca="1" si="6">IF(A73&lt;=$H$3,EDATE($B$6,A73-1)," ")</f>
        <v>42035</v>
      </c>
      <c r="C73" s="13"/>
      <c r="D73" s="14">
        <f t="shared" si="2"/>
        <v>453.90311113192035</v>
      </c>
      <c r="E73" s="14">
        <f t="shared" si="3"/>
        <v>1186.190440112317</v>
      </c>
      <c r="F73" s="13"/>
      <c r="G73" s="14">
        <f t="shared" si="4"/>
        <v>732.28732898039664</v>
      </c>
      <c r="H73" s="15">
        <f t="shared" si="5"/>
        <v>108204.45934268039</v>
      </c>
    </row>
    <row r="74" spans="1:8" ht="15">
      <c r="A74" s="11">
        <f t="shared" ref="A74:A137" si="7">IF(ROW()-8&lt;=$H$3, ROW()-8, " ")</f>
        <v>66</v>
      </c>
      <c r="B74" s="12">
        <f t="shared" ca="1" si="6"/>
        <v>42063</v>
      </c>
      <c r="C74" s="13"/>
      <c r="D74" s="14">
        <f t="shared" ref="D74:D137" si="8">IF(A74&lt;=$H$3,ABS(IPMT($B$4/12,A74,$H$3,$B$3))," ")</f>
        <v>450.85191392783537</v>
      </c>
      <c r="E74" s="14">
        <f t="shared" ref="E74:E137" si="9">IF(A74&lt;=$H$3,ABS(PMT($B$4/12,$H$3,$B$3))," ")</f>
        <v>1186.190440112317</v>
      </c>
      <c r="F74" s="13"/>
      <c r="G74" s="14">
        <f t="shared" ref="G74:G137" si="10">IFERROR(E74-D74, " ")</f>
        <v>735.33852618448168</v>
      </c>
      <c r="H74" s="15">
        <f t="shared" si="5"/>
        <v>107469.12081649591</v>
      </c>
    </row>
    <row r="75" spans="1:8" ht="15">
      <c r="A75" s="11">
        <f t="shared" si="7"/>
        <v>67</v>
      </c>
      <c r="B75" s="12">
        <f t="shared" ca="1" si="6"/>
        <v>42094</v>
      </c>
      <c r="C75" s="13"/>
      <c r="D75" s="14">
        <f t="shared" si="8"/>
        <v>447.78800340206664</v>
      </c>
      <c r="E75" s="14">
        <f t="shared" si="9"/>
        <v>1186.190440112317</v>
      </c>
      <c r="F75" s="13"/>
      <c r="G75" s="14">
        <f t="shared" si="10"/>
        <v>738.40243671025041</v>
      </c>
      <c r="H75" s="15">
        <f t="shared" ref="H75:H138" si="11">IFERROR(H74-G75, " ")</f>
        <v>106730.71837978566</v>
      </c>
    </row>
    <row r="76" spans="1:8" ht="15">
      <c r="A76" s="11">
        <f t="shared" si="7"/>
        <v>68</v>
      </c>
      <c r="B76" s="12">
        <f t="shared" ca="1" si="6"/>
        <v>42124</v>
      </c>
      <c r="C76" s="13"/>
      <c r="D76" s="14">
        <f t="shared" si="8"/>
        <v>444.71132658244068</v>
      </c>
      <c r="E76" s="14">
        <f t="shared" si="9"/>
        <v>1186.190440112317</v>
      </c>
      <c r="F76" s="13"/>
      <c r="G76" s="14">
        <f t="shared" si="10"/>
        <v>741.47911352987626</v>
      </c>
      <c r="H76" s="15">
        <f t="shared" si="11"/>
        <v>105989.23926625578</v>
      </c>
    </row>
    <row r="77" spans="1:8" ht="15">
      <c r="A77" s="11">
        <f t="shared" si="7"/>
        <v>69</v>
      </c>
      <c r="B77" s="12">
        <f t="shared" ca="1" si="6"/>
        <v>42155</v>
      </c>
      <c r="C77" s="13"/>
      <c r="D77" s="14">
        <f t="shared" si="8"/>
        <v>441.62183027606619</v>
      </c>
      <c r="E77" s="14">
        <f t="shared" si="9"/>
        <v>1186.190440112317</v>
      </c>
      <c r="F77" s="13"/>
      <c r="G77" s="14">
        <f t="shared" si="10"/>
        <v>744.56860983625074</v>
      </c>
      <c r="H77" s="15">
        <f t="shared" si="11"/>
        <v>105244.67065641953</v>
      </c>
    </row>
    <row r="78" spans="1:8" ht="15">
      <c r="A78" s="11">
        <f t="shared" si="7"/>
        <v>70</v>
      </c>
      <c r="B78" s="12">
        <f t="shared" ca="1" si="6"/>
        <v>42185</v>
      </c>
      <c r="C78" s="13"/>
      <c r="D78" s="14">
        <f t="shared" si="8"/>
        <v>438.51946106841513</v>
      </c>
      <c r="E78" s="14">
        <f t="shared" si="9"/>
        <v>1186.190440112317</v>
      </c>
      <c r="F78" s="13"/>
      <c r="G78" s="14">
        <f t="shared" si="10"/>
        <v>747.67097904390187</v>
      </c>
      <c r="H78" s="15">
        <f t="shared" si="11"/>
        <v>104496.99967737563</v>
      </c>
    </row>
    <row r="79" spans="1:8" ht="15">
      <c r="A79" s="11">
        <f t="shared" si="7"/>
        <v>71</v>
      </c>
      <c r="B79" s="12">
        <f t="shared" ca="1" si="6"/>
        <v>42216</v>
      </c>
      <c r="C79" s="13"/>
      <c r="D79" s="14">
        <f t="shared" si="8"/>
        <v>435.40416532239885</v>
      </c>
      <c r="E79" s="14">
        <f t="shared" si="9"/>
        <v>1186.190440112317</v>
      </c>
      <c r="F79" s="13"/>
      <c r="G79" s="14">
        <f t="shared" si="10"/>
        <v>750.78627478991814</v>
      </c>
      <c r="H79" s="15">
        <f t="shared" si="11"/>
        <v>103746.21340258571</v>
      </c>
    </row>
    <row r="80" spans="1:8" ht="15">
      <c r="A80" s="11">
        <f t="shared" si="7"/>
        <v>72</v>
      </c>
      <c r="B80" s="12">
        <f t="shared" ca="1" si="6"/>
        <v>42247</v>
      </c>
      <c r="C80" s="13"/>
      <c r="D80" s="14">
        <f t="shared" si="8"/>
        <v>432.27588917744089</v>
      </c>
      <c r="E80" s="14">
        <f t="shared" si="9"/>
        <v>1186.190440112317</v>
      </c>
      <c r="F80" s="13"/>
      <c r="G80" s="14">
        <f t="shared" si="10"/>
        <v>753.91455093487616</v>
      </c>
      <c r="H80" s="15">
        <f t="shared" si="11"/>
        <v>102992.29885165083</v>
      </c>
    </row>
    <row r="81" spans="1:8" ht="15">
      <c r="A81" s="11">
        <f t="shared" si="7"/>
        <v>73</v>
      </c>
      <c r="B81" s="12">
        <f t="shared" ca="1" si="6"/>
        <v>42277</v>
      </c>
      <c r="C81" s="13"/>
      <c r="D81" s="14">
        <f t="shared" si="8"/>
        <v>429.13457854854551</v>
      </c>
      <c r="E81" s="14">
        <f t="shared" si="9"/>
        <v>1186.190440112317</v>
      </c>
      <c r="F81" s="13"/>
      <c r="G81" s="14">
        <f t="shared" si="10"/>
        <v>757.05586156377149</v>
      </c>
      <c r="H81" s="15">
        <f t="shared" si="11"/>
        <v>102235.24299008706</v>
      </c>
    </row>
    <row r="82" spans="1:8" ht="15">
      <c r="A82" s="11">
        <f t="shared" si="7"/>
        <v>74</v>
      </c>
      <c r="B82" s="12">
        <f t="shared" ca="1" si="6"/>
        <v>42308</v>
      </c>
      <c r="C82" s="13"/>
      <c r="D82" s="14">
        <f t="shared" si="8"/>
        <v>425.98017912536324</v>
      </c>
      <c r="E82" s="14">
        <f t="shared" si="9"/>
        <v>1186.190440112317</v>
      </c>
      <c r="F82" s="13"/>
      <c r="G82" s="14">
        <f t="shared" si="10"/>
        <v>760.2102609869537</v>
      </c>
      <c r="H82" s="15">
        <f t="shared" si="11"/>
        <v>101475.03272910012</v>
      </c>
    </row>
    <row r="83" spans="1:8" ht="15">
      <c r="A83" s="11">
        <f t="shared" si="7"/>
        <v>75</v>
      </c>
      <c r="B83" s="12">
        <f t="shared" ca="1" si="6"/>
        <v>42338</v>
      </c>
      <c r="C83" s="13"/>
      <c r="D83" s="14">
        <f t="shared" si="8"/>
        <v>422.81263637125085</v>
      </c>
      <c r="E83" s="14">
        <f t="shared" si="9"/>
        <v>1186.190440112317</v>
      </c>
      <c r="F83" s="13"/>
      <c r="G83" s="14">
        <f t="shared" si="10"/>
        <v>763.37780374106615</v>
      </c>
      <c r="H83" s="15">
        <f t="shared" si="11"/>
        <v>100711.65492535905</v>
      </c>
    </row>
    <row r="84" spans="1:8" ht="15">
      <c r="A84" s="11">
        <f t="shared" si="7"/>
        <v>76</v>
      </c>
      <c r="B84" s="12">
        <f t="shared" ca="1" si="6"/>
        <v>42369</v>
      </c>
      <c r="C84" s="13"/>
      <c r="D84" s="14">
        <f t="shared" si="8"/>
        <v>419.63189552232973</v>
      </c>
      <c r="E84" s="14">
        <f t="shared" si="9"/>
        <v>1186.190440112317</v>
      </c>
      <c r="F84" s="13"/>
      <c r="G84" s="14">
        <f t="shared" si="10"/>
        <v>766.55854458998726</v>
      </c>
      <c r="H84" s="15">
        <f t="shared" si="11"/>
        <v>99945.096380769057</v>
      </c>
    </row>
    <row r="85" spans="1:8" ht="15">
      <c r="A85" s="11">
        <f t="shared" si="7"/>
        <v>77</v>
      </c>
      <c r="B85" s="12">
        <f t="shared" ca="1" si="6"/>
        <v>42400</v>
      </c>
      <c r="C85" s="13"/>
      <c r="D85" s="14">
        <f t="shared" si="8"/>
        <v>416.43790158653809</v>
      </c>
      <c r="E85" s="14">
        <f t="shared" si="9"/>
        <v>1186.190440112317</v>
      </c>
      <c r="F85" s="13"/>
      <c r="G85" s="14">
        <f t="shared" si="10"/>
        <v>769.75253852577885</v>
      </c>
      <c r="H85" s="15">
        <f t="shared" si="11"/>
        <v>99175.343842243281</v>
      </c>
    </row>
    <row r="86" spans="1:8" ht="15">
      <c r="A86" s="11">
        <f t="shared" si="7"/>
        <v>78</v>
      </c>
      <c r="B86" s="12">
        <f t="shared" ca="1" si="6"/>
        <v>42429</v>
      </c>
      <c r="C86" s="13"/>
      <c r="D86" s="14">
        <f t="shared" si="8"/>
        <v>413.23059934268076</v>
      </c>
      <c r="E86" s="14">
        <f t="shared" si="9"/>
        <v>1186.190440112317</v>
      </c>
      <c r="F86" s="13"/>
      <c r="G86" s="14">
        <f t="shared" si="10"/>
        <v>772.95984076963623</v>
      </c>
      <c r="H86" s="15">
        <f t="shared" si="11"/>
        <v>98402.384001473649</v>
      </c>
    </row>
    <row r="87" spans="1:8" ht="15">
      <c r="A87" s="11">
        <f t="shared" si="7"/>
        <v>79</v>
      </c>
      <c r="B87" s="12">
        <f t="shared" ca="1" si="6"/>
        <v>42460</v>
      </c>
      <c r="C87" s="13"/>
      <c r="D87" s="14">
        <f t="shared" si="8"/>
        <v>410.00993333947395</v>
      </c>
      <c r="E87" s="14">
        <f t="shared" si="9"/>
        <v>1186.190440112317</v>
      </c>
      <c r="F87" s="13"/>
      <c r="G87" s="14">
        <f t="shared" si="10"/>
        <v>776.18050677284305</v>
      </c>
      <c r="H87" s="15">
        <f t="shared" si="11"/>
        <v>97626.203494700807</v>
      </c>
    </row>
    <row r="88" spans="1:8" ht="15">
      <c r="A88" s="11">
        <f t="shared" si="7"/>
        <v>80</v>
      </c>
      <c r="B88" s="12">
        <f t="shared" ca="1" si="6"/>
        <v>42490</v>
      </c>
      <c r="C88" s="13"/>
      <c r="D88" s="14">
        <f t="shared" si="8"/>
        <v>406.77584789458706</v>
      </c>
      <c r="E88" s="14">
        <f t="shared" si="9"/>
        <v>1186.190440112317</v>
      </c>
      <c r="F88" s="13"/>
      <c r="G88" s="14">
        <f t="shared" si="10"/>
        <v>779.41459221772993</v>
      </c>
      <c r="H88" s="15">
        <f t="shared" si="11"/>
        <v>96846.78890248308</v>
      </c>
    </row>
    <row r="89" spans="1:8" ht="15">
      <c r="A89" s="11">
        <f t="shared" si="7"/>
        <v>81</v>
      </c>
      <c r="B89" s="12">
        <f t="shared" ca="1" si="6"/>
        <v>42521</v>
      </c>
      <c r="C89" s="13"/>
      <c r="D89" s="14">
        <f t="shared" si="8"/>
        <v>403.52828709367986</v>
      </c>
      <c r="E89" s="14">
        <f t="shared" si="9"/>
        <v>1186.190440112317</v>
      </c>
      <c r="F89" s="13"/>
      <c r="G89" s="14">
        <f t="shared" si="10"/>
        <v>782.66215301863713</v>
      </c>
      <c r="H89" s="15">
        <f t="shared" si="11"/>
        <v>96064.126749464442</v>
      </c>
    </row>
    <row r="90" spans="1:8" ht="15">
      <c r="A90" s="11">
        <f t="shared" si="7"/>
        <v>82</v>
      </c>
      <c r="B90" s="12">
        <f t="shared" ca="1" si="6"/>
        <v>42551</v>
      </c>
      <c r="C90" s="13"/>
      <c r="D90" s="14">
        <f t="shared" si="8"/>
        <v>400.26719478943545</v>
      </c>
      <c r="E90" s="14">
        <f t="shared" si="9"/>
        <v>1186.190440112317</v>
      </c>
      <c r="F90" s="13"/>
      <c r="G90" s="14">
        <f t="shared" si="10"/>
        <v>785.92324532288148</v>
      </c>
      <c r="H90" s="15">
        <f t="shared" si="11"/>
        <v>95278.203504141566</v>
      </c>
    </row>
    <row r="91" spans="1:8" ht="15">
      <c r="A91" s="11">
        <f t="shared" si="7"/>
        <v>83</v>
      </c>
      <c r="B91" s="12">
        <f t="shared" ca="1" si="6"/>
        <v>42582</v>
      </c>
      <c r="C91" s="13"/>
      <c r="D91" s="14">
        <f t="shared" si="8"/>
        <v>396.99251460059014</v>
      </c>
      <c r="E91" s="14">
        <f t="shared" si="9"/>
        <v>1186.190440112317</v>
      </c>
      <c r="F91" s="13"/>
      <c r="G91" s="14">
        <f t="shared" si="10"/>
        <v>789.19792551172691</v>
      </c>
      <c r="H91" s="15">
        <f t="shared" si="11"/>
        <v>94489.005578629833</v>
      </c>
    </row>
    <row r="92" spans="1:8" ht="15">
      <c r="A92" s="11">
        <f t="shared" si="7"/>
        <v>84</v>
      </c>
      <c r="B92" s="12">
        <f t="shared" ca="1" si="6"/>
        <v>42613</v>
      </c>
      <c r="C92" s="13"/>
      <c r="D92" s="14">
        <f t="shared" si="8"/>
        <v>393.70418991095801</v>
      </c>
      <c r="E92" s="14">
        <f t="shared" si="9"/>
        <v>1186.190440112317</v>
      </c>
      <c r="F92" s="13"/>
      <c r="G92" s="14">
        <f t="shared" si="10"/>
        <v>792.48625020135898</v>
      </c>
      <c r="H92" s="15">
        <f t="shared" si="11"/>
        <v>93696.519328428476</v>
      </c>
    </row>
    <row r="93" spans="1:8" ht="15">
      <c r="A93" s="11">
        <f t="shared" si="7"/>
        <v>85</v>
      </c>
      <c r="B93" s="12">
        <f t="shared" ca="1" si="6"/>
        <v>42643</v>
      </c>
      <c r="C93" s="13"/>
      <c r="D93" s="14">
        <f t="shared" si="8"/>
        <v>390.40216386845242</v>
      </c>
      <c r="E93" s="14">
        <f t="shared" si="9"/>
        <v>1186.190440112317</v>
      </c>
      <c r="F93" s="13"/>
      <c r="G93" s="14">
        <f t="shared" si="10"/>
        <v>795.78827624386463</v>
      </c>
      <c r="H93" s="15">
        <f t="shared" si="11"/>
        <v>92900.731052184608</v>
      </c>
    </row>
    <row r="94" spans="1:8" ht="15">
      <c r="A94" s="11">
        <f t="shared" si="7"/>
        <v>86</v>
      </c>
      <c r="B94" s="12">
        <f t="shared" ca="1" si="6"/>
        <v>42674</v>
      </c>
      <c r="C94" s="13"/>
      <c r="D94" s="14">
        <f t="shared" si="8"/>
        <v>387.08637938410294</v>
      </c>
      <c r="E94" s="14">
        <f t="shared" si="9"/>
        <v>1186.190440112317</v>
      </c>
      <c r="F94" s="13"/>
      <c r="G94" s="14">
        <f t="shared" si="10"/>
        <v>799.10406072821411</v>
      </c>
      <c r="H94" s="15">
        <f t="shared" si="11"/>
        <v>92101.626991456389</v>
      </c>
    </row>
    <row r="95" spans="1:8" ht="15">
      <c r="A95" s="11">
        <f t="shared" si="7"/>
        <v>87</v>
      </c>
      <c r="B95" s="12">
        <f t="shared" ca="1" si="6"/>
        <v>42704</v>
      </c>
      <c r="C95" s="13"/>
      <c r="D95" s="14">
        <f t="shared" si="8"/>
        <v>383.7567791310687</v>
      </c>
      <c r="E95" s="14">
        <f t="shared" si="9"/>
        <v>1186.190440112317</v>
      </c>
      <c r="F95" s="13"/>
      <c r="G95" s="14">
        <f t="shared" si="10"/>
        <v>802.43366098124829</v>
      </c>
      <c r="H95" s="15">
        <f t="shared" si="11"/>
        <v>91299.193330475144</v>
      </c>
    </row>
    <row r="96" spans="1:8" ht="15">
      <c r="A96" s="11">
        <f t="shared" si="7"/>
        <v>88</v>
      </c>
      <c r="B96" s="12">
        <f t="shared" ca="1" si="6"/>
        <v>42735</v>
      </c>
      <c r="C96" s="13"/>
      <c r="D96" s="14">
        <f t="shared" si="8"/>
        <v>380.41330554364686</v>
      </c>
      <c r="E96" s="14">
        <f t="shared" si="9"/>
        <v>1186.190440112317</v>
      </c>
      <c r="F96" s="13"/>
      <c r="G96" s="14">
        <f t="shared" si="10"/>
        <v>805.77713456867014</v>
      </c>
      <c r="H96" s="15">
        <f t="shared" si="11"/>
        <v>90493.41619590648</v>
      </c>
    </row>
    <row r="97" spans="1:8" ht="15">
      <c r="A97" s="11">
        <f t="shared" si="7"/>
        <v>89</v>
      </c>
      <c r="B97" s="12">
        <f t="shared" ca="1" si="6"/>
        <v>42766</v>
      </c>
      <c r="C97" s="13"/>
      <c r="D97" s="14">
        <f t="shared" si="8"/>
        <v>377.05590081627736</v>
      </c>
      <c r="E97" s="14">
        <f t="shared" si="9"/>
        <v>1186.190440112317</v>
      </c>
      <c r="F97" s="13"/>
      <c r="G97" s="14">
        <f t="shared" si="10"/>
        <v>809.13453929603963</v>
      </c>
      <c r="H97" s="15">
        <f t="shared" si="11"/>
        <v>89684.281656610445</v>
      </c>
    </row>
    <row r="98" spans="1:8" ht="15">
      <c r="A98" s="11">
        <f t="shared" si="7"/>
        <v>90</v>
      </c>
      <c r="B98" s="12">
        <f t="shared" ca="1" si="6"/>
        <v>42794</v>
      </c>
      <c r="C98" s="13"/>
      <c r="D98" s="14">
        <f t="shared" si="8"/>
        <v>373.68450690254389</v>
      </c>
      <c r="E98" s="14">
        <f t="shared" si="9"/>
        <v>1186.190440112317</v>
      </c>
      <c r="F98" s="13"/>
      <c r="G98" s="14">
        <f t="shared" si="10"/>
        <v>812.50593320977305</v>
      </c>
      <c r="H98" s="15">
        <f t="shared" si="11"/>
        <v>88871.775723400671</v>
      </c>
    </row>
    <row r="99" spans="1:8" ht="15">
      <c r="A99" s="11">
        <f t="shared" si="7"/>
        <v>91</v>
      </c>
      <c r="B99" s="12">
        <f t="shared" ca="1" si="6"/>
        <v>42825</v>
      </c>
      <c r="C99" s="13"/>
      <c r="D99" s="14">
        <f t="shared" si="8"/>
        <v>370.29906551416974</v>
      </c>
      <c r="E99" s="14">
        <f t="shared" si="9"/>
        <v>1186.190440112317</v>
      </c>
      <c r="F99" s="13"/>
      <c r="G99" s="14">
        <f t="shared" si="10"/>
        <v>815.89137459814719</v>
      </c>
      <c r="H99" s="15">
        <f t="shared" si="11"/>
        <v>88055.88434880253</v>
      </c>
    </row>
    <row r="100" spans="1:8" ht="15">
      <c r="A100" s="11">
        <f t="shared" si="7"/>
        <v>92</v>
      </c>
      <c r="B100" s="12">
        <f t="shared" ca="1" si="6"/>
        <v>42855</v>
      </c>
      <c r="C100" s="13"/>
      <c r="D100" s="14">
        <f t="shared" si="8"/>
        <v>366.8995181200109</v>
      </c>
      <c r="E100" s="14">
        <f t="shared" si="9"/>
        <v>1186.190440112317</v>
      </c>
      <c r="F100" s="13"/>
      <c r="G100" s="14">
        <f t="shared" si="10"/>
        <v>819.29092199230604</v>
      </c>
      <c r="H100" s="15">
        <f t="shared" si="11"/>
        <v>87236.593426810228</v>
      </c>
    </row>
    <row r="101" spans="1:8" ht="15">
      <c r="A101" s="11">
        <f t="shared" si="7"/>
        <v>93</v>
      </c>
      <c r="B101" s="12">
        <f t="shared" ca="1" si="6"/>
        <v>42886</v>
      </c>
      <c r="C101" s="13"/>
      <c r="D101" s="14">
        <f t="shared" si="8"/>
        <v>363.4858059450429</v>
      </c>
      <c r="E101" s="14">
        <f t="shared" si="9"/>
        <v>1186.190440112317</v>
      </c>
      <c r="F101" s="13"/>
      <c r="G101" s="14">
        <f t="shared" si="10"/>
        <v>822.70463416727409</v>
      </c>
      <c r="H101" s="15">
        <f t="shared" si="11"/>
        <v>86413.88879264296</v>
      </c>
    </row>
    <row r="102" spans="1:8" ht="15">
      <c r="A102" s="11">
        <f t="shared" si="7"/>
        <v>94</v>
      </c>
      <c r="B102" s="12">
        <f t="shared" ca="1" si="6"/>
        <v>42916</v>
      </c>
      <c r="C102" s="13"/>
      <c r="D102" s="14">
        <f t="shared" si="8"/>
        <v>360.05786996934592</v>
      </c>
      <c r="E102" s="14">
        <f t="shared" si="9"/>
        <v>1186.190440112317</v>
      </c>
      <c r="F102" s="13"/>
      <c r="G102" s="14">
        <f t="shared" si="10"/>
        <v>826.13257014297108</v>
      </c>
      <c r="H102" s="15">
        <f t="shared" si="11"/>
        <v>85587.756222499986</v>
      </c>
    </row>
    <row r="103" spans="1:8" ht="15">
      <c r="A103" s="11">
        <f t="shared" si="7"/>
        <v>95</v>
      </c>
      <c r="B103" s="12">
        <f t="shared" ca="1" si="6"/>
        <v>42947</v>
      </c>
      <c r="C103" s="13"/>
      <c r="D103" s="14">
        <f t="shared" si="8"/>
        <v>356.61565092708349</v>
      </c>
      <c r="E103" s="14">
        <f t="shared" si="9"/>
        <v>1186.190440112317</v>
      </c>
      <c r="F103" s="13"/>
      <c r="G103" s="14">
        <f t="shared" si="10"/>
        <v>829.5747891852335</v>
      </c>
      <c r="H103" s="15">
        <f t="shared" si="11"/>
        <v>84758.181433314749</v>
      </c>
    </row>
    <row r="104" spans="1:8" ht="15">
      <c r="A104" s="11">
        <f t="shared" si="7"/>
        <v>96</v>
      </c>
      <c r="B104" s="12">
        <f t="shared" ca="1" si="6"/>
        <v>42978</v>
      </c>
      <c r="C104" s="13"/>
      <c r="D104" s="14">
        <f t="shared" si="8"/>
        <v>353.1590893054784</v>
      </c>
      <c r="E104" s="14">
        <f t="shared" si="9"/>
        <v>1186.190440112317</v>
      </c>
      <c r="F104" s="13"/>
      <c r="G104" s="14">
        <f t="shared" si="10"/>
        <v>833.03135080683865</v>
      </c>
      <c r="H104" s="15">
        <f t="shared" si="11"/>
        <v>83925.150082507913</v>
      </c>
    </row>
    <row r="105" spans="1:8" ht="15">
      <c r="A105" s="11">
        <f t="shared" si="7"/>
        <v>97</v>
      </c>
      <c r="B105" s="12">
        <f t="shared" ca="1" si="6"/>
        <v>43008</v>
      </c>
      <c r="C105" s="13"/>
      <c r="D105" s="14">
        <f t="shared" si="8"/>
        <v>349.68812534378327</v>
      </c>
      <c r="E105" s="14">
        <f t="shared" si="9"/>
        <v>1186.190440112317</v>
      </c>
      <c r="F105" s="13"/>
      <c r="G105" s="14">
        <f t="shared" si="10"/>
        <v>836.50231476853378</v>
      </c>
      <c r="H105" s="15">
        <f t="shared" si="11"/>
        <v>83088.647767739385</v>
      </c>
    </row>
    <row r="106" spans="1:8" ht="15">
      <c r="A106" s="11">
        <f t="shared" si="7"/>
        <v>98</v>
      </c>
      <c r="B106" s="12">
        <f t="shared" ca="1" si="6"/>
        <v>43039</v>
      </c>
      <c r="C106" s="13"/>
      <c r="D106" s="14">
        <f t="shared" si="8"/>
        <v>346.20269903224772</v>
      </c>
      <c r="E106" s="14">
        <f t="shared" si="9"/>
        <v>1186.190440112317</v>
      </c>
      <c r="F106" s="13"/>
      <c r="G106" s="14">
        <f t="shared" si="10"/>
        <v>839.98774108006933</v>
      </c>
      <c r="H106" s="15">
        <f t="shared" si="11"/>
        <v>82248.660026659316</v>
      </c>
    </row>
    <row r="107" spans="1:8" ht="15">
      <c r="A107" s="11">
        <f t="shared" si="7"/>
        <v>99</v>
      </c>
      <c r="B107" s="12">
        <f t="shared" ca="1" si="6"/>
        <v>43069</v>
      </c>
      <c r="C107" s="13"/>
      <c r="D107" s="14">
        <f t="shared" si="8"/>
        <v>342.70275011108072</v>
      </c>
      <c r="E107" s="14">
        <f t="shared" si="9"/>
        <v>1186.190440112317</v>
      </c>
      <c r="F107" s="13"/>
      <c r="G107" s="14">
        <f t="shared" si="10"/>
        <v>843.48769000123627</v>
      </c>
      <c r="H107" s="15">
        <f t="shared" si="11"/>
        <v>81405.172336658085</v>
      </c>
    </row>
    <row r="108" spans="1:8" ht="15">
      <c r="A108" s="11">
        <f t="shared" si="7"/>
        <v>100</v>
      </c>
      <c r="B108" s="12">
        <f t="shared" ca="1" si="6"/>
        <v>43100</v>
      </c>
      <c r="C108" s="13"/>
      <c r="D108" s="14">
        <f t="shared" si="8"/>
        <v>339.18821806940895</v>
      </c>
      <c r="E108" s="14">
        <f t="shared" si="9"/>
        <v>1186.190440112317</v>
      </c>
      <c r="F108" s="13"/>
      <c r="G108" s="14">
        <f t="shared" si="10"/>
        <v>847.00222204290799</v>
      </c>
      <c r="H108" s="15">
        <f t="shared" si="11"/>
        <v>80558.170114615175</v>
      </c>
    </row>
    <row r="109" spans="1:8" ht="15">
      <c r="A109" s="11">
        <f t="shared" si="7"/>
        <v>101</v>
      </c>
      <c r="B109" s="12">
        <f t="shared" ca="1" si="6"/>
        <v>43131</v>
      </c>
      <c r="C109" s="13"/>
      <c r="D109" s="14">
        <f t="shared" si="8"/>
        <v>335.65904214423011</v>
      </c>
      <c r="E109" s="14">
        <f t="shared" si="9"/>
        <v>1186.190440112317</v>
      </c>
      <c r="F109" s="13"/>
      <c r="G109" s="14">
        <f t="shared" si="10"/>
        <v>850.53139796808682</v>
      </c>
      <c r="H109" s="15">
        <f t="shared" si="11"/>
        <v>79707.638716647081</v>
      </c>
    </row>
    <row r="110" spans="1:8" ht="15">
      <c r="A110" s="11">
        <f t="shared" si="7"/>
        <v>102</v>
      </c>
      <c r="B110" s="12">
        <f t="shared" ca="1" si="6"/>
        <v>43159</v>
      </c>
      <c r="C110" s="13"/>
      <c r="D110" s="14">
        <f t="shared" si="8"/>
        <v>332.11516131936315</v>
      </c>
      <c r="E110" s="14">
        <f t="shared" si="9"/>
        <v>1186.190440112317</v>
      </c>
      <c r="F110" s="13"/>
      <c r="G110" s="14">
        <f t="shared" si="10"/>
        <v>854.0752787929539</v>
      </c>
      <c r="H110" s="15">
        <f t="shared" si="11"/>
        <v>78853.563437854129</v>
      </c>
    </row>
    <row r="111" spans="1:8" ht="15">
      <c r="A111" s="11">
        <f t="shared" si="7"/>
        <v>103</v>
      </c>
      <c r="B111" s="12">
        <f t="shared" ca="1" si="6"/>
        <v>43190</v>
      </c>
      <c r="C111" s="13"/>
      <c r="D111" s="14">
        <f t="shared" si="8"/>
        <v>328.55651432439248</v>
      </c>
      <c r="E111" s="14">
        <f t="shared" si="9"/>
        <v>1186.190440112317</v>
      </c>
      <c r="F111" s="13"/>
      <c r="G111" s="14">
        <f t="shared" si="10"/>
        <v>857.63392578792445</v>
      </c>
      <c r="H111" s="15">
        <f t="shared" si="11"/>
        <v>77995.929512066199</v>
      </c>
    </row>
    <row r="112" spans="1:8" ht="15">
      <c r="A112" s="11">
        <f t="shared" si="7"/>
        <v>104</v>
      </c>
      <c r="B112" s="12">
        <f t="shared" ca="1" si="6"/>
        <v>43220</v>
      </c>
      <c r="C112" s="13"/>
      <c r="D112" s="14">
        <f t="shared" si="8"/>
        <v>324.98303963360951</v>
      </c>
      <c r="E112" s="14">
        <f t="shared" si="9"/>
        <v>1186.190440112317</v>
      </c>
      <c r="F112" s="13"/>
      <c r="G112" s="14">
        <f t="shared" si="10"/>
        <v>861.20740047870754</v>
      </c>
      <c r="H112" s="15">
        <f t="shared" si="11"/>
        <v>77134.722111587485</v>
      </c>
    </row>
    <row r="113" spans="1:8" ht="15">
      <c r="A113" s="11">
        <f t="shared" si="7"/>
        <v>105</v>
      </c>
      <c r="B113" s="12">
        <f t="shared" ca="1" si="6"/>
        <v>43251</v>
      </c>
      <c r="C113" s="13"/>
      <c r="D113" s="14">
        <f t="shared" si="8"/>
        <v>321.39467546494819</v>
      </c>
      <c r="E113" s="14">
        <f t="shared" si="9"/>
        <v>1186.190440112317</v>
      </c>
      <c r="F113" s="13"/>
      <c r="G113" s="14">
        <f t="shared" si="10"/>
        <v>864.79576464736874</v>
      </c>
      <c r="H113" s="15">
        <f t="shared" si="11"/>
        <v>76269.926346940119</v>
      </c>
    </row>
    <row r="114" spans="1:8" ht="15">
      <c r="A114" s="11">
        <f t="shared" si="7"/>
        <v>106</v>
      </c>
      <c r="B114" s="12">
        <f t="shared" ca="1" si="6"/>
        <v>43281</v>
      </c>
      <c r="C114" s="13"/>
      <c r="D114" s="14">
        <f t="shared" si="8"/>
        <v>317.79135977891747</v>
      </c>
      <c r="E114" s="14">
        <f t="shared" si="9"/>
        <v>1186.190440112317</v>
      </c>
      <c r="F114" s="13"/>
      <c r="G114" s="14">
        <f t="shared" si="10"/>
        <v>868.39908033339952</v>
      </c>
      <c r="H114" s="15">
        <f t="shared" si="11"/>
        <v>75401.527266606718</v>
      </c>
    </row>
    <row r="115" spans="1:8" ht="15">
      <c r="A115" s="11">
        <f t="shared" si="7"/>
        <v>107</v>
      </c>
      <c r="B115" s="12">
        <f t="shared" ca="1" si="6"/>
        <v>43312</v>
      </c>
      <c r="C115" s="13"/>
      <c r="D115" s="14">
        <f t="shared" si="8"/>
        <v>314.17303027752837</v>
      </c>
      <c r="E115" s="14">
        <f t="shared" si="9"/>
        <v>1186.190440112317</v>
      </c>
      <c r="F115" s="13"/>
      <c r="G115" s="14">
        <f t="shared" si="10"/>
        <v>872.01740983478862</v>
      </c>
      <c r="H115" s="15">
        <f t="shared" si="11"/>
        <v>74529.509856771925</v>
      </c>
    </row>
    <row r="116" spans="1:8" ht="15">
      <c r="A116" s="11">
        <f t="shared" si="7"/>
        <v>108</v>
      </c>
      <c r="B116" s="12">
        <f t="shared" ca="1" si="6"/>
        <v>43343</v>
      </c>
      <c r="C116" s="13"/>
      <c r="D116" s="14">
        <f t="shared" si="8"/>
        <v>310.53962440321669</v>
      </c>
      <c r="E116" s="14">
        <f t="shared" si="9"/>
        <v>1186.190440112317</v>
      </c>
      <c r="F116" s="13"/>
      <c r="G116" s="14">
        <f t="shared" si="10"/>
        <v>875.65081570910024</v>
      </c>
      <c r="H116" s="15">
        <f t="shared" si="11"/>
        <v>73653.859041062824</v>
      </c>
    </row>
    <row r="117" spans="1:8" ht="15">
      <c r="A117" s="11">
        <f t="shared" si="7"/>
        <v>109</v>
      </c>
      <c r="B117" s="12">
        <f t="shared" ca="1" si="6"/>
        <v>43373</v>
      </c>
      <c r="C117" s="13"/>
      <c r="D117" s="14">
        <f t="shared" si="8"/>
        <v>306.89107933776211</v>
      </c>
      <c r="E117" s="14">
        <f t="shared" si="9"/>
        <v>1186.190440112317</v>
      </c>
      <c r="F117" s="13"/>
      <c r="G117" s="14">
        <f t="shared" si="10"/>
        <v>879.29936077455488</v>
      </c>
      <c r="H117" s="15">
        <f t="shared" si="11"/>
        <v>72774.559680288265</v>
      </c>
    </row>
    <row r="118" spans="1:8" ht="15">
      <c r="A118" s="11">
        <f t="shared" si="7"/>
        <v>110</v>
      </c>
      <c r="B118" s="12">
        <f t="shared" ca="1" si="6"/>
        <v>43404</v>
      </c>
      <c r="C118" s="13"/>
      <c r="D118" s="14">
        <f t="shared" si="8"/>
        <v>303.22733200120149</v>
      </c>
      <c r="E118" s="14">
        <f t="shared" si="9"/>
        <v>1186.190440112317</v>
      </c>
      <c r="F118" s="13"/>
      <c r="G118" s="14">
        <f t="shared" si="10"/>
        <v>882.9631081111155</v>
      </c>
      <c r="H118" s="15">
        <f t="shared" si="11"/>
        <v>71891.59657217715</v>
      </c>
    </row>
    <row r="119" spans="1:8" ht="15">
      <c r="A119" s="11">
        <f t="shared" si="7"/>
        <v>111</v>
      </c>
      <c r="B119" s="12">
        <f t="shared" ca="1" si="6"/>
        <v>43434</v>
      </c>
      <c r="C119" s="13"/>
      <c r="D119" s="14">
        <f t="shared" si="8"/>
        <v>299.54831905073854</v>
      </c>
      <c r="E119" s="14">
        <f t="shared" si="9"/>
        <v>1186.190440112317</v>
      </c>
      <c r="F119" s="13"/>
      <c r="G119" s="14">
        <f t="shared" si="10"/>
        <v>886.64212106157845</v>
      </c>
      <c r="H119" s="15">
        <f t="shared" si="11"/>
        <v>71004.954451115569</v>
      </c>
    </row>
    <row r="120" spans="1:8" ht="15">
      <c r="A120" s="11">
        <f t="shared" si="7"/>
        <v>112</v>
      </c>
      <c r="B120" s="12">
        <f t="shared" ca="1" si="6"/>
        <v>43465</v>
      </c>
      <c r="C120" s="13"/>
      <c r="D120" s="14">
        <f t="shared" si="8"/>
        <v>295.8539768796486</v>
      </c>
      <c r="E120" s="14">
        <f t="shared" si="9"/>
        <v>1186.190440112317</v>
      </c>
      <c r="F120" s="13"/>
      <c r="G120" s="14">
        <f t="shared" si="10"/>
        <v>890.33646323266839</v>
      </c>
      <c r="H120" s="15">
        <f t="shared" si="11"/>
        <v>70114.617987882899</v>
      </c>
    </row>
    <row r="121" spans="1:8" ht="15">
      <c r="A121" s="11">
        <f t="shared" si="7"/>
        <v>113</v>
      </c>
      <c r="B121" s="12">
        <f t="shared" ca="1" si="6"/>
        <v>43496</v>
      </c>
      <c r="C121" s="13"/>
      <c r="D121" s="14">
        <f t="shared" si="8"/>
        <v>292.1442416161791</v>
      </c>
      <c r="E121" s="14">
        <f t="shared" si="9"/>
        <v>1186.190440112317</v>
      </c>
      <c r="F121" s="13"/>
      <c r="G121" s="14">
        <f t="shared" si="10"/>
        <v>894.04619849613789</v>
      </c>
      <c r="H121" s="15">
        <f t="shared" si="11"/>
        <v>69220.571789386755</v>
      </c>
    </row>
    <row r="122" spans="1:8" ht="15">
      <c r="A122" s="11">
        <f t="shared" si="7"/>
        <v>114</v>
      </c>
      <c r="B122" s="12">
        <f t="shared" ca="1" si="6"/>
        <v>43524</v>
      </c>
      <c r="C122" s="13"/>
      <c r="D122" s="14">
        <f t="shared" si="8"/>
        <v>288.41904912244519</v>
      </c>
      <c r="E122" s="14">
        <f t="shared" si="9"/>
        <v>1186.190440112317</v>
      </c>
      <c r="F122" s="13"/>
      <c r="G122" s="14">
        <f t="shared" si="10"/>
        <v>897.77139098987186</v>
      </c>
      <c r="H122" s="15">
        <f t="shared" si="11"/>
        <v>68322.800398396881</v>
      </c>
    </row>
    <row r="123" spans="1:8" ht="15">
      <c r="A123" s="11">
        <f t="shared" si="7"/>
        <v>115</v>
      </c>
      <c r="B123" s="12">
        <f t="shared" ca="1" si="6"/>
        <v>43555</v>
      </c>
      <c r="C123" s="13"/>
      <c r="D123" s="14">
        <f t="shared" si="8"/>
        <v>284.67833499332068</v>
      </c>
      <c r="E123" s="14">
        <f t="shared" si="9"/>
        <v>1186.190440112317</v>
      </c>
      <c r="F123" s="13"/>
      <c r="G123" s="14">
        <f t="shared" si="10"/>
        <v>901.51210511899626</v>
      </c>
      <c r="H123" s="15">
        <f t="shared" si="11"/>
        <v>67421.288293277888</v>
      </c>
    </row>
    <row r="124" spans="1:8" ht="15">
      <c r="A124" s="11">
        <f t="shared" si="7"/>
        <v>116</v>
      </c>
      <c r="B124" s="12">
        <f t="shared" ca="1" si="6"/>
        <v>43585</v>
      </c>
      <c r="C124" s="13"/>
      <c r="D124" s="14">
        <f t="shared" si="8"/>
        <v>280.9220345553249</v>
      </c>
      <c r="E124" s="14">
        <f t="shared" si="9"/>
        <v>1186.190440112317</v>
      </c>
      <c r="F124" s="13"/>
      <c r="G124" s="14">
        <f t="shared" si="10"/>
        <v>905.26840555699209</v>
      </c>
      <c r="H124" s="15">
        <f t="shared" si="11"/>
        <v>66516.01988772089</v>
      </c>
    </row>
    <row r="125" spans="1:8" ht="15">
      <c r="A125" s="11">
        <f t="shared" si="7"/>
        <v>117</v>
      </c>
      <c r="B125" s="12">
        <f t="shared" ca="1" si="6"/>
        <v>43616</v>
      </c>
      <c r="C125" s="13"/>
      <c r="D125" s="14">
        <f t="shared" si="8"/>
        <v>277.15008286550415</v>
      </c>
      <c r="E125" s="14">
        <f t="shared" si="9"/>
        <v>1186.190440112317</v>
      </c>
      <c r="F125" s="13"/>
      <c r="G125" s="14">
        <f t="shared" si="10"/>
        <v>909.04035724681285</v>
      </c>
      <c r="H125" s="15">
        <f t="shared" si="11"/>
        <v>65606.979530474084</v>
      </c>
    </row>
    <row r="126" spans="1:8" ht="15">
      <c r="A126" s="11">
        <f t="shared" si="7"/>
        <v>118</v>
      </c>
      <c r="B126" s="12">
        <f t="shared" ca="1" si="6"/>
        <v>43646</v>
      </c>
      <c r="C126" s="13"/>
      <c r="D126" s="14">
        <f t="shared" si="8"/>
        <v>273.36241471030917</v>
      </c>
      <c r="E126" s="14">
        <f t="shared" si="9"/>
        <v>1186.190440112317</v>
      </c>
      <c r="F126" s="13"/>
      <c r="G126" s="14">
        <f t="shared" si="10"/>
        <v>912.82802540200782</v>
      </c>
      <c r="H126" s="15">
        <f t="shared" si="11"/>
        <v>64694.151505072077</v>
      </c>
    </row>
    <row r="127" spans="1:8" ht="15">
      <c r="A127" s="11">
        <f t="shared" si="7"/>
        <v>119</v>
      </c>
      <c r="B127" s="12">
        <f t="shared" ca="1" si="6"/>
        <v>43677</v>
      </c>
      <c r="C127" s="13"/>
      <c r="D127" s="14">
        <f t="shared" si="8"/>
        <v>269.55896460446741</v>
      </c>
      <c r="E127" s="14">
        <f t="shared" si="9"/>
        <v>1186.190440112317</v>
      </c>
      <c r="F127" s="13"/>
      <c r="G127" s="14">
        <f t="shared" si="10"/>
        <v>916.63147550784959</v>
      </c>
      <c r="H127" s="15">
        <f t="shared" si="11"/>
        <v>63777.520029564228</v>
      </c>
    </row>
    <row r="128" spans="1:8" ht="15">
      <c r="A128" s="11">
        <f t="shared" si="7"/>
        <v>120</v>
      </c>
      <c r="B128" s="12">
        <f t="shared" ca="1" si="6"/>
        <v>43708</v>
      </c>
      <c r="C128" s="13"/>
      <c r="D128" s="14">
        <f t="shared" si="8"/>
        <v>265.73966678985136</v>
      </c>
      <c r="E128" s="14">
        <f t="shared" si="9"/>
        <v>1186.190440112317</v>
      </c>
      <c r="F128" s="13"/>
      <c r="G128" s="14">
        <f t="shared" si="10"/>
        <v>920.45077332246569</v>
      </c>
      <c r="H128" s="15">
        <f t="shared" si="11"/>
        <v>62857.069256241761</v>
      </c>
    </row>
    <row r="129" spans="1:8" ht="15">
      <c r="A129" s="11">
        <f t="shared" si="7"/>
        <v>121</v>
      </c>
      <c r="B129" s="12">
        <f t="shared" ca="1" si="6"/>
        <v>43738</v>
      </c>
      <c r="C129" s="13"/>
      <c r="D129" s="14">
        <f t="shared" si="8"/>
        <v>261.90445523434113</v>
      </c>
      <c r="E129" s="14">
        <f t="shared" si="9"/>
        <v>1186.190440112317</v>
      </c>
      <c r="F129" s="13"/>
      <c r="G129" s="14">
        <f t="shared" si="10"/>
        <v>924.28598487797581</v>
      </c>
      <c r="H129" s="15">
        <f t="shared" si="11"/>
        <v>61932.783271363784</v>
      </c>
    </row>
    <row r="130" spans="1:8" ht="15">
      <c r="A130" s="11">
        <f t="shared" si="7"/>
        <v>122</v>
      </c>
      <c r="B130" s="12">
        <f t="shared" ca="1" si="6"/>
        <v>43769</v>
      </c>
      <c r="C130" s="13"/>
      <c r="D130" s="14">
        <f t="shared" si="8"/>
        <v>258.05326363068286</v>
      </c>
      <c r="E130" s="14">
        <f t="shared" si="9"/>
        <v>1186.190440112317</v>
      </c>
      <c r="F130" s="13"/>
      <c r="G130" s="14">
        <f t="shared" si="10"/>
        <v>928.13717648163413</v>
      </c>
      <c r="H130" s="15">
        <f t="shared" si="11"/>
        <v>61004.646094882148</v>
      </c>
    </row>
    <row r="131" spans="1:8" ht="15">
      <c r="A131" s="11">
        <f t="shared" si="7"/>
        <v>123</v>
      </c>
      <c r="B131" s="12">
        <f t="shared" ca="1" si="6"/>
        <v>43799</v>
      </c>
      <c r="C131" s="13"/>
      <c r="D131" s="14">
        <f t="shared" si="8"/>
        <v>254.18602539534277</v>
      </c>
      <c r="E131" s="14">
        <f t="shared" si="9"/>
        <v>1186.190440112317</v>
      </c>
      <c r="F131" s="13"/>
      <c r="G131" s="14">
        <f t="shared" si="10"/>
        <v>932.00441471697422</v>
      </c>
      <c r="H131" s="15">
        <f t="shared" si="11"/>
        <v>60072.641680165172</v>
      </c>
    </row>
    <row r="132" spans="1:8" ht="15">
      <c r="A132" s="11">
        <f t="shared" si="7"/>
        <v>124</v>
      </c>
      <c r="B132" s="12">
        <f t="shared" ca="1" si="6"/>
        <v>43830</v>
      </c>
      <c r="C132" s="13"/>
      <c r="D132" s="14">
        <f t="shared" si="8"/>
        <v>250.30267366735532</v>
      </c>
      <c r="E132" s="14">
        <f t="shared" si="9"/>
        <v>1186.190440112317</v>
      </c>
      <c r="F132" s="13"/>
      <c r="G132" s="14">
        <f t="shared" si="10"/>
        <v>935.8877664449617</v>
      </c>
      <c r="H132" s="15">
        <f t="shared" si="11"/>
        <v>59136.753913720211</v>
      </c>
    </row>
    <row r="133" spans="1:8" ht="15">
      <c r="A133" s="11">
        <f t="shared" si="7"/>
        <v>125</v>
      </c>
      <c r="B133" s="12">
        <f t="shared" ca="1" si="6"/>
        <v>43861</v>
      </c>
      <c r="C133" s="13"/>
      <c r="D133" s="14">
        <f t="shared" si="8"/>
        <v>246.40314130716803</v>
      </c>
      <c r="E133" s="14">
        <f t="shared" si="9"/>
        <v>1186.190440112317</v>
      </c>
      <c r="F133" s="13"/>
      <c r="G133" s="14">
        <f t="shared" si="10"/>
        <v>939.78729880514902</v>
      </c>
      <c r="H133" s="15">
        <f t="shared" si="11"/>
        <v>58196.966614915065</v>
      </c>
    </row>
    <row r="134" spans="1:8" ht="15">
      <c r="A134" s="11">
        <f t="shared" si="7"/>
        <v>126</v>
      </c>
      <c r="B134" s="12">
        <f t="shared" ca="1" si="6"/>
        <v>43890</v>
      </c>
      <c r="C134" s="13"/>
      <c r="D134" s="14">
        <f t="shared" si="8"/>
        <v>242.48736089547987</v>
      </c>
      <c r="E134" s="14">
        <f t="shared" si="9"/>
        <v>1186.190440112317</v>
      </c>
      <c r="F134" s="13"/>
      <c r="G134" s="14">
        <f t="shared" si="10"/>
        <v>943.70307921683707</v>
      </c>
      <c r="H134" s="15">
        <f t="shared" si="11"/>
        <v>57253.263535698228</v>
      </c>
    </row>
    <row r="135" spans="1:8" ht="15">
      <c r="A135" s="11">
        <f t="shared" si="7"/>
        <v>127</v>
      </c>
      <c r="B135" s="12">
        <f t="shared" ca="1" si="6"/>
        <v>43921</v>
      </c>
      <c r="C135" s="13"/>
      <c r="D135" s="14">
        <f t="shared" si="8"/>
        <v>238.55526473207638</v>
      </c>
      <c r="E135" s="14">
        <f t="shared" si="9"/>
        <v>1186.190440112317</v>
      </c>
      <c r="F135" s="13"/>
      <c r="G135" s="14">
        <f t="shared" si="10"/>
        <v>947.63517538024064</v>
      </c>
      <c r="H135" s="15">
        <f t="shared" si="11"/>
        <v>56305.628360317991</v>
      </c>
    </row>
    <row r="136" spans="1:8" ht="15">
      <c r="A136" s="11">
        <f t="shared" si="7"/>
        <v>128</v>
      </c>
      <c r="B136" s="12">
        <f t="shared" ca="1" si="6"/>
        <v>43951</v>
      </c>
      <c r="C136" s="13"/>
      <c r="D136" s="14">
        <f t="shared" si="8"/>
        <v>234.60678483465873</v>
      </c>
      <c r="E136" s="14">
        <f t="shared" si="9"/>
        <v>1186.190440112317</v>
      </c>
      <c r="F136" s="13"/>
      <c r="G136" s="14">
        <f t="shared" si="10"/>
        <v>951.58365527765829</v>
      </c>
      <c r="H136" s="15">
        <f t="shared" si="11"/>
        <v>55354.044705040331</v>
      </c>
    </row>
    <row r="137" spans="1:8" ht="15">
      <c r="A137" s="11">
        <f t="shared" si="7"/>
        <v>129</v>
      </c>
      <c r="B137" s="12">
        <f t="shared" ref="B137:B200" ca="1" si="12">IF(A137&lt;=$H$3,EDATE($B$6,A137-1)," ")</f>
        <v>43982</v>
      </c>
      <c r="C137" s="13"/>
      <c r="D137" s="14">
        <f t="shared" si="8"/>
        <v>230.64185293766846</v>
      </c>
      <c r="E137" s="14">
        <f t="shared" si="9"/>
        <v>1186.190440112317</v>
      </c>
      <c r="F137" s="13"/>
      <c r="G137" s="14">
        <f t="shared" si="10"/>
        <v>955.54858717464856</v>
      </c>
      <c r="H137" s="15">
        <f t="shared" si="11"/>
        <v>54398.496117865681</v>
      </c>
    </row>
    <row r="138" spans="1:8" ht="15">
      <c r="A138" s="11">
        <f t="shared" ref="A138:A201" si="13">IF(ROW()-8&lt;=$H$3, ROW()-8, " ")</f>
        <v>130</v>
      </c>
      <c r="B138" s="12">
        <f t="shared" ca="1" si="12"/>
        <v>44012</v>
      </c>
      <c r="C138" s="13"/>
      <c r="D138" s="14">
        <f t="shared" ref="D138:D201" si="14">IF(A138&lt;=$H$3,ABS(IPMT($B$4/12,A138,$H$3,$B$3))," ")</f>
        <v>226.66040049110742</v>
      </c>
      <c r="E138" s="14">
        <f t="shared" ref="E138:E201" si="15">IF(A138&lt;=$H$3,ABS(PMT($B$4/12,$H$3,$B$3))," ")</f>
        <v>1186.190440112317</v>
      </c>
      <c r="F138" s="13"/>
      <c r="G138" s="14">
        <f t="shared" ref="G138:G201" si="16">IFERROR(E138-D138, " ")</f>
        <v>959.53003962120954</v>
      </c>
      <c r="H138" s="15">
        <f t="shared" si="11"/>
        <v>53438.96607824447</v>
      </c>
    </row>
    <row r="139" spans="1:8" ht="15">
      <c r="A139" s="11">
        <f t="shared" si="13"/>
        <v>131</v>
      </c>
      <c r="B139" s="12">
        <f t="shared" ca="1" si="12"/>
        <v>44043</v>
      </c>
      <c r="C139" s="13"/>
      <c r="D139" s="14">
        <f t="shared" si="14"/>
        <v>222.66235865935244</v>
      </c>
      <c r="E139" s="14">
        <f t="shared" si="15"/>
        <v>1186.190440112317</v>
      </c>
      <c r="F139" s="13"/>
      <c r="G139" s="14">
        <f t="shared" si="16"/>
        <v>963.52808145296456</v>
      </c>
      <c r="H139" s="15">
        <f t="shared" ref="H139:H202" si="17">IFERROR(H138-G139, " ")</f>
        <v>52475.437996791508</v>
      </c>
    </row>
    <row r="140" spans="1:8" ht="15">
      <c r="A140" s="11">
        <f t="shared" si="13"/>
        <v>132</v>
      </c>
      <c r="B140" s="12">
        <f t="shared" ca="1" si="12"/>
        <v>44074</v>
      </c>
      <c r="C140" s="13"/>
      <c r="D140" s="14">
        <f t="shared" si="14"/>
        <v>218.64765831996505</v>
      </c>
      <c r="E140" s="14">
        <f t="shared" si="15"/>
        <v>1186.190440112317</v>
      </c>
      <c r="F140" s="13"/>
      <c r="G140" s="14">
        <f t="shared" si="16"/>
        <v>967.54278179235189</v>
      </c>
      <c r="H140" s="15">
        <f t="shared" si="17"/>
        <v>51507.895214999153</v>
      </c>
    </row>
    <row r="141" spans="1:8" ht="15">
      <c r="A141" s="11">
        <f t="shared" si="13"/>
        <v>133</v>
      </c>
      <c r="B141" s="12">
        <f t="shared" ca="1" si="12"/>
        <v>44104</v>
      </c>
      <c r="C141" s="13"/>
      <c r="D141" s="14">
        <f t="shared" si="14"/>
        <v>214.6162300624969</v>
      </c>
      <c r="E141" s="14">
        <f t="shared" si="15"/>
        <v>1186.190440112317</v>
      </c>
      <c r="F141" s="13"/>
      <c r="G141" s="14">
        <f t="shared" si="16"/>
        <v>971.57421004982007</v>
      </c>
      <c r="H141" s="15">
        <f t="shared" si="17"/>
        <v>50536.321004949335</v>
      </c>
    </row>
    <row r="142" spans="1:8" ht="15">
      <c r="A142" s="11">
        <f t="shared" si="13"/>
        <v>134</v>
      </c>
      <c r="B142" s="12">
        <f t="shared" ca="1" si="12"/>
        <v>44135</v>
      </c>
      <c r="C142" s="13"/>
      <c r="D142" s="14">
        <f t="shared" si="14"/>
        <v>210.56800418728935</v>
      </c>
      <c r="E142" s="14">
        <f t="shared" si="15"/>
        <v>1186.190440112317</v>
      </c>
      <c r="F142" s="13"/>
      <c r="G142" s="14">
        <f t="shared" si="16"/>
        <v>975.62243592502762</v>
      </c>
      <c r="H142" s="15">
        <f t="shared" si="17"/>
        <v>49560.698569024309</v>
      </c>
    </row>
    <row r="143" spans="1:8" ht="15">
      <c r="A143" s="11">
        <f t="shared" si="13"/>
        <v>135</v>
      </c>
      <c r="B143" s="12">
        <f t="shared" ca="1" si="12"/>
        <v>44165</v>
      </c>
      <c r="C143" s="13"/>
      <c r="D143" s="14">
        <f t="shared" si="14"/>
        <v>206.5029107042684</v>
      </c>
      <c r="E143" s="14">
        <f t="shared" si="15"/>
        <v>1186.190440112317</v>
      </c>
      <c r="F143" s="13"/>
      <c r="G143" s="14">
        <f t="shared" si="16"/>
        <v>979.68752940804859</v>
      </c>
      <c r="H143" s="15">
        <f t="shared" si="17"/>
        <v>48581.011039616264</v>
      </c>
    </row>
    <row r="144" spans="1:8" ht="15">
      <c r="A144" s="11">
        <f t="shared" si="13"/>
        <v>136</v>
      </c>
      <c r="B144" s="12">
        <f t="shared" ca="1" si="12"/>
        <v>44196</v>
      </c>
      <c r="C144" s="13"/>
      <c r="D144" s="14">
        <f t="shared" si="14"/>
        <v>202.42087933173482</v>
      </c>
      <c r="E144" s="14">
        <f t="shared" si="15"/>
        <v>1186.190440112317</v>
      </c>
      <c r="F144" s="13"/>
      <c r="G144" s="14">
        <f t="shared" si="16"/>
        <v>983.7695607805822</v>
      </c>
      <c r="H144" s="15">
        <f t="shared" si="17"/>
        <v>47597.241478835684</v>
      </c>
    </row>
    <row r="145" spans="1:8" ht="15">
      <c r="A145" s="11">
        <f t="shared" si="13"/>
        <v>137</v>
      </c>
      <c r="B145" s="12">
        <f t="shared" ca="1" si="12"/>
        <v>44227</v>
      </c>
      <c r="C145" s="13"/>
      <c r="D145" s="14">
        <f t="shared" si="14"/>
        <v>198.32183949514911</v>
      </c>
      <c r="E145" s="14">
        <f t="shared" si="15"/>
        <v>1186.190440112317</v>
      </c>
      <c r="F145" s="13"/>
      <c r="G145" s="14">
        <f t="shared" si="16"/>
        <v>987.86860061716789</v>
      </c>
      <c r="H145" s="15">
        <f t="shared" si="17"/>
        <v>46609.372878218514</v>
      </c>
    </row>
    <row r="146" spans="1:8" ht="15">
      <c r="A146" s="11">
        <f t="shared" si="13"/>
        <v>138</v>
      </c>
      <c r="B146" s="12">
        <f t="shared" ca="1" si="12"/>
        <v>44255</v>
      </c>
      <c r="C146" s="13"/>
      <c r="D146" s="14">
        <f t="shared" si="14"/>
        <v>194.2057203259109</v>
      </c>
      <c r="E146" s="14">
        <f t="shared" si="15"/>
        <v>1186.190440112317</v>
      </c>
      <c r="F146" s="13"/>
      <c r="G146" s="14">
        <f t="shared" si="16"/>
        <v>991.98471978640612</v>
      </c>
      <c r="H146" s="15">
        <f t="shared" si="17"/>
        <v>45617.388158432106</v>
      </c>
    </row>
    <row r="147" spans="1:8" ht="15">
      <c r="A147" s="11">
        <f t="shared" si="13"/>
        <v>139</v>
      </c>
      <c r="B147" s="12">
        <f t="shared" ca="1" si="12"/>
        <v>44286</v>
      </c>
      <c r="C147" s="13"/>
      <c r="D147" s="14">
        <f t="shared" si="14"/>
        <v>190.07245066013419</v>
      </c>
      <c r="E147" s="14">
        <f t="shared" si="15"/>
        <v>1186.190440112317</v>
      </c>
      <c r="F147" s="13"/>
      <c r="G147" s="14">
        <f t="shared" si="16"/>
        <v>996.11798945218277</v>
      </c>
      <c r="H147" s="15">
        <f t="shared" si="17"/>
        <v>44621.270168979921</v>
      </c>
    </row>
    <row r="148" spans="1:8" ht="15">
      <c r="A148" s="11">
        <f t="shared" si="13"/>
        <v>140</v>
      </c>
      <c r="B148" s="12">
        <f t="shared" ca="1" si="12"/>
        <v>44316</v>
      </c>
      <c r="C148" s="13"/>
      <c r="D148" s="14">
        <f t="shared" si="14"/>
        <v>185.9219590374168</v>
      </c>
      <c r="E148" s="14">
        <f t="shared" si="15"/>
        <v>1186.190440112317</v>
      </c>
      <c r="F148" s="13"/>
      <c r="G148" s="14">
        <f t="shared" si="16"/>
        <v>1000.2684810749001</v>
      </c>
      <c r="H148" s="15">
        <f t="shared" si="17"/>
        <v>43621.001687905024</v>
      </c>
    </row>
    <row r="149" spans="1:8" ht="15">
      <c r="A149" s="11">
        <f t="shared" si="13"/>
        <v>141</v>
      </c>
      <c r="B149" s="12">
        <f t="shared" ca="1" si="12"/>
        <v>44347</v>
      </c>
      <c r="C149" s="13"/>
      <c r="D149" s="14">
        <f t="shared" si="14"/>
        <v>181.75417369960468</v>
      </c>
      <c r="E149" s="14">
        <f t="shared" si="15"/>
        <v>1186.190440112317</v>
      </c>
      <c r="F149" s="13"/>
      <c r="G149" s="14">
        <f t="shared" si="16"/>
        <v>1004.4362664127123</v>
      </c>
      <c r="H149" s="15">
        <f t="shared" si="17"/>
        <v>42616.565421492312</v>
      </c>
    </row>
    <row r="150" spans="1:8" ht="15">
      <c r="A150" s="11">
        <f t="shared" si="13"/>
        <v>142</v>
      </c>
      <c r="B150" s="12">
        <f t="shared" ca="1" si="12"/>
        <v>44377</v>
      </c>
      <c r="C150" s="13"/>
      <c r="D150" s="14">
        <f t="shared" si="14"/>
        <v>177.56902258955174</v>
      </c>
      <c r="E150" s="14">
        <f t="shared" si="15"/>
        <v>1186.190440112317</v>
      </c>
      <c r="F150" s="13"/>
      <c r="G150" s="14">
        <f t="shared" si="16"/>
        <v>1008.6214175227652</v>
      </c>
      <c r="H150" s="15">
        <f t="shared" si="17"/>
        <v>41607.944003969547</v>
      </c>
    </row>
    <row r="151" spans="1:8" ht="15">
      <c r="A151" s="11">
        <f t="shared" si="13"/>
        <v>143</v>
      </c>
      <c r="B151" s="12">
        <f t="shared" ca="1" si="12"/>
        <v>44408</v>
      </c>
      <c r="C151" s="13"/>
      <c r="D151" s="14">
        <f t="shared" si="14"/>
        <v>173.36643334987357</v>
      </c>
      <c r="E151" s="14">
        <f t="shared" si="15"/>
        <v>1186.190440112317</v>
      </c>
      <c r="F151" s="13"/>
      <c r="G151" s="14">
        <f t="shared" si="16"/>
        <v>1012.8240067624434</v>
      </c>
      <c r="H151" s="15">
        <f t="shared" si="17"/>
        <v>40595.119997207104</v>
      </c>
    </row>
    <row r="152" spans="1:8" ht="15">
      <c r="A152" s="11">
        <f t="shared" si="13"/>
        <v>144</v>
      </c>
      <c r="B152" s="12">
        <f t="shared" ca="1" si="12"/>
        <v>44439</v>
      </c>
      <c r="C152" s="13"/>
      <c r="D152" s="14">
        <f t="shared" si="14"/>
        <v>169.14633332169669</v>
      </c>
      <c r="E152" s="14">
        <f t="shared" si="15"/>
        <v>1186.190440112317</v>
      </c>
      <c r="F152" s="13"/>
      <c r="G152" s="14">
        <f t="shared" si="16"/>
        <v>1017.0441067906203</v>
      </c>
      <c r="H152" s="15">
        <f t="shared" si="17"/>
        <v>39578.075890416483</v>
      </c>
    </row>
    <row r="153" spans="1:8" ht="15">
      <c r="A153" s="11">
        <f t="shared" si="13"/>
        <v>145</v>
      </c>
      <c r="B153" s="12">
        <f t="shared" ca="1" si="12"/>
        <v>44469</v>
      </c>
      <c r="C153" s="13"/>
      <c r="D153" s="14">
        <f t="shared" si="14"/>
        <v>164.90864954340245</v>
      </c>
      <c r="E153" s="14">
        <f t="shared" si="15"/>
        <v>1186.190440112317</v>
      </c>
      <c r="F153" s="13"/>
      <c r="G153" s="14">
        <f t="shared" si="16"/>
        <v>1021.2817905689145</v>
      </c>
      <c r="H153" s="15">
        <f t="shared" si="17"/>
        <v>38556.794099847568</v>
      </c>
    </row>
    <row r="154" spans="1:8" ht="15">
      <c r="A154" s="11">
        <f t="shared" si="13"/>
        <v>146</v>
      </c>
      <c r="B154" s="12">
        <f t="shared" ca="1" si="12"/>
        <v>44500</v>
      </c>
      <c r="C154" s="13"/>
      <c r="D154" s="14">
        <f t="shared" si="14"/>
        <v>160.65330874936529</v>
      </c>
      <c r="E154" s="14">
        <f t="shared" si="15"/>
        <v>1186.190440112317</v>
      </c>
      <c r="F154" s="13"/>
      <c r="G154" s="14">
        <f t="shared" si="16"/>
        <v>1025.5371313629516</v>
      </c>
      <c r="H154" s="15">
        <f t="shared" si="17"/>
        <v>37531.256968484617</v>
      </c>
    </row>
    <row r="155" spans="1:8" ht="15">
      <c r="A155" s="11">
        <f t="shared" si="13"/>
        <v>147</v>
      </c>
      <c r="B155" s="12">
        <f t="shared" ca="1" si="12"/>
        <v>44530</v>
      </c>
      <c r="C155" s="13"/>
      <c r="D155" s="14">
        <f t="shared" si="14"/>
        <v>156.38023736868635</v>
      </c>
      <c r="E155" s="14">
        <f t="shared" si="15"/>
        <v>1186.190440112317</v>
      </c>
      <c r="F155" s="13"/>
      <c r="G155" s="14">
        <f t="shared" si="16"/>
        <v>1029.8102027436307</v>
      </c>
      <c r="H155" s="15">
        <f t="shared" si="17"/>
        <v>36501.446765740984</v>
      </c>
    </row>
    <row r="156" spans="1:8" ht="15">
      <c r="A156" s="11">
        <f t="shared" si="13"/>
        <v>148</v>
      </c>
      <c r="B156" s="12">
        <f t="shared" ca="1" si="12"/>
        <v>44561</v>
      </c>
      <c r="C156" s="13"/>
      <c r="D156" s="14">
        <f t="shared" si="14"/>
        <v>152.08936152392118</v>
      </c>
      <c r="E156" s="14">
        <f t="shared" si="15"/>
        <v>1186.190440112317</v>
      </c>
      <c r="F156" s="13"/>
      <c r="G156" s="14">
        <f t="shared" si="16"/>
        <v>1034.1010785883959</v>
      </c>
      <c r="H156" s="15">
        <f t="shared" si="17"/>
        <v>35467.345687152585</v>
      </c>
    </row>
    <row r="157" spans="1:8" ht="15">
      <c r="A157" s="11">
        <f t="shared" si="13"/>
        <v>149</v>
      </c>
      <c r="B157" s="12">
        <f t="shared" ca="1" si="12"/>
        <v>44592</v>
      </c>
      <c r="C157" s="13"/>
      <c r="D157" s="14">
        <f t="shared" si="14"/>
        <v>147.78060702980289</v>
      </c>
      <c r="E157" s="14">
        <f t="shared" si="15"/>
        <v>1186.190440112317</v>
      </c>
      <c r="F157" s="13"/>
      <c r="G157" s="14">
        <f t="shared" si="16"/>
        <v>1038.4098330825141</v>
      </c>
      <c r="H157" s="15">
        <f t="shared" si="17"/>
        <v>34428.93585407007</v>
      </c>
    </row>
    <row r="158" spans="1:8" ht="15">
      <c r="A158" s="11">
        <f t="shared" si="13"/>
        <v>150</v>
      </c>
      <c r="B158" s="12">
        <f t="shared" ca="1" si="12"/>
        <v>44620</v>
      </c>
      <c r="C158" s="13"/>
      <c r="D158" s="14">
        <f t="shared" si="14"/>
        <v>143.45389939195911</v>
      </c>
      <c r="E158" s="14">
        <f t="shared" si="15"/>
        <v>1186.190440112317</v>
      </c>
      <c r="F158" s="13"/>
      <c r="G158" s="14">
        <f t="shared" si="16"/>
        <v>1042.7365407203579</v>
      </c>
      <c r="H158" s="15">
        <f t="shared" si="17"/>
        <v>33386.199313349716</v>
      </c>
    </row>
    <row r="159" spans="1:8" ht="15">
      <c r="A159" s="11">
        <f t="shared" si="13"/>
        <v>151</v>
      </c>
      <c r="B159" s="12">
        <f t="shared" ca="1" si="12"/>
        <v>44651</v>
      </c>
      <c r="C159" s="13"/>
      <c r="D159" s="14">
        <f t="shared" si="14"/>
        <v>139.10916380562426</v>
      </c>
      <c r="E159" s="14">
        <f t="shared" si="15"/>
        <v>1186.190440112317</v>
      </c>
      <c r="F159" s="13"/>
      <c r="G159" s="14">
        <f t="shared" si="16"/>
        <v>1047.0812763066926</v>
      </c>
      <c r="H159" s="15">
        <f t="shared" si="17"/>
        <v>32339.118037043023</v>
      </c>
    </row>
    <row r="160" spans="1:8" ht="15">
      <c r="A160" s="11">
        <f t="shared" si="13"/>
        <v>152</v>
      </c>
      <c r="B160" s="12">
        <f t="shared" ca="1" si="12"/>
        <v>44681</v>
      </c>
      <c r="C160" s="13"/>
      <c r="D160" s="14">
        <f t="shared" si="14"/>
        <v>134.74632515434641</v>
      </c>
      <c r="E160" s="14">
        <f t="shared" si="15"/>
        <v>1186.190440112317</v>
      </c>
      <c r="F160" s="13"/>
      <c r="G160" s="14">
        <f t="shared" si="16"/>
        <v>1051.4441149579707</v>
      </c>
      <c r="H160" s="15">
        <f t="shared" si="17"/>
        <v>31287.67392208505</v>
      </c>
    </row>
    <row r="161" spans="1:8" ht="15">
      <c r="A161" s="11">
        <f t="shared" si="13"/>
        <v>153</v>
      </c>
      <c r="B161" s="12">
        <f t="shared" ca="1" si="12"/>
        <v>44712</v>
      </c>
      <c r="C161" s="13"/>
      <c r="D161" s="14">
        <f t="shared" si="14"/>
        <v>130.36530800868817</v>
      </c>
      <c r="E161" s="14">
        <f t="shared" si="15"/>
        <v>1186.190440112317</v>
      </c>
      <c r="F161" s="13"/>
      <c r="G161" s="14">
        <f t="shared" si="16"/>
        <v>1055.8251321036289</v>
      </c>
      <c r="H161" s="15">
        <f t="shared" si="17"/>
        <v>30231.848789981421</v>
      </c>
    </row>
    <row r="162" spans="1:8" ht="15">
      <c r="A162" s="11">
        <f t="shared" si="13"/>
        <v>154</v>
      </c>
      <c r="B162" s="12">
        <f t="shared" ca="1" si="12"/>
        <v>44742</v>
      </c>
      <c r="C162" s="13"/>
      <c r="D162" s="14">
        <f t="shared" si="14"/>
        <v>125.96603662492305</v>
      </c>
      <c r="E162" s="14">
        <f t="shared" si="15"/>
        <v>1186.190440112317</v>
      </c>
      <c r="F162" s="13"/>
      <c r="G162" s="14">
        <f t="shared" si="16"/>
        <v>1060.2244034873938</v>
      </c>
      <c r="H162" s="15">
        <f t="shared" si="17"/>
        <v>29171.624386494026</v>
      </c>
    </row>
    <row r="163" spans="1:8" ht="15">
      <c r="A163" s="11">
        <f t="shared" si="13"/>
        <v>155</v>
      </c>
      <c r="B163" s="12">
        <f t="shared" ca="1" si="12"/>
        <v>44773</v>
      </c>
      <c r="C163" s="13"/>
      <c r="D163" s="14">
        <f t="shared" si="14"/>
        <v>121.54843494372557</v>
      </c>
      <c r="E163" s="14">
        <f t="shared" si="15"/>
        <v>1186.190440112317</v>
      </c>
      <c r="F163" s="13"/>
      <c r="G163" s="14">
        <f t="shared" si="16"/>
        <v>1064.6420051685914</v>
      </c>
      <c r="H163" s="15">
        <f t="shared" si="17"/>
        <v>28106.982381325433</v>
      </c>
    </row>
    <row r="164" spans="1:8" ht="15">
      <c r="A164" s="11">
        <f t="shared" si="13"/>
        <v>156</v>
      </c>
      <c r="B164" s="12">
        <f t="shared" ca="1" si="12"/>
        <v>44804</v>
      </c>
      <c r="C164" s="13"/>
      <c r="D164" s="14">
        <f t="shared" si="14"/>
        <v>117.11242658885647</v>
      </c>
      <c r="E164" s="14">
        <f t="shared" si="15"/>
        <v>1186.190440112317</v>
      </c>
      <c r="F164" s="13"/>
      <c r="G164" s="14">
        <f t="shared" si="16"/>
        <v>1069.0780135234604</v>
      </c>
      <c r="H164" s="15">
        <f t="shared" si="17"/>
        <v>27037.904367801973</v>
      </c>
    </row>
    <row r="165" spans="1:8" ht="15">
      <c r="A165" s="11">
        <f t="shared" si="13"/>
        <v>157</v>
      </c>
      <c r="B165" s="12">
        <f t="shared" ca="1" si="12"/>
        <v>44834</v>
      </c>
      <c r="C165" s="13"/>
      <c r="D165" s="14">
        <f t="shared" si="14"/>
        <v>112.65793486584204</v>
      </c>
      <c r="E165" s="14">
        <f t="shared" si="15"/>
        <v>1186.190440112317</v>
      </c>
      <c r="F165" s="13"/>
      <c r="G165" s="14">
        <f t="shared" si="16"/>
        <v>1073.532505246475</v>
      </c>
      <c r="H165" s="15">
        <f t="shared" si="17"/>
        <v>25964.371862555498</v>
      </c>
    </row>
    <row r="166" spans="1:8" ht="15">
      <c r="A166" s="11">
        <f t="shared" si="13"/>
        <v>158</v>
      </c>
      <c r="B166" s="12">
        <f t="shared" ca="1" si="12"/>
        <v>44865</v>
      </c>
      <c r="C166" s="13"/>
      <c r="D166" s="14">
        <f t="shared" si="14"/>
        <v>108.18488276064839</v>
      </c>
      <c r="E166" s="14">
        <f t="shared" si="15"/>
        <v>1186.190440112317</v>
      </c>
      <c r="F166" s="13"/>
      <c r="G166" s="14">
        <f t="shared" si="16"/>
        <v>1078.0055573516686</v>
      </c>
      <c r="H166" s="15">
        <f t="shared" si="17"/>
        <v>24886.366305203828</v>
      </c>
    </row>
    <row r="167" spans="1:8" ht="15">
      <c r="A167" s="11">
        <f t="shared" si="13"/>
        <v>159</v>
      </c>
      <c r="B167" s="12">
        <f t="shared" ca="1" si="12"/>
        <v>44895</v>
      </c>
      <c r="C167" s="13"/>
      <c r="D167" s="14">
        <f t="shared" si="14"/>
        <v>103.69319293834977</v>
      </c>
      <c r="E167" s="14">
        <f t="shared" si="15"/>
        <v>1186.190440112317</v>
      </c>
      <c r="F167" s="13"/>
      <c r="G167" s="14">
        <f t="shared" si="16"/>
        <v>1082.4972471739673</v>
      </c>
      <c r="H167" s="15">
        <f t="shared" si="17"/>
        <v>23803.869058029861</v>
      </c>
    </row>
    <row r="168" spans="1:8" ht="15">
      <c r="A168" s="11">
        <f t="shared" si="13"/>
        <v>160</v>
      </c>
      <c r="B168" s="12">
        <f t="shared" ca="1" si="12"/>
        <v>44926</v>
      </c>
      <c r="C168" s="13"/>
      <c r="D168" s="14">
        <f t="shared" si="14"/>
        <v>99.182787741791586</v>
      </c>
      <c r="E168" s="14">
        <f t="shared" si="15"/>
        <v>1186.190440112317</v>
      </c>
      <c r="F168" s="13"/>
      <c r="G168" s="14">
        <f t="shared" si="16"/>
        <v>1087.0076523705254</v>
      </c>
      <c r="H168" s="15">
        <f t="shared" si="17"/>
        <v>22716.861405659336</v>
      </c>
    </row>
    <row r="169" spans="1:8" ht="15">
      <c r="A169" s="11">
        <f t="shared" si="13"/>
        <v>161</v>
      </c>
      <c r="B169" s="12">
        <f t="shared" ca="1" si="12"/>
        <v>44957</v>
      </c>
      <c r="C169" s="13"/>
      <c r="D169" s="14">
        <f t="shared" si="14"/>
        <v>94.653589190247715</v>
      </c>
      <c r="E169" s="14">
        <f t="shared" si="15"/>
        <v>1186.190440112317</v>
      </c>
      <c r="F169" s="13"/>
      <c r="G169" s="14">
        <f t="shared" si="16"/>
        <v>1091.5368509220693</v>
      </c>
      <c r="H169" s="15">
        <f t="shared" si="17"/>
        <v>21625.324554737268</v>
      </c>
    </row>
    <row r="170" spans="1:8" ht="15">
      <c r="A170" s="11">
        <f t="shared" si="13"/>
        <v>162</v>
      </c>
      <c r="B170" s="12">
        <f t="shared" ca="1" si="12"/>
        <v>44985</v>
      </c>
      <c r="C170" s="13"/>
      <c r="D170" s="14">
        <f t="shared" si="14"/>
        <v>90.105518978072439</v>
      </c>
      <c r="E170" s="14">
        <f t="shared" si="15"/>
        <v>1186.190440112317</v>
      </c>
      <c r="F170" s="13"/>
      <c r="G170" s="14">
        <f t="shared" si="16"/>
        <v>1096.0849211342445</v>
      </c>
      <c r="H170" s="15">
        <f t="shared" si="17"/>
        <v>20529.239633603025</v>
      </c>
    </row>
    <row r="171" spans="1:8" ht="15">
      <c r="A171" s="11">
        <f t="shared" si="13"/>
        <v>163</v>
      </c>
      <c r="B171" s="12">
        <f t="shared" ca="1" si="12"/>
        <v>45016</v>
      </c>
      <c r="C171" s="13"/>
      <c r="D171" s="14">
        <f t="shared" si="14"/>
        <v>85.538498473346408</v>
      </c>
      <c r="E171" s="14">
        <f t="shared" si="15"/>
        <v>1186.190440112317</v>
      </c>
      <c r="F171" s="13"/>
      <c r="G171" s="14">
        <f t="shared" si="16"/>
        <v>1100.6519416389706</v>
      </c>
      <c r="H171" s="15">
        <f t="shared" si="17"/>
        <v>19428.587691964054</v>
      </c>
    </row>
    <row r="172" spans="1:8" ht="15">
      <c r="A172" s="11">
        <f t="shared" si="13"/>
        <v>164</v>
      </c>
      <c r="B172" s="12">
        <f t="shared" ca="1" si="12"/>
        <v>45046</v>
      </c>
      <c r="C172" s="13"/>
      <c r="D172" s="14">
        <f t="shared" si="14"/>
        <v>80.952448716517381</v>
      </c>
      <c r="E172" s="14">
        <f t="shared" si="15"/>
        <v>1186.190440112317</v>
      </c>
      <c r="F172" s="13"/>
      <c r="G172" s="14">
        <f t="shared" si="16"/>
        <v>1105.2379913957996</v>
      </c>
      <c r="H172" s="15">
        <f t="shared" si="17"/>
        <v>18323.349700568255</v>
      </c>
    </row>
    <row r="173" spans="1:8" ht="15">
      <c r="A173" s="11">
        <f t="shared" si="13"/>
        <v>165</v>
      </c>
      <c r="B173" s="12">
        <f t="shared" ca="1" si="12"/>
        <v>45077</v>
      </c>
      <c r="C173" s="13"/>
      <c r="D173" s="14">
        <f t="shared" si="14"/>
        <v>76.347290419034877</v>
      </c>
      <c r="E173" s="14">
        <f t="shared" si="15"/>
        <v>1186.190440112317</v>
      </c>
      <c r="F173" s="13"/>
      <c r="G173" s="14">
        <f t="shared" si="16"/>
        <v>1109.8431496932822</v>
      </c>
      <c r="H173" s="15">
        <f t="shared" si="17"/>
        <v>17213.506550874972</v>
      </c>
    </row>
    <row r="174" spans="1:8" ht="15">
      <c r="A174" s="11">
        <f t="shared" si="13"/>
        <v>166</v>
      </c>
      <c r="B174" s="12">
        <f t="shared" ca="1" si="12"/>
        <v>45107</v>
      </c>
      <c r="C174" s="13"/>
      <c r="D174" s="14">
        <f t="shared" si="14"/>
        <v>71.722943961979539</v>
      </c>
      <c r="E174" s="14">
        <f t="shared" si="15"/>
        <v>1186.190440112317</v>
      </c>
      <c r="F174" s="13"/>
      <c r="G174" s="14">
        <f t="shared" si="16"/>
        <v>1114.4674961503374</v>
      </c>
      <c r="H174" s="15">
        <f t="shared" si="17"/>
        <v>16099.039054724635</v>
      </c>
    </row>
    <row r="175" spans="1:8" ht="15">
      <c r="A175" s="11">
        <f t="shared" si="13"/>
        <v>167</v>
      </c>
      <c r="B175" s="12">
        <f t="shared" ca="1" si="12"/>
        <v>45138</v>
      </c>
      <c r="C175" s="13"/>
      <c r="D175" s="14">
        <f t="shared" si="14"/>
        <v>67.079329394686468</v>
      </c>
      <c r="E175" s="14">
        <f t="shared" si="15"/>
        <v>1186.190440112317</v>
      </c>
      <c r="F175" s="13"/>
      <c r="G175" s="14">
        <f t="shared" si="16"/>
        <v>1119.1111107176305</v>
      </c>
      <c r="H175" s="15">
        <f t="shared" si="17"/>
        <v>14979.927944007004</v>
      </c>
    </row>
    <row r="176" spans="1:8" ht="15">
      <c r="A176" s="11">
        <f t="shared" si="13"/>
        <v>168</v>
      </c>
      <c r="B176" s="12">
        <f t="shared" ca="1" si="12"/>
        <v>45169</v>
      </c>
      <c r="C176" s="13"/>
      <c r="D176" s="14">
        <f t="shared" si="14"/>
        <v>62.416366433363002</v>
      </c>
      <c r="E176" s="14">
        <f t="shared" si="15"/>
        <v>1186.190440112317</v>
      </c>
      <c r="F176" s="13"/>
      <c r="G176" s="14">
        <f t="shared" si="16"/>
        <v>1123.774073678954</v>
      </c>
      <c r="H176" s="15">
        <f t="shared" si="17"/>
        <v>13856.153870328049</v>
      </c>
    </row>
    <row r="177" spans="1:8" ht="15">
      <c r="A177" s="11">
        <f t="shared" si="13"/>
        <v>169</v>
      </c>
      <c r="B177" s="12">
        <f t="shared" ca="1" si="12"/>
        <v>45199</v>
      </c>
      <c r="C177" s="13"/>
      <c r="D177" s="14">
        <f t="shared" si="14"/>
        <v>57.733974459700697</v>
      </c>
      <c r="E177" s="14">
        <f t="shared" si="15"/>
        <v>1186.190440112317</v>
      </c>
      <c r="F177" s="13"/>
      <c r="G177" s="14">
        <f t="shared" si="16"/>
        <v>1128.4564656526163</v>
      </c>
      <c r="H177" s="15">
        <f t="shared" si="17"/>
        <v>12727.697404675433</v>
      </c>
    </row>
    <row r="178" spans="1:8" ht="15">
      <c r="A178" s="11">
        <f t="shared" si="13"/>
        <v>170</v>
      </c>
      <c r="B178" s="12">
        <f t="shared" ca="1" si="12"/>
        <v>45230</v>
      </c>
      <c r="C178" s="13"/>
      <c r="D178" s="14">
        <f t="shared" si="14"/>
        <v>53.032072519481467</v>
      </c>
      <c r="E178" s="14">
        <f t="shared" si="15"/>
        <v>1186.190440112317</v>
      </c>
      <c r="F178" s="13"/>
      <c r="G178" s="14">
        <f t="shared" si="16"/>
        <v>1133.1583675928355</v>
      </c>
      <c r="H178" s="15">
        <f t="shared" si="17"/>
        <v>11594.539037082597</v>
      </c>
    </row>
    <row r="179" spans="1:8" ht="15">
      <c r="A179" s="11">
        <f t="shared" si="13"/>
        <v>171</v>
      </c>
      <c r="B179" s="12">
        <f t="shared" ca="1" si="12"/>
        <v>45260</v>
      </c>
      <c r="C179" s="13"/>
      <c r="D179" s="14">
        <f t="shared" si="14"/>
        <v>48.310579321177983</v>
      </c>
      <c r="E179" s="14">
        <f t="shared" si="15"/>
        <v>1186.190440112317</v>
      </c>
      <c r="F179" s="13"/>
      <c r="G179" s="14">
        <f t="shared" si="16"/>
        <v>1137.879860791139</v>
      </c>
      <c r="H179" s="15">
        <f t="shared" si="17"/>
        <v>10456.659176291458</v>
      </c>
    </row>
    <row r="180" spans="1:8" ht="15">
      <c r="A180" s="11">
        <f t="shared" si="13"/>
        <v>172</v>
      </c>
      <c r="B180" s="12">
        <f t="shared" ca="1" si="12"/>
        <v>45291</v>
      </c>
      <c r="C180" s="13"/>
      <c r="D180" s="14">
        <f t="shared" si="14"/>
        <v>43.569413234548243</v>
      </c>
      <c r="E180" s="14">
        <f t="shared" si="15"/>
        <v>1186.190440112317</v>
      </c>
      <c r="F180" s="13"/>
      <c r="G180" s="14">
        <f t="shared" si="16"/>
        <v>1142.6210268777688</v>
      </c>
      <c r="H180" s="15">
        <f t="shared" si="17"/>
        <v>9314.0381494136891</v>
      </c>
    </row>
    <row r="181" spans="1:8" ht="15">
      <c r="A181" s="11">
        <f t="shared" si="13"/>
        <v>173</v>
      </c>
      <c r="B181" s="12">
        <f t="shared" ca="1" si="12"/>
        <v>45322</v>
      </c>
      <c r="C181" s="13"/>
      <c r="D181" s="14">
        <f t="shared" si="14"/>
        <v>38.808492289224205</v>
      </c>
      <c r="E181" s="14">
        <f t="shared" si="15"/>
        <v>1186.190440112317</v>
      </c>
      <c r="F181" s="13"/>
      <c r="G181" s="14">
        <f t="shared" si="16"/>
        <v>1147.3819478230928</v>
      </c>
      <c r="H181" s="15">
        <f t="shared" si="17"/>
        <v>8166.6562015905965</v>
      </c>
    </row>
    <row r="182" spans="1:8" ht="15">
      <c r="A182" s="11">
        <f t="shared" si="13"/>
        <v>174</v>
      </c>
      <c r="B182" s="12">
        <f t="shared" ca="1" si="12"/>
        <v>45351</v>
      </c>
      <c r="C182" s="13"/>
      <c r="D182" s="14">
        <f t="shared" si="14"/>
        <v>34.027734173294654</v>
      </c>
      <c r="E182" s="14">
        <f t="shared" si="15"/>
        <v>1186.190440112317</v>
      </c>
      <c r="F182" s="13"/>
      <c r="G182" s="14">
        <f t="shared" si="16"/>
        <v>1152.1627059390223</v>
      </c>
      <c r="H182" s="15">
        <f t="shared" si="17"/>
        <v>7014.4934956515744</v>
      </c>
    </row>
    <row r="183" spans="1:8" ht="15">
      <c r="A183" s="11">
        <f t="shared" si="13"/>
        <v>175</v>
      </c>
      <c r="B183" s="12">
        <f t="shared" ca="1" si="12"/>
        <v>45382</v>
      </c>
      <c r="C183" s="13"/>
      <c r="D183" s="14">
        <f t="shared" si="14"/>
        <v>29.227056231882059</v>
      </c>
      <c r="E183" s="14">
        <f t="shared" si="15"/>
        <v>1186.190440112317</v>
      </c>
      <c r="F183" s="13"/>
      <c r="G183" s="14">
        <f t="shared" si="16"/>
        <v>1156.963383880435</v>
      </c>
      <c r="H183" s="15">
        <f t="shared" si="17"/>
        <v>5857.5301117711397</v>
      </c>
    </row>
    <row r="184" spans="1:8" ht="15">
      <c r="A184" s="11">
        <f t="shared" si="13"/>
        <v>176</v>
      </c>
      <c r="B184" s="12">
        <f t="shared" ca="1" si="12"/>
        <v>45412</v>
      </c>
      <c r="C184" s="13"/>
      <c r="D184" s="14">
        <f t="shared" si="14"/>
        <v>24.406375465713577</v>
      </c>
      <c r="E184" s="14">
        <f t="shared" si="15"/>
        <v>1186.190440112317</v>
      </c>
      <c r="F184" s="13"/>
      <c r="G184" s="14">
        <f t="shared" si="16"/>
        <v>1161.7840646466034</v>
      </c>
      <c r="H184" s="15">
        <f t="shared" si="17"/>
        <v>4695.7460471245358</v>
      </c>
    </row>
    <row r="185" spans="1:8" ht="15">
      <c r="A185" s="11">
        <f t="shared" si="13"/>
        <v>177</v>
      </c>
      <c r="B185" s="12">
        <f t="shared" ca="1" si="12"/>
        <v>45443</v>
      </c>
      <c r="C185" s="13"/>
      <c r="D185" s="14">
        <f t="shared" si="14"/>
        <v>19.565608529686067</v>
      </c>
      <c r="E185" s="14">
        <f t="shared" si="15"/>
        <v>1186.190440112317</v>
      </c>
      <c r="F185" s="13"/>
      <c r="G185" s="14">
        <f t="shared" si="16"/>
        <v>1166.624831582631</v>
      </c>
      <c r="H185" s="15">
        <f t="shared" si="17"/>
        <v>3529.1212155419048</v>
      </c>
    </row>
    <row r="186" spans="1:8" ht="15">
      <c r="A186" s="11">
        <f t="shared" si="13"/>
        <v>178</v>
      </c>
      <c r="B186" s="12">
        <f t="shared" ca="1" si="12"/>
        <v>45473</v>
      </c>
      <c r="C186" s="13"/>
      <c r="D186" s="14">
        <f t="shared" si="14"/>
        <v>14.704671731425107</v>
      </c>
      <c r="E186" s="14">
        <f t="shared" si="15"/>
        <v>1186.190440112317</v>
      </c>
      <c r="F186" s="13"/>
      <c r="G186" s="14">
        <f t="shared" si="16"/>
        <v>1171.4857683808918</v>
      </c>
      <c r="H186" s="15">
        <f t="shared" si="17"/>
        <v>2357.635447161013</v>
      </c>
    </row>
    <row r="187" spans="1:8" ht="15">
      <c r="A187" s="11">
        <f t="shared" si="13"/>
        <v>179</v>
      </c>
      <c r="B187" s="12">
        <f t="shared" ca="1" si="12"/>
        <v>45504</v>
      </c>
      <c r="C187" s="13"/>
      <c r="D187" s="14">
        <f t="shared" si="14"/>
        <v>9.8234810298380602</v>
      </c>
      <c r="E187" s="14">
        <f t="shared" si="15"/>
        <v>1186.190440112317</v>
      </c>
      <c r="F187" s="13"/>
      <c r="G187" s="14">
        <f t="shared" si="16"/>
        <v>1176.3669590824788</v>
      </c>
      <c r="H187" s="15">
        <f t="shared" si="17"/>
        <v>1181.2684880785341</v>
      </c>
    </row>
    <row r="188" spans="1:8" ht="15">
      <c r="A188" s="11">
        <f t="shared" si="13"/>
        <v>180</v>
      </c>
      <c r="B188" s="12">
        <f t="shared" ca="1" si="12"/>
        <v>45535</v>
      </c>
      <c r="C188" s="13"/>
      <c r="D188" s="14">
        <f t="shared" si="14"/>
        <v>4.9219520336610643</v>
      </c>
      <c r="E188" s="14">
        <f t="shared" si="15"/>
        <v>1186.190440112317</v>
      </c>
      <c r="F188" s="13"/>
      <c r="G188" s="14">
        <f t="shared" si="16"/>
        <v>1181.268488078656</v>
      </c>
      <c r="H188" s="15">
        <f t="shared" si="17"/>
        <v>-1.2187229003757238E-10</v>
      </c>
    </row>
    <row r="189" spans="1:8" ht="15">
      <c r="A189" s="11" t="str">
        <f t="shared" si="13"/>
        <v xml:space="preserve"> </v>
      </c>
      <c r="B189" s="12" t="str">
        <f t="shared" si="12"/>
        <v xml:space="preserve"> </v>
      </c>
      <c r="C189" s="13"/>
      <c r="D189" s="14" t="str">
        <f t="shared" si="14"/>
        <v xml:space="preserve"> </v>
      </c>
      <c r="E189" s="14" t="str">
        <f t="shared" si="15"/>
        <v xml:space="preserve"> </v>
      </c>
      <c r="F189" s="13"/>
      <c r="G189" s="14" t="str">
        <f t="shared" si="16"/>
        <v xml:space="preserve"> </v>
      </c>
      <c r="H189" s="15" t="str">
        <f t="shared" si="17"/>
        <v xml:space="preserve"> </v>
      </c>
    </row>
    <row r="190" spans="1:8" ht="15">
      <c r="A190" s="11" t="str">
        <f t="shared" si="13"/>
        <v xml:space="preserve"> </v>
      </c>
      <c r="B190" s="12" t="str">
        <f t="shared" si="12"/>
        <v xml:space="preserve"> </v>
      </c>
      <c r="C190" s="13"/>
      <c r="D190" s="14" t="str">
        <f t="shared" si="14"/>
        <v xml:space="preserve"> </v>
      </c>
      <c r="E190" s="14" t="str">
        <f t="shared" si="15"/>
        <v xml:space="preserve"> </v>
      </c>
      <c r="F190" s="13"/>
      <c r="G190" s="14" t="str">
        <f t="shared" si="16"/>
        <v xml:space="preserve"> </v>
      </c>
      <c r="H190" s="15" t="str">
        <f t="shared" si="17"/>
        <v xml:space="preserve"> </v>
      </c>
    </row>
    <row r="191" spans="1:8" ht="15">
      <c r="A191" s="11" t="str">
        <f t="shared" si="13"/>
        <v xml:space="preserve"> </v>
      </c>
      <c r="B191" s="12" t="str">
        <f t="shared" si="12"/>
        <v xml:space="preserve"> </v>
      </c>
      <c r="C191" s="13"/>
      <c r="D191" s="14" t="str">
        <f t="shared" si="14"/>
        <v xml:space="preserve"> </v>
      </c>
      <c r="E191" s="14" t="str">
        <f t="shared" si="15"/>
        <v xml:space="preserve"> </v>
      </c>
      <c r="F191" s="13"/>
      <c r="G191" s="14" t="str">
        <f t="shared" si="16"/>
        <v xml:space="preserve"> </v>
      </c>
      <c r="H191" s="15" t="str">
        <f t="shared" si="17"/>
        <v xml:space="preserve"> </v>
      </c>
    </row>
    <row r="192" spans="1:8" ht="15">
      <c r="A192" s="11" t="str">
        <f t="shared" si="13"/>
        <v xml:space="preserve"> </v>
      </c>
      <c r="B192" s="12" t="str">
        <f t="shared" si="12"/>
        <v xml:space="preserve"> </v>
      </c>
      <c r="C192" s="13"/>
      <c r="D192" s="14" t="str">
        <f t="shared" si="14"/>
        <v xml:space="preserve"> </v>
      </c>
      <c r="E192" s="14" t="str">
        <f t="shared" si="15"/>
        <v xml:space="preserve"> </v>
      </c>
      <c r="F192" s="13"/>
      <c r="G192" s="14" t="str">
        <f t="shared" si="16"/>
        <v xml:space="preserve"> </v>
      </c>
      <c r="H192" s="15" t="str">
        <f t="shared" si="17"/>
        <v xml:space="preserve"> </v>
      </c>
    </row>
    <row r="193" spans="1:8" ht="15">
      <c r="A193" s="11" t="str">
        <f t="shared" si="13"/>
        <v xml:space="preserve"> </v>
      </c>
      <c r="B193" s="12" t="str">
        <f t="shared" si="12"/>
        <v xml:space="preserve"> </v>
      </c>
      <c r="C193" s="13"/>
      <c r="D193" s="14" t="str">
        <f t="shared" si="14"/>
        <v xml:space="preserve"> </v>
      </c>
      <c r="E193" s="14" t="str">
        <f t="shared" si="15"/>
        <v xml:space="preserve"> </v>
      </c>
      <c r="F193" s="13"/>
      <c r="G193" s="14" t="str">
        <f t="shared" si="16"/>
        <v xml:space="preserve"> </v>
      </c>
      <c r="H193" s="15" t="str">
        <f t="shared" si="17"/>
        <v xml:space="preserve"> </v>
      </c>
    </row>
    <row r="194" spans="1:8" ht="15">
      <c r="A194" s="11" t="str">
        <f t="shared" si="13"/>
        <v xml:space="preserve"> </v>
      </c>
      <c r="B194" s="12" t="str">
        <f t="shared" si="12"/>
        <v xml:space="preserve"> </v>
      </c>
      <c r="C194" s="13"/>
      <c r="D194" s="14" t="str">
        <f t="shared" si="14"/>
        <v xml:space="preserve"> </v>
      </c>
      <c r="E194" s="14" t="str">
        <f t="shared" si="15"/>
        <v xml:space="preserve"> </v>
      </c>
      <c r="F194" s="13"/>
      <c r="G194" s="14" t="str">
        <f t="shared" si="16"/>
        <v xml:space="preserve"> </v>
      </c>
      <c r="H194" s="15" t="str">
        <f t="shared" si="17"/>
        <v xml:space="preserve"> </v>
      </c>
    </row>
    <row r="195" spans="1:8" ht="15">
      <c r="A195" s="11" t="str">
        <f t="shared" si="13"/>
        <v xml:space="preserve"> </v>
      </c>
      <c r="B195" s="12" t="str">
        <f t="shared" si="12"/>
        <v xml:space="preserve"> </v>
      </c>
      <c r="C195" s="13"/>
      <c r="D195" s="14" t="str">
        <f t="shared" si="14"/>
        <v xml:space="preserve"> </v>
      </c>
      <c r="E195" s="14" t="str">
        <f t="shared" si="15"/>
        <v xml:space="preserve"> </v>
      </c>
      <c r="F195" s="13"/>
      <c r="G195" s="14" t="str">
        <f t="shared" si="16"/>
        <v xml:space="preserve"> </v>
      </c>
      <c r="H195" s="15" t="str">
        <f t="shared" si="17"/>
        <v xml:space="preserve"> </v>
      </c>
    </row>
    <row r="196" spans="1:8" ht="15">
      <c r="A196" s="11" t="str">
        <f t="shared" si="13"/>
        <v xml:space="preserve"> </v>
      </c>
      <c r="B196" s="12" t="str">
        <f t="shared" si="12"/>
        <v xml:space="preserve"> </v>
      </c>
      <c r="C196" s="13"/>
      <c r="D196" s="14" t="str">
        <f t="shared" si="14"/>
        <v xml:space="preserve"> </v>
      </c>
      <c r="E196" s="14" t="str">
        <f t="shared" si="15"/>
        <v xml:space="preserve"> </v>
      </c>
      <c r="F196" s="13"/>
      <c r="G196" s="14" t="str">
        <f t="shared" si="16"/>
        <v xml:space="preserve"> </v>
      </c>
      <c r="H196" s="15" t="str">
        <f t="shared" si="17"/>
        <v xml:space="preserve"> </v>
      </c>
    </row>
    <row r="197" spans="1:8" ht="15">
      <c r="A197" s="11" t="str">
        <f t="shared" si="13"/>
        <v xml:space="preserve"> </v>
      </c>
      <c r="B197" s="12" t="str">
        <f t="shared" si="12"/>
        <v xml:space="preserve"> </v>
      </c>
      <c r="C197" s="13"/>
      <c r="D197" s="14" t="str">
        <f t="shared" si="14"/>
        <v xml:space="preserve"> </v>
      </c>
      <c r="E197" s="14" t="str">
        <f t="shared" si="15"/>
        <v xml:space="preserve"> </v>
      </c>
      <c r="F197" s="13"/>
      <c r="G197" s="14" t="str">
        <f t="shared" si="16"/>
        <v xml:space="preserve"> </v>
      </c>
      <c r="H197" s="15" t="str">
        <f t="shared" si="17"/>
        <v xml:space="preserve"> </v>
      </c>
    </row>
    <row r="198" spans="1:8" ht="15">
      <c r="A198" s="11" t="str">
        <f t="shared" si="13"/>
        <v xml:space="preserve"> </v>
      </c>
      <c r="B198" s="12" t="str">
        <f t="shared" si="12"/>
        <v xml:space="preserve"> </v>
      </c>
      <c r="C198" s="13"/>
      <c r="D198" s="14" t="str">
        <f t="shared" si="14"/>
        <v xml:space="preserve"> </v>
      </c>
      <c r="E198" s="14" t="str">
        <f t="shared" si="15"/>
        <v xml:space="preserve"> </v>
      </c>
      <c r="F198" s="13"/>
      <c r="G198" s="14" t="str">
        <f t="shared" si="16"/>
        <v xml:space="preserve"> </v>
      </c>
      <c r="H198" s="15" t="str">
        <f t="shared" si="17"/>
        <v xml:space="preserve"> </v>
      </c>
    </row>
    <row r="199" spans="1:8" ht="15">
      <c r="A199" s="11" t="str">
        <f t="shared" si="13"/>
        <v xml:space="preserve"> </v>
      </c>
      <c r="B199" s="12" t="str">
        <f t="shared" si="12"/>
        <v xml:space="preserve"> </v>
      </c>
      <c r="C199" s="13"/>
      <c r="D199" s="14" t="str">
        <f t="shared" si="14"/>
        <v xml:space="preserve"> </v>
      </c>
      <c r="E199" s="14" t="str">
        <f t="shared" si="15"/>
        <v xml:space="preserve"> </v>
      </c>
      <c r="F199" s="13"/>
      <c r="G199" s="14" t="str">
        <f t="shared" si="16"/>
        <v xml:space="preserve"> </v>
      </c>
      <c r="H199" s="15" t="str">
        <f t="shared" si="17"/>
        <v xml:space="preserve"> </v>
      </c>
    </row>
    <row r="200" spans="1:8" ht="15">
      <c r="A200" s="11" t="str">
        <f t="shared" si="13"/>
        <v xml:space="preserve"> </v>
      </c>
      <c r="B200" s="12" t="str">
        <f t="shared" si="12"/>
        <v xml:space="preserve"> </v>
      </c>
      <c r="C200" s="13"/>
      <c r="D200" s="14" t="str">
        <f t="shared" si="14"/>
        <v xml:space="preserve"> </v>
      </c>
      <c r="E200" s="14" t="str">
        <f t="shared" si="15"/>
        <v xml:space="preserve"> </v>
      </c>
      <c r="F200" s="13"/>
      <c r="G200" s="14" t="str">
        <f t="shared" si="16"/>
        <v xml:space="preserve"> </v>
      </c>
      <c r="H200" s="15" t="str">
        <f t="shared" si="17"/>
        <v xml:space="preserve"> </v>
      </c>
    </row>
    <row r="201" spans="1:8" ht="15">
      <c r="A201" s="11" t="str">
        <f t="shared" si="13"/>
        <v xml:space="preserve"> </v>
      </c>
      <c r="B201" s="12" t="str">
        <f t="shared" ref="B201:B264" si="18">IF(A201&lt;=$H$3,EDATE($B$6,A201-1)," ")</f>
        <v xml:space="preserve"> </v>
      </c>
      <c r="C201" s="13"/>
      <c r="D201" s="14" t="str">
        <f t="shared" si="14"/>
        <v xml:space="preserve"> </v>
      </c>
      <c r="E201" s="14" t="str">
        <f t="shared" si="15"/>
        <v xml:space="preserve"> </v>
      </c>
      <c r="F201" s="13"/>
      <c r="G201" s="14" t="str">
        <f t="shared" si="16"/>
        <v xml:space="preserve"> </v>
      </c>
      <c r="H201" s="15" t="str">
        <f t="shared" si="17"/>
        <v xml:space="preserve"> </v>
      </c>
    </row>
    <row r="202" spans="1:8" ht="15">
      <c r="A202" s="11" t="str">
        <f t="shared" ref="A202:A265" si="19">IF(ROW()-8&lt;=$H$3, ROW()-8, " ")</f>
        <v xml:space="preserve"> </v>
      </c>
      <c r="B202" s="12" t="str">
        <f t="shared" si="18"/>
        <v xml:space="preserve"> </v>
      </c>
      <c r="C202" s="13"/>
      <c r="D202" s="14" t="str">
        <f t="shared" ref="D202:D265" si="20">IF(A202&lt;=$H$3,ABS(IPMT($B$4/12,A202,$H$3,$B$3))," ")</f>
        <v xml:space="preserve"> </v>
      </c>
      <c r="E202" s="14" t="str">
        <f t="shared" ref="E202:E265" si="21">IF(A202&lt;=$H$3,ABS(PMT($B$4/12,$H$3,$B$3))," ")</f>
        <v xml:space="preserve"> </v>
      </c>
      <c r="F202" s="13"/>
      <c r="G202" s="14" t="str">
        <f t="shared" ref="G202:G265" si="22">IFERROR(E202-D202, " ")</f>
        <v xml:space="preserve"> </v>
      </c>
      <c r="H202" s="15" t="str">
        <f t="shared" si="17"/>
        <v xml:space="preserve"> </v>
      </c>
    </row>
    <row r="203" spans="1:8" ht="15">
      <c r="A203" s="11" t="str">
        <f t="shared" si="19"/>
        <v xml:space="preserve"> </v>
      </c>
      <c r="B203" s="12" t="str">
        <f t="shared" si="18"/>
        <v xml:space="preserve"> </v>
      </c>
      <c r="C203" s="13"/>
      <c r="D203" s="14" t="str">
        <f t="shared" si="20"/>
        <v xml:space="preserve"> </v>
      </c>
      <c r="E203" s="14" t="str">
        <f t="shared" si="21"/>
        <v xml:space="preserve"> </v>
      </c>
      <c r="F203" s="13"/>
      <c r="G203" s="14" t="str">
        <f t="shared" si="22"/>
        <v xml:space="preserve"> </v>
      </c>
      <c r="H203" s="15" t="str">
        <f t="shared" ref="H203:H266" si="23">IFERROR(H202-G203, " ")</f>
        <v xml:space="preserve"> </v>
      </c>
    </row>
    <row r="204" spans="1:8" ht="15">
      <c r="A204" s="11" t="str">
        <f t="shared" si="19"/>
        <v xml:space="preserve"> </v>
      </c>
      <c r="B204" s="12" t="str">
        <f t="shared" si="18"/>
        <v xml:space="preserve"> </v>
      </c>
      <c r="C204" s="13"/>
      <c r="D204" s="14" t="str">
        <f t="shared" si="20"/>
        <v xml:space="preserve"> </v>
      </c>
      <c r="E204" s="14" t="str">
        <f t="shared" si="21"/>
        <v xml:space="preserve"> </v>
      </c>
      <c r="F204" s="13"/>
      <c r="G204" s="14" t="str">
        <f t="shared" si="22"/>
        <v xml:space="preserve"> </v>
      </c>
      <c r="H204" s="15" t="str">
        <f t="shared" si="23"/>
        <v xml:space="preserve"> </v>
      </c>
    </row>
    <row r="205" spans="1:8" ht="15">
      <c r="A205" s="11" t="str">
        <f t="shared" si="19"/>
        <v xml:space="preserve"> </v>
      </c>
      <c r="B205" s="12" t="str">
        <f t="shared" si="18"/>
        <v xml:space="preserve"> </v>
      </c>
      <c r="C205" s="13"/>
      <c r="D205" s="14" t="str">
        <f t="shared" si="20"/>
        <v xml:space="preserve"> </v>
      </c>
      <c r="E205" s="14" t="str">
        <f t="shared" si="21"/>
        <v xml:space="preserve"> </v>
      </c>
      <c r="F205" s="13"/>
      <c r="G205" s="14" t="str">
        <f t="shared" si="22"/>
        <v xml:space="preserve"> </v>
      </c>
      <c r="H205" s="15" t="str">
        <f t="shared" si="23"/>
        <v xml:space="preserve"> </v>
      </c>
    </row>
    <row r="206" spans="1:8" ht="15">
      <c r="A206" s="11" t="str">
        <f t="shared" si="19"/>
        <v xml:space="preserve"> </v>
      </c>
      <c r="B206" s="12" t="str">
        <f t="shared" si="18"/>
        <v xml:space="preserve"> </v>
      </c>
      <c r="C206" s="13"/>
      <c r="D206" s="14" t="str">
        <f t="shared" si="20"/>
        <v xml:space="preserve"> </v>
      </c>
      <c r="E206" s="14" t="str">
        <f t="shared" si="21"/>
        <v xml:space="preserve"> </v>
      </c>
      <c r="F206" s="13"/>
      <c r="G206" s="14" t="str">
        <f t="shared" si="22"/>
        <v xml:space="preserve"> </v>
      </c>
      <c r="H206" s="15" t="str">
        <f t="shared" si="23"/>
        <v xml:space="preserve"> </v>
      </c>
    </row>
    <row r="207" spans="1:8" ht="15">
      <c r="A207" s="11" t="str">
        <f t="shared" si="19"/>
        <v xml:space="preserve"> </v>
      </c>
      <c r="B207" s="12" t="str">
        <f t="shared" si="18"/>
        <v xml:space="preserve"> </v>
      </c>
      <c r="C207" s="13"/>
      <c r="D207" s="14" t="str">
        <f t="shared" si="20"/>
        <v xml:space="preserve"> </v>
      </c>
      <c r="E207" s="14" t="str">
        <f t="shared" si="21"/>
        <v xml:space="preserve"> </v>
      </c>
      <c r="F207" s="13"/>
      <c r="G207" s="14" t="str">
        <f t="shared" si="22"/>
        <v xml:space="preserve"> </v>
      </c>
      <c r="H207" s="15" t="str">
        <f t="shared" si="23"/>
        <v xml:space="preserve"> </v>
      </c>
    </row>
    <row r="208" spans="1:8" ht="15">
      <c r="A208" s="11" t="str">
        <f t="shared" si="19"/>
        <v xml:space="preserve"> </v>
      </c>
      <c r="B208" s="12" t="str">
        <f t="shared" si="18"/>
        <v xml:space="preserve"> </v>
      </c>
      <c r="C208" s="13"/>
      <c r="D208" s="14" t="str">
        <f t="shared" si="20"/>
        <v xml:space="preserve"> </v>
      </c>
      <c r="E208" s="14" t="str">
        <f t="shared" si="21"/>
        <v xml:space="preserve"> </v>
      </c>
      <c r="F208" s="13"/>
      <c r="G208" s="14" t="str">
        <f t="shared" si="22"/>
        <v xml:space="preserve"> </v>
      </c>
      <c r="H208" s="15" t="str">
        <f t="shared" si="23"/>
        <v xml:space="preserve"> </v>
      </c>
    </row>
    <row r="209" spans="1:8" ht="15">
      <c r="A209" s="11" t="str">
        <f t="shared" si="19"/>
        <v xml:space="preserve"> </v>
      </c>
      <c r="B209" s="12" t="str">
        <f t="shared" si="18"/>
        <v xml:space="preserve"> </v>
      </c>
      <c r="C209" s="13"/>
      <c r="D209" s="14" t="str">
        <f t="shared" si="20"/>
        <v xml:space="preserve"> </v>
      </c>
      <c r="E209" s="14" t="str">
        <f t="shared" si="21"/>
        <v xml:space="preserve"> </v>
      </c>
      <c r="F209" s="13"/>
      <c r="G209" s="14" t="str">
        <f t="shared" si="22"/>
        <v xml:space="preserve"> </v>
      </c>
      <c r="H209" s="15" t="str">
        <f t="shared" si="23"/>
        <v xml:space="preserve"> </v>
      </c>
    </row>
    <row r="210" spans="1:8" ht="15">
      <c r="A210" s="11" t="str">
        <f t="shared" si="19"/>
        <v xml:space="preserve"> </v>
      </c>
      <c r="B210" s="12" t="str">
        <f t="shared" si="18"/>
        <v xml:space="preserve"> </v>
      </c>
      <c r="C210" s="13"/>
      <c r="D210" s="14" t="str">
        <f t="shared" si="20"/>
        <v xml:space="preserve"> </v>
      </c>
      <c r="E210" s="14" t="str">
        <f t="shared" si="21"/>
        <v xml:space="preserve"> </v>
      </c>
      <c r="F210" s="13"/>
      <c r="G210" s="14" t="str">
        <f t="shared" si="22"/>
        <v xml:space="preserve"> </v>
      </c>
      <c r="H210" s="15" t="str">
        <f t="shared" si="23"/>
        <v xml:space="preserve"> </v>
      </c>
    </row>
    <row r="211" spans="1:8" ht="15">
      <c r="A211" s="11" t="str">
        <f t="shared" si="19"/>
        <v xml:space="preserve"> </v>
      </c>
      <c r="B211" s="12" t="str">
        <f t="shared" si="18"/>
        <v xml:space="preserve"> </v>
      </c>
      <c r="C211" s="13"/>
      <c r="D211" s="14" t="str">
        <f t="shared" si="20"/>
        <v xml:space="preserve"> </v>
      </c>
      <c r="E211" s="14" t="str">
        <f t="shared" si="21"/>
        <v xml:space="preserve"> </v>
      </c>
      <c r="F211" s="13"/>
      <c r="G211" s="14" t="str">
        <f t="shared" si="22"/>
        <v xml:space="preserve"> </v>
      </c>
      <c r="H211" s="15" t="str">
        <f t="shared" si="23"/>
        <v xml:space="preserve"> </v>
      </c>
    </row>
    <row r="212" spans="1:8" ht="15">
      <c r="A212" s="11" t="str">
        <f t="shared" si="19"/>
        <v xml:space="preserve"> </v>
      </c>
      <c r="B212" s="12" t="str">
        <f t="shared" si="18"/>
        <v xml:space="preserve"> </v>
      </c>
      <c r="C212" s="13"/>
      <c r="D212" s="14" t="str">
        <f t="shared" si="20"/>
        <v xml:space="preserve"> </v>
      </c>
      <c r="E212" s="14" t="str">
        <f t="shared" si="21"/>
        <v xml:space="preserve"> </v>
      </c>
      <c r="F212" s="13"/>
      <c r="G212" s="14" t="str">
        <f t="shared" si="22"/>
        <v xml:space="preserve"> </v>
      </c>
      <c r="H212" s="15" t="str">
        <f t="shared" si="23"/>
        <v xml:space="preserve"> </v>
      </c>
    </row>
    <row r="213" spans="1:8" ht="15">
      <c r="A213" s="11" t="str">
        <f t="shared" si="19"/>
        <v xml:space="preserve"> </v>
      </c>
      <c r="B213" s="12" t="str">
        <f t="shared" si="18"/>
        <v xml:space="preserve"> </v>
      </c>
      <c r="C213" s="13"/>
      <c r="D213" s="14" t="str">
        <f t="shared" si="20"/>
        <v xml:space="preserve"> </v>
      </c>
      <c r="E213" s="14" t="str">
        <f t="shared" si="21"/>
        <v xml:space="preserve"> </v>
      </c>
      <c r="F213" s="13"/>
      <c r="G213" s="14" t="str">
        <f t="shared" si="22"/>
        <v xml:space="preserve"> </v>
      </c>
      <c r="H213" s="15" t="str">
        <f t="shared" si="23"/>
        <v xml:space="preserve"> </v>
      </c>
    </row>
    <row r="214" spans="1:8" ht="15">
      <c r="A214" s="11" t="str">
        <f t="shared" si="19"/>
        <v xml:space="preserve"> </v>
      </c>
      <c r="B214" s="12" t="str">
        <f t="shared" si="18"/>
        <v xml:space="preserve"> </v>
      </c>
      <c r="C214" s="13"/>
      <c r="D214" s="14" t="str">
        <f t="shared" si="20"/>
        <v xml:space="preserve"> </v>
      </c>
      <c r="E214" s="14" t="str">
        <f t="shared" si="21"/>
        <v xml:space="preserve"> </v>
      </c>
      <c r="F214" s="13"/>
      <c r="G214" s="14" t="str">
        <f t="shared" si="22"/>
        <v xml:space="preserve"> </v>
      </c>
      <c r="H214" s="15" t="str">
        <f t="shared" si="23"/>
        <v xml:space="preserve"> </v>
      </c>
    </row>
    <row r="215" spans="1:8" ht="15">
      <c r="A215" s="11" t="str">
        <f t="shared" si="19"/>
        <v xml:space="preserve"> </v>
      </c>
      <c r="B215" s="12" t="str">
        <f t="shared" si="18"/>
        <v xml:space="preserve"> </v>
      </c>
      <c r="C215" s="13"/>
      <c r="D215" s="14" t="str">
        <f t="shared" si="20"/>
        <v xml:space="preserve"> </v>
      </c>
      <c r="E215" s="14" t="str">
        <f t="shared" si="21"/>
        <v xml:space="preserve"> </v>
      </c>
      <c r="F215" s="13"/>
      <c r="G215" s="14" t="str">
        <f t="shared" si="22"/>
        <v xml:space="preserve"> </v>
      </c>
      <c r="H215" s="15" t="str">
        <f t="shared" si="23"/>
        <v xml:space="preserve"> </v>
      </c>
    </row>
    <row r="216" spans="1:8" ht="15">
      <c r="A216" s="11" t="str">
        <f t="shared" si="19"/>
        <v xml:space="preserve"> </v>
      </c>
      <c r="B216" s="12" t="str">
        <f t="shared" si="18"/>
        <v xml:space="preserve"> </v>
      </c>
      <c r="C216" s="13"/>
      <c r="D216" s="14" t="str">
        <f t="shared" si="20"/>
        <v xml:space="preserve"> </v>
      </c>
      <c r="E216" s="14" t="str">
        <f t="shared" si="21"/>
        <v xml:space="preserve"> </v>
      </c>
      <c r="F216" s="13"/>
      <c r="G216" s="14" t="str">
        <f t="shared" si="22"/>
        <v xml:space="preserve"> </v>
      </c>
      <c r="H216" s="15" t="str">
        <f t="shared" si="23"/>
        <v xml:space="preserve"> </v>
      </c>
    </row>
    <row r="217" spans="1:8" ht="15">
      <c r="A217" s="11" t="str">
        <f t="shared" si="19"/>
        <v xml:space="preserve"> </v>
      </c>
      <c r="B217" s="12" t="str">
        <f t="shared" si="18"/>
        <v xml:space="preserve"> </v>
      </c>
      <c r="C217" s="13"/>
      <c r="D217" s="14" t="str">
        <f t="shared" si="20"/>
        <v xml:space="preserve"> </v>
      </c>
      <c r="E217" s="14" t="str">
        <f t="shared" si="21"/>
        <v xml:space="preserve"> </v>
      </c>
      <c r="F217" s="13"/>
      <c r="G217" s="14" t="str">
        <f t="shared" si="22"/>
        <v xml:space="preserve"> </v>
      </c>
      <c r="H217" s="15" t="str">
        <f t="shared" si="23"/>
        <v xml:space="preserve"> </v>
      </c>
    </row>
    <row r="218" spans="1:8" ht="15">
      <c r="A218" s="11" t="str">
        <f t="shared" si="19"/>
        <v xml:space="preserve"> </v>
      </c>
      <c r="B218" s="12" t="str">
        <f t="shared" si="18"/>
        <v xml:space="preserve"> </v>
      </c>
      <c r="C218" s="13"/>
      <c r="D218" s="14" t="str">
        <f t="shared" si="20"/>
        <v xml:space="preserve"> </v>
      </c>
      <c r="E218" s="14" t="str">
        <f t="shared" si="21"/>
        <v xml:space="preserve"> </v>
      </c>
      <c r="F218" s="13"/>
      <c r="G218" s="14" t="str">
        <f t="shared" si="22"/>
        <v xml:space="preserve"> </v>
      </c>
      <c r="H218" s="15" t="str">
        <f t="shared" si="23"/>
        <v xml:space="preserve"> </v>
      </c>
    </row>
    <row r="219" spans="1:8" ht="15">
      <c r="A219" s="11" t="str">
        <f t="shared" si="19"/>
        <v xml:space="preserve"> </v>
      </c>
      <c r="B219" s="12" t="str">
        <f t="shared" si="18"/>
        <v xml:space="preserve"> </v>
      </c>
      <c r="C219" s="13"/>
      <c r="D219" s="14" t="str">
        <f t="shared" si="20"/>
        <v xml:space="preserve"> </v>
      </c>
      <c r="E219" s="14" t="str">
        <f t="shared" si="21"/>
        <v xml:space="preserve"> </v>
      </c>
      <c r="F219" s="13"/>
      <c r="G219" s="14" t="str">
        <f t="shared" si="22"/>
        <v xml:space="preserve"> </v>
      </c>
      <c r="H219" s="15" t="str">
        <f t="shared" si="23"/>
        <v xml:space="preserve"> </v>
      </c>
    </row>
    <row r="220" spans="1:8" ht="15">
      <c r="A220" s="11" t="str">
        <f t="shared" si="19"/>
        <v xml:space="preserve"> </v>
      </c>
      <c r="B220" s="12" t="str">
        <f t="shared" si="18"/>
        <v xml:space="preserve"> </v>
      </c>
      <c r="C220" s="13"/>
      <c r="D220" s="14" t="str">
        <f t="shared" si="20"/>
        <v xml:space="preserve"> </v>
      </c>
      <c r="E220" s="14" t="str">
        <f t="shared" si="21"/>
        <v xml:space="preserve"> </v>
      </c>
      <c r="F220" s="13"/>
      <c r="G220" s="14" t="str">
        <f t="shared" si="22"/>
        <v xml:space="preserve"> </v>
      </c>
      <c r="H220" s="15" t="str">
        <f t="shared" si="23"/>
        <v xml:space="preserve"> </v>
      </c>
    </row>
    <row r="221" spans="1:8" ht="15">
      <c r="A221" s="11" t="str">
        <f t="shared" si="19"/>
        <v xml:space="preserve"> </v>
      </c>
      <c r="B221" s="12" t="str">
        <f t="shared" si="18"/>
        <v xml:space="preserve"> </v>
      </c>
      <c r="C221" s="13"/>
      <c r="D221" s="14" t="str">
        <f t="shared" si="20"/>
        <v xml:space="preserve"> </v>
      </c>
      <c r="E221" s="14" t="str">
        <f t="shared" si="21"/>
        <v xml:space="preserve"> </v>
      </c>
      <c r="F221" s="13"/>
      <c r="G221" s="14" t="str">
        <f t="shared" si="22"/>
        <v xml:space="preserve"> </v>
      </c>
      <c r="H221" s="15" t="str">
        <f t="shared" si="23"/>
        <v xml:space="preserve"> </v>
      </c>
    </row>
    <row r="222" spans="1:8" ht="15">
      <c r="A222" s="11" t="str">
        <f t="shared" si="19"/>
        <v xml:space="preserve"> </v>
      </c>
      <c r="B222" s="12" t="str">
        <f t="shared" si="18"/>
        <v xml:space="preserve"> </v>
      </c>
      <c r="C222" s="13"/>
      <c r="D222" s="14" t="str">
        <f t="shared" si="20"/>
        <v xml:space="preserve"> </v>
      </c>
      <c r="E222" s="14" t="str">
        <f t="shared" si="21"/>
        <v xml:space="preserve"> </v>
      </c>
      <c r="F222" s="13"/>
      <c r="G222" s="14" t="str">
        <f t="shared" si="22"/>
        <v xml:space="preserve"> </v>
      </c>
      <c r="H222" s="15" t="str">
        <f t="shared" si="23"/>
        <v xml:space="preserve"> </v>
      </c>
    </row>
    <row r="223" spans="1:8" ht="15">
      <c r="A223" s="11" t="str">
        <f t="shared" si="19"/>
        <v xml:space="preserve"> </v>
      </c>
      <c r="B223" s="12" t="str">
        <f t="shared" si="18"/>
        <v xml:space="preserve"> </v>
      </c>
      <c r="C223" s="13"/>
      <c r="D223" s="14" t="str">
        <f t="shared" si="20"/>
        <v xml:space="preserve"> </v>
      </c>
      <c r="E223" s="14" t="str">
        <f t="shared" si="21"/>
        <v xml:space="preserve"> </v>
      </c>
      <c r="F223" s="13"/>
      <c r="G223" s="14" t="str">
        <f t="shared" si="22"/>
        <v xml:space="preserve"> </v>
      </c>
      <c r="H223" s="15" t="str">
        <f t="shared" si="23"/>
        <v xml:space="preserve"> </v>
      </c>
    </row>
    <row r="224" spans="1:8" ht="15">
      <c r="A224" s="11" t="str">
        <f t="shared" si="19"/>
        <v xml:space="preserve"> </v>
      </c>
      <c r="B224" s="12" t="str">
        <f t="shared" si="18"/>
        <v xml:space="preserve"> </v>
      </c>
      <c r="C224" s="13"/>
      <c r="D224" s="14" t="str">
        <f t="shared" si="20"/>
        <v xml:space="preserve"> </v>
      </c>
      <c r="E224" s="14" t="str">
        <f t="shared" si="21"/>
        <v xml:space="preserve"> </v>
      </c>
      <c r="F224" s="13"/>
      <c r="G224" s="14" t="str">
        <f t="shared" si="22"/>
        <v xml:space="preserve"> </v>
      </c>
      <c r="H224" s="15" t="str">
        <f t="shared" si="23"/>
        <v xml:space="preserve"> </v>
      </c>
    </row>
    <row r="225" spans="1:8" ht="15">
      <c r="A225" s="11" t="str">
        <f t="shared" si="19"/>
        <v xml:space="preserve"> </v>
      </c>
      <c r="B225" s="12" t="str">
        <f t="shared" si="18"/>
        <v xml:space="preserve"> </v>
      </c>
      <c r="C225" s="13"/>
      <c r="D225" s="14" t="str">
        <f t="shared" si="20"/>
        <v xml:space="preserve"> </v>
      </c>
      <c r="E225" s="14" t="str">
        <f t="shared" si="21"/>
        <v xml:space="preserve"> </v>
      </c>
      <c r="F225" s="13"/>
      <c r="G225" s="14" t="str">
        <f t="shared" si="22"/>
        <v xml:space="preserve"> </v>
      </c>
      <c r="H225" s="15" t="str">
        <f t="shared" si="23"/>
        <v xml:space="preserve"> </v>
      </c>
    </row>
    <row r="226" spans="1:8" ht="15">
      <c r="A226" s="11" t="str">
        <f t="shared" si="19"/>
        <v xml:space="preserve"> </v>
      </c>
      <c r="B226" s="12" t="str">
        <f t="shared" si="18"/>
        <v xml:space="preserve"> </v>
      </c>
      <c r="C226" s="13"/>
      <c r="D226" s="14" t="str">
        <f t="shared" si="20"/>
        <v xml:space="preserve"> </v>
      </c>
      <c r="E226" s="14" t="str">
        <f t="shared" si="21"/>
        <v xml:space="preserve"> </v>
      </c>
      <c r="F226" s="13"/>
      <c r="G226" s="14" t="str">
        <f t="shared" si="22"/>
        <v xml:space="preserve"> </v>
      </c>
      <c r="H226" s="15" t="str">
        <f t="shared" si="23"/>
        <v xml:space="preserve"> </v>
      </c>
    </row>
    <row r="227" spans="1:8" ht="15">
      <c r="A227" s="11" t="str">
        <f t="shared" si="19"/>
        <v xml:space="preserve"> </v>
      </c>
      <c r="B227" s="12" t="str">
        <f t="shared" si="18"/>
        <v xml:space="preserve"> </v>
      </c>
      <c r="C227" s="13"/>
      <c r="D227" s="14" t="str">
        <f t="shared" si="20"/>
        <v xml:space="preserve"> </v>
      </c>
      <c r="E227" s="14" t="str">
        <f t="shared" si="21"/>
        <v xml:space="preserve"> </v>
      </c>
      <c r="F227" s="13"/>
      <c r="G227" s="14" t="str">
        <f t="shared" si="22"/>
        <v xml:space="preserve"> </v>
      </c>
      <c r="H227" s="15" t="str">
        <f t="shared" si="23"/>
        <v xml:space="preserve"> </v>
      </c>
    </row>
    <row r="228" spans="1:8" ht="15">
      <c r="A228" s="11" t="str">
        <f t="shared" si="19"/>
        <v xml:space="preserve"> </v>
      </c>
      <c r="B228" s="12" t="str">
        <f t="shared" si="18"/>
        <v xml:space="preserve"> </v>
      </c>
      <c r="C228" s="13"/>
      <c r="D228" s="14" t="str">
        <f t="shared" si="20"/>
        <v xml:space="preserve"> </v>
      </c>
      <c r="E228" s="14" t="str">
        <f t="shared" si="21"/>
        <v xml:space="preserve"> </v>
      </c>
      <c r="F228" s="13"/>
      <c r="G228" s="14" t="str">
        <f t="shared" si="22"/>
        <v xml:space="preserve"> </v>
      </c>
      <c r="H228" s="15" t="str">
        <f t="shared" si="23"/>
        <v xml:space="preserve"> </v>
      </c>
    </row>
    <row r="229" spans="1:8" ht="15">
      <c r="A229" s="11" t="str">
        <f t="shared" si="19"/>
        <v xml:space="preserve"> </v>
      </c>
      <c r="B229" s="12" t="str">
        <f t="shared" si="18"/>
        <v xml:space="preserve"> </v>
      </c>
      <c r="C229" s="13"/>
      <c r="D229" s="14" t="str">
        <f t="shared" si="20"/>
        <v xml:space="preserve"> </v>
      </c>
      <c r="E229" s="14" t="str">
        <f t="shared" si="21"/>
        <v xml:space="preserve"> </v>
      </c>
      <c r="F229" s="13"/>
      <c r="G229" s="14" t="str">
        <f t="shared" si="22"/>
        <v xml:space="preserve"> </v>
      </c>
      <c r="H229" s="15" t="str">
        <f t="shared" si="23"/>
        <v xml:space="preserve"> </v>
      </c>
    </row>
    <row r="230" spans="1:8" ht="15">
      <c r="A230" s="11" t="str">
        <f t="shared" si="19"/>
        <v xml:space="preserve"> </v>
      </c>
      <c r="B230" s="12" t="str">
        <f t="shared" si="18"/>
        <v xml:space="preserve"> </v>
      </c>
      <c r="C230" s="13"/>
      <c r="D230" s="14" t="str">
        <f t="shared" si="20"/>
        <v xml:space="preserve"> </v>
      </c>
      <c r="E230" s="14" t="str">
        <f t="shared" si="21"/>
        <v xml:space="preserve"> </v>
      </c>
      <c r="F230" s="13"/>
      <c r="G230" s="14" t="str">
        <f t="shared" si="22"/>
        <v xml:space="preserve"> </v>
      </c>
      <c r="H230" s="15" t="str">
        <f t="shared" si="23"/>
        <v xml:space="preserve"> </v>
      </c>
    </row>
    <row r="231" spans="1:8" ht="15">
      <c r="A231" s="11" t="str">
        <f t="shared" si="19"/>
        <v xml:space="preserve"> </v>
      </c>
      <c r="B231" s="12" t="str">
        <f t="shared" si="18"/>
        <v xml:space="preserve"> </v>
      </c>
      <c r="C231" s="13"/>
      <c r="D231" s="14" t="str">
        <f t="shared" si="20"/>
        <v xml:space="preserve"> </v>
      </c>
      <c r="E231" s="14" t="str">
        <f t="shared" si="21"/>
        <v xml:space="preserve"> </v>
      </c>
      <c r="F231" s="13"/>
      <c r="G231" s="14" t="str">
        <f t="shared" si="22"/>
        <v xml:space="preserve"> </v>
      </c>
      <c r="H231" s="15" t="str">
        <f t="shared" si="23"/>
        <v xml:space="preserve"> </v>
      </c>
    </row>
    <row r="232" spans="1:8" ht="15">
      <c r="A232" s="11" t="str">
        <f t="shared" si="19"/>
        <v xml:space="preserve"> </v>
      </c>
      <c r="B232" s="12" t="str">
        <f t="shared" si="18"/>
        <v xml:space="preserve"> </v>
      </c>
      <c r="C232" s="13"/>
      <c r="D232" s="14" t="str">
        <f t="shared" si="20"/>
        <v xml:space="preserve"> </v>
      </c>
      <c r="E232" s="14" t="str">
        <f t="shared" si="21"/>
        <v xml:space="preserve"> </v>
      </c>
      <c r="F232" s="13"/>
      <c r="G232" s="14" t="str">
        <f t="shared" si="22"/>
        <v xml:space="preserve"> </v>
      </c>
      <c r="H232" s="15" t="str">
        <f t="shared" si="23"/>
        <v xml:space="preserve"> </v>
      </c>
    </row>
    <row r="233" spans="1:8" ht="15">
      <c r="A233" s="11" t="str">
        <f t="shared" si="19"/>
        <v xml:space="preserve"> </v>
      </c>
      <c r="B233" s="12" t="str">
        <f t="shared" si="18"/>
        <v xml:space="preserve"> </v>
      </c>
      <c r="C233" s="13"/>
      <c r="D233" s="14" t="str">
        <f t="shared" si="20"/>
        <v xml:space="preserve"> </v>
      </c>
      <c r="E233" s="14" t="str">
        <f t="shared" si="21"/>
        <v xml:space="preserve"> </v>
      </c>
      <c r="F233" s="13"/>
      <c r="G233" s="14" t="str">
        <f t="shared" si="22"/>
        <v xml:space="preserve"> </v>
      </c>
      <c r="H233" s="15" t="str">
        <f t="shared" si="23"/>
        <v xml:space="preserve"> </v>
      </c>
    </row>
    <row r="234" spans="1:8" ht="15">
      <c r="A234" s="11" t="str">
        <f t="shared" si="19"/>
        <v xml:space="preserve"> </v>
      </c>
      <c r="B234" s="12" t="str">
        <f t="shared" si="18"/>
        <v xml:space="preserve"> </v>
      </c>
      <c r="C234" s="13"/>
      <c r="D234" s="14" t="str">
        <f t="shared" si="20"/>
        <v xml:space="preserve"> </v>
      </c>
      <c r="E234" s="14" t="str">
        <f t="shared" si="21"/>
        <v xml:space="preserve"> </v>
      </c>
      <c r="F234" s="13"/>
      <c r="G234" s="14" t="str">
        <f t="shared" si="22"/>
        <v xml:space="preserve"> </v>
      </c>
      <c r="H234" s="15" t="str">
        <f t="shared" si="23"/>
        <v xml:space="preserve"> </v>
      </c>
    </row>
    <row r="235" spans="1:8" ht="15">
      <c r="A235" s="11" t="str">
        <f t="shared" si="19"/>
        <v xml:space="preserve"> </v>
      </c>
      <c r="B235" s="12" t="str">
        <f t="shared" si="18"/>
        <v xml:space="preserve"> </v>
      </c>
      <c r="C235" s="13"/>
      <c r="D235" s="14" t="str">
        <f t="shared" si="20"/>
        <v xml:space="preserve"> </v>
      </c>
      <c r="E235" s="14" t="str">
        <f t="shared" si="21"/>
        <v xml:space="preserve"> </v>
      </c>
      <c r="F235" s="13"/>
      <c r="G235" s="14" t="str">
        <f t="shared" si="22"/>
        <v xml:space="preserve"> </v>
      </c>
      <c r="H235" s="15" t="str">
        <f t="shared" si="23"/>
        <v xml:space="preserve"> </v>
      </c>
    </row>
    <row r="236" spans="1:8" ht="15">
      <c r="A236" s="11" t="str">
        <f t="shared" si="19"/>
        <v xml:space="preserve"> </v>
      </c>
      <c r="B236" s="12" t="str">
        <f t="shared" si="18"/>
        <v xml:space="preserve"> </v>
      </c>
      <c r="C236" s="13"/>
      <c r="D236" s="14" t="str">
        <f t="shared" si="20"/>
        <v xml:space="preserve"> </v>
      </c>
      <c r="E236" s="14" t="str">
        <f t="shared" si="21"/>
        <v xml:space="preserve"> </v>
      </c>
      <c r="F236" s="13"/>
      <c r="G236" s="14" t="str">
        <f t="shared" si="22"/>
        <v xml:space="preserve"> </v>
      </c>
      <c r="H236" s="15" t="str">
        <f t="shared" si="23"/>
        <v xml:space="preserve"> </v>
      </c>
    </row>
    <row r="237" spans="1:8" ht="15">
      <c r="A237" s="11" t="str">
        <f t="shared" si="19"/>
        <v xml:space="preserve"> </v>
      </c>
      <c r="B237" s="12" t="str">
        <f t="shared" si="18"/>
        <v xml:space="preserve"> </v>
      </c>
      <c r="C237" s="13"/>
      <c r="D237" s="14" t="str">
        <f t="shared" si="20"/>
        <v xml:space="preserve"> </v>
      </c>
      <c r="E237" s="14" t="str">
        <f t="shared" si="21"/>
        <v xml:space="preserve"> </v>
      </c>
      <c r="F237" s="13"/>
      <c r="G237" s="14" t="str">
        <f t="shared" si="22"/>
        <v xml:space="preserve"> </v>
      </c>
      <c r="H237" s="15" t="str">
        <f t="shared" si="23"/>
        <v xml:space="preserve"> </v>
      </c>
    </row>
    <row r="238" spans="1:8" ht="15">
      <c r="A238" s="11" t="str">
        <f t="shared" si="19"/>
        <v xml:space="preserve"> </v>
      </c>
      <c r="B238" s="12" t="str">
        <f t="shared" si="18"/>
        <v xml:space="preserve"> </v>
      </c>
      <c r="C238" s="13"/>
      <c r="D238" s="14" t="str">
        <f t="shared" si="20"/>
        <v xml:space="preserve"> </v>
      </c>
      <c r="E238" s="14" t="str">
        <f t="shared" si="21"/>
        <v xml:space="preserve"> </v>
      </c>
      <c r="F238" s="13"/>
      <c r="G238" s="14" t="str">
        <f t="shared" si="22"/>
        <v xml:space="preserve"> </v>
      </c>
      <c r="H238" s="15" t="str">
        <f t="shared" si="23"/>
        <v xml:space="preserve"> </v>
      </c>
    </row>
    <row r="239" spans="1:8" ht="15">
      <c r="A239" s="11" t="str">
        <f t="shared" si="19"/>
        <v xml:space="preserve"> </v>
      </c>
      <c r="B239" s="12" t="str">
        <f t="shared" si="18"/>
        <v xml:space="preserve"> </v>
      </c>
      <c r="C239" s="13"/>
      <c r="D239" s="14" t="str">
        <f t="shared" si="20"/>
        <v xml:space="preserve"> </v>
      </c>
      <c r="E239" s="14" t="str">
        <f t="shared" si="21"/>
        <v xml:space="preserve"> </v>
      </c>
      <c r="F239" s="13"/>
      <c r="G239" s="14" t="str">
        <f t="shared" si="22"/>
        <v xml:space="preserve"> </v>
      </c>
      <c r="H239" s="15" t="str">
        <f t="shared" si="23"/>
        <v xml:space="preserve"> </v>
      </c>
    </row>
    <row r="240" spans="1:8" ht="15">
      <c r="A240" s="11" t="str">
        <f t="shared" si="19"/>
        <v xml:space="preserve"> </v>
      </c>
      <c r="B240" s="12" t="str">
        <f t="shared" si="18"/>
        <v xml:space="preserve"> </v>
      </c>
      <c r="C240" s="13"/>
      <c r="D240" s="14" t="str">
        <f t="shared" si="20"/>
        <v xml:space="preserve"> </v>
      </c>
      <c r="E240" s="14" t="str">
        <f t="shared" si="21"/>
        <v xml:space="preserve"> </v>
      </c>
      <c r="F240" s="13"/>
      <c r="G240" s="14" t="str">
        <f t="shared" si="22"/>
        <v xml:space="preserve"> </v>
      </c>
      <c r="H240" s="15" t="str">
        <f t="shared" si="23"/>
        <v xml:space="preserve"> </v>
      </c>
    </row>
    <row r="241" spans="1:8" ht="15">
      <c r="A241" s="11" t="str">
        <f t="shared" si="19"/>
        <v xml:space="preserve"> </v>
      </c>
      <c r="B241" s="12" t="str">
        <f t="shared" si="18"/>
        <v xml:space="preserve"> </v>
      </c>
      <c r="C241" s="13"/>
      <c r="D241" s="14" t="str">
        <f t="shared" si="20"/>
        <v xml:space="preserve"> </v>
      </c>
      <c r="E241" s="14" t="str">
        <f t="shared" si="21"/>
        <v xml:space="preserve"> </v>
      </c>
      <c r="F241" s="13"/>
      <c r="G241" s="14" t="str">
        <f t="shared" si="22"/>
        <v xml:space="preserve"> </v>
      </c>
      <c r="H241" s="15" t="str">
        <f t="shared" si="23"/>
        <v xml:space="preserve"> </v>
      </c>
    </row>
    <row r="242" spans="1:8" ht="15">
      <c r="A242" s="11" t="str">
        <f t="shared" si="19"/>
        <v xml:space="preserve"> </v>
      </c>
      <c r="B242" s="12" t="str">
        <f t="shared" si="18"/>
        <v xml:space="preserve"> </v>
      </c>
      <c r="C242" s="13"/>
      <c r="D242" s="14" t="str">
        <f t="shared" si="20"/>
        <v xml:space="preserve"> </v>
      </c>
      <c r="E242" s="14" t="str">
        <f t="shared" si="21"/>
        <v xml:space="preserve"> </v>
      </c>
      <c r="F242" s="13"/>
      <c r="G242" s="14" t="str">
        <f t="shared" si="22"/>
        <v xml:space="preserve"> </v>
      </c>
      <c r="H242" s="15" t="str">
        <f t="shared" si="23"/>
        <v xml:space="preserve"> </v>
      </c>
    </row>
    <row r="243" spans="1:8" ht="15">
      <c r="A243" s="11" t="str">
        <f t="shared" si="19"/>
        <v xml:space="preserve"> </v>
      </c>
      <c r="B243" s="12" t="str">
        <f t="shared" si="18"/>
        <v xml:space="preserve"> </v>
      </c>
      <c r="C243" s="13"/>
      <c r="D243" s="14" t="str">
        <f t="shared" si="20"/>
        <v xml:space="preserve"> </v>
      </c>
      <c r="E243" s="14" t="str">
        <f t="shared" si="21"/>
        <v xml:space="preserve"> </v>
      </c>
      <c r="F243" s="13"/>
      <c r="G243" s="14" t="str">
        <f t="shared" si="22"/>
        <v xml:space="preserve"> </v>
      </c>
      <c r="H243" s="15" t="str">
        <f t="shared" si="23"/>
        <v xml:space="preserve"> </v>
      </c>
    </row>
    <row r="244" spans="1:8" ht="15">
      <c r="A244" s="11" t="str">
        <f t="shared" si="19"/>
        <v xml:space="preserve"> </v>
      </c>
      <c r="B244" s="12" t="str">
        <f t="shared" si="18"/>
        <v xml:space="preserve"> </v>
      </c>
      <c r="C244" s="13"/>
      <c r="D244" s="14" t="str">
        <f t="shared" si="20"/>
        <v xml:space="preserve"> </v>
      </c>
      <c r="E244" s="14" t="str">
        <f t="shared" si="21"/>
        <v xml:space="preserve"> </v>
      </c>
      <c r="F244" s="13"/>
      <c r="G244" s="14" t="str">
        <f t="shared" si="22"/>
        <v xml:space="preserve"> </v>
      </c>
      <c r="H244" s="15" t="str">
        <f t="shared" si="23"/>
        <v xml:space="preserve"> </v>
      </c>
    </row>
    <row r="245" spans="1:8" ht="15">
      <c r="A245" s="11" t="str">
        <f t="shared" si="19"/>
        <v xml:space="preserve"> </v>
      </c>
      <c r="B245" s="12" t="str">
        <f t="shared" si="18"/>
        <v xml:space="preserve"> </v>
      </c>
      <c r="C245" s="13"/>
      <c r="D245" s="14" t="str">
        <f t="shared" si="20"/>
        <v xml:space="preserve"> </v>
      </c>
      <c r="E245" s="14" t="str">
        <f t="shared" si="21"/>
        <v xml:space="preserve"> </v>
      </c>
      <c r="F245" s="13"/>
      <c r="G245" s="14" t="str">
        <f t="shared" si="22"/>
        <v xml:space="preserve"> </v>
      </c>
      <c r="H245" s="15" t="str">
        <f t="shared" si="23"/>
        <v xml:space="preserve"> </v>
      </c>
    </row>
    <row r="246" spans="1:8" ht="15">
      <c r="A246" s="11" t="str">
        <f t="shared" si="19"/>
        <v xml:space="preserve"> </v>
      </c>
      <c r="B246" s="12" t="str">
        <f t="shared" si="18"/>
        <v xml:space="preserve"> </v>
      </c>
      <c r="C246" s="13"/>
      <c r="D246" s="14" t="str">
        <f t="shared" si="20"/>
        <v xml:space="preserve"> </v>
      </c>
      <c r="E246" s="14" t="str">
        <f t="shared" si="21"/>
        <v xml:space="preserve"> </v>
      </c>
      <c r="F246" s="13"/>
      <c r="G246" s="14" t="str">
        <f t="shared" si="22"/>
        <v xml:space="preserve"> </v>
      </c>
      <c r="H246" s="15" t="str">
        <f t="shared" si="23"/>
        <v xml:space="preserve"> </v>
      </c>
    </row>
    <row r="247" spans="1:8" ht="15">
      <c r="A247" s="11" t="str">
        <f t="shared" si="19"/>
        <v xml:space="preserve"> </v>
      </c>
      <c r="B247" s="12" t="str">
        <f t="shared" si="18"/>
        <v xml:space="preserve"> </v>
      </c>
      <c r="C247" s="13"/>
      <c r="D247" s="14" t="str">
        <f t="shared" si="20"/>
        <v xml:space="preserve"> </v>
      </c>
      <c r="E247" s="14" t="str">
        <f t="shared" si="21"/>
        <v xml:space="preserve"> </v>
      </c>
      <c r="F247" s="13"/>
      <c r="G247" s="14" t="str">
        <f t="shared" si="22"/>
        <v xml:space="preserve"> </v>
      </c>
      <c r="H247" s="15" t="str">
        <f t="shared" si="23"/>
        <v xml:space="preserve"> </v>
      </c>
    </row>
    <row r="248" spans="1:8" ht="15">
      <c r="A248" s="11" t="str">
        <f t="shared" si="19"/>
        <v xml:space="preserve"> </v>
      </c>
      <c r="B248" s="12" t="str">
        <f t="shared" si="18"/>
        <v xml:space="preserve"> </v>
      </c>
      <c r="C248" s="13"/>
      <c r="D248" s="14" t="str">
        <f t="shared" si="20"/>
        <v xml:space="preserve"> </v>
      </c>
      <c r="E248" s="14" t="str">
        <f t="shared" si="21"/>
        <v xml:space="preserve"> </v>
      </c>
      <c r="F248" s="13"/>
      <c r="G248" s="14" t="str">
        <f t="shared" si="22"/>
        <v xml:space="preserve"> </v>
      </c>
      <c r="H248" s="15" t="str">
        <f t="shared" si="23"/>
        <v xml:space="preserve"> </v>
      </c>
    </row>
    <row r="249" spans="1:8" ht="15">
      <c r="A249" s="11" t="str">
        <f t="shared" si="19"/>
        <v xml:space="preserve"> </v>
      </c>
      <c r="B249" s="12" t="str">
        <f t="shared" si="18"/>
        <v xml:space="preserve"> </v>
      </c>
      <c r="C249" s="13"/>
      <c r="D249" s="14" t="str">
        <f t="shared" si="20"/>
        <v xml:space="preserve"> </v>
      </c>
      <c r="E249" s="14" t="str">
        <f t="shared" si="21"/>
        <v xml:space="preserve"> </v>
      </c>
      <c r="F249" s="13"/>
      <c r="G249" s="14" t="str">
        <f t="shared" si="22"/>
        <v xml:space="preserve"> </v>
      </c>
      <c r="H249" s="15" t="str">
        <f t="shared" si="23"/>
        <v xml:space="preserve"> </v>
      </c>
    </row>
    <row r="250" spans="1:8" ht="15">
      <c r="A250" s="11" t="str">
        <f t="shared" si="19"/>
        <v xml:space="preserve"> </v>
      </c>
      <c r="B250" s="12" t="str">
        <f t="shared" si="18"/>
        <v xml:space="preserve"> </v>
      </c>
      <c r="C250" s="13"/>
      <c r="D250" s="14" t="str">
        <f t="shared" si="20"/>
        <v xml:space="preserve"> </v>
      </c>
      <c r="E250" s="14" t="str">
        <f t="shared" si="21"/>
        <v xml:space="preserve"> </v>
      </c>
      <c r="F250" s="13"/>
      <c r="G250" s="14" t="str">
        <f t="shared" si="22"/>
        <v xml:space="preserve"> </v>
      </c>
      <c r="H250" s="15" t="str">
        <f t="shared" si="23"/>
        <v xml:space="preserve"> </v>
      </c>
    </row>
    <row r="251" spans="1:8" ht="15">
      <c r="A251" s="11" t="str">
        <f t="shared" si="19"/>
        <v xml:space="preserve"> </v>
      </c>
      <c r="B251" s="12" t="str">
        <f t="shared" si="18"/>
        <v xml:space="preserve"> </v>
      </c>
      <c r="C251" s="13"/>
      <c r="D251" s="14" t="str">
        <f t="shared" si="20"/>
        <v xml:space="preserve"> </v>
      </c>
      <c r="E251" s="14" t="str">
        <f t="shared" si="21"/>
        <v xml:space="preserve"> </v>
      </c>
      <c r="F251" s="13"/>
      <c r="G251" s="14" t="str">
        <f t="shared" si="22"/>
        <v xml:space="preserve"> </v>
      </c>
      <c r="H251" s="15" t="str">
        <f t="shared" si="23"/>
        <v xml:space="preserve"> </v>
      </c>
    </row>
    <row r="252" spans="1:8" ht="15">
      <c r="A252" s="11" t="str">
        <f t="shared" si="19"/>
        <v xml:space="preserve"> </v>
      </c>
      <c r="B252" s="12" t="str">
        <f t="shared" si="18"/>
        <v xml:space="preserve"> </v>
      </c>
      <c r="C252" s="13"/>
      <c r="D252" s="14" t="str">
        <f t="shared" si="20"/>
        <v xml:space="preserve"> </v>
      </c>
      <c r="E252" s="14" t="str">
        <f t="shared" si="21"/>
        <v xml:space="preserve"> </v>
      </c>
      <c r="F252" s="13"/>
      <c r="G252" s="14" t="str">
        <f t="shared" si="22"/>
        <v xml:space="preserve"> </v>
      </c>
      <c r="H252" s="15" t="str">
        <f t="shared" si="23"/>
        <v xml:space="preserve"> </v>
      </c>
    </row>
    <row r="253" spans="1:8" ht="15">
      <c r="A253" s="11" t="str">
        <f t="shared" si="19"/>
        <v xml:space="preserve"> </v>
      </c>
      <c r="B253" s="12" t="str">
        <f t="shared" si="18"/>
        <v xml:space="preserve"> </v>
      </c>
      <c r="C253" s="13"/>
      <c r="D253" s="14" t="str">
        <f t="shared" si="20"/>
        <v xml:space="preserve"> </v>
      </c>
      <c r="E253" s="14" t="str">
        <f t="shared" si="21"/>
        <v xml:space="preserve"> </v>
      </c>
      <c r="F253" s="13"/>
      <c r="G253" s="14" t="str">
        <f t="shared" si="22"/>
        <v xml:space="preserve"> </v>
      </c>
      <c r="H253" s="15" t="str">
        <f t="shared" si="23"/>
        <v xml:space="preserve"> </v>
      </c>
    </row>
    <row r="254" spans="1:8" ht="15">
      <c r="A254" s="11" t="str">
        <f t="shared" si="19"/>
        <v xml:space="preserve"> </v>
      </c>
      <c r="B254" s="12" t="str">
        <f t="shared" si="18"/>
        <v xml:space="preserve"> </v>
      </c>
      <c r="C254" s="13"/>
      <c r="D254" s="14" t="str">
        <f t="shared" si="20"/>
        <v xml:space="preserve"> </v>
      </c>
      <c r="E254" s="14" t="str">
        <f t="shared" si="21"/>
        <v xml:space="preserve"> </v>
      </c>
      <c r="F254" s="13"/>
      <c r="G254" s="14" t="str">
        <f t="shared" si="22"/>
        <v xml:space="preserve"> </v>
      </c>
      <c r="H254" s="15" t="str">
        <f t="shared" si="23"/>
        <v xml:space="preserve"> </v>
      </c>
    </row>
    <row r="255" spans="1:8" ht="15">
      <c r="A255" s="11" t="str">
        <f t="shared" si="19"/>
        <v xml:space="preserve"> </v>
      </c>
      <c r="B255" s="12" t="str">
        <f t="shared" si="18"/>
        <v xml:space="preserve"> </v>
      </c>
      <c r="C255" s="13"/>
      <c r="D255" s="14" t="str">
        <f t="shared" si="20"/>
        <v xml:space="preserve"> </v>
      </c>
      <c r="E255" s="14" t="str">
        <f t="shared" si="21"/>
        <v xml:space="preserve"> </v>
      </c>
      <c r="F255" s="13"/>
      <c r="G255" s="14" t="str">
        <f t="shared" si="22"/>
        <v xml:space="preserve"> </v>
      </c>
      <c r="H255" s="15" t="str">
        <f t="shared" si="23"/>
        <v xml:space="preserve"> </v>
      </c>
    </row>
    <row r="256" spans="1:8" ht="15">
      <c r="A256" s="11" t="str">
        <f t="shared" si="19"/>
        <v xml:space="preserve"> </v>
      </c>
      <c r="B256" s="12" t="str">
        <f t="shared" si="18"/>
        <v xml:space="preserve"> </v>
      </c>
      <c r="C256" s="13"/>
      <c r="D256" s="14" t="str">
        <f t="shared" si="20"/>
        <v xml:space="preserve"> </v>
      </c>
      <c r="E256" s="14" t="str">
        <f t="shared" si="21"/>
        <v xml:space="preserve"> </v>
      </c>
      <c r="F256" s="13"/>
      <c r="G256" s="14" t="str">
        <f t="shared" si="22"/>
        <v xml:space="preserve"> </v>
      </c>
      <c r="H256" s="15" t="str">
        <f t="shared" si="23"/>
        <v xml:space="preserve"> </v>
      </c>
    </row>
    <row r="257" spans="1:8" ht="15">
      <c r="A257" s="11" t="str">
        <f t="shared" si="19"/>
        <v xml:space="preserve"> </v>
      </c>
      <c r="B257" s="12" t="str">
        <f t="shared" si="18"/>
        <v xml:space="preserve"> </v>
      </c>
      <c r="C257" s="13"/>
      <c r="D257" s="14" t="str">
        <f t="shared" si="20"/>
        <v xml:space="preserve"> </v>
      </c>
      <c r="E257" s="14" t="str">
        <f t="shared" si="21"/>
        <v xml:space="preserve"> </v>
      </c>
      <c r="F257" s="13"/>
      <c r="G257" s="14" t="str">
        <f t="shared" si="22"/>
        <v xml:space="preserve"> </v>
      </c>
      <c r="H257" s="15" t="str">
        <f t="shared" si="23"/>
        <v xml:space="preserve"> </v>
      </c>
    </row>
    <row r="258" spans="1:8" ht="15">
      <c r="A258" s="11" t="str">
        <f t="shared" si="19"/>
        <v xml:space="preserve"> </v>
      </c>
      <c r="B258" s="12" t="str">
        <f t="shared" si="18"/>
        <v xml:space="preserve"> </v>
      </c>
      <c r="C258" s="13"/>
      <c r="D258" s="14" t="str">
        <f t="shared" si="20"/>
        <v xml:space="preserve"> </v>
      </c>
      <c r="E258" s="14" t="str">
        <f t="shared" si="21"/>
        <v xml:space="preserve"> </v>
      </c>
      <c r="F258" s="13"/>
      <c r="G258" s="14" t="str">
        <f t="shared" si="22"/>
        <v xml:space="preserve"> </v>
      </c>
      <c r="H258" s="15" t="str">
        <f t="shared" si="23"/>
        <v xml:space="preserve"> </v>
      </c>
    </row>
    <row r="259" spans="1:8" ht="15">
      <c r="A259" s="11" t="str">
        <f t="shared" si="19"/>
        <v xml:space="preserve"> </v>
      </c>
      <c r="B259" s="12" t="str">
        <f t="shared" si="18"/>
        <v xml:space="preserve"> </v>
      </c>
      <c r="C259" s="13"/>
      <c r="D259" s="14" t="str">
        <f t="shared" si="20"/>
        <v xml:space="preserve"> </v>
      </c>
      <c r="E259" s="14" t="str">
        <f t="shared" si="21"/>
        <v xml:space="preserve"> </v>
      </c>
      <c r="F259" s="13"/>
      <c r="G259" s="14" t="str">
        <f t="shared" si="22"/>
        <v xml:space="preserve"> </v>
      </c>
      <c r="H259" s="15" t="str">
        <f t="shared" si="23"/>
        <v xml:space="preserve"> </v>
      </c>
    </row>
    <row r="260" spans="1:8" ht="15">
      <c r="A260" s="11" t="str">
        <f t="shared" si="19"/>
        <v xml:space="preserve"> </v>
      </c>
      <c r="B260" s="12" t="str">
        <f t="shared" si="18"/>
        <v xml:space="preserve"> </v>
      </c>
      <c r="C260" s="13"/>
      <c r="D260" s="14" t="str">
        <f t="shared" si="20"/>
        <v xml:space="preserve"> </v>
      </c>
      <c r="E260" s="14" t="str">
        <f t="shared" si="21"/>
        <v xml:space="preserve"> </v>
      </c>
      <c r="F260" s="13"/>
      <c r="G260" s="14" t="str">
        <f t="shared" si="22"/>
        <v xml:space="preserve"> </v>
      </c>
      <c r="H260" s="15" t="str">
        <f t="shared" si="23"/>
        <v xml:space="preserve"> </v>
      </c>
    </row>
    <row r="261" spans="1:8" ht="15">
      <c r="A261" s="11" t="str">
        <f t="shared" si="19"/>
        <v xml:space="preserve"> </v>
      </c>
      <c r="B261" s="12" t="str">
        <f t="shared" si="18"/>
        <v xml:space="preserve"> </v>
      </c>
      <c r="C261" s="13"/>
      <c r="D261" s="14" t="str">
        <f t="shared" si="20"/>
        <v xml:space="preserve"> </v>
      </c>
      <c r="E261" s="14" t="str">
        <f t="shared" si="21"/>
        <v xml:space="preserve"> </v>
      </c>
      <c r="F261" s="13"/>
      <c r="G261" s="14" t="str">
        <f t="shared" si="22"/>
        <v xml:space="preserve"> </v>
      </c>
      <c r="H261" s="15" t="str">
        <f t="shared" si="23"/>
        <v xml:space="preserve"> </v>
      </c>
    </row>
    <row r="262" spans="1:8" ht="15">
      <c r="A262" s="11" t="str">
        <f t="shared" si="19"/>
        <v xml:space="preserve"> </v>
      </c>
      <c r="B262" s="12" t="str">
        <f t="shared" si="18"/>
        <v xml:space="preserve"> </v>
      </c>
      <c r="C262" s="13"/>
      <c r="D262" s="14" t="str">
        <f t="shared" si="20"/>
        <v xml:space="preserve"> </v>
      </c>
      <c r="E262" s="14" t="str">
        <f t="shared" si="21"/>
        <v xml:space="preserve"> </v>
      </c>
      <c r="F262" s="13"/>
      <c r="G262" s="14" t="str">
        <f t="shared" si="22"/>
        <v xml:space="preserve"> </v>
      </c>
      <c r="H262" s="15" t="str">
        <f t="shared" si="23"/>
        <v xml:space="preserve"> </v>
      </c>
    </row>
    <row r="263" spans="1:8" ht="15">
      <c r="A263" s="11" t="str">
        <f t="shared" si="19"/>
        <v xml:space="preserve"> </v>
      </c>
      <c r="B263" s="12" t="str">
        <f t="shared" si="18"/>
        <v xml:space="preserve"> </v>
      </c>
      <c r="C263" s="13"/>
      <c r="D263" s="14" t="str">
        <f t="shared" si="20"/>
        <v xml:space="preserve"> </v>
      </c>
      <c r="E263" s="14" t="str">
        <f t="shared" si="21"/>
        <v xml:space="preserve"> </v>
      </c>
      <c r="F263" s="13"/>
      <c r="G263" s="14" t="str">
        <f t="shared" si="22"/>
        <v xml:space="preserve"> </v>
      </c>
      <c r="H263" s="15" t="str">
        <f t="shared" si="23"/>
        <v xml:space="preserve"> </v>
      </c>
    </row>
    <row r="264" spans="1:8" ht="15">
      <c r="A264" s="11" t="str">
        <f t="shared" si="19"/>
        <v xml:space="preserve"> </v>
      </c>
      <c r="B264" s="12" t="str">
        <f t="shared" si="18"/>
        <v xml:space="preserve"> </v>
      </c>
      <c r="C264" s="13"/>
      <c r="D264" s="14" t="str">
        <f t="shared" si="20"/>
        <v xml:space="preserve"> </v>
      </c>
      <c r="E264" s="14" t="str">
        <f t="shared" si="21"/>
        <v xml:space="preserve"> </v>
      </c>
      <c r="F264" s="13"/>
      <c r="G264" s="14" t="str">
        <f t="shared" si="22"/>
        <v xml:space="preserve"> </v>
      </c>
      <c r="H264" s="15" t="str">
        <f t="shared" si="23"/>
        <v xml:space="preserve"> </v>
      </c>
    </row>
    <row r="265" spans="1:8" ht="15">
      <c r="A265" s="11" t="str">
        <f t="shared" si="19"/>
        <v xml:space="preserve"> </v>
      </c>
      <c r="B265" s="12" t="str">
        <f t="shared" ref="B265:B328" si="24">IF(A265&lt;=$H$3,EDATE($B$6,A265-1)," ")</f>
        <v xml:space="preserve"> </v>
      </c>
      <c r="C265" s="13"/>
      <c r="D265" s="14" t="str">
        <f t="shared" si="20"/>
        <v xml:space="preserve"> </v>
      </c>
      <c r="E265" s="14" t="str">
        <f t="shared" si="21"/>
        <v xml:space="preserve"> </v>
      </c>
      <c r="F265" s="13"/>
      <c r="G265" s="14" t="str">
        <f t="shared" si="22"/>
        <v xml:space="preserve"> </v>
      </c>
      <c r="H265" s="15" t="str">
        <f t="shared" si="23"/>
        <v xml:space="preserve"> </v>
      </c>
    </row>
    <row r="266" spans="1:8" ht="15">
      <c r="A266" s="11" t="str">
        <f t="shared" ref="A266:A329" si="25">IF(ROW()-8&lt;=$H$3, ROW()-8, " ")</f>
        <v xml:space="preserve"> </v>
      </c>
      <c r="B266" s="12" t="str">
        <f t="shared" si="24"/>
        <v xml:space="preserve"> </v>
      </c>
      <c r="C266" s="13"/>
      <c r="D266" s="14" t="str">
        <f t="shared" ref="D266:D329" si="26">IF(A266&lt;=$H$3,ABS(IPMT($B$4/12,A266,$H$3,$B$3))," ")</f>
        <v xml:space="preserve"> </v>
      </c>
      <c r="E266" s="14" t="str">
        <f t="shared" ref="E266:E329" si="27">IF(A266&lt;=$H$3,ABS(PMT($B$4/12,$H$3,$B$3))," ")</f>
        <v xml:space="preserve"> </v>
      </c>
      <c r="F266" s="13"/>
      <c r="G266" s="14" t="str">
        <f t="shared" ref="G266:G329" si="28">IFERROR(E266-D266, " ")</f>
        <v xml:space="preserve"> </v>
      </c>
      <c r="H266" s="15" t="str">
        <f t="shared" si="23"/>
        <v xml:space="preserve"> </v>
      </c>
    </row>
    <row r="267" spans="1:8" ht="15">
      <c r="A267" s="11" t="str">
        <f t="shared" si="25"/>
        <v xml:space="preserve"> </v>
      </c>
      <c r="B267" s="12" t="str">
        <f t="shared" si="24"/>
        <v xml:space="preserve"> </v>
      </c>
      <c r="C267" s="13"/>
      <c r="D267" s="14" t="str">
        <f t="shared" si="26"/>
        <v xml:space="preserve"> </v>
      </c>
      <c r="E267" s="14" t="str">
        <f t="shared" si="27"/>
        <v xml:space="preserve"> </v>
      </c>
      <c r="F267" s="13"/>
      <c r="G267" s="14" t="str">
        <f t="shared" si="28"/>
        <v xml:space="preserve"> </v>
      </c>
      <c r="H267" s="15" t="str">
        <f t="shared" ref="H267:H330" si="29">IFERROR(H266-G267, " ")</f>
        <v xml:space="preserve"> </v>
      </c>
    </row>
    <row r="268" spans="1:8" ht="15">
      <c r="A268" s="11" t="str">
        <f t="shared" si="25"/>
        <v xml:space="preserve"> </v>
      </c>
      <c r="B268" s="12" t="str">
        <f t="shared" si="24"/>
        <v xml:space="preserve"> </v>
      </c>
      <c r="C268" s="13"/>
      <c r="D268" s="14" t="str">
        <f t="shared" si="26"/>
        <v xml:space="preserve"> </v>
      </c>
      <c r="E268" s="14" t="str">
        <f t="shared" si="27"/>
        <v xml:space="preserve"> </v>
      </c>
      <c r="F268" s="13"/>
      <c r="G268" s="14" t="str">
        <f t="shared" si="28"/>
        <v xml:space="preserve"> </v>
      </c>
      <c r="H268" s="15" t="str">
        <f t="shared" si="29"/>
        <v xml:space="preserve"> </v>
      </c>
    </row>
    <row r="269" spans="1:8" ht="15">
      <c r="A269" s="11" t="str">
        <f t="shared" si="25"/>
        <v xml:space="preserve"> </v>
      </c>
      <c r="B269" s="12" t="str">
        <f t="shared" si="24"/>
        <v xml:space="preserve"> </v>
      </c>
      <c r="C269" s="13"/>
      <c r="D269" s="14" t="str">
        <f t="shared" si="26"/>
        <v xml:space="preserve"> </v>
      </c>
      <c r="E269" s="14" t="str">
        <f t="shared" si="27"/>
        <v xml:space="preserve"> </v>
      </c>
      <c r="F269" s="13"/>
      <c r="G269" s="14" t="str">
        <f t="shared" si="28"/>
        <v xml:space="preserve"> </v>
      </c>
      <c r="H269" s="15" t="str">
        <f t="shared" si="29"/>
        <v xml:space="preserve"> </v>
      </c>
    </row>
    <row r="270" spans="1:8" ht="15">
      <c r="A270" s="11" t="str">
        <f t="shared" si="25"/>
        <v xml:space="preserve"> </v>
      </c>
      <c r="B270" s="12" t="str">
        <f t="shared" si="24"/>
        <v xml:space="preserve"> </v>
      </c>
      <c r="C270" s="13"/>
      <c r="D270" s="14" t="str">
        <f t="shared" si="26"/>
        <v xml:space="preserve"> </v>
      </c>
      <c r="E270" s="14" t="str">
        <f t="shared" si="27"/>
        <v xml:space="preserve"> </v>
      </c>
      <c r="F270" s="13"/>
      <c r="G270" s="14" t="str">
        <f t="shared" si="28"/>
        <v xml:space="preserve"> </v>
      </c>
      <c r="H270" s="15" t="str">
        <f t="shared" si="29"/>
        <v xml:space="preserve"> </v>
      </c>
    </row>
    <row r="271" spans="1:8" ht="15">
      <c r="A271" s="11" t="str">
        <f t="shared" si="25"/>
        <v xml:space="preserve"> </v>
      </c>
      <c r="B271" s="12" t="str">
        <f t="shared" si="24"/>
        <v xml:space="preserve"> </v>
      </c>
      <c r="C271" s="13"/>
      <c r="D271" s="14" t="str">
        <f t="shared" si="26"/>
        <v xml:space="preserve"> </v>
      </c>
      <c r="E271" s="14" t="str">
        <f t="shared" si="27"/>
        <v xml:space="preserve"> </v>
      </c>
      <c r="F271" s="13"/>
      <c r="G271" s="14" t="str">
        <f t="shared" si="28"/>
        <v xml:space="preserve"> </v>
      </c>
      <c r="H271" s="15" t="str">
        <f t="shared" si="29"/>
        <v xml:space="preserve"> </v>
      </c>
    </row>
    <row r="272" spans="1:8" ht="15">
      <c r="A272" s="11" t="str">
        <f t="shared" si="25"/>
        <v xml:space="preserve"> </v>
      </c>
      <c r="B272" s="12" t="str">
        <f t="shared" si="24"/>
        <v xml:space="preserve"> </v>
      </c>
      <c r="C272" s="13"/>
      <c r="D272" s="14" t="str">
        <f t="shared" si="26"/>
        <v xml:space="preserve"> </v>
      </c>
      <c r="E272" s="14" t="str">
        <f t="shared" si="27"/>
        <v xml:space="preserve"> </v>
      </c>
      <c r="F272" s="13"/>
      <c r="G272" s="14" t="str">
        <f t="shared" si="28"/>
        <v xml:space="preserve"> </v>
      </c>
      <c r="H272" s="15" t="str">
        <f t="shared" si="29"/>
        <v xml:space="preserve"> </v>
      </c>
    </row>
    <row r="273" spans="1:8" ht="15">
      <c r="A273" s="11" t="str">
        <f t="shared" si="25"/>
        <v xml:space="preserve"> </v>
      </c>
      <c r="B273" s="12" t="str">
        <f t="shared" si="24"/>
        <v xml:space="preserve"> </v>
      </c>
      <c r="C273" s="13"/>
      <c r="D273" s="14" t="str">
        <f t="shared" si="26"/>
        <v xml:space="preserve"> </v>
      </c>
      <c r="E273" s="14" t="str">
        <f t="shared" si="27"/>
        <v xml:space="preserve"> </v>
      </c>
      <c r="F273" s="13"/>
      <c r="G273" s="14" t="str">
        <f t="shared" si="28"/>
        <v xml:space="preserve"> </v>
      </c>
      <c r="H273" s="15" t="str">
        <f t="shared" si="29"/>
        <v xml:space="preserve"> </v>
      </c>
    </row>
    <row r="274" spans="1:8" ht="15">
      <c r="A274" s="11" t="str">
        <f t="shared" si="25"/>
        <v xml:space="preserve"> </v>
      </c>
      <c r="B274" s="12" t="str">
        <f t="shared" si="24"/>
        <v xml:space="preserve"> </v>
      </c>
      <c r="C274" s="13"/>
      <c r="D274" s="14" t="str">
        <f t="shared" si="26"/>
        <v xml:space="preserve"> </v>
      </c>
      <c r="E274" s="14" t="str">
        <f t="shared" si="27"/>
        <v xml:space="preserve"> </v>
      </c>
      <c r="F274" s="13"/>
      <c r="G274" s="14" t="str">
        <f t="shared" si="28"/>
        <v xml:space="preserve"> </v>
      </c>
      <c r="H274" s="15" t="str">
        <f t="shared" si="29"/>
        <v xml:space="preserve"> </v>
      </c>
    </row>
    <row r="275" spans="1:8" ht="15">
      <c r="A275" s="11" t="str">
        <f t="shared" si="25"/>
        <v xml:space="preserve"> </v>
      </c>
      <c r="B275" s="12" t="str">
        <f t="shared" si="24"/>
        <v xml:space="preserve"> </v>
      </c>
      <c r="C275" s="13"/>
      <c r="D275" s="14" t="str">
        <f t="shared" si="26"/>
        <v xml:space="preserve"> </v>
      </c>
      <c r="E275" s="14" t="str">
        <f t="shared" si="27"/>
        <v xml:space="preserve"> </v>
      </c>
      <c r="F275" s="13"/>
      <c r="G275" s="14" t="str">
        <f t="shared" si="28"/>
        <v xml:space="preserve"> </v>
      </c>
      <c r="H275" s="15" t="str">
        <f t="shared" si="29"/>
        <v xml:space="preserve"> </v>
      </c>
    </row>
    <row r="276" spans="1:8" ht="15">
      <c r="A276" s="11" t="str">
        <f t="shared" si="25"/>
        <v xml:space="preserve"> </v>
      </c>
      <c r="B276" s="12" t="str">
        <f t="shared" si="24"/>
        <v xml:space="preserve"> </v>
      </c>
      <c r="C276" s="13"/>
      <c r="D276" s="14" t="str">
        <f t="shared" si="26"/>
        <v xml:space="preserve"> </v>
      </c>
      <c r="E276" s="14" t="str">
        <f t="shared" si="27"/>
        <v xml:space="preserve"> </v>
      </c>
      <c r="F276" s="13"/>
      <c r="G276" s="14" t="str">
        <f t="shared" si="28"/>
        <v xml:space="preserve"> </v>
      </c>
      <c r="H276" s="15" t="str">
        <f t="shared" si="29"/>
        <v xml:space="preserve"> </v>
      </c>
    </row>
    <row r="277" spans="1:8" ht="15">
      <c r="A277" s="11" t="str">
        <f t="shared" si="25"/>
        <v xml:space="preserve"> </v>
      </c>
      <c r="B277" s="12" t="str">
        <f t="shared" si="24"/>
        <v xml:space="preserve"> </v>
      </c>
      <c r="C277" s="13"/>
      <c r="D277" s="14" t="str">
        <f t="shared" si="26"/>
        <v xml:space="preserve"> </v>
      </c>
      <c r="E277" s="14" t="str">
        <f t="shared" si="27"/>
        <v xml:space="preserve"> </v>
      </c>
      <c r="F277" s="13"/>
      <c r="G277" s="14" t="str">
        <f t="shared" si="28"/>
        <v xml:space="preserve"> </v>
      </c>
      <c r="H277" s="15" t="str">
        <f t="shared" si="29"/>
        <v xml:space="preserve"> </v>
      </c>
    </row>
    <row r="278" spans="1:8" ht="15">
      <c r="A278" s="11" t="str">
        <f t="shared" si="25"/>
        <v xml:space="preserve"> </v>
      </c>
      <c r="B278" s="12" t="str">
        <f t="shared" si="24"/>
        <v xml:space="preserve"> </v>
      </c>
      <c r="C278" s="13"/>
      <c r="D278" s="14" t="str">
        <f t="shared" si="26"/>
        <v xml:space="preserve"> </v>
      </c>
      <c r="E278" s="14" t="str">
        <f t="shared" si="27"/>
        <v xml:space="preserve"> </v>
      </c>
      <c r="F278" s="13"/>
      <c r="G278" s="14" t="str">
        <f t="shared" si="28"/>
        <v xml:space="preserve"> </v>
      </c>
      <c r="H278" s="15" t="str">
        <f t="shared" si="29"/>
        <v xml:space="preserve"> </v>
      </c>
    </row>
    <row r="279" spans="1:8" ht="15">
      <c r="A279" s="11" t="str">
        <f t="shared" si="25"/>
        <v xml:space="preserve"> </v>
      </c>
      <c r="B279" s="12" t="str">
        <f t="shared" si="24"/>
        <v xml:space="preserve"> </v>
      </c>
      <c r="C279" s="13"/>
      <c r="D279" s="14" t="str">
        <f t="shared" si="26"/>
        <v xml:space="preserve"> </v>
      </c>
      <c r="E279" s="14" t="str">
        <f t="shared" si="27"/>
        <v xml:space="preserve"> </v>
      </c>
      <c r="F279" s="13"/>
      <c r="G279" s="14" t="str">
        <f t="shared" si="28"/>
        <v xml:space="preserve"> </v>
      </c>
      <c r="H279" s="15" t="str">
        <f t="shared" si="29"/>
        <v xml:space="preserve"> </v>
      </c>
    </row>
    <row r="280" spans="1:8" ht="15">
      <c r="A280" s="11" t="str">
        <f t="shared" si="25"/>
        <v xml:space="preserve"> </v>
      </c>
      <c r="B280" s="12" t="str">
        <f t="shared" si="24"/>
        <v xml:space="preserve"> </v>
      </c>
      <c r="C280" s="13"/>
      <c r="D280" s="14" t="str">
        <f t="shared" si="26"/>
        <v xml:space="preserve"> </v>
      </c>
      <c r="E280" s="14" t="str">
        <f t="shared" si="27"/>
        <v xml:space="preserve"> </v>
      </c>
      <c r="F280" s="13"/>
      <c r="G280" s="14" t="str">
        <f t="shared" si="28"/>
        <v xml:space="preserve"> </v>
      </c>
      <c r="H280" s="15" t="str">
        <f t="shared" si="29"/>
        <v xml:space="preserve"> </v>
      </c>
    </row>
    <row r="281" spans="1:8" ht="15">
      <c r="A281" s="11" t="str">
        <f t="shared" si="25"/>
        <v xml:space="preserve"> </v>
      </c>
      <c r="B281" s="12" t="str">
        <f t="shared" si="24"/>
        <v xml:space="preserve"> </v>
      </c>
      <c r="C281" s="13"/>
      <c r="D281" s="14" t="str">
        <f t="shared" si="26"/>
        <v xml:space="preserve"> </v>
      </c>
      <c r="E281" s="14" t="str">
        <f t="shared" si="27"/>
        <v xml:space="preserve"> </v>
      </c>
      <c r="F281" s="13"/>
      <c r="G281" s="14" t="str">
        <f t="shared" si="28"/>
        <v xml:space="preserve"> </v>
      </c>
      <c r="H281" s="15" t="str">
        <f t="shared" si="29"/>
        <v xml:space="preserve"> </v>
      </c>
    </row>
    <row r="282" spans="1:8" ht="15">
      <c r="A282" s="11" t="str">
        <f t="shared" si="25"/>
        <v xml:space="preserve"> </v>
      </c>
      <c r="B282" s="12" t="str">
        <f t="shared" si="24"/>
        <v xml:space="preserve"> </v>
      </c>
      <c r="C282" s="13"/>
      <c r="D282" s="14" t="str">
        <f t="shared" si="26"/>
        <v xml:space="preserve"> </v>
      </c>
      <c r="E282" s="14" t="str">
        <f t="shared" si="27"/>
        <v xml:space="preserve"> </v>
      </c>
      <c r="F282" s="13"/>
      <c r="G282" s="14" t="str">
        <f t="shared" si="28"/>
        <v xml:space="preserve"> </v>
      </c>
      <c r="H282" s="15" t="str">
        <f t="shared" si="29"/>
        <v xml:space="preserve"> </v>
      </c>
    </row>
    <row r="283" spans="1:8" ht="15">
      <c r="A283" s="11" t="str">
        <f t="shared" si="25"/>
        <v xml:space="preserve"> </v>
      </c>
      <c r="B283" s="12" t="str">
        <f t="shared" si="24"/>
        <v xml:space="preserve"> </v>
      </c>
      <c r="C283" s="13"/>
      <c r="D283" s="14" t="str">
        <f t="shared" si="26"/>
        <v xml:space="preserve"> </v>
      </c>
      <c r="E283" s="14" t="str">
        <f t="shared" si="27"/>
        <v xml:space="preserve"> </v>
      </c>
      <c r="F283" s="13"/>
      <c r="G283" s="14" t="str">
        <f t="shared" si="28"/>
        <v xml:space="preserve"> </v>
      </c>
      <c r="H283" s="15" t="str">
        <f t="shared" si="29"/>
        <v xml:space="preserve"> </v>
      </c>
    </row>
    <row r="284" spans="1:8" ht="15">
      <c r="A284" s="11" t="str">
        <f t="shared" si="25"/>
        <v xml:space="preserve"> </v>
      </c>
      <c r="B284" s="12" t="str">
        <f t="shared" si="24"/>
        <v xml:space="preserve"> </v>
      </c>
      <c r="C284" s="13"/>
      <c r="D284" s="14" t="str">
        <f t="shared" si="26"/>
        <v xml:space="preserve"> </v>
      </c>
      <c r="E284" s="14" t="str">
        <f t="shared" si="27"/>
        <v xml:space="preserve"> </v>
      </c>
      <c r="F284" s="13"/>
      <c r="G284" s="14" t="str">
        <f t="shared" si="28"/>
        <v xml:space="preserve"> </v>
      </c>
      <c r="H284" s="15" t="str">
        <f t="shared" si="29"/>
        <v xml:space="preserve"> </v>
      </c>
    </row>
    <row r="285" spans="1:8" ht="15">
      <c r="A285" s="11" t="str">
        <f t="shared" si="25"/>
        <v xml:space="preserve"> </v>
      </c>
      <c r="B285" s="12" t="str">
        <f t="shared" si="24"/>
        <v xml:space="preserve"> </v>
      </c>
      <c r="C285" s="13"/>
      <c r="D285" s="14" t="str">
        <f t="shared" si="26"/>
        <v xml:space="preserve"> </v>
      </c>
      <c r="E285" s="14" t="str">
        <f t="shared" si="27"/>
        <v xml:space="preserve"> </v>
      </c>
      <c r="F285" s="13"/>
      <c r="G285" s="14" t="str">
        <f t="shared" si="28"/>
        <v xml:space="preserve"> </v>
      </c>
      <c r="H285" s="15" t="str">
        <f t="shared" si="29"/>
        <v xml:space="preserve"> </v>
      </c>
    </row>
    <row r="286" spans="1:8" ht="15">
      <c r="A286" s="11" t="str">
        <f t="shared" si="25"/>
        <v xml:space="preserve"> </v>
      </c>
      <c r="B286" s="12" t="str">
        <f t="shared" si="24"/>
        <v xml:space="preserve"> </v>
      </c>
      <c r="C286" s="13"/>
      <c r="D286" s="14" t="str">
        <f t="shared" si="26"/>
        <v xml:space="preserve"> </v>
      </c>
      <c r="E286" s="14" t="str">
        <f t="shared" si="27"/>
        <v xml:space="preserve"> </v>
      </c>
      <c r="F286" s="13"/>
      <c r="G286" s="14" t="str">
        <f t="shared" si="28"/>
        <v xml:space="preserve"> </v>
      </c>
      <c r="H286" s="15" t="str">
        <f t="shared" si="29"/>
        <v xml:space="preserve"> </v>
      </c>
    </row>
    <row r="287" spans="1:8" ht="15">
      <c r="A287" s="11" t="str">
        <f t="shared" si="25"/>
        <v xml:space="preserve"> </v>
      </c>
      <c r="B287" s="12" t="str">
        <f t="shared" si="24"/>
        <v xml:space="preserve"> </v>
      </c>
      <c r="C287" s="13"/>
      <c r="D287" s="14" t="str">
        <f t="shared" si="26"/>
        <v xml:space="preserve"> </v>
      </c>
      <c r="E287" s="14" t="str">
        <f t="shared" si="27"/>
        <v xml:space="preserve"> </v>
      </c>
      <c r="F287" s="13"/>
      <c r="G287" s="14" t="str">
        <f t="shared" si="28"/>
        <v xml:space="preserve"> </v>
      </c>
      <c r="H287" s="15" t="str">
        <f t="shared" si="29"/>
        <v xml:space="preserve"> </v>
      </c>
    </row>
    <row r="288" spans="1:8" ht="15">
      <c r="A288" s="11" t="str">
        <f t="shared" si="25"/>
        <v xml:space="preserve"> </v>
      </c>
      <c r="B288" s="12" t="str">
        <f t="shared" si="24"/>
        <v xml:space="preserve"> </v>
      </c>
      <c r="C288" s="13"/>
      <c r="D288" s="14" t="str">
        <f t="shared" si="26"/>
        <v xml:space="preserve"> </v>
      </c>
      <c r="E288" s="14" t="str">
        <f t="shared" si="27"/>
        <v xml:space="preserve"> </v>
      </c>
      <c r="F288" s="13"/>
      <c r="G288" s="14" t="str">
        <f t="shared" si="28"/>
        <v xml:space="preserve"> </v>
      </c>
      <c r="H288" s="15" t="str">
        <f t="shared" si="29"/>
        <v xml:space="preserve"> </v>
      </c>
    </row>
    <row r="289" spans="1:8" ht="15">
      <c r="A289" s="11" t="str">
        <f t="shared" si="25"/>
        <v xml:space="preserve"> </v>
      </c>
      <c r="B289" s="12" t="str">
        <f t="shared" si="24"/>
        <v xml:space="preserve"> </v>
      </c>
      <c r="C289" s="13"/>
      <c r="D289" s="14" t="str">
        <f t="shared" si="26"/>
        <v xml:space="preserve"> </v>
      </c>
      <c r="E289" s="14" t="str">
        <f t="shared" si="27"/>
        <v xml:space="preserve"> </v>
      </c>
      <c r="F289" s="13"/>
      <c r="G289" s="14" t="str">
        <f t="shared" si="28"/>
        <v xml:space="preserve"> </v>
      </c>
      <c r="H289" s="15" t="str">
        <f t="shared" si="29"/>
        <v xml:space="preserve"> </v>
      </c>
    </row>
    <row r="290" spans="1:8" ht="15">
      <c r="A290" s="11" t="str">
        <f t="shared" si="25"/>
        <v xml:space="preserve"> </v>
      </c>
      <c r="B290" s="12" t="str">
        <f t="shared" si="24"/>
        <v xml:space="preserve"> </v>
      </c>
      <c r="C290" s="13"/>
      <c r="D290" s="14" t="str">
        <f t="shared" si="26"/>
        <v xml:space="preserve"> </v>
      </c>
      <c r="E290" s="14" t="str">
        <f t="shared" si="27"/>
        <v xml:space="preserve"> </v>
      </c>
      <c r="F290" s="13"/>
      <c r="G290" s="14" t="str">
        <f t="shared" si="28"/>
        <v xml:space="preserve"> </v>
      </c>
      <c r="H290" s="15" t="str">
        <f t="shared" si="29"/>
        <v xml:space="preserve"> </v>
      </c>
    </row>
    <row r="291" spans="1:8" ht="15">
      <c r="A291" s="11" t="str">
        <f t="shared" si="25"/>
        <v xml:space="preserve"> </v>
      </c>
      <c r="B291" s="12" t="str">
        <f t="shared" si="24"/>
        <v xml:space="preserve"> </v>
      </c>
      <c r="C291" s="13"/>
      <c r="D291" s="14" t="str">
        <f t="shared" si="26"/>
        <v xml:space="preserve"> </v>
      </c>
      <c r="E291" s="14" t="str">
        <f t="shared" si="27"/>
        <v xml:space="preserve"> </v>
      </c>
      <c r="F291" s="13"/>
      <c r="G291" s="14" t="str">
        <f t="shared" si="28"/>
        <v xml:space="preserve"> </v>
      </c>
      <c r="H291" s="15" t="str">
        <f t="shared" si="29"/>
        <v xml:space="preserve"> </v>
      </c>
    </row>
    <row r="292" spans="1:8" ht="15">
      <c r="A292" s="11" t="str">
        <f t="shared" si="25"/>
        <v xml:space="preserve"> </v>
      </c>
      <c r="B292" s="12" t="str">
        <f t="shared" si="24"/>
        <v xml:space="preserve"> </v>
      </c>
      <c r="C292" s="13"/>
      <c r="D292" s="14" t="str">
        <f t="shared" si="26"/>
        <v xml:space="preserve"> </v>
      </c>
      <c r="E292" s="14" t="str">
        <f t="shared" si="27"/>
        <v xml:space="preserve"> </v>
      </c>
      <c r="F292" s="13"/>
      <c r="G292" s="14" t="str">
        <f t="shared" si="28"/>
        <v xml:space="preserve"> </v>
      </c>
      <c r="H292" s="15" t="str">
        <f t="shared" si="29"/>
        <v xml:space="preserve"> </v>
      </c>
    </row>
    <row r="293" spans="1:8" ht="15">
      <c r="A293" s="11" t="str">
        <f t="shared" si="25"/>
        <v xml:space="preserve"> </v>
      </c>
      <c r="B293" s="12" t="str">
        <f t="shared" si="24"/>
        <v xml:space="preserve"> </v>
      </c>
      <c r="C293" s="13"/>
      <c r="D293" s="14" t="str">
        <f t="shared" si="26"/>
        <v xml:space="preserve"> </v>
      </c>
      <c r="E293" s="14" t="str">
        <f t="shared" si="27"/>
        <v xml:space="preserve"> </v>
      </c>
      <c r="F293" s="13"/>
      <c r="G293" s="14" t="str">
        <f t="shared" si="28"/>
        <v xml:space="preserve"> </v>
      </c>
      <c r="H293" s="15" t="str">
        <f t="shared" si="29"/>
        <v xml:space="preserve"> </v>
      </c>
    </row>
    <row r="294" spans="1:8" ht="15">
      <c r="A294" s="11" t="str">
        <f t="shared" si="25"/>
        <v xml:space="preserve"> </v>
      </c>
      <c r="B294" s="12" t="str">
        <f t="shared" si="24"/>
        <v xml:space="preserve"> </v>
      </c>
      <c r="C294" s="13"/>
      <c r="D294" s="14" t="str">
        <f t="shared" si="26"/>
        <v xml:space="preserve"> </v>
      </c>
      <c r="E294" s="14" t="str">
        <f t="shared" si="27"/>
        <v xml:space="preserve"> </v>
      </c>
      <c r="F294" s="13"/>
      <c r="G294" s="14" t="str">
        <f t="shared" si="28"/>
        <v xml:space="preserve"> </v>
      </c>
      <c r="H294" s="15" t="str">
        <f t="shared" si="29"/>
        <v xml:space="preserve"> </v>
      </c>
    </row>
    <row r="295" spans="1:8" ht="15">
      <c r="A295" s="11" t="str">
        <f t="shared" si="25"/>
        <v xml:space="preserve"> </v>
      </c>
      <c r="B295" s="12" t="str">
        <f t="shared" si="24"/>
        <v xml:space="preserve"> </v>
      </c>
      <c r="C295" s="13"/>
      <c r="D295" s="14" t="str">
        <f t="shared" si="26"/>
        <v xml:space="preserve"> </v>
      </c>
      <c r="E295" s="14" t="str">
        <f t="shared" si="27"/>
        <v xml:space="preserve"> </v>
      </c>
      <c r="F295" s="13"/>
      <c r="G295" s="14" t="str">
        <f t="shared" si="28"/>
        <v xml:space="preserve"> </v>
      </c>
      <c r="H295" s="15" t="str">
        <f t="shared" si="29"/>
        <v xml:space="preserve"> </v>
      </c>
    </row>
    <row r="296" spans="1:8" ht="15">
      <c r="A296" s="11" t="str">
        <f t="shared" si="25"/>
        <v xml:space="preserve"> </v>
      </c>
      <c r="B296" s="12" t="str">
        <f t="shared" si="24"/>
        <v xml:space="preserve"> </v>
      </c>
      <c r="C296" s="13"/>
      <c r="D296" s="14" t="str">
        <f t="shared" si="26"/>
        <v xml:space="preserve"> </v>
      </c>
      <c r="E296" s="14" t="str">
        <f t="shared" si="27"/>
        <v xml:space="preserve"> </v>
      </c>
      <c r="F296" s="13"/>
      <c r="G296" s="14" t="str">
        <f t="shared" si="28"/>
        <v xml:space="preserve"> </v>
      </c>
      <c r="H296" s="15" t="str">
        <f t="shared" si="29"/>
        <v xml:space="preserve"> </v>
      </c>
    </row>
    <row r="297" spans="1:8" ht="15">
      <c r="A297" s="11" t="str">
        <f t="shared" si="25"/>
        <v xml:space="preserve"> </v>
      </c>
      <c r="B297" s="12" t="str">
        <f t="shared" si="24"/>
        <v xml:space="preserve"> </v>
      </c>
      <c r="C297" s="13"/>
      <c r="D297" s="14" t="str">
        <f t="shared" si="26"/>
        <v xml:space="preserve"> </v>
      </c>
      <c r="E297" s="14" t="str">
        <f t="shared" si="27"/>
        <v xml:space="preserve"> </v>
      </c>
      <c r="F297" s="13"/>
      <c r="G297" s="14" t="str">
        <f t="shared" si="28"/>
        <v xml:space="preserve"> </v>
      </c>
      <c r="H297" s="15" t="str">
        <f t="shared" si="29"/>
        <v xml:space="preserve"> </v>
      </c>
    </row>
    <row r="298" spans="1:8" ht="15">
      <c r="A298" s="11" t="str">
        <f t="shared" si="25"/>
        <v xml:space="preserve"> </v>
      </c>
      <c r="B298" s="12" t="str">
        <f t="shared" si="24"/>
        <v xml:space="preserve"> </v>
      </c>
      <c r="C298" s="13"/>
      <c r="D298" s="14" t="str">
        <f t="shared" si="26"/>
        <v xml:space="preserve"> </v>
      </c>
      <c r="E298" s="14" t="str">
        <f t="shared" si="27"/>
        <v xml:space="preserve"> </v>
      </c>
      <c r="F298" s="13"/>
      <c r="G298" s="14" t="str">
        <f t="shared" si="28"/>
        <v xml:space="preserve"> </v>
      </c>
      <c r="H298" s="15" t="str">
        <f t="shared" si="29"/>
        <v xml:space="preserve"> </v>
      </c>
    </row>
    <row r="299" spans="1:8" ht="15">
      <c r="A299" s="11" t="str">
        <f t="shared" si="25"/>
        <v xml:space="preserve"> </v>
      </c>
      <c r="B299" s="12" t="str">
        <f t="shared" si="24"/>
        <v xml:space="preserve"> </v>
      </c>
      <c r="C299" s="13"/>
      <c r="D299" s="14" t="str">
        <f t="shared" si="26"/>
        <v xml:space="preserve"> </v>
      </c>
      <c r="E299" s="14" t="str">
        <f t="shared" si="27"/>
        <v xml:space="preserve"> </v>
      </c>
      <c r="F299" s="13"/>
      <c r="G299" s="14" t="str">
        <f t="shared" si="28"/>
        <v xml:space="preserve"> </v>
      </c>
      <c r="H299" s="15" t="str">
        <f t="shared" si="29"/>
        <v xml:space="preserve"> </v>
      </c>
    </row>
    <row r="300" spans="1:8" ht="15">
      <c r="A300" s="11" t="str">
        <f t="shared" si="25"/>
        <v xml:space="preserve"> </v>
      </c>
      <c r="B300" s="12" t="str">
        <f t="shared" si="24"/>
        <v xml:space="preserve"> </v>
      </c>
      <c r="C300" s="13"/>
      <c r="D300" s="14" t="str">
        <f t="shared" si="26"/>
        <v xml:space="preserve"> </v>
      </c>
      <c r="E300" s="14" t="str">
        <f t="shared" si="27"/>
        <v xml:space="preserve"> </v>
      </c>
      <c r="F300" s="13"/>
      <c r="G300" s="14" t="str">
        <f t="shared" si="28"/>
        <v xml:space="preserve"> </v>
      </c>
      <c r="H300" s="15" t="str">
        <f t="shared" si="29"/>
        <v xml:space="preserve"> </v>
      </c>
    </row>
    <row r="301" spans="1:8" ht="15">
      <c r="A301" s="11" t="str">
        <f t="shared" si="25"/>
        <v xml:space="preserve"> </v>
      </c>
      <c r="B301" s="12" t="str">
        <f t="shared" si="24"/>
        <v xml:space="preserve"> </v>
      </c>
      <c r="C301" s="13"/>
      <c r="D301" s="14" t="str">
        <f t="shared" si="26"/>
        <v xml:space="preserve"> </v>
      </c>
      <c r="E301" s="14" t="str">
        <f t="shared" si="27"/>
        <v xml:space="preserve"> </v>
      </c>
      <c r="F301" s="13"/>
      <c r="G301" s="14" t="str">
        <f t="shared" si="28"/>
        <v xml:space="preserve"> </v>
      </c>
      <c r="H301" s="15" t="str">
        <f t="shared" si="29"/>
        <v xml:space="preserve"> </v>
      </c>
    </row>
    <row r="302" spans="1:8" ht="15">
      <c r="A302" s="11" t="str">
        <f t="shared" si="25"/>
        <v xml:space="preserve"> </v>
      </c>
      <c r="B302" s="12" t="str">
        <f t="shared" si="24"/>
        <v xml:space="preserve"> </v>
      </c>
      <c r="C302" s="13"/>
      <c r="D302" s="14" t="str">
        <f t="shared" si="26"/>
        <v xml:space="preserve"> </v>
      </c>
      <c r="E302" s="14" t="str">
        <f t="shared" si="27"/>
        <v xml:space="preserve"> </v>
      </c>
      <c r="F302" s="13"/>
      <c r="G302" s="14" t="str">
        <f t="shared" si="28"/>
        <v xml:space="preserve"> </v>
      </c>
      <c r="H302" s="15" t="str">
        <f t="shared" si="29"/>
        <v xml:space="preserve"> </v>
      </c>
    </row>
    <row r="303" spans="1:8" ht="15">
      <c r="A303" s="11" t="str">
        <f t="shared" si="25"/>
        <v xml:space="preserve"> </v>
      </c>
      <c r="B303" s="12" t="str">
        <f t="shared" si="24"/>
        <v xml:space="preserve"> </v>
      </c>
      <c r="C303" s="13"/>
      <c r="D303" s="14" t="str">
        <f t="shared" si="26"/>
        <v xml:space="preserve"> </v>
      </c>
      <c r="E303" s="14" t="str">
        <f t="shared" si="27"/>
        <v xml:space="preserve"> </v>
      </c>
      <c r="F303" s="13"/>
      <c r="G303" s="14" t="str">
        <f t="shared" si="28"/>
        <v xml:space="preserve"> </v>
      </c>
      <c r="H303" s="15" t="str">
        <f t="shared" si="29"/>
        <v xml:space="preserve"> </v>
      </c>
    </row>
    <row r="304" spans="1:8" ht="15">
      <c r="A304" s="11" t="str">
        <f t="shared" si="25"/>
        <v xml:space="preserve"> </v>
      </c>
      <c r="B304" s="12" t="str">
        <f t="shared" si="24"/>
        <v xml:space="preserve"> </v>
      </c>
      <c r="C304" s="13"/>
      <c r="D304" s="14" t="str">
        <f t="shared" si="26"/>
        <v xml:space="preserve"> </v>
      </c>
      <c r="E304" s="14" t="str">
        <f t="shared" si="27"/>
        <v xml:space="preserve"> </v>
      </c>
      <c r="F304" s="13"/>
      <c r="G304" s="14" t="str">
        <f t="shared" si="28"/>
        <v xml:space="preserve"> </v>
      </c>
      <c r="H304" s="15" t="str">
        <f t="shared" si="29"/>
        <v xml:space="preserve"> </v>
      </c>
    </row>
    <row r="305" spans="1:8" ht="15">
      <c r="A305" s="11" t="str">
        <f t="shared" si="25"/>
        <v xml:space="preserve"> </v>
      </c>
      <c r="B305" s="12" t="str">
        <f t="shared" si="24"/>
        <v xml:space="preserve"> </v>
      </c>
      <c r="C305" s="13"/>
      <c r="D305" s="14" t="str">
        <f t="shared" si="26"/>
        <v xml:space="preserve"> </v>
      </c>
      <c r="E305" s="14" t="str">
        <f t="shared" si="27"/>
        <v xml:space="preserve"> </v>
      </c>
      <c r="F305" s="13"/>
      <c r="G305" s="14" t="str">
        <f t="shared" si="28"/>
        <v xml:space="preserve"> </v>
      </c>
      <c r="H305" s="15" t="str">
        <f t="shared" si="29"/>
        <v xml:space="preserve"> </v>
      </c>
    </row>
    <row r="306" spans="1:8" ht="15">
      <c r="A306" s="11" t="str">
        <f t="shared" si="25"/>
        <v xml:space="preserve"> </v>
      </c>
      <c r="B306" s="12" t="str">
        <f t="shared" si="24"/>
        <v xml:space="preserve"> </v>
      </c>
      <c r="C306" s="13"/>
      <c r="D306" s="14" t="str">
        <f t="shared" si="26"/>
        <v xml:space="preserve"> </v>
      </c>
      <c r="E306" s="14" t="str">
        <f t="shared" si="27"/>
        <v xml:space="preserve"> </v>
      </c>
      <c r="F306" s="13"/>
      <c r="G306" s="14" t="str">
        <f t="shared" si="28"/>
        <v xml:space="preserve"> </v>
      </c>
      <c r="H306" s="15" t="str">
        <f t="shared" si="29"/>
        <v xml:space="preserve"> </v>
      </c>
    </row>
    <row r="307" spans="1:8" ht="15">
      <c r="A307" s="11" t="str">
        <f t="shared" si="25"/>
        <v xml:space="preserve"> </v>
      </c>
      <c r="B307" s="12" t="str">
        <f t="shared" si="24"/>
        <v xml:space="preserve"> </v>
      </c>
      <c r="C307" s="13"/>
      <c r="D307" s="14" t="str">
        <f t="shared" si="26"/>
        <v xml:space="preserve"> </v>
      </c>
      <c r="E307" s="14" t="str">
        <f t="shared" si="27"/>
        <v xml:space="preserve"> </v>
      </c>
      <c r="F307" s="13"/>
      <c r="G307" s="14" t="str">
        <f t="shared" si="28"/>
        <v xml:space="preserve"> </v>
      </c>
      <c r="H307" s="15" t="str">
        <f t="shared" si="29"/>
        <v xml:space="preserve"> </v>
      </c>
    </row>
    <row r="308" spans="1:8" ht="15">
      <c r="A308" s="11" t="str">
        <f t="shared" si="25"/>
        <v xml:space="preserve"> </v>
      </c>
      <c r="B308" s="12" t="str">
        <f t="shared" si="24"/>
        <v xml:space="preserve"> </v>
      </c>
      <c r="C308" s="13"/>
      <c r="D308" s="14" t="str">
        <f t="shared" si="26"/>
        <v xml:space="preserve"> </v>
      </c>
      <c r="E308" s="14" t="str">
        <f t="shared" si="27"/>
        <v xml:space="preserve"> </v>
      </c>
      <c r="F308" s="13"/>
      <c r="G308" s="14" t="str">
        <f t="shared" si="28"/>
        <v xml:space="preserve"> </v>
      </c>
      <c r="H308" s="15" t="str">
        <f t="shared" si="29"/>
        <v xml:space="preserve"> </v>
      </c>
    </row>
    <row r="309" spans="1:8" ht="15">
      <c r="A309" s="11" t="str">
        <f t="shared" si="25"/>
        <v xml:space="preserve"> </v>
      </c>
      <c r="B309" s="12" t="str">
        <f t="shared" si="24"/>
        <v xml:space="preserve"> </v>
      </c>
      <c r="C309" s="13"/>
      <c r="D309" s="14" t="str">
        <f t="shared" si="26"/>
        <v xml:space="preserve"> </v>
      </c>
      <c r="E309" s="14" t="str">
        <f t="shared" si="27"/>
        <v xml:space="preserve"> </v>
      </c>
      <c r="F309" s="13"/>
      <c r="G309" s="14" t="str">
        <f t="shared" si="28"/>
        <v xml:space="preserve"> </v>
      </c>
      <c r="H309" s="15" t="str">
        <f t="shared" si="29"/>
        <v xml:space="preserve"> </v>
      </c>
    </row>
    <row r="310" spans="1:8" ht="15">
      <c r="A310" s="11" t="str">
        <f t="shared" si="25"/>
        <v xml:space="preserve"> </v>
      </c>
      <c r="B310" s="12" t="str">
        <f t="shared" si="24"/>
        <v xml:space="preserve"> </v>
      </c>
      <c r="C310" s="13"/>
      <c r="D310" s="14" t="str">
        <f t="shared" si="26"/>
        <v xml:space="preserve"> </v>
      </c>
      <c r="E310" s="14" t="str">
        <f t="shared" si="27"/>
        <v xml:space="preserve"> </v>
      </c>
      <c r="F310" s="13"/>
      <c r="G310" s="14" t="str">
        <f t="shared" si="28"/>
        <v xml:space="preserve"> </v>
      </c>
      <c r="H310" s="15" t="str">
        <f t="shared" si="29"/>
        <v xml:space="preserve"> </v>
      </c>
    </row>
    <row r="311" spans="1:8" ht="15">
      <c r="A311" s="11" t="str">
        <f t="shared" si="25"/>
        <v xml:space="preserve"> </v>
      </c>
      <c r="B311" s="12" t="str">
        <f t="shared" si="24"/>
        <v xml:space="preserve"> </v>
      </c>
      <c r="C311" s="13"/>
      <c r="D311" s="14" t="str">
        <f t="shared" si="26"/>
        <v xml:space="preserve"> </v>
      </c>
      <c r="E311" s="14" t="str">
        <f t="shared" si="27"/>
        <v xml:space="preserve"> </v>
      </c>
      <c r="F311" s="13"/>
      <c r="G311" s="14" t="str">
        <f t="shared" si="28"/>
        <v xml:space="preserve"> </v>
      </c>
      <c r="H311" s="15" t="str">
        <f t="shared" si="29"/>
        <v xml:space="preserve"> </v>
      </c>
    </row>
    <row r="312" spans="1:8" ht="15">
      <c r="A312" s="11" t="str">
        <f t="shared" si="25"/>
        <v xml:space="preserve"> </v>
      </c>
      <c r="B312" s="12" t="str">
        <f t="shared" si="24"/>
        <v xml:space="preserve"> </v>
      </c>
      <c r="C312" s="13"/>
      <c r="D312" s="14" t="str">
        <f t="shared" si="26"/>
        <v xml:space="preserve"> </v>
      </c>
      <c r="E312" s="14" t="str">
        <f t="shared" si="27"/>
        <v xml:space="preserve"> </v>
      </c>
      <c r="F312" s="13"/>
      <c r="G312" s="14" t="str">
        <f t="shared" si="28"/>
        <v xml:space="preserve"> </v>
      </c>
      <c r="H312" s="15" t="str">
        <f t="shared" si="29"/>
        <v xml:space="preserve"> </v>
      </c>
    </row>
    <row r="313" spans="1:8" ht="15">
      <c r="A313" s="11" t="str">
        <f t="shared" si="25"/>
        <v xml:space="preserve"> </v>
      </c>
      <c r="B313" s="12" t="str">
        <f t="shared" si="24"/>
        <v xml:space="preserve"> </v>
      </c>
      <c r="C313" s="13"/>
      <c r="D313" s="14" t="str">
        <f t="shared" si="26"/>
        <v xml:space="preserve"> </v>
      </c>
      <c r="E313" s="14" t="str">
        <f t="shared" si="27"/>
        <v xml:space="preserve"> </v>
      </c>
      <c r="F313" s="13"/>
      <c r="G313" s="14" t="str">
        <f t="shared" si="28"/>
        <v xml:space="preserve"> </v>
      </c>
      <c r="H313" s="15" t="str">
        <f t="shared" si="29"/>
        <v xml:space="preserve"> </v>
      </c>
    </row>
    <row r="314" spans="1:8" ht="15">
      <c r="A314" s="11" t="str">
        <f t="shared" si="25"/>
        <v xml:space="preserve"> </v>
      </c>
      <c r="B314" s="12" t="str">
        <f t="shared" si="24"/>
        <v xml:space="preserve"> </v>
      </c>
      <c r="C314" s="13"/>
      <c r="D314" s="14" t="str">
        <f t="shared" si="26"/>
        <v xml:space="preserve"> </v>
      </c>
      <c r="E314" s="14" t="str">
        <f t="shared" si="27"/>
        <v xml:space="preserve"> </v>
      </c>
      <c r="F314" s="13"/>
      <c r="G314" s="14" t="str">
        <f t="shared" si="28"/>
        <v xml:space="preserve"> </v>
      </c>
      <c r="H314" s="15" t="str">
        <f t="shared" si="29"/>
        <v xml:space="preserve"> </v>
      </c>
    </row>
    <row r="315" spans="1:8" ht="15">
      <c r="A315" s="11" t="str">
        <f t="shared" si="25"/>
        <v xml:space="preserve"> </v>
      </c>
      <c r="B315" s="12" t="str">
        <f t="shared" si="24"/>
        <v xml:space="preserve"> </v>
      </c>
      <c r="C315" s="13"/>
      <c r="D315" s="14" t="str">
        <f t="shared" si="26"/>
        <v xml:space="preserve"> </v>
      </c>
      <c r="E315" s="14" t="str">
        <f t="shared" si="27"/>
        <v xml:space="preserve"> </v>
      </c>
      <c r="F315" s="13"/>
      <c r="G315" s="14" t="str">
        <f t="shared" si="28"/>
        <v xml:space="preserve"> </v>
      </c>
      <c r="H315" s="15" t="str">
        <f t="shared" si="29"/>
        <v xml:space="preserve"> </v>
      </c>
    </row>
    <row r="316" spans="1:8" ht="15">
      <c r="A316" s="11" t="str">
        <f t="shared" si="25"/>
        <v xml:space="preserve"> </v>
      </c>
      <c r="B316" s="12" t="str">
        <f t="shared" si="24"/>
        <v xml:space="preserve"> </v>
      </c>
      <c r="C316" s="13"/>
      <c r="D316" s="14" t="str">
        <f t="shared" si="26"/>
        <v xml:space="preserve"> </v>
      </c>
      <c r="E316" s="14" t="str">
        <f t="shared" si="27"/>
        <v xml:space="preserve"> </v>
      </c>
      <c r="F316" s="13"/>
      <c r="G316" s="14" t="str">
        <f t="shared" si="28"/>
        <v xml:space="preserve"> </v>
      </c>
      <c r="H316" s="15" t="str">
        <f t="shared" si="29"/>
        <v xml:space="preserve"> </v>
      </c>
    </row>
    <row r="317" spans="1:8" ht="15">
      <c r="A317" s="11" t="str">
        <f t="shared" si="25"/>
        <v xml:space="preserve"> </v>
      </c>
      <c r="B317" s="12" t="str">
        <f t="shared" si="24"/>
        <v xml:space="preserve"> </v>
      </c>
      <c r="C317" s="13"/>
      <c r="D317" s="14" t="str">
        <f t="shared" si="26"/>
        <v xml:space="preserve"> </v>
      </c>
      <c r="E317" s="14" t="str">
        <f t="shared" si="27"/>
        <v xml:space="preserve"> </v>
      </c>
      <c r="F317" s="13"/>
      <c r="G317" s="14" t="str">
        <f t="shared" si="28"/>
        <v xml:space="preserve"> </v>
      </c>
      <c r="H317" s="15" t="str">
        <f t="shared" si="29"/>
        <v xml:space="preserve"> </v>
      </c>
    </row>
    <row r="318" spans="1:8" ht="15">
      <c r="A318" s="11" t="str">
        <f t="shared" si="25"/>
        <v xml:space="preserve"> </v>
      </c>
      <c r="B318" s="12" t="str">
        <f t="shared" si="24"/>
        <v xml:space="preserve"> </v>
      </c>
      <c r="C318" s="13"/>
      <c r="D318" s="14" t="str">
        <f t="shared" si="26"/>
        <v xml:space="preserve"> </v>
      </c>
      <c r="E318" s="14" t="str">
        <f t="shared" si="27"/>
        <v xml:space="preserve"> </v>
      </c>
      <c r="F318" s="13"/>
      <c r="G318" s="14" t="str">
        <f t="shared" si="28"/>
        <v xml:space="preserve"> </v>
      </c>
      <c r="H318" s="15" t="str">
        <f t="shared" si="29"/>
        <v xml:space="preserve"> </v>
      </c>
    </row>
    <row r="319" spans="1:8" ht="15">
      <c r="A319" s="11" t="str">
        <f t="shared" si="25"/>
        <v xml:space="preserve"> </v>
      </c>
      <c r="B319" s="12" t="str">
        <f t="shared" si="24"/>
        <v xml:space="preserve"> </v>
      </c>
      <c r="C319" s="13"/>
      <c r="D319" s="14" t="str">
        <f t="shared" si="26"/>
        <v xml:space="preserve"> </v>
      </c>
      <c r="E319" s="14" t="str">
        <f t="shared" si="27"/>
        <v xml:space="preserve"> </v>
      </c>
      <c r="F319" s="13"/>
      <c r="G319" s="14" t="str">
        <f t="shared" si="28"/>
        <v xml:space="preserve"> </v>
      </c>
      <c r="H319" s="15" t="str">
        <f t="shared" si="29"/>
        <v xml:space="preserve"> </v>
      </c>
    </row>
    <row r="320" spans="1:8" ht="15">
      <c r="A320" s="11" t="str">
        <f t="shared" si="25"/>
        <v xml:space="preserve"> </v>
      </c>
      <c r="B320" s="12" t="str">
        <f t="shared" si="24"/>
        <v xml:space="preserve"> </v>
      </c>
      <c r="C320" s="13"/>
      <c r="D320" s="14" t="str">
        <f t="shared" si="26"/>
        <v xml:space="preserve"> </v>
      </c>
      <c r="E320" s="14" t="str">
        <f t="shared" si="27"/>
        <v xml:space="preserve"> </v>
      </c>
      <c r="F320" s="13"/>
      <c r="G320" s="14" t="str">
        <f t="shared" si="28"/>
        <v xml:space="preserve"> </v>
      </c>
      <c r="H320" s="15" t="str">
        <f t="shared" si="29"/>
        <v xml:space="preserve"> </v>
      </c>
    </row>
    <row r="321" spans="1:8" ht="15">
      <c r="A321" s="11" t="str">
        <f t="shared" si="25"/>
        <v xml:space="preserve"> </v>
      </c>
      <c r="B321" s="12" t="str">
        <f t="shared" si="24"/>
        <v xml:space="preserve"> </v>
      </c>
      <c r="C321" s="13"/>
      <c r="D321" s="14" t="str">
        <f t="shared" si="26"/>
        <v xml:space="preserve"> </v>
      </c>
      <c r="E321" s="14" t="str">
        <f t="shared" si="27"/>
        <v xml:space="preserve"> </v>
      </c>
      <c r="F321" s="13"/>
      <c r="G321" s="14" t="str">
        <f t="shared" si="28"/>
        <v xml:space="preserve"> </v>
      </c>
      <c r="H321" s="15" t="str">
        <f t="shared" si="29"/>
        <v xml:space="preserve"> </v>
      </c>
    </row>
    <row r="322" spans="1:8" ht="15">
      <c r="A322" s="11" t="str">
        <f t="shared" si="25"/>
        <v xml:space="preserve"> </v>
      </c>
      <c r="B322" s="12" t="str">
        <f t="shared" si="24"/>
        <v xml:space="preserve"> </v>
      </c>
      <c r="C322" s="13"/>
      <c r="D322" s="14" t="str">
        <f t="shared" si="26"/>
        <v xml:space="preserve"> </v>
      </c>
      <c r="E322" s="14" t="str">
        <f t="shared" si="27"/>
        <v xml:space="preserve"> </v>
      </c>
      <c r="F322" s="13"/>
      <c r="G322" s="14" t="str">
        <f t="shared" si="28"/>
        <v xml:space="preserve"> </v>
      </c>
      <c r="H322" s="15" t="str">
        <f t="shared" si="29"/>
        <v xml:space="preserve"> </v>
      </c>
    </row>
    <row r="323" spans="1:8" ht="15">
      <c r="A323" s="11" t="str">
        <f t="shared" si="25"/>
        <v xml:space="preserve"> </v>
      </c>
      <c r="B323" s="12" t="str">
        <f t="shared" si="24"/>
        <v xml:space="preserve"> </v>
      </c>
      <c r="C323" s="13"/>
      <c r="D323" s="14" t="str">
        <f t="shared" si="26"/>
        <v xml:space="preserve"> </v>
      </c>
      <c r="E323" s="14" t="str">
        <f t="shared" si="27"/>
        <v xml:space="preserve"> </v>
      </c>
      <c r="F323" s="13"/>
      <c r="G323" s="14" t="str">
        <f t="shared" si="28"/>
        <v xml:space="preserve"> </v>
      </c>
      <c r="H323" s="15" t="str">
        <f t="shared" si="29"/>
        <v xml:space="preserve"> </v>
      </c>
    </row>
    <row r="324" spans="1:8" ht="15">
      <c r="A324" s="11" t="str">
        <f t="shared" si="25"/>
        <v xml:space="preserve"> </v>
      </c>
      <c r="B324" s="12" t="str">
        <f t="shared" si="24"/>
        <v xml:space="preserve"> </v>
      </c>
      <c r="C324" s="13"/>
      <c r="D324" s="14" t="str">
        <f t="shared" si="26"/>
        <v xml:space="preserve"> </v>
      </c>
      <c r="E324" s="14" t="str">
        <f t="shared" si="27"/>
        <v xml:space="preserve"> </v>
      </c>
      <c r="F324" s="13"/>
      <c r="G324" s="14" t="str">
        <f t="shared" si="28"/>
        <v xml:space="preserve"> </v>
      </c>
      <c r="H324" s="15" t="str">
        <f t="shared" si="29"/>
        <v xml:space="preserve"> </v>
      </c>
    </row>
    <row r="325" spans="1:8" ht="15">
      <c r="A325" s="11" t="str">
        <f t="shared" si="25"/>
        <v xml:space="preserve"> </v>
      </c>
      <c r="B325" s="12" t="str">
        <f t="shared" si="24"/>
        <v xml:space="preserve"> </v>
      </c>
      <c r="C325" s="13"/>
      <c r="D325" s="14" t="str">
        <f t="shared" si="26"/>
        <v xml:space="preserve"> </v>
      </c>
      <c r="E325" s="14" t="str">
        <f t="shared" si="27"/>
        <v xml:space="preserve"> </v>
      </c>
      <c r="F325" s="13"/>
      <c r="G325" s="14" t="str">
        <f t="shared" si="28"/>
        <v xml:space="preserve"> </v>
      </c>
      <c r="H325" s="15" t="str">
        <f t="shared" si="29"/>
        <v xml:space="preserve"> </v>
      </c>
    </row>
    <row r="326" spans="1:8" ht="15">
      <c r="A326" s="11" t="str">
        <f t="shared" si="25"/>
        <v xml:space="preserve"> </v>
      </c>
      <c r="B326" s="12" t="str">
        <f t="shared" si="24"/>
        <v xml:space="preserve"> </v>
      </c>
      <c r="C326" s="13"/>
      <c r="D326" s="14" t="str">
        <f t="shared" si="26"/>
        <v xml:space="preserve"> </v>
      </c>
      <c r="E326" s="14" t="str">
        <f t="shared" si="27"/>
        <v xml:space="preserve"> </v>
      </c>
      <c r="F326" s="13"/>
      <c r="G326" s="14" t="str">
        <f t="shared" si="28"/>
        <v xml:space="preserve"> </v>
      </c>
      <c r="H326" s="15" t="str">
        <f t="shared" si="29"/>
        <v xml:space="preserve"> </v>
      </c>
    </row>
    <row r="327" spans="1:8" ht="15">
      <c r="A327" s="11" t="str">
        <f t="shared" si="25"/>
        <v xml:space="preserve"> </v>
      </c>
      <c r="B327" s="12" t="str">
        <f t="shared" si="24"/>
        <v xml:space="preserve"> </v>
      </c>
      <c r="C327" s="13"/>
      <c r="D327" s="14" t="str">
        <f t="shared" si="26"/>
        <v xml:space="preserve"> </v>
      </c>
      <c r="E327" s="14" t="str">
        <f t="shared" si="27"/>
        <v xml:space="preserve"> </v>
      </c>
      <c r="F327" s="13"/>
      <c r="G327" s="14" t="str">
        <f t="shared" si="28"/>
        <v xml:space="preserve"> </v>
      </c>
      <c r="H327" s="15" t="str">
        <f t="shared" si="29"/>
        <v xml:space="preserve"> </v>
      </c>
    </row>
    <row r="328" spans="1:8" ht="15">
      <c r="A328" s="11" t="str">
        <f t="shared" si="25"/>
        <v xml:space="preserve"> </v>
      </c>
      <c r="B328" s="12" t="str">
        <f t="shared" si="24"/>
        <v xml:space="preserve"> </v>
      </c>
      <c r="C328" s="13"/>
      <c r="D328" s="14" t="str">
        <f t="shared" si="26"/>
        <v xml:space="preserve"> </v>
      </c>
      <c r="E328" s="14" t="str">
        <f t="shared" si="27"/>
        <v xml:space="preserve"> </v>
      </c>
      <c r="F328" s="13"/>
      <c r="G328" s="14" t="str">
        <f t="shared" si="28"/>
        <v xml:space="preserve"> </v>
      </c>
      <c r="H328" s="15" t="str">
        <f t="shared" si="29"/>
        <v xml:space="preserve"> </v>
      </c>
    </row>
    <row r="329" spans="1:8" ht="15">
      <c r="A329" s="11" t="str">
        <f t="shared" si="25"/>
        <v xml:space="preserve"> </v>
      </c>
      <c r="B329" s="12" t="str">
        <f t="shared" ref="B329:B368" si="30">IF(A329&lt;=$H$3,EDATE($B$6,A329-1)," ")</f>
        <v xml:space="preserve"> </v>
      </c>
      <c r="C329" s="13"/>
      <c r="D329" s="14" t="str">
        <f t="shared" si="26"/>
        <v xml:space="preserve"> </v>
      </c>
      <c r="E329" s="14" t="str">
        <f t="shared" si="27"/>
        <v xml:space="preserve"> </v>
      </c>
      <c r="F329" s="13"/>
      <c r="G329" s="14" t="str">
        <f t="shared" si="28"/>
        <v xml:space="preserve"> </v>
      </c>
      <c r="H329" s="15" t="str">
        <f t="shared" si="29"/>
        <v xml:space="preserve"> </v>
      </c>
    </row>
    <row r="330" spans="1:8" ht="15">
      <c r="A330" s="11" t="str">
        <f t="shared" ref="A330:A368" si="31">IF(ROW()-8&lt;=$H$3, ROW()-8, " ")</f>
        <v xml:space="preserve"> </v>
      </c>
      <c r="B330" s="12" t="str">
        <f t="shared" si="30"/>
        <v xml:space="preserve"> </v>
      </c>
      <c r="C330" s="13"/>
      <c r="D330" s="14" t="str">
        <f t="shared" ref="D330:D368" si="32">IF(A330&lt;=$H$3,ABS(IPMT($B$4/12,A330,$H$3,$B$3))," ")</f>
        <v xml:space="preserve"> </v>
      </c>
      <c r="E330" s="14" t="str">
        <f t="shared" ref="E330:E368" si="33">IF(A330&lt;=$H$3,ABS(PMT($B$4/12,$H$3,$B$3))," ")</f>
        <v xml:space="preserve"> </v>
      </c>
      <c r="F330" s="13"/>
      <c r="G330" s="14" t="str">
        <f t="shared" ref="G330:G368" si="34">IFERROR(E330-D330, " ")</f>
        <v xml:space="preserve"> </v>
      </c>
      <c r="H330" s="15" t="str">
        <f t="shared" si="29"/>
        <v xml:space="preserve"> </v>
      </c>
    </row>
    <row r="331" spans="1:8" ht="15">
      <c r="A331" s="11" t="str">
        <f t="shared" si="31"/>
        <v xml:space="preserve"> </v>
      </c>
      <c r="B331" s="12" t="str">
        <f t="shared" si="30"/>
        <v xml:space="preserve"> </v>
      </c>
      <c r="C331" s="13"/>
      <c r="D331" s="14" t="str">
        <f t="shared" si="32"/>
        <v xml:space="preserve"> </v>
      </c>
      <c r="E331" s="14" t="str">
        <f t="shared" si="33"/>
        <v xml:space="preserve"> </v>
      </c>
      <c r="F331" s="13"/>
      <c r="G331" s="14" t="str">
        <f t="shared" si="34"/>
        <v xml:space="preserve"> </v>
      </c>
      <c r="H331" s="15" t="str">
        <f t="shared" ref="H331:H368" si="35">IFERROR(H330-G331, " ")</f>
        <v xml:space="preserve"> </v>
      </c>
    </row>
    <row r="332" spans="1:8" ht="15">
      <c r="A332" s="11" t="str">
        <f t="shared" si="31"/>
        <v xml:space="preserve"> </v>
      </c>
      <c r="B332" s="12" t="str">
        <f t="shared" si="30"/>
        <v xml:space="preserve"> </v>
      </c>
      <c r="C332" s="13"/>
      <c r="D332" s="14" t="str">
        <f t="shared" si="32"/>
        <v xml:space="preserve"> </v>
      </c>
      <c r="E332" s="14" t="str">
        <f t="shared" si="33"/>
        <v xml:space="preserve"> </v>
      </c>
      <c r="F332" s="13"/>
      <c r="G332" s="14" t="str">
        <f t="shared" si="34"/>
        <v xml:space="preserve"> </v>
      </c>
      <c r="H332" s="15" t="str">
        <f t="shared" si="35"/>
        <v xml:space="preserve"> </v>
      </c>
    </row>
    <row r="333" spans="1:8" ht="15">
      <c r="A333" s="11" t="str">
        <f t="shared" si="31"/>
        <v xml:space="preserve"> </v>
      </c>
      <c r="B333" s="12" t="str">
        <f t="shared" si="30"/>
        <v xml:space="preserve"> </v>
      </c>
      <c r="C333" s="13"/>
      <c r="D333" s="14" t="str">
        <f t="shared" si="32"/>
        <v xml:space="preserve"> </v>
      </c>
      <c r="E333" s="14" t="str">
        <f t="shared" si="33"/>
        <v xml:space="preserve"> </v>
      </c>
      <c r="F333" s="13"/>
      <c r="G333" s="14" t="str">
        <f t="shared" si="34"/>
        <v xml:space="preserve"> </v>
      </c>
      <c r="H333" s="15" t="str">
        <f t="shared" si="35"/>
        <v xml:space="preserve"> </v>
      </c>
    </row>
    <row r="334" spans="1:8" ht="15">
      <c r="A334" s="11" t="str">
        <f t="shared" si="31"/>
        <v xml:space="preserve"> </v>
      </c>
      <c r="B334" s="12" t="str">
        <f t="shared" si="30"/>
        <v xml:space="preserve"> </v>
      </c>
      <c r="C334" s="13"/>
      <c r="D334" s="14" t="str">
        <f t="shared" si="32"/>
        <v xml:space="preserve"> </v>
      </c>
      <c r="E334" s="14" t="str">
        <f t="shared" si="33"/>
        <v xml:space="preserve"> </v>
      </c>
      <c r="F334" s="13"/>
      <c r="G334" s="14" t="str">
        <f t="shared" si="34"/>
        <v xml:space="preserve"> </v>
      </c>
      <c r="H334" s="15" t="str">
        <f t="shared" si="35"/>
        <v xml:space="preserve"> </v>
      </c>
    </row>
    <row r="335" spans="1:8" ht="15">
      <c r="A335" s="11" t="str">
        <f t="shared" si="31"/>
        <v xml:space="preserve"> </v>
      </c>
      <c r="B335" s="12" t="str">
        <f t="shared" si="30"/>
        <v xml:space="preserve"> </v>
      </c>
      <c r="C335" s="13"/>
      <c r="D335" s="14" t="str">
        <f t="shared" si="32"/>
        <v xml:space="preserve"> </v>
      </c>
      <c r="E335" s="14" t="str">
        <f t="shared" si="33"/>
        <v xml:space="preserve"> </v>
      </c>
      <c r="F335" s="13"/>
      <c r="G335" s="14" t="str">
        <f t="shared" si="34"/>
        <v xml:space="preserve"> </v>
      </c>
      <c r="H335" s="15" t="str">
        <f t="shared" si="35"/>
        <v xml:space="preserve"> </v>
      </c>
    </row>
    <row r="336" spans="1:8" ht="15">
      <c r="A336" s="11" t="str">
        <f t="shared" si="31"/>
        <v xml:space="preserve"> </v>
      </c>
      <c r="B336" s="12" t="str">
        <f t="shared" si="30"/>
        <v xml:space="preserve"> </v>
      </c>
      <c r="C336" s="13"/>
      <c r="D336" s="14" t="str">
        <f t="shared" si="32"/>
        <v xml:space="preserve"> </v>
      </c>
      <c r="E336" s="14" t="str">
        <f t="shared" si="33"/>
        <v xml:space="preserve"> </v>
      </c>
      <c r="F336" s="13"/>
      <c r="G336" s="14" t="str">
        <f t="shared" si="34"/>
        <v xml:space="preserve"> </v>
      </c>
      <c r="H336" s="15" t="str">
        <f t="shared" si="35"/>
        <v xml:space="preserve"> </v>
      </c>
    </row>
    <row r="337" spans="1:8" ht="15">
      <c r="A337" s="11" t="str">
        <f t="shared" si="31"/>
        <v xml:space="preserve"> </v>
      </c>
      <c r="B337" s="12" t="str">
        <f t="shared" si="30"/>
        <v xml:space="preserve"> </v>
      </c>
      <c r="C337" s="13"/>
      <c r="D337" s="14" t="str">
        <f t="shared" si="32"/>
        <v xml:space="preserve"> </v>
      </c>
      <c r="E337" s="14" t="str">
        <f t="shared" si="33"/>
        <v xml:space="preserve"> </v>
      </c>
      <c r="F337" s="13"/>
      <c r="G337" s="14" t="str">
        <f t="shared" si="34"/>
        <v xml:space="preserve"> </v>
      </c>
      <c r="H337" s="15" t="str">
        <f t="shared" si="35"/>
        <v xml:space="preserve"> </v>
      </c>
    </row>
    <row r="338" spans="1:8" ht="15">
      <c r="A338" s="11" t="str">
        <f t="shared" si="31"/>
        <v xml:space="preserve"> </v>
      </c>
      <c r="B338" s="12" t="str">
        <f t="shared" si="30"/>
        <v xml:space="preserve"> </v>
      </c>
      <c r="C338" s="13"/>
      <c r="D338" s="14" t="str">
        <f t="shared" si="32"/>
        <v xml:space="preserve"> </v>
      </c>
      <c r="E338" s="14" t="str">
        <f t="shared" si="33"/>
        <v xml:space="preserve"> </v>
      </c>
      <c r="F338" s="13"/>
      <c r="G338" s="14" t="str">
        <f t="shared" si="34"/>
        <v xml:space="preserve"> </v>
      </c>
      <c r="H338" s="15" t="str">
        <f t="shared" si="35"/>
        <v xml:space="preserve"> </v>
      </c>
    </row>
    <row r="339" spans="1:8" ht="15">
      <c r="A339" s="11" t="str">
        <f t="shared" si="31"/>
        <v xml:space="preserve"> </v>
      </c>
      <c r="B339" s="12" t="str">
        <f t="shared" si="30"/>
        <v xml:space="preserve"> </v>
      </c>
      <c r="C339" s="13"/>
      <c r="D339" s="14" t="str">
        <f t="shared" si="32"/>
        <v xml:space="preserve"> </v>
      </c>
      <c r="E339" s="14" t="str">
        <f t="shared" si="33"/>
        <v xml:space="preserve"> </v>
      </c>
      <c r="F339" s="13"/>
      <c r="G339" s="14" t="str">
        <f t="shared" si="34"/>
        <v xml:space="preserve"> </v>
      </c>
      <c r="H339" s="15" t="str">
        <f t="shared" si="35"/>
        <v xml:space="preserve"> </v>
      </c>
    </row>
    <row r="340" spans="1:8" ht="15">
      <c r="A340" s="11" t="str">
        <f t="shared" si="31"/>
        <v xml:space="preserve"> </v>
      </c>
      <c r="B340" s="12" t="str">
        <f t="shared" si="30"/>
        <v xml:space="preserve"> </v>
      </c>
      <c r="C340" s="13"/>
      <c r="D340" s="14" t="str">
        <f t="shared" si="32"/>
        <v xml:space="preserve"> </v>
      </c>
      <c r="E340" s="14" t="str">
        <f t="shared" si="33"/>
        <v xml:space="preserve"> </v>
      </c>
      <c r="F340" s="13"/>
      <c r="G340" s="14" t="str">
        <f t="shared" si="34"/>
        <v xml:space="preserve"> </v>
      </c>
      <c r="H340" s="15" t="str">
        <f t="shared" si="35"/>
        <v xml:space="preserve"> </v>
      </c>
    </row>
    <row r="341" spans="1:8" ht="15">
      <c r="A341" s="11" t="str">
        <f t="shared" si="31"/>
        <v xml:space="preserve"> </v>
      </c>
      <c r="B341" s="12" t="str">
        <f t="shared" si="30"/>
        <v xml:space="preserve"> </v>
      </c>
      <c r="C341" s="13"/>
      <c r="D341" s="14" t="str">
        <f t="shared" si="32"/>
        <v xml:space="preserve"> </v>
      </c>
      <c r="E341" s="14" t="str">
        <f t="shared" si="33"/>
        <v xml:space="preserve"> </v>
      </c>
      <c r="F341" s="13"/>
      <c r="G341" s="14" t="str">
        <f t="shared" si="34"/>
        <v xml:space="preserve"> </v>
      </c>
      <c r="H341" s="15" t="str">
        <f t="shared" si="35"/>
        <v xml:space="preserve"> </v>
      </c>
    </row>
    <row r="342" spans="1:8" ht="15">
      <c r="A342" s="11" t="str">
        <f t="shared" si="31"/>
        <v xml:space="preserve"> </v>
      </c>
      <c r="B342" s="12" t="str">
        <f t="shared" si="30"/>
        <v xml:space="preserve"> </v>
      </c>
      <c r="C342" s="13"/>
      <c r="D342" s="14" t="str">
        <f t="shared" si="32"/>
        <v xml:space="preserve"> </v>
      </c>
      <c r="E342" s="14" t="str">
        <f t="shared" si="33"/>
        <v xml:space="preserve"> </v>
      </c>
      <c r="F342" s="13"/>
      <c r="G342" s="14" t="str">
        <f t="shared" si="34"/>
        <v xml:space="preserve"> </v>
      </c>
      <c r="H342" s="15" t="str">
        <f t="shared" si="35"/>
        <v xml:space="preserve"> </v>
      </c>
    </row>
    <row r="343" spans="1:8" ht="15">
      <c r="A343" s="11" t="str">
        <f t="shared" si="31"/>
        <v xml:space="preserve"> </v>
      </c>
      <c r="B343" s="12" t="str">
        <f t="shared" si="30"/>
        <v xml:space="preserve"> </v>
      </c>
      <c r="C343" s="13"/>
      <c r="D343" s="14" t="str">
        <f t="shared" si="32"/>
        <v xml:space="preserve"> </v>
      </c>
      <c r="E343" s="14" t="str">
        <f t="shared" si="33"/>
        <v xml:space="preserve"> </v>
      </c>
      <c r="F343" s="13"/>
      <c r="G343" s="14" t="str">
        <f t="shared" si="34"/>
        <v xml:space="preserve"> </v>
      </c>
      <c r="H343" s="15" t="str">
        <f t="shared" si="35"/>
        <v xml:space="preserve"> </v>
      </c>
    </row>
    <row r="344" spans="1:8" ht="15">
      <c r="A344" s="11" t="str">
        <f t="shared" si="31"/>
        <v xml:space="preserve"> </v>
      </c>
      <c r="B344" s="12" t="str">
        <f t="shared" si="30"/>
        <v xml:space="preserve"> </v>
      </c>
      <c r="C344" s="13"/>
      <c r="D344" s="14" t="str">
        <f t="shared" si="32"/>
        <v xml:space="preserve"> </v>
      </c>
      <c r="E344" s="14" t="str">
        <f t="shared" si="33"/>
        <v xml:space="preserve"> </v>
      </c>
      <c r="F344" s="13"/>
      <c r="G344" s="14" t="str">
        <f t="shared" si="34"/>
        <v xml:space="preserve"> </v>
      </c>
      <c r="H344" s="15" t="str">
        <f t="shared" si="35"/>
        <v xml:space="preserve"> </v>
      </c>
    </row>
    <row r="345" spans="1:8" ht="15">
      <c r="A345" s="11" t="str">
        <f t="shared" si="31"/>
        <v xml:space="preserve"> </v>
      </c>
      <c r="B345" s="12" t="str">
        <f t="shared" si="30"/>
        <v xml:space="preserve"> </v>
      </c>
      <c r="C345" s="13"/>
      <c r="D345" s="14" t="str">
        <f t="shared" si="32"/>
        <v xml:space="preserve"> </v>
      </c>
      <c r="E345" s="14" t="str">
        <f t="shared" si="33"/>
        <v xml:space="preserve"> </v>
      </c>
      <c r="F345" s="13"/>
      <c r="G345" s="14" t="str">
        <f t="shared" si="34"/>
        <v xml:space="preserve"> </v>
      </c>
      <c r="H345" s="15" t="str">
        <f t="shared" si="35"/>
        <v xml:space="preserve"> </v>
      </c>
    </row>
    <row r="346" spans="1:8" ht="15">
      <c r="A346" s="11" t="str">
        <f t="shared" si="31"/>
        <v xml:space="preserve"> </v>
      </c>
      <c r="B346" s="12" t="str">
        <f t="shared" si="30"/>
        <v xml:space="preserve"> </v>
      </c>
      <c r="C346" s="13"/>
      <c r="D346" s="14" t="str">
        <f t="shared" si="32"/>
        <v xml:space="preserve"> </v>
      </c>
      <c r="E346" s="14" t="str">
        <f t="shared" si="33"/>
        <v xml:space="preserve"> </v>
      </c>
      <c r="F346" s="13"/>
      <c r="G346" s="14" t="str">
        <f t="shared" si="34"/>
        <v xml:space="preserve"> </v>
      </c>
      <c r="H346" s="15" t="str">
        <f t="shared" si="35"/>
        <v xml:space="preserve"> </v>
      </c>
    </row>
    <row r="347" spans="1:8" ht="15">
      <c r="A347" s="11" t="str">
        <f t="shared" si="31"/>
        <v xml:space="preserve"> </v>
      </c>
      <c r="B347" s="12" t="str">
        <f t="shared" si="30"/>
        <v xml:space="preserve"> </v>
      </c>
      <c r="C347" s="13"/>
      <c r="D347" s="14" t="str">
        <f t="shared" si="32"/>
        <v xml:space="preserve"> </v>
      </c>
      <c r="E347" s="14" t="str">
        <f t="shared" si="33"/>
        <v xml:space="preserve"> </v>
      </c>
      <c r="F347" s="13"/>
      <c r="G347" s="14" t="str">
        <f t="shared" si="34"/>
        <v xml:space="preserve"> </v>
      </c>
      <c r="H347" s="15" t="str">
        <f t="shared" si="35"/>
        <v xml:space="preserve"> </v>
      </c>
    </row>
    <row r="348" spans="1:8" ht="15">
      <c r="A348" s="11" t="str">
        <f t="shared" si="31"/>
        <v xml:space="preserve"> </v>
      </c>
      <c r="B348" s="12" t="str">
        <f t="shared" si="30"/>
        <v xml:space="preserve"> </v>
      </c>
      <c r="C348" s="13"/>
      <c r="D348" s="14" t="str">
        <f t="shared" si="32"/>
        <v xml:space="preserve"> </v>
      </c>
      <c r="E348" s="14" t="str">
        <f t="shared" si="33"/>
        <v xml:space="preserve"> </v>
      </c>
      <c r="F348" s="13"/>
      <c r="G348" s="14" t="str">
        <f t="shared" si="34"/>
        <v xml:space="preserve"> </v>
      </c>
      <c r="H348" s="15" t="str">
        <f t="shared" si="35"/>
        <v xml:space="preserve"> </v>
      </c>
    </row>
    <row r="349" spans="1:8" ht="15">
      <c r="A349" s="11" t="str">
        <f t="shared" si="31"/>
        <v xml:space="preserve"> </v>
      </c>
      <c r="B349" s="12" t="str">
        <f t="shared" si="30"/>
        <v xml:space="preserve"> </v>
      </c>
      <c r="C349" s="13"/>
      <c r="D349" s="14" t="str">
        <f t="shared" si="32"/>
        <v xml:space="preserve"> </v>
      </c>
      <c r="E349" s="14" t="str">
        <f t="shared" si="33"/>
        <v xml:space="preserve"> </v>
      </c>
      <c r="F349" s="13"/>
      <c r="G349" s="14" t="str">
        <f t="shared" si="34"/>
        <v xml:space="preserve"> </v>
      </c>
      <c r="H349" s="15" t="str">
        <f t="shared" si="35"/>
        <v xml:space="preserve"> </v>
      </c>
    </row>
    <row r="350" spans="1:8" ht="15">
      <c r="A350" s="11" t="str">
        <f t="shared" si="31"/>
        <v xml:space="preserve"> </v>
      </c>
      <c r="B350" s="12" t="str">
        <f t="shared" si="30"/>
        <v xml:space="preserve"> </v>
      </c>
      <c r="C350" s="13"/>
      <c r="D350" s="14" t="str">
        <f t="shared" si="32"/>
        <v xml:space="preserve"> </v>
      </c>
      <c r="E350" s="14" t="str">
        <f t="shared" si="33"/>
        <v xml:space="preserve"> </v>
      </c>
      <c r="F350" s="13"/>
      <c r="G350" s="14" t="str">
        <f t="shared" si="34"/>
        <v xml:space="preserve"> </v>
      </c>
      <c r="H350" s="15" t="str">
        <f t="shared" si="35"/>
        <v xml:space="preserve"> </v>
      </c>
    </row>
    <row r="351" spans="1:8" ht="15">
      <c r="A351" s="11" t="str">
        <f t="shared" si="31"/>
        <v xml:space="preserve"> </v>
      </c>
      <c r="B351" s="12" t="str">
        <f t="shared" si="30"/>
        <v xml:space="preserve"> </v>
      </c>
      <c r="C351" s="13"/>
      <c r="D351" s="14" t="str">
        <f t="shared" si="32"/>
        <v xml:space="preserve"> </v>
      </c>
      <c r="E351" s="14" t="str">
        <f t="shared" si="33"/>
        <v xml:space="preserve"> </v>
      </c>
      <c r="F351" s="13"/>
      <c r="G351" s="14" t="str">
        <f t="shared" si="34"/>
        <v xml:space="preserve"> </v>
      </c>
      <c r="H351" s="15" t="str">
        <f t="shared" si="35"/>
        <v xml:space="preserve"> </v>
      </c>
    </row>
    <row r="352" spans="1:8" ht="15">
      <c r="A352" s="11" t="str">
        <f t="shared" si="31"/>
        <v xml:space="preserve"> </v>
      </c>
      <c r="B352" s="12" t="str">
        <f t="shared" si="30"/>
        <v xml:space="preserve"> </v>
      </c>
      <c r="C352" s="13"/>
      <c r="D352" s="14" t="str">
        <f t="shared" si="32"/>
        <v xml:space="preserve"> </v>
      </c>
      <c r="E352" s="14" t="str">
        <f t="shared" si="33"/>
        <v xml:space="preserve"> </v>
      </c>
      <c r="F352" s="13"/>
      <c r="G352" s="14" t="str">
        <f t="shared" si="34"/>
        <v xml:space="preserve"> </v>
      </c>
      <c r="H352" s="15" t="str">
        <f t="shared" si="35"/>
        <v xml:space="preserve"> </v>
      </c>
    </row>
    <row r="353" spans="1:8" ht="15">
      <c r="A353" s="11" t="str">
        <f t="shared" si="31"/>
        <v xml:space="preserve"> </v>
      </c>
      <c r="B353" s="12" t="str">
        <f t="shared" si="30"/>
        <v xml:space="preserve"> </v>
      </c>
      <c r="C353" s="13"/>
      <c r="D353" s="14" t="str">
        <f t="shared" si="32"/>
        <v xml:space="preserve"> </v>
      </c>
      <c r="E353" s="14" t="str">
        <f t="shared" si="33"/>
        <v xml:space="preserve"> </v>
      </c>
      <c r="F353" s="13"/>
      <c r="G353" s="14" t="str">
        <f t="shared" si="34"/>
        <v xml:space="preserve"> </v>
      </c>
      <c r="H353" s="15" t="str">
        <f t="shared" si="35"/>
        <v xml:space="preserve"> </v>
      </c>
    </row>
    <row r="354" spans="1:8" ht="15">
      <c r="A354" s="11" t="str">
        <f t="shared" si="31"/>
        <v xml:space="preserve"> </v>
      </c>
      <c r="B354" s="12" t="str">
        <f t="shared" si="30"/>
        <v xml:space="preserve"> </v>
      </c>
      <c r="C354" s="13"/>
      <c r="D354" s="14" t="str">
        <f t="shared" si="32"/>
        <v xml:space="preserve"> </v>
      </c>
      <c r="E354" s="14" t="str">
        <f t="shared" si="33"/>
        <v xml:space="preserve"> </v>
      </c>
      <c r="F354" s="13"/>
      <c r="G354" s="14" t="str">
        <f t="shared" si="34"/>
        <v xml:space="preserve"> </v>
      </c>
      <c r="H354" s="15" t="str">
        <f t="shared" si="35"/>
        <v xml:space="preserve"> </v>
      </c>
    </row>
    <row r="355" spans="1:8" ht="15">
      <c r="A355" s="11" t="str">
        <f t="shared" si="31"/>
        <v xml:space="preserve"> </v>
      </c>
      <c r="B355" s="12" t="str">
        <f t="shared" si="30"/>
        <v xml:space="preserve"> </v>
      </c>
      <c r="C355" s="13"/>
      <c r="D355" s="14" t="str">
        <f t="shared" si="32"/>
        <v xml:space="preserve"> </v>
      </c>
      <c r="E355" s="14" t="str">
        <f t="shared" si="33"/>
        <v xml:space="preserve"> </v>
      </c>
      <c r="F355" s="13"/>
      <c r="G355" s="14" t="str">
        <f t="shared" si="34"/>
        <v xml:space="preserve"> </v>
      </c>
      <c r="H355" s="15" t="str">
        <f t="shared" si="35"/>
        <v xml:space="preserve"> </v>
      </c>
    </row>
    <row r="356" spans="1:8" ht="15">
      <c r="A356" s="11" t="str">
        <f t="shared" si="31"/>
        <v xml:space="preserve"> </v>
      </c>
      <c r="B356" s="12" t="str">
        <f t="shared" si="30"/>
        <v xml:space="preserve"> </v>
      </c>
      <c r="C356" s="13"/>
      <c r="D356" s="14" t="str">
        <f t="shared" si="32"/>
        <v xml:space="preserve"> </v>
      </c>
      <c r="E356" s="14" t="str">
        <f t="shared" si="33"/>
        <v xml:space="preserve"> </v>
      </c>
      <c r="F356" s="13"/>
      <c r="G356" s="14" t="str">
        <f t="shared" si="34"/>
        <v xml:space="preserve"> </v>
      </c>
      <c r="H356" s="15" t="str">
        <f t="shared" si="35"/>
        <v xml:space="preserve"> </v>
      </c>
    </row>
    <row r="357" spans="1:8" ht="15">
      <c r="A357" s="11" t="str">
        <f t="shared" si="31"/>
        <v xml:space="preserve"> </v>
      </c>
      <c r="B357" s="12" t="str">
        <f t="shared" si="30"/>
        <v xml:space="preserve"> </v>
      </c>
      <c r="C357" s="13"/>
      <c r="D357" s="14" t="str">
        <f t="shared" si="32"/>
        <v xml:space="preserve"> </v>
      </c>
      <c r="E357" s="14" t="str">
        <f t="shared" si="33"/>
        <v xml:space="preserve"> </v>
      </c>
      <c r="F357" s="13"/>
      <c r="G357" s="14" t="str">
        <f t="shared" si="34"/>
        <v xml:space="preserve"> </v>
      </c>
      <c r="H357" s="15" t="str">
        <f t="shared" si="35"/>
        <v xml:space="preserve"> </v>
      </c>
    </row>
    <row r="358" spans="1:8" ht="15">
      <c r="A358" s="11" t="str">
        <f t="shared" si="31"/>
        <v xml:space="preserve"> </v>
      </c>
      <c r="B358" s="12" t="str">
        <f t="shared" si="30"/>
        <v xml:space="preserve"> </v>
      </c>
      <c r="C358" s="13"/>
      <c r="D358" s="14" t="str">
        <f t="shared" si="32"/>
        <v xml:space="preserve"> </v>
      </c>
      <c r="E358" s="14" t="str">
        <f t="shared" si="33"/>
        <v xml:space="preserve"> </v>
      </c>
      <c r="F358" s="13"/>
      <c r="G358" s="14" t="str">
        <f t="shared" si="34"/>
        <v xml:space="preserve"> </v>
      </c>
      <c r="H358" s="15" t="str">
        <f t="shared" si="35"/>
        <v xml:space="preserve"> </v>
      </c>
    </row>
    <row r="359" spans="1:8" ht="15">
      <c r="A359" s="11" t="str">
        <f t="shared" si="31"/>
        <v xml:space="preserve"> </v>
      </c>
      <c r="B359" s="12" t="str">
        <f t="shared" si="30"/>
        <v xml:space="preserve"> </v>
      </c>
      <c r="C359" s="13"/>
      <c r="D359" s="14" t="str">
        <f t="shared" si="32"/>
        <v xml:space="preserve"> </v>
      </c>
      <c r="E359" s="14" t="str">
        <f t="shared" si="33"/>
        <v xml:space="preserve"> </v>
      </c>
      <c r="F359" s="13"/>
      <c r="G359" s="14" t="str">
        <f t="shared" si="34"/>
        <v xml:space="preserve"> </v>
      </c>
      <c r="H359" s="15" t="str">
        <f t="shared" si="35"/>
        <v xml:space="preserve"> </v>
      </c>
    </row>
    <row r="360" spans="1:8" ht="15">
      <c r="A360" s="11" t="str">
        <f t="shared" si="31"/>
        <v xml:space="preserve"> </v>
      </c>
      <c r="B360" s="12" t="str">
        <f t="shared" si="30"/>
        <v xml:space="preserve"> </v>
      </c>
      <c r="C360" s="13"/>
      <c r="D360" s="14" t="str">
        <f t="shared" si="32"/>
        <v xml:space="preserve"> </v>
      </c>
      <c r="E360" s="14" t="str">
        <f t="shared" si="33"/>
        <v xml:space="preserve"> </v>
      </c>
      <c r="F360" s="13"/>
      <c r="G360" s="14" t="str">
        <f t="shared" si="34"/>
        <v xml:space="preserve"> </v>
      </c>
      <c r="H360" s="15" t="str">
        <f t="shared" si="35"/>
        <v xml:space="preserve"> </v>
      </c>
    </row>
    <row r="361" spans="1:8" ht="15">
      <c r="A361" s="11" t="str">
        <f t="shared" si="31"/>
        <v xml:space="preserve"> </v>
      </c>
      <c r="B361" s="12" t="str">
        <f t="shared" si="30"/>
        <v xml:space="preserve"> </v>
      </c>
      <c r="C361" s="13"/>
      <c r="D361" s="14" t="str">
        <f t="shared" si="32"/>
        <v xml:space="preserve"> </v>
      </c>
      <c r="E361" s="14" t="str">
        <f t="shared" si="33"/>
        <v xml:space="preserve"> </v>
      </c>
      <c r="F361" s="13"/>
      <c r="G361" s="14" t="str">
        <f t="shared" si="34"/>
        <v xml:space="preserve"> </v>
      </c>
      <c r="H361" s="15" t="str">
        <f t="shared" si="35"/>
        <v xml:space="preserve"> </v>
      </c>
    </row>
    <row r="362" spans="1:8" ht="15">
      <c r="A362" s="11" t="str">
        <f t="shared" si="31"/>
        <v xml:space="preserve"> </v>
      </c>
      <c r="B362" s="12" t="str">
        <f t="shared" si="30"/>
        <v xml:space="preserve"> </v>
      </c>
      <c r="C362" s="13"/>
      <c r="D362" s="14" t="str">
        <f t="shared" si="32"/>
        <v xml:space="preserve"> </v>
      </c>
      <c r="E362" s="14" t="str">
        <f t="shared" si="33"/>
        <v xml:space="preserve"> </v>
      </c>
      <c r="F362" s="13"/>
      <c r="G362" s="14" t="str">
        <f t="shared" si="34"/>
        <v xml:space="preserve"> </v>
      </c>
      <c r="H362" s="15" t="str">
        <f t="shared" si="35"/>
        <v xml:space="preserve"> </v>
      </c>
    </row>
    <row r="363" spans="1:8" ht="15">
      <c r="A363" s="11" t="str">
        <f t="shared" si="31"/>
        <v xml:space="preserve"> </v>
      </c>
      <c r="B363" s="12" t="str">
        <f t="shared" si="30"/>
        <v xml:space="preserve"> </v>
      </c>
      <c r="C363" s="13"/>
      <c r="D363" s="14" t="str">
        <f t="shared" si="32"/>
        <v xml:space="preserve"> </v>
      </c>
      <c r="E363" s="14" t="str">
        <f t="shared" si="33"/>
        <v xml:space="preserve"> </v>
      </c>
      <c r="F363" s="13"/>
      <c r="G363" s="14" t="str">
        <f t="shared" si="34"/>
        <v xml:space="preserve"> </v>
      </c>
      <c r="H363" s="15" t="str">
        <f t="shared" si="35"/>
        <v xml:space="preserve"> </v>
      </c>
    </row>
    <row r="364" spans="1:8" ht="15">
      <c r="A364" s="11" t="str">
        <f t="shared" si="31"/>
        <v xml:space="preserve"> </v>
      </c>
      <c r="B364" s="12" t="str">
        <f t="shared" si="30"/>
        <v xml:space="preserve"> </v>
      </c>
      <c r="C364" s="13"/>
      <c r="D364" s="14" t="str">
        <f t="shared" si="32"/>
        <v xml:space="preserve"> </v>
      </c>
      <c r="E364" s="14" t="str">
        <f t="shared" si="33"/>
        <v xml:space="preserve"> </v>
      </c>
      <c r="F364" s="13"/>
      <c r="G364" s="14" t="str">
        <f t="shared" si="34"/>
        <v xml:space="preserve"> </v>
      </c>
      <c r="H364" s="15" t="str">
        <f t="shared" si="35"/>
        <v xml:space="preserve"> </v>
      </c>
    </row>
    <row r="365" spans="1:8" ht="15">
      <c r="A365" s="11" t="str">
        <f t="shared" si="31"/>
        <v xml:space="preserve"> </v>
      </c>
      <c r="B365" s="12" t="str">
        <f t="shared" si="30"/>
        <v xml:space="preserve"> </v>
      </c>
      <c r="C365" s="13"/>
      <c r="D365" s="14" t="str">
        <f t="shared" si="32"/>
        <v xml:space="preserve"> </v>
      </c>
      <c r="E365" s="14" t="str">
        <f t="shared" si="33"/>
        <v xml:space="preserve"> </v>
      </c>
      <c r="F365" s="13"/>
      <c r="G365" s="14" t="str">
        <f t="shared" si="34"/>
        <v xml:space="preserve"> </v>
      </c>
      <c r="H365" s="15" t="str">
        <f t="shared" si="35"/>
        <v xml:space="preserve"> </v>
      </c>
    </row>
    <row r="366" spans="1:8" ht="15">
      <c r="A366" s="11" t="str">
        <f t="shared" si="31"/>
        <v xml:space="preserve"> </v>
      </c>
      <c r="B366" s="12" t="str">
        <f t="shared" si="30"/>
        <v xml:space="preserve"> </v>
      </c>
      <c r="C366" s="13"/>
      <c r="D366" s="14" t="str">
        <f t="shared" si="32"/>
        <v xml:space="preserve"> </v>
      </c>
      <c r="E366" s="14" t="str">
        <f t="shared" si="33"/>
        <v xml:space="preserve"> </v>
      </c>
      <c r="F366" s="13"/>
      <c r="G366" s="14" t="str">
        <f t="shared" si="34"/>
        <v xml:space="preserve"> </v>
      </c>
      <c r="H366" s="15" t="str">
        <f t="shared" si="35"/>
        <v xml:space="preserve"> </v>
      </c>
    </row>
    <row r="367" spans="1:8" ht="15">
      <c r="A367" s="11" t="str">
        <f t="shared" si="31"/>
        <v xml:space="preserve"> </v>
      </c>
      <c r="B367" s="12" t="str">
        <f t="shared" si="30"/>
        <v xml:space="preserve"> </v>
      </c>
      <c r="C367" s="13"/>
      <c r="D367" s="14" t="str">
        <f t="shared" si="32"/>
        <v xml:space="preserve"> </v>
      </c>
      <c r="E367" s="14" t="str">
        <f t="shared" si="33"/>
        <v xml:space="preserve"> </v>
      </c>
      <c r="F367" s="13"/>
      <c r="G367" s="14" t="str">
        <f t="shared" si="34"/>
        <v xml:space="preserve"> </v>
      </c>
      <c r="H367" s="15" t="str">
        <f t="shared" si="35"/>
        <v xml:space="preserve"> </v>
      </c>
    </row>
    <row r="368" spans="1:8" ht="15">
      <c r="A368" s="11" t="str">
        <f t="shared" si="31"/>
        <v xml:space="preserve"> </v>
      </c>
      <c r="B368" s="12" t="str">
        <f t="shared" si="30"/>
        <v xml:space="preserve"> </v>
      </c>
      <c r="C368" s="13"/>
      <c r="D368" s="14" t="str">
        <f t="shared" si="32"/>
        <v xml:space="preserve"> </v>
      </c>
      <c r="E368" s="14" t="str">
        <f t="shared" si="33"/>
        <v xml:space="preserve"> </v>
      </c>
      <c r="F368" s="13"/>
      <c r="G368" s="14" t="str">
        <f t="shared" si="34"/>
        <v xml:space="preserve"> </v>
      </c>
      <c r="H368" s="15" t="str">
        <f t="shared" si="35"/>
        <v xml:space="preserve"> </v>
      </c>
    </row>
  </sheetData>
  <mergeCells count="3">
    <mergeCell ref="A1:H1"/>
    <mergeCell ref="A2:H2"/>
    <mergeCell ref="A7:H7"/>
  </mergeCells>
  <pageMargins left="0.75" right="0.75" top="0.75" bottom="0.5" header="0.25" footer="0.25"/>
  <pageSetup paperSize="0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O'Rourke</dc:creator>
  <cp:lastModifiedBy>Josh O'Rourke</cp:lastModifiedBy>
  <dcterms:created xsi:type="dcterms:W3CDTF">2013-10-01T14:53:02Z</dcterms:created>
  <dcterms:modified xsi:type="dcterms:W3CDTF">2013-10-01T14:57:05Z</dcterms:modified>
</cp:coreProperties>
</file>