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  <c r="G3" i="1"/>
  <c r="G2" i="1"/>
  <c r="F3" i="1"/>
  <c r="F4" i="1"/>
  <c r="F5" i="1"/>
  <c r="F2" i="1"/>
  <c r="E3" i="1"/>
  <c r="E4" i="1"/>
  <c r="E5" i="1"/>
  <c r="E2" i="1"/>
  <c r="A3" i="1"/>
  <c r="A2" i="1"/>
</calcChain>
</file>

<file path=xl/sharedStrings.xml><?xml version="1.0" encoding="utf-8"?>
<sst xmlns="http://schemas.openxmlformats.org/spreadsheetml/2006/main" count="9" uniqueCount="9">
  <si>
    <t>Theta</t>
  </si>
  <si>
    <t>V0</t>
  </si>
  <si>
    <t>Time</t>
  </si>
  <si>
    <t>Gravity</t>
  </si>
  <si>
    <t>Xf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</si>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</sst>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2" sqref="G2:G3"/>
    </sheetView>
  </sheetViews>
  <sheetFormatPr baseColWidth="10" defaultRowHeight="15" x14ac:dyDescent="0"/>
  <cols>
    <col min="7" max="7" width="12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</row>
    <row r="2" spans="1:9">
      <c r="A2">
        <f>30/180*PI()</f>
        <v>0.52359877559829882</v>
      </c>
      <c r="B2">
        <v>25</v>
      </c>
      <c r="C2">
        <v>0</v>
      </c>
      <c r="D2">
        <v>9.81</v>
      </c>
      <c r="E2" s="1">
        <f>B$2*COS(A$2)*C2</f>
        <v>0</v>
      </c>
      <c r="F2" s="1">
        <f>B$2*SIN(A$2)*C2-D$2*(C2)^2/2</f>
        <v>0</v>
      </c>
      <c r="G2" s="1">
        <f xml:space="preserve"> 2*B2^2*COS(A2)*SIN(A2)/D2</f>
        <v>55.174911046409179</v>
      </c>
      <c r="H2" s="1">
        <f>B$3*COS(A$3)*C2</f>
        <v>0</v>
      </c>
      <c r="I2" s="1">
        <f>B$3*SIN(A$3)*C2-D$2*C2^2/2</f>
        <v>0</v>
      </c>
    </row>
    <row r="3" spans="1:9">
      <c r="A3">
        <f>57/180*PI()</f>
        <v>0.99483767363676778</v>
      </c>
      <c r="B3">
        <v>38.6</v>
      </c>
      <c r="C3">
        <v>1</v>
      </c>
      <c r="E3" s="1">
        <f>B$2*COS(A$2)*C3</f>
        <v>21.650635094610969</v>
      </c>
      <c r="F3" s="1">
        <f t="shared" ref="F3:F5" si="0">B$2*SIN(A$2)*C3-D$2*(C3)^2/2</f>
        <v>7.594999999999998</v>
      </c>
      <c r="G3" s="1">
        <f xml:space="preserve"> 2*B3^2*COS(A3)*SIN(A3)/D2</f>
        <v>138.75088583783588</v>
      </c>
      <c r="H3" s="1">
        <f t="shared" ref="H3:H5" si="1">B$3*COS(A$3)*C3</f>
        <v>21.02306675158005</v>
      </c>
      <c r="I3" s="1">
        <f t="shared" ref="I3:I5" si="2">B$3*SIN(A$3)*C3-D$2*C3^2/2</f>
        <v>27.467683922693361</v>
      </c>
    </row>
    <row r="4" spans="1:9">
      <c r="C4">
        <v>2</v>
      </c>
      <c r="E4" s="1">
        <f>B$2*COS(A$2)*C4</f>
        <v>43.301270189221938</v>
      </c>
      <c r="F4" s="1">
        <f t="shared" si="0"/>
        <v>5.3799999999999955</v>
      </c>
      <c r="H4" s="1">
        <f t="shared" si="1"/>
        <v>42.0461335031601</v>
      </c>
      <c r="I4" s="1">
        <f t="shared" si="2"/>
        <v>45.12536784538672</v>
      </c>
    </row>
    <row r="5" spans="1:9">
      <c r="C5">
        <v>2.2000000000000002</v>
      </c>
      <c r="E5" s="1">
        <f>B$2*COS(A$2)*C5</f>
        <v>47.631397208144136</v>
      </c>
      <c r="F5" s="1">
        <f t="shared" si="0"/>
        <v>3.7597999999999949</v>
      </c>
      <c r="H5" s="1">
        <f t="shared" si="1"/>
        <v>46.250746853476116</v>
      </c>
      <c r="I5" s="1">
        <f t="shared" si="2"/>
        <v>47.479704629925408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Max Watson</cp:lastModifiedBy>
  <dcterms:created xsi:type="dcterms:W3CDTF">2016-11-22T01:52:44Z</dcterms:created>
  <dcterms:modified xsi:type="dcterms:W3CDTF">2016-11-22T02:02:54Z</dcterms:modified>
</cp:coreProperties>
</file>