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c\Desktop\stolik\wyniki_230725\"/>
    </mc:Choice>
  </mc:AlternateContent>
  <xr:revisionPtr revIDLastSave="0" documentId="13_ncr:1_{F1259F3F-83F0-4381-94D5-B20426D18427}" xr6:coauthVersionLast="47" xr6:coauthVersionMax="47" xr10:uidLastSave="{00000000-0000-0000-0000-000000000000}"/>
  <bookViews>
    <workbookView xWindow="-120" yWindow="-120" windowWidth="29040" windowHeight="15840" firstSheet="1" activeTab="2" xr2:uid="{78F8CC28-CA37-4517-AF68-83E45102C1AD}"/>
  </bookViews>
  <sheets>
    <sheet name="Arkusz1" sheetId="1" r:id="rId1"/>
    <sheet name="power_vs_position_mwcnt1_3_2307" sheetId="5" r:id="rId2"/>
    <sheet name="power_vs_position_mwcnt1_1_2307" sheetId="4" r:id="rId3"/>
    <sheet name="power_vs_position_mwcnt1_2" sheetId="3" r:id="rId4"/>
  </sheets>
  <definedNames>
    <definedName name="DaneZewnętrzne_2" localSheetId="3" hidden="1">power_vs_position_mwcnt1_2!$A$1:$C$102</definedName>
    <definedName name="DaneZewnętrzne_3" localSheetId="2" hidden="1">power_vs_position_mwcnt1_1_2307!$A$1:$C$102</definedName>
    <definedName name="DaneZewnętrzne_4" localSheetId="1" hidden="1">power_vs_position_mwcnt1_3_2307!$A$1:$C$155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K3" i="5"/>
  <c r="L3" i="5" s="1"/>
  <c r="N3" i="5" s="1"/>
  <c r="O3" i="5" s="1"/>
  <c r="M3" i="5"/>
  <c r="I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I2" i="3"/>
  <c r="J2" i="3"/>
  <c r="K2" i="3" s="1"/>
  <c r="H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D6A24-5671-4179-B60A-5DFD36D6A309}" keepAlive="1" name="Zapytanie — power_vs_position_mwcnt1_1_23072025" description="Połączenie z zapytaniem „power_vs_position_mwcnt1_1_23072025” w skoroszycie." type="5" refreshedVersion="7" background="1" saveData="1">
    <dbPr connection="Provider=Microsoft.Mashup.OleDb.1;Data Source=$Workbook$;Location=power_vs_position_mwcnt1_1_23072025;Extended Properties=&quot;&quot;" command="SELECT * FROM [power_vs_position_mwcnt1_1_23072025]"/>
  </connection>
  <connection id="2" xr16:uid="{231C72A2-13E9-4B3B-80B7-22F7305C1F37}" keepAlive="1" name="Zapytanie — power_vs_position_mwcnt1_2_23072025" description="Połączenie z zapytaniem „power_vs_position_mwcnt1_2_23072025” w skoroszycie." type="5" refreshedVersion="0" background="1">
    <dbPr connection="Provider=Microsoft.Mashup.OleDb.1;Data Source=$Workbook$;Location=power_vs_position_mwcnt1_2_23072025;Extended Properties=&quot;&quot;" command="SELECT * FROM [power_vs_position_mwcnt1_2_23072025]"/>
  </connection>
  <connection id="3" xr16:uid="{28884863-0B12-48DB-8ACA-F62131131C6E}" keepAlive="1" name="Zapytanie — power_vs_position_mwcnt1_2_23072025 (2)" description="Połączenie z zapytaniem „power_vs_position_mwcnt1_2_23072025 (2)” w skoroszycie." type="5" refreshedVersion="7" background="1" saveData="1">
    <dbPr connection="Provider=Microsoft.Mashup.OleDb.1;Data Source=$Workbook$;Location=&quot;power_vs_position_mwcnt1_2_23072025 (2)&quot;;Extended Properties=&quot;&quot;" command="SELECT * FROM [power_vs_position_mwcnt1_2_23072025 (2)]"/>
  </connection>
  <connection id="4" xr16:uid="{F76272E5-022A-45CF-82D6-E2B4D9947659}" keepAlive="1" name="Zapytanie — power_vs_position_mwcnt1_3_23072025" description="Połączenie z zapytaniem „power_vs_position_mwcnt1_3_23072025” w skoroszycie." type="5" refreshedVersion="7" background="1" saveData="1">
    <dbPr connection="Provider=Microsoft.Mashup.OleDb.1;Data Source=$Workbook$;Location=power_vs_position_mwcnt1_3_23072025;Extended Properties=&quot;&quot;" command="SELECT * FROM [power_vs_position_mwcnt1_3_23072025]"/>
  </connection>
</connections>
</file>

<file path=xl/sharedStrings.xml><?xml version="1.0" encoding="utf-8"?>
<sst xmlns="http://schemas.openxmlformats.org/spreadsheetml/2006/main" count="31" uniqueCount="22">
  <si>
    <t>Time [s]</t>
  </si>
  <si>
    <t>Position [mm]</t>
  </si>
  <si>
    <t>Power [W]</t>
  </si>
  <si>
    <t>Energia [uJ]</t>
  </si>
  <si>
    <t>A</t>
  </si>
  <si>
    <t>d</t>
  </si>
  <si>
    <t>r</t>
  </si>
  <si>
    <t>P</t>
  </si>
  <si>
    <t>pos</t>
  </si>
  <si>
    <t>A (pi r2)</t>
  </si>
  <si>
    <t>F</t>
  </si>
  <si>
    <t>P bez probki</t>
  </si>
  <si>
    <t>Transmitancja [%]</t>
  </si>
  <si>
    <t xml:space="preserve">Pref </t>
  </si>
  <si>
    <t>Fluencja w ognisku</t>
  </si>
  <si>
    <t>Pmax</t>
  </si>
  <si>
    <t>Srednica X [mm]</t>
  </si>
  <si>
    <t>r [mm]</t>
  </si>
  <si>
    <t>E</t>
  </si>
  <si>
    <t>F [uJ/cm2]</t>
  </si>
  <si>
    <t>P ref</t>
  </si>
  <si>
    <t xml:space="preserve">Transmitancja norm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</si>
</sst>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power_vs_position_mwcnt1_3_2307!$D$1</c:f>
              <c:strCache>
                <c:ptCount val="1"/>
                <c:pt idx="0">
                  <c:v>Transmitancja 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power_vs_position_mwcnt1_3_2307!$B$2:$B$155</c:f>
              <c:numCache>
                <c:formatCode>General</c:formatCode>
                <c:ptCount val="15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20.6</c:v>
                </c:pt>
                <c:pt idx="43">
                  <c:v>20.700000000000003</c:v>
                </c:pt>
                <c:pt idx="44">
                  <c:v>20.800000000000004</c:v>
                </c:pt>
                <c:pt idx="45">
                  <c:v>20.900000000000006</c:v>
                </c:pt>
                <c:pt idx="46">
                  <c:v>21.000000000000007</c:v>
                </c:pt>
                <c:pt idx="47">
                  <c:v>21.100000000000009</c:v>
                </c:pt>
                <c:pt idx="48">
                  <c:v>21.20000000000001</c:v>
                </c:pt>
                <c:pt idx="49">
                  <c:v>21.300000000000011</c:v>
                </c:pt>
                <c:pt idx="50">
                  <c:v>21.400000000000013</c:v>
                </c:pt>
                <c:pt idx="51">
                  <c:v>21.500000000000014</c:v>
                </c:pt>
                <c:pt idx="52">
                  <c:v>21.600000000000016</c:v>
                </c:pt>
                <c:pt idx="53">
                  <c:v>21.700000000000017</c:v>
                </c:pt>
                <c:pt idx="54">
                  <c:v>21.800000000000018</c:v>
                </c:pt>
                <c:pt idx="55">
                  <c:v>21.90000000000002</c:v>
                </c:pt>
                <c:pt idx="56">
                  <c:v>22.000000000000021</c:v>
                </c:pt>
                <c:pt idx="57">
                  <c:v>22.100000000000023</c:v>
                </c:pt>
                <c:pt idx="58">
                  <c:v>22.200000000000024</c:v>
                </c:pt>
                <c:pt idx="59">
                  <c:v>22.300000000000026</c:v>
                </c:pt>
                <c:pt idx="60">
                  <c:v>22.400000000000027</c:v>
                </c:pt>
                <c:pt idx="61">
                  <c:v>22.500000000000028</c:v>
                </c:pt>
                <c:pt idx="62">
                  <c:v>22.60000000000003</c:v>
                </c:pt>
                <c:pt idx="63">
                  <c:v>22.700000000000031</c:v>
                </c:pt>
                <c:pt idx="64">
                  <c:v>22.800000000000033</c:v>
                </c:pt>
                <c:pt idx="65">
                  <c:v>22.900000000000034</c:v>
                </c:pt>
                <c:pt idx="66">
                  <c:v>23.000000000000036</c:v>
                </c:pt>
                <c:pt idx="67">
                  <c:v>23.100000000000037</c:v>
                </c:pt>
                <c:pt idx="68">
                  <c:v>23.200000000000038</c:v>
                </c:pt>
                <c:pt idx="69">
                  <c:v>23.30000000000004</c:v>
                </c:pt>
                <c:pt idx="70">
                  <c:v>23.400000000000041</c:v>
                </c:pt>
                <c:pt idx="71">
                  <c:v>23.500000000000043</c:v>
                </c:pt>
                <c:pt idx="72">
                  <c:v>23.600000000000044</c:v>
                </c:pt>
                <c:pt idx="73">
                  <c:v>23.700000000000045</c:v>
                </c:pt>
                <c:pt idx="74">
                  <c:v>23.800000000000047</c:v>
                </c:pt>
                <c:pt idx="75">
                  <c:v>23.900000000000048</c:v>
                </c:pt>
                <c:pt idx="76">
                  <c:v>24.00000000000005</c:v>
                </c:pt>
                <c:pt idx="77">
                  <c:v>24.100000000000051</c:v>
                </c:pt>
                <c:pt idx="78">
                  <c:v>24.200000000000053</c:v>
                </c:pt>
                <c:pt idx="79">
                  <c:v>24.300000000000054</c:v>
                </c:pt>
                <c:pt idx="80">
                  <c:v>24.400000000000055</c:v>
                </c:pt>
                <c:pt idx="81">
                  <c:v>24.500000000000057</c:v>
                </c:pt>
                <c:pt idx="82">
                  <c:v>24.600000000000058</c:v>
                </c:pt>
                <c:pt idx="83">
                  <c:v>24.70000000000006</c:v>
                </c:pt>
                <c:pt idx="84">
                  <c:v>24.800000000000061</c:v>
                </c:pt>
                <c:pt idx="85">
                  <c:v>24.900000000000063</c:v>
                </c:pt>
                <c:pt idx="86">
                  <c:v>25.000000000000064</c:v>
                </c:pt>
                <c:pt idx="87">
                  <c:v>25.100000000000065</c:v>
                </c:pt>
                <c:pt idx="88">
                  <c:v>25.200000000000067</c:v>
                </c:pt>
                <c:pt idx="89">
                  <c:v>25.300000000000068</c:v>
                </c:pt>
                <c:pt idx="90">
                  <c:v>25.40000000000007</c:v>
                </c:pt>
                <c:pt idx="91">
                  <c:v>25.500000000000071</c:v>
                </c:pt>
                <c:pt idx="92">
                  <c:v>25.600000000000072</c:v>
                </c:pt>
                <c:pt idx="93">
                  <c:v>25.700000000000074</c:v>
                </c:pt>
                <c:pt idx="94">
                  <c:v>25.800000000000075</c:v>
                </c:pt>
                <c:pt idx="95">
                  <c:v>25.900000000000077</c:v>
                </c:pt>
                <c:pt idx="96">
                  <c:v>26.000000000000078</c:v>
                </c:pt>
                <c:pt idx="97">
                  <c:v>26.10000000000008</c:v>
                </c:pt>
                <c:pt idx="98">
                  <c:v>26.200000000000081</c:v>
                </c:pt>
                <c:pt idx="99">
                  <c:v>26.300000000000082</c:v>
                </c:pt>
                <c:pt idx="100">
                  <c:v>26.400000000000084</c:v>
                </c:pt>
                <c:pt idx="101">
                  <c:v>26.500000000000085</c:v>
                </c:pt>
                <c:pt idx="102">
                  <c:v>26.600000000000087</c:v>
                </c:pt>
                <c:pt idx="103">
                  <c:v>26.700000000000088</c:v>
                </c:pt>
                <c:pt idx="104">
                  <c:v>26.80000000000009</c:v>
                </c:pt>
                <c:pt idx="105">
                  <c:v>26.900000000000091</c:v>
                </c:pt>
                <c:pt idx="106">
                  <c:v>27.000000000000092</c:v>
                </c:pt>
                <c:pt idx="107">
                  <c:v>27.100000000000094</c:v>
                </c:pt>
                <c:pt idx="108">
                  <c:v>27.200000000000095</c:v>
                </c:pt>
                <c:pt idx="109">
                  <c:v>27.300000000000097</c:v>
                </c:pt>
                <c:pt idx="110">
                  <c:v>27.400000000000098</c:v>
                </c:pt>
                <c:pt idx="111">
                  <c:v>27.500000000000099</c:v>
                </c:pt>
                <c:pt idx="112">
                  <c:v>27.600000000000101</c:v>
                </c:pt>
                <c:pt idx="113">
                  <c:v>27.700000000000102</c:v>
                </c:pt>
                <c:pt idx="114">
                  <c:v>27.800000000000104</c:v>
                </c:pt>
                <c:pt idx="115">
                  <c:v>27.900000000000105</c:v>
                </c:pt>
                <c:pt idx="116">
                  <c:v>28.000000000000107</c:v>
                </c:pt>
                <c:pt idx="117">
                  <c:v>28.500000000000107</c:v>
                </c:pt>
                <c:pt idx="118">
                  <c:v>29.000000000000107</c:v>
                </c:pt>
                <c:pt idx="119">
                  <c:v>29.500000000000107</c:v>
                </c:pt>
                <c:pt idx="120">
                  <c:v>30.000000000000107</c:v>
                </c:pt>
                <c:pt idx="121">
                  <c:v>30.500000000000107</c:v>
                </c:pt>
                <c:pt idx="122">
                  <c:v>31.000000000000107</c:v>
                </c:pt>
                <c:pt idx="123">
                  <c:v>31.500000000000107</c:v>
                </c:pt>
                <c:pt idx="124">
                  <c:v>32.000000000000107</c:v>
                </c:pt>
                <c:pt idx="125">
                  <c:v>32.500000000000107</c:v>
                </c:pt>
                <c:pt idx="126">
                  <c:v>33.000000000000107</c:v>
                </c:pt>
                <c:pt idx="127">
                  <c:v>33.500000000000107</c:v>
                </c:pt>
                <c:pt idx="128">
                  <c:v>34.000000000000107</c:v>
                </c:pt>
                <c:pt idx="129">
                  <c:v>34.500000000000107</c:v>
                </c:pt>
                <c:pt idx="130">
                  <c:v>35.000000000000107</c:v>
                </c:pt>
                <c:pt idx="131">
                  <c:v>35.500000000000107</c:v>
                </c:pt>
                <c:pt idx="132">
                  <c:v>36.000000000000107</c:v>
                </c:pt>
                <c:pt idx="133">
                  <c:v>36.500000000000107</c:v>
                </c:pt>
                <c:pt idx="134">
                  <c:v>37.000000000000107</c:v>
                </c:pt>
                <c:pt idx="135">
                  <c:v>37.500000000000107</c:v>
                </c:pt>
                <c:pt idx="136">
                  <c:v>38.000000000000107</c:v>
                </c:pt>
                <c:pt idx="137">
                  <c:v>38.500000000000107</c:v>
                </c:pt>
                <c:pt idx="138">
                  <c:v>39.000000000000107</c:v>
                </c:pt>
                <c:pt idx="139">
                  <c:v>39.500000000000107</c:v>
                </c:pt>
                <c:pt idx="140">
                  <c:v>40.000000000000107</c:v>
                </c:pt>
                <c:pt idx="141">
                  <c:v>40.500000000000107</c:v>
                </c:pt>
                <c:pt idx="142">
                  <c:v>41.000000000000107</c:v>
                </c:pt>
                <c:pt idx="143">
                  <c:v>41.500000000000107</c:v>
                </c:pt>
                <c:pt idx="144">
                  <c:v>42.000000000000107</c:v>
                </c:pt>
                <c:pt idx="145">
                  <c:v>42.500000000000107</c:v>
                </c:pt>
                <c:pt idx="146">
                  <c:v>43.000000000000107</c:v>
                </c:pt>
                <c:pt idx="147">
                  <c:v>43.500000000000107</c:v>
                </c:pt>
                <c:pt idx="148">
                  <c:v>44.000000000000107</c:v>
                </c:pt>
                <c:pt idx="149">
                  <c:v>44.500000000000107</c:v>
                </c:pt>
                <c:pt idx="150">
                  <c:v>45.000000000000107</c:v>
                </c:pt>
                <c:pt idx="151">
                  <c:v>45.500000000000107</c:v>
                </c:pt>
                <c:pt idx="152">
                  <c:v>46.000000000000107</c:v>
                </c:pt>
                <c:pt idx="153">
                  <c:v>46.500000000000107</c:v>
                </c:pt>
              </c:numCache>
            </c:numRef>
          </c:xVal>
          <c:yVal>
            <c:numRef>
              <c:f>power_vs_position_mwcnt1_3_2307!$D$2:$D$155</c:f>
              <c:numCache>
                <c:formatCode>0.00</c:formatCode>
                <c:ptCount val="154"/>
                <c:pt idx="0">
                  <c:v>81.709090909090904</c:v>
                </c:pt>
                <c:pt idx="1">
                  <c:v>81.781198347107434</c:v>
                </c:pt>
                <c:pt idx="2">
                  <c:v>81.81074380165289</c:v>
                </c:pt>
                <c:pt idx="3">
                  <c:v>81.827066115702479</c:v>
                </c:pt>
                <c:pt idx="4">
                  <c:v>81.820661157024787</c:v>
                </c:pt>
                <c:pt idx="5">
                  <c:v>81.794421487603302</c:v>
                </c:pt>
                <c:pt idx="6">
                  <c:v>81.823760330578523</c:v>
                </c:pt>
                <c:pt idx="7">
                  <c:v>81.863223140495876</c:v>
                </c:pt>
                <c:pt idx="8">
                  <c:v>81.800826446280993</c:v>
                </c:pt>
                <c:pt idx="9">
                  <c:v>81.873140495867773</c:v>
                </c:pt>
                <c:pt idx="10">
                  <c:v>81.869834710743802</c:v>
                </c:pt>
                <c:pt idx="11">
                  <c:v>81.846900826446287</c:v>
                </c:pt>
                <c:pt idx="12">
                  <c:v>81.784504132231405</c:v>
                </c:pt>
                <c:pt idx="13">
                  <c:v>81.814049586776861</c:v>
                </c:pt>
                <c:pt idx="14">
                  <c:v>81.849999999999994</c:v>
                </c:pt>
                <c:pt idx="15">
                  <c:v>81.859917355371906</c:v>
                </c:pt>
                <c:pt idx="16">
                  <c:v>81.846900826446287</c:v>
                </c:pt>
                <c:pt idx="17">
                  <c:v>81.843595041322317</c:v>
                </c:pt>
                <c:pt idx="18">
                  <c:v>81.869834710743802</c:v>
                </c:pt>
                <c:pt idx="19">
                  <c:v>81.886157024793391</c:v>
                </c:pt>
                <c:pt idx="20">
                  <c:v>81.892768595041332</c:v>
                </c:pt>
                <c:pt idx="21">
                  <c:v>81.873140495867773</c:v>
                </c:pt>
                <c:pt idx="22">
                  <c:v>81.866528925619832</c:v>
                </c:pt>
                <c:pt idx="23">
                  <c:v>81.859917355371906</c:v>
                </c:pt>
                <c:pt idx="24">
                  <c:v>81.873140495867773</c:v>
                </c:pt>
                <c:pt idx="25">
                  <c:v>81.863223140495876</c:v>
                </c:pt>
                <c:pt idx="26">
                  <c:v>81.869834710743802</c:v>
                </c:pt>
                <c:pt idx="27">
                  <c:v>81.90578512396695</c:v>
                </c:pt>
                <c:pt idx="28">
                  <c:v>81.859917355371906</c:v>
                </c:pt>
                <c:pt idx="29">
                  <c:v>81.866528925619832</c:v>
                </c:pt>
                <c:pt idx="30">
                  <c:v>81.859917355371906</c:v>
                </c:pt>
                <c:pt idx="31">
                  <c:v>81.945247933884303</c:v>
                </c:pt>
                <c:pt idx="32">
                  <c:v>82.02396694214876</c:v>
                </c:pt>
                <c:pt idx="33">
                  <c:v>82.053512396694217</c:v>
                </c:pt>
                <c:pt idx="34">
                  <c:v>82.109090909090909</c:v>
                </c:pt>
                <c:pt idx="35">
                  <c:v>82.082851239669424</c:v>
                </c:pt>
                <c:pt idx="36">
                  <c:v>82.086157024793394</c:v>
                </c:pt>
                <c:pt idx="37">
                  <c:v>82.125619834710747</c:v>
                </c:pt>
                <c:pt idx="38">
                  <c:v>82.210743801652882</c:v>
                </c:pt>
                <c:pt idx="39">
                  <c:v>82.243595041322308</c:v>
                </c:pt>
                <c:pt idx="40">
                  <c:v>82.289462809917353</c:v>
                </c:pt>
                <c:pt idx="41">
                  <c:v>82.26012396694216</c:v>
                </c:pt>
                <c:pt idx="42">
                  <c:v>82.322314049586794</c:v>
                </c:pt>
                <c:pt idx="43">
                  <c:v>82.355165289256192</c:v>
                </c:pt>
                <c:pt idx="44">
                  <c:v>82.348553719008265</c:v>
                </c:pt>
                <c:pt idx="45">
                  <c:v>82.443801652892574</c:v>
                </c:pt>
                <c:pt idx="46">
                  <c:v>82.410950413223134</c:v>
                </c:pt>
                <c:pt idx="47">
                  <c:v>82.32892561983472</c:v>
                </c:pt>
                <c:pt idx="48">
                  <c:v>82.384710743801648</c:v>
                </c:pt>
                <c:pt idx="49">
                  <c:v>82.420661157024796</c:v>
                </c:pt>
                <c:pt idx="50">
                  <c:v>82.515909090909091</c:v>
                </c:pt>
                <c:pt idx="51">
                  <c:v>82.561776859504135</c:v>
                </c:pt>
                <c:pt idx="52">
                  <c:v>82.594628099173562</c:v>
                </c:pt>
                <c:pt idx="53">
                  <c:v>82.51260330578512</c:v>
                </c:pt>
                <c:pt idx="54">
                  <c:v>82.614256198347107</c:v>
                </c:pt>
                <c:pt idx="55">
                  <c:v>82.683057851239667</c:v>
                </c:pt>
                <c:pt idx="56">
                  <c:v>82.670041322314063</c:v>
                </c:pt>
                <c:pt idx="57">
                  <c:v>82.827479338842977</c:v>
                </c:pt>
                <c:pt idx="58">
                  <c:v>82.981611570247935</c:v>
                </c:pt>
                <c:pt idx="59">
                  <c:v>83.116115702479334</c:v>
                </c:pt>
                <c:pt idx="60">
                  <c:v>83.424380165289264</c:v>
                </c:pt>
                <c:pt idx="61">
                  <c:v>83.630991735537194</c:v>
                </c:pt>
                <c:pt idx="62">
                  <c:v>83.837603305785137</c:v>
                </c:pt>
                <c:pt idx="63">
                  <c:v>83.909710743801654</c:v>
                </c:pt>
                <c:pt idx="64">
                  <c:v>84.158884297520657</c:v>
                </c:pt>
                <c:pt idx="65">
                  <c:v>84.368801652892571</c:v>
                </c:pt>
                <c:pt idx="66">
                  <c:v>84.631198347107443</c:v>
                </c:pt>
                <c:pt idx="67">
                  <c:v>84.978925619834712</c:v>
                </c:pt>
                <c:pt idx="68">
                  <c:v>85.378925619834718</c:v>
                </c:pt>
                <c:pt idx="69">
                  <c:v>85.779132231404958</c:v>
                </c:pt>
                <c:pt idx="70">
                  <c:v>86.021900826446284</c:v>
                </c:pt>
                <c:pt idx="71">
                  <c:v>86.156198347107434</c:v>
                </c:pt>
                <c:pt idx="72">
                  <c:v>86.166115702479345</c:v>
                </c:pt>
                <c:pt idx="73">
                  <c:v>86.271074380165288</c:v>
                </c:pt>
                <c:pt idx="74">
                  <c:v>86.346487603305789</c:v>
                </c:pt>
                <c:pt idx="75">
                  <c:v>86.264462809917362</c:v>
                </c:pt>
                <c:pt idx="76">
                  <c:v>86.251446280991743</c:v>
                </c:pt>
                <c:pt idx="77">
                  <c:v>86.202272727272728</c:v>
                </c:pt>
                <c:pt idx="78">
                  <c:v>86.061157024793403</c:v>
                </c:pt>
                <c:pt idx="79">
                  <c:v>85.844628099173562</c:v>
                </c:pt>
                <c:pt idx="80">
                  <c:v>85.533057851239676</c:v>
                </c:pt>
                <c:pt idx="81">
                  <c:v>85.306818181818187</c:v>
                </c:pt>
                <c:pt idx="82">
                  <c:v>85.028099173553727</c:v>
                </c:pt>
                <c:pt idx="83">
                  <c:v>84.709917355371914</c:v>
                </c:pt>
                <c:pt idx="84">
                  <c:v>84.585330578512398</c:v>
                </c:pt>
                <c:pt idx="85">
                  <c:v>84.368801652892571</c:v>
                </c:pt>
                <c:pt idx="86">
                  <c:v>84.182024793388436</c:v>
                </c:pt>
                <c:pt idx="87">
                  <c:v>84.024586776859508</c:v>
                </c:pt>
                <c:pt idx="88">
                  <c:v>83.867148760330579</c:v>
                </c:pt>
                <c:pt idx="89">
                  <c:v>83.686776859504135</c:v>
                </c:pt>
                <c:pt idx="90">
                  <c:v>83.601446280991738</c:v>
                </c:pt>
                <c:pt idx="91">
                  <c:v>83.565289256198355</c:v>
                </c:pt>
                <c:pt idx="92">
                  <c:v>83.499793388429751</c:v>
                </c:pt>
                <c:pt idx="93">
                  <c:v>83.401446280991749</c:v>
                </c:pt>
                <c:pt idx="94">
                  <c:v>83.312809917355366</c:v>
                </c:pt>
                <c:pt idx="95">
                  <c:v>83.273553719008262</c:v>
                </c:pt>
                <c:pt idx="96">
                  <c:v>83.24070247933885</c:v>
                </c:pt>
                <c:pt idx="97">
                  <c:v>83.145454545454541</c:v>
                </c:pt>
                <c:pt idx="98">
                  <c:v>83.142355371900834</c:v>
                </c:pt>
                <c:pt idx="99">
                  <c:v>83.076652892561981</c:v>
                </c:pt>
                <c:pt idx="100">
                  <c:v>82.952066115702479</c:v>
                </c:pt>
                <c:pt idx="101">
                  <c:v>82.958677685950406</c:v>
                </c:pt>
                <c:pt idx="102">
                  <c:v>82.892975206611581</c:v>
                </c:pt>
                <c:pt idx="103">
                  <c:v>82.86012396694214</c:v>
                </c:pt>
                <c:pt idx="104">
                  <c:v>82.81756198347108</c:v>
                </c:pt>
                <c:pt idx="105">
                  <c:v>82.781404958677697</c:v>
                </c:pt>
                <c:pt idx="106">
                  <c:v>82.735537190082653</c:v>
                </c:pt>
                <c:pt idx="107">
                  <c:v>82.670041322314063</c:v>
                </c:pt>
                <c:pt idx="108">
                  <c:v>82.709297520661153</c:v>
                </c:pt>
                <c:pt idx="109">
                  <c:v>82.548553719008268</c:v>
                </c:pt>
                <c:pt idx="110">
                  <c:v>82.535537190082636</c:v>
                </c:pt>
                <c:pt idx="111">
                  <c:v>82.558471074380165</c:v>
                </c:pt>
                <c:pt idx="112">
                  <c:v>82.463429752066119</c:v>
                </c:pt>
                <c:pt idx="113">
                  <c:v>82.535537190082636</c:v>
                </c:pt>
                <c:pt idx="114">
                  <c:v>82.51260330578512</c:v>
                </c:pt>
                <c:pt idx="115">
                  <c:v>82.502685950413223</c:v>
                </c:pt>
                <c:pt idx="116">
                  <c:v>82.473140495867781</c:v>
                </c:pt>
                <c:pt idx="117">
                  <c:v>82.32892561983472</c:v>
                </c:pt>
                <c:pt idx="118">
                  <c:v>82.299380165289264</c:v>
                </c:pt>
                <c:pt idx="119">
                  <c:v>82.230578512396704</c:v>
                </c:pt>
                <c:pt idx="120">
                  <c:v>82.181404958677689</c:v>
                </c:pt>
                <c:pt idx="121">
                  <c:v>82.168181818181822</c:v>
                </c:pt>
                <c:pt idx="122">
                  <c:v>82.138636363636365</c:v>
                </c:pt>
                <c:pt idx="123">
                  <c:v>82.089462809917364</c:v>
                </c:pt>
                <c:pt idx="124">
                  <c:v>82.04359504132232</c:v>
                </c:pt>
                <c:pt idx="125">
                  <c:v>82.099380165289261</c:v>
                </c:pt>
                <c:pt idx="126">
                  <c:v>82.079752066115702</c:v>
                </c:pt>
                <c:pt idx="127">
                  <c:v>81.938636363636377</c:v>
                </c:pt>
                <c:pt idx="128">
                  <c:v>82.001033057851231</c:v>
                </c:pt>
                <c:pt idx="129">
                  <c:v>81.915702479338847</c:v>
                </c:pt>
                <c:pt idx="130">
                  <c:v>81.909090909090907</c:v>
                </c:pt>
                <c:pt idx="131">
                  <c:v>81.951652892561981</c:v>
                </c:pt>
                <c:pt idx="132">
                  <c:v>81.961570247933892</c:v>
                </c:pt>
                <c:pt idx="133">
                  <c:v>81.932024793388422</c:v>
                </c:pt>
                <c:pt idx="134">
                  <c:v>81.928719008264466</c:v>
                </c:pt>
                <c:pt idx="135">
                  <c:v>81.925619834710744</c:v>
                </c:pt>
                <c:pt idx="136">
                  <c:v>81.882851239669435</c:v>
                </c:pt>
                <c:pt idx="137">
                  <c:v>81.863223140495876</c:v>
                </c:pt>
                <c:pt idx="138">
                  <c:v>81.869834710743802</c:v>
                </c:pt>
                <c:pt idx="139">
                  <c:v>81.896074380165288</c:v>
                </c:pt>
                <c:pt idx="140">
                  <c:v>81.882851239669435</c:v>
                </c:pt>
                <c:pt idx="141">
                  <c:v>81.902479338842966</c:v>
                </c:pt>
                <c:pt idx="142">
                  <c:v>81.846900826446287</c:v>
                </c:pt>
                <c:pt idx="143">
                  <c:v>81.859917355371906</c:v>
                </c:pt>
                <c:pt idx="144">
                  <c:v>81.886157024793391</c:v>
                </c:pt>
                <c:pt idx="145">
                  <c:v>81.856611570247935</c:v>
                </c:pt>
                <c:pt idx="146">
                  <c:v>81.87954545454545</c:v>
                </c:pt>
                <c:pt idx="147">
                  <c:v>81.909090909090907</c:v>
                </c:pt>
                <c:pt idx="148">
                  <c:v>81.892768595041332</c:v>
                </c:pt>
                <c:pt idx="149">
                  <c:v>81.83698347107439</c:v>
                </c:pt>
                <c:pt idx="150">
                  <c:v>81.909090909090907</c:v>
                </c:pt>
                <c:pt idx="151">
                  <c:v>81.909090909090907</c:v>
                </c:pt>
                <c:pt idx="152">
                  <c:v>81.945247933884303</c:v>
                </c:pt>
                <c:pt idx="153">
                  <c:v>81.902479338842966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C-47D0-8C8C-77A55AE7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912"/>
        <c:axId val="941606576"/>
      </c:scatterChart>
      <c:valAx>
        <c:axId val="144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606576"/>
        <c:crosses val="autoZero"/>
        <c:crossBetween val="midCat"/>
      </c:valAx>
      <c:valAx>
        <c:axId val="9416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power_vs_position_mwcnt1_1_2307!$D$1</c:f>
              <c:strCache>
                <c:ptCount val="1"/>
                <c:pt idx="0">
                  <c:v>Transmitancja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power_vs_position_mwcnt1_1_2307!$B$2:$B$102</c:f>
              <c:numCache>
                <c:formatCode>General</c:formatCode>
                <c:ptCount val="10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</c:numCache>
            </c:numRef>
          </c:xVal>
          <c:yVal>
            <c:numRef>
              <c:f>power_vs_position_mwcnt1_1_2307!$E$2:$E$102</c:f>
              <c:numCache>
                <c:formatCode>General</c:formatCode>
                <c:ptCount val="101"/>
                <c:pt idx="0">
                  <c:v>0.94812196161679663</c:v>
                </c:pt>
                <c:pt idx="1">
                  <c:v>0.94661918643454745</c:v>
                </c:pt>
                <c:pt idx="2">
                  <c:v>0.94566111343153747</c:v>
                </c:pt>
                <c:pt idx="3">
                  <c:v>0.94422723338658343</c:v>
                </c:pt>
                <c:pt idx="4">
                  <c:v>0.94286009550588412</c:v>
                </c:pt>
                <c:pt idx="5">
                  <c:v>0.94060377975946996</c:v>
                </c:pt>
                <c:pt idx="6">
                  <c:v>0.93831516941744864</c:v>
                </c:pt>
                <c:pt idx="7">
                  <c:v>0.93684468883080652</c:v>
                </c:pt>
                <c:pt idx="8">
                  <c:v>0.9335291103484803</c:v>
                </c:pt>
                <c:pt idx="9">
                  <c:v>0.93096707243031906</c:v>
                </c:pt>
                <c:pt idx="10">
                  <c:v>0.92734361880320537</c:v>
                </c:pt>
                <c:pt idx="11">
                  <c:v>0.92392685058797697</c:v>
                </c:pt>
                <c:pt idx="12">
                  <c:v>0.92054237696835561</c:v>
                </c:pt>
                <c:pt idx="13">
                  <c:v>0.91596300331127245</c:v>
                </c:pt>
                <c:pt idx="14">
                  <c:v>0.91066668963171249</c:v>
                </c:pt>
                <c:pt idx="15">
                  <c:v>0.90547156568505449</c:v>
                </c:pt>
                <c:pt idx="16">
                  <c:v>0.90003746173090426</c:v>
                </c:pt>
                <c:pt idx="17">
                  <c:v>0.89624392323359314</c:v>
                </c:pt>
                <c:pt idx="18">
                  <c:v>0.89303168745720951</c:v>
                </c:pt>
                <c:pt idx="19">
                  <c:v>0.8970297583933653</c:v>
                </c:pt>
                <c:pt idx="20">
                  <c:v>0.91551949086493534</c:v>
                </c:pt>
                <c:pt idx="21">
                  <c:v>0.94480853610751081</c:v>
                </c:pt>
                <c:pt idx="22">
                  <c:v>0.96011832739830427</c:v>
                </c:pt>
                <c:pt idx="23">
                  <c:v>0.9652790037763147</c:v>
                </c:pt>
                <c:pt idx="24">
                  <c:v>0.96859458225864092</c:v>
                </c:pt>
                <c:pt idx="25">
                  <c:v>0.98051989992981314</c:v>
                </c:pt>
                <c:pt idx="26">
                  <c:v>0.99043218780814424</c:v>
                </c:pt>
                <c:pt idx="27">
                  <c:v>1</c:v>
                </c:pt>
                <c:pt idx="28">
                  <c:v>0.99696000206685398</c:v>
                </c:pt>
                <c:pt idx="29">
                  <c:v>0.98698097202426815</c:v>
                </c:pt>
                <c:pt idx="30">
                  <c:v>0.97799230958029937</c:v>
                </c:pt>
                <c:pt idx="31">
                  <c:v>0.97269384292769878</c:v>
                </c:pt>
                <c:pt idx="32">
                  <c:v>0.9686268768542482</c:v>
                </c:pt>
                <c:pt idx="33">
                  <c:v>0.96633826651222676</c:v>
                </c:pt>
                <c:pt idx="34">
                  <c:v>0.96432093077330494</c:v>
                </c:pt>
                <c:pt idx="35">
                  <c:v>0.96234019557607098</c:v>
                </c:pt>
                <c:pt idx="36">
                  <c:v>0.96080081985213395</c:v>
                </c:pt>
                <c:pt idx="37">
                  <c:v>0.96032285983714916</c:v>
                </c:pt>
                <c:pt idx="38">
                  <c:v>0.95987934739081182</c:v>
                </c:pt>
                <c:pt idx="39">
                  <c:v>0.95991379495945961</c:v>
                </c:pt>
                <c:pt idx="40">
                  <c:v>0.95946812954008187</c:v>
                </c:pt>
                <c:pt idx="41">
                  <c:v>0.9591602543952944</c:v>
                </c:pt>
                <c:pt idx="42">
                  <c:v>0.95851220951011251</c:v>
                </c:pt>
                <c:pt idx="43">
                  <c:v>0.95868229438030961</c:v>
                </c:pt>
                <c:pt idx="44">
                  <c:v>0.95844331437281738</c:v>
                </c:pt>
                <c:pt idx="45">
                  <c:v>0.95861339924301459</c:v>
                </c:pt>
                <c:pt idx="46">
                  <c:v>0.95840886680416992</c:v>
                </c:pt>
                <c:pt idx="47">
                  <c:v>0.95840886680416992</c:v>
                </c:pt>
                <c:pt idx="48">
                  <c:v>0.95844331437281738</c:v>
                </c:pt>
                <c:pt idx="49">
                  <c:v>0.95854665707876008</c:v>
                </c:pt>
                <c:pt idx="50">
                  <c:v>0.95861339924301459</c:v>
                </c:pt>
                <c:pt idx="51">
                  <c:v>0.95830767707126763</c:v>
                </c:pt>
                <c:pt idx="52">
                  <c:v>0.9583399716668749</c:v>
                </c:pt>
                <c:pt idx="53">
                  <c:v>0.95765747921304534</c:v>
                </c:pt>
                <c:pt idx="54">
                  <c:v>0.95830767707126763</c:v>
                </c:pt>
                <c:pt idx="55">
                  <c:v>0.95827322950262017</c:v>
                </c:pt>
                <c:pt idx="56">
                  <c:v>0.9588868268191546</c:v>
                </c:pt>
                <c:pt idx="57">
                  <c:v>0.95950257710872944</c:v>
                </c:pt>
                <c:pt idx="58">
                  <c:v>0.95929804466988466</c:v>
                </c:pt>
                <c:pt idx="59">
                  <c:v>0.95998053712371412</c:v>
                </c:pt>
                <c:pt idx="60">
                  <c:v>0.95998053712371412</c:v>
                </c:pt>
                <c:pt idx="61">
                  <c:v>0.95967481495196716</c:v>
                </c:pt>
                <c:pt idx="62">
                  <c:v>0.96021951713120646</c:v>
                </c:pt>
                <c:pt idx="63">
                  <c:v>0.96028841226850159</c:v>
                </c:pt>
                <c:pt idx="64">
                  <c:v>0.96052739227599393</c:v>
                </c:pt>
                <c:pt idx="65">
                  <c:v>0.96052739227599393</c:v>
                </c:pt>
                <c:pt idx="66">
                  <c:v>0.96069963011923165</c:v>
                </c:pt>
                <c:pt idx="67">
                  <c:v>0.96042620254309174</c:v>
                </c:pt>
                <c:pt idx="68">
                  <c:v>0.96100750526401912</c:v>
                </c:pt>
                <c:pt idx="69">
                  <c:v>0.96114314256556876</c:v>
                </c:pt>
                <c:pt idx="70">
                  <c:v>0.96069963011923165</c:v>
                </c:pt>
                <c:pt idx="71">
                  <c:v>0.96004943226100914</c:v>
                </c:pt>
                <c:pt idx="72">
                  <c:v>0.96032285983714916</c:v>
                </c:pt>
                <c:pt idx="73">
                  <c:v>0.96052739227599393</c:v>
                </c:pt>
                <c:pt idx="74">
                  <c:v>0.96086971498942886</c:v>
                </c:pt>
                <c:pt idx="75">
                  <c:v>0.96090416255807654</c:v>
                </c:pt>
                <c:pt idx="76">
                  <c:v>0.96059628741328906</c:v>
                </c:pt>
                <c:pt idx="77">
                  <c:v>0.96069963011923165</c:v>
                </c:pt>
                <c:pt idx="78">
                  <c:v>0.96059628741328906</c:v>
                </c:pt>
                <c:pt idx="79">
                  <c:v>0.96103979985962618</c:v>
                </c:pt>
                <c:pt idx="80">
                  <c:v>0.96114314256556876</c:v>
                </c:pt>
                <c:pt idx="81">
                  <c:v>0.96090416255807654</c:v>
                </c:pt>
                <c:pt idx="82">
                  <c:v>0.96131322743576608</c:v>
                </c:pt>
                <c:pt idx="83">
                  <c:v>0.96083526742078129</c:v>
                </c:pt>
                <c:pt idx="84">
                  <c:v>0.96039175497444429</c:v>
                </c:pt>
                <c:pt idx="85">
                  <c:v>0.96107424742827374</c:v>
                </c:pt>
                <c:pt idx="86">
                  <c:v>0.96042620254309174</c:v>
                </c:pt>
                <c:pt idx="87">
                  <c:v>0.96052739227599393</c:v>
                </c:pt>
                <c:pt idx="88">
                  <c:v>0.9605618398446415</c:v>
                </c:pt>
                <c:pt idx="89">
                  <c:v>0.96042620254309174</c:v>
                </c:pt>
                <c:pt idx="90">
                  <c:v>0.95991379495945961</c:v>
                </c:pt>
                <c:pt idx="91">
                  <c:v>0.96018722253559929</c:v>
                </c:pt>
                <c:pt idx="92">
                  <c:v>0.96073407768787922</c:v>
                </c:pt>
                <c:pt idx="93">
                  <c:v>0.96052739227599393</c:v>
                </c:pt>
                <c:pt idx="94">
                  <c:v>0.96035730740579661</c:v>
                </c:pt>
                <c:pt idx="95">
                  <c:v>0.96018722253559929</c:v>
                </c:pt>
                <c:pt idx="96">
                  <c:v>0.96004943226100914</c:v>
                </c:pt>
                <c:pt idx="97">
                  <c:v>0.95991379495945961</c:v>
                </c:pt>
                <c:pt idx="98">
                  <c:v>0.96028841226850159</c:v>
                </c:pt>
                <c:pt idx="99">
                  <c:v>0.96015277496695184</c:v>
                </c:pt>
                <c:pt idx="100">
                  <c:v>0.95998053712371412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F-4FBC-9165-EBB78FF8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2768"/>
        <c:axId val="559080672"/>
      </c:scatterChart>
      <c:valAx>
        <c:axId val="5590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080672"/>
        <c:crosses val="autoZero"/>
        <c:crossBetween val="midCat"/>
      </c:valAx>
      <c:valAx>
        <c:axId val="5590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90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power_vs_position_mwcnt1_2!$D$1</c:f>
              <c:strCache>
                <c:ptCount val="1"/>
                <c:pt idx="0">
                  <c:v>Transmitancja 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power_vs_position_mwcnt1_2!$B$2:$B$103</c:f>
              <c:numCache>
                <c:formatCode>General</c:formatCode>
                <c:ptCount val="10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</c:numCache>
            </c:numRef>
          </c:xVal>
          <c:yVal>
            <c:numRef>
              <c:f>power_vs_position_mwcnt1_2!$D$2:$D$103</c:f>
              <c:numCache>
                <c:formatCode>General</c:formatCode>
                <c:ptCount val="101"/>
                <c:pt idx="0">
                  <c:v>81.73863636363636</c:v>
                </c:pt>
                <c:pt idx="1">
                  <c:v>81.666322314049594</c:v>
                </c:pt>
                <c:pt idx="2">
                  <c:v>81.725413223140492</c:v>
                </c:pt>
                <c:pt idx="3">
                  <c:v>81.820661157024787</c:v>
                </c:pt>
                <c:pt idx="4">
                  <c:v>81.771280991735537</c:v>
                </c:pt>
                <c:pt idx="5">
                  <c:v>81.863223140495876</c:v>
                </c:pt>
                <c:pt idx="6">
                  <c:v>81.866528925619832</c:v>
                </c:pt>
                <c:pt idx="7">
                  <c:v>81.869834710743802</c:v>
                </c:pt>
                <c:pt idx="8">
                  <c:v>81.833677685950406</c:v>
                </c:pt>
                <c:pt idx="9">
                  <c:v>81.853305785123979</c:v>
                </c:pt>
                <c:pt idx="10">
                  <c:v>81.886157024793391</c:v>
                </c:pt>
                <c:pt idx="11">
                  <c:v>81.945247933884303</c:v>
                </c:pt>
                <c:pt idx="12">
                  <c:v>81.971487603305775</c:v>
                </c:pt>
                <c:pt idx="13">
                  <c:v>81.991115702479348</c:v>
                </c:pt>
                <c:pt idx="14">
                  <c:v>81.987809917355364</c:v>
                </c:pt>
                <c:pt idx="15">
                  <c:v>81.912396694214877</c:v>
                </c:pt>
                <c:pt idx="16">
                  <c:v>81.994421487603304</c:v>
                </c:pt>
                <c:pt idx="17">
                  <c:v>82.056611570247938</c:v>
                </c:pt>
                <c:pt idx="18">
                  <c:v>82.082851239669424</c:v>
                </c:pt>
                <c:pt idx="19">
                  <c:v>82.164876033057837</c:v>
                </c:pt>
                <c:pt idx="20">
                  <c:v>82.135330578512395</c:v>
                </c:pt>
                <c:pt idx="21">
                  <c:v>82.250206611570249</c:v>
                </c:pt>
                <c:pt idx="22">
                  <c:v>82.273140495867764</c:v>
                </c:pt>
                <c:pt idx="23">
                  <c:v>82.427272727272737</c:v>
                </c:pt>
                <c:pt idx="24">
                  <c:v>82.686363636363637</c:v>
                </c:pt>
                <c:pt idx="25">
                  <c:v>83.72933884297521</c:v>
                </c:pt>
                <c:pt idx="26">
                  <c:v>84.949380165289256</c:v>
                </c:pt>
                <c:pt idx="27">
                  <c:v>86.120247933884315</c:v>
                </c:pt>
                <c:pt idx="28">
                  <c:v>85.969421487603313</c:v>
                </c:pt>
                <c:pt idx="29">
                  <c:v>84.903512396694211</c:v>
                </c:pt>
                <c:pt idx="30">
                  <c:v>83.814669421487608</c:v>
                </c:pt>
                <c:pt idx="31">
                  <c:v>83.207851239669424</c:v>
                </c:pt>
                <c:pt idx="32">
                  <c:v>82.81756198347108</c:v>
                </c:pt>
                <c:pt idx="33">
                  <c:v>82.643801652892563</c:v>
                </c:pt>
                <c:pt idx="34">
                  <c:v>82.355165289256192</c:v>
                </c:pt>
                <c:pt idx="35">
                  <c:v>82.240289256198338</c:v>
                </c:pt>
                <c:pt idx="36">
                  <c:v>82.178099173553719</c:v>
                </c:pt>
                <c:pt idx="37">
                  <c:v>82.004132231404952</c:v>
                </c:pt>
                <c:pt idx="38">
                  <c:v>82.010743801652893</c:v>
                </c:pt>
                <c:pt idx="39">
                  <c:v>81.997727272727289</c:v>
                </c:pt>
                <c:pt idx="40">
                  <c:v>81.941942148760333</c:v>
                </c:pt>
                <c:pt idx="41">
                  <c:v>81.971487603305775</c:v>
                </c:pt>
                <c:pt idx="42">
                  <c:v>81.889462809917362</c:v>
                </c:pt>
                <c:pt idx="43">
                  <c:v>81.849999999999994</c:v>
                </c:pt>
                <c:pt idx="44">
                  <c:v>81.856611570247935</c:v>
                </c:pt>
                <c:pt idx="45">
                  <c:v>81.817355371900831</c:v>
                </c:pt>
                <c:pt idx="46">
                  <c:v>81.873140495867773</c:v>
                </c:pt>
                <c:pt idx="47">
                  <c:v>81.81074380165289</c:v>
                </c:pt>
                <c:pt idx="48">
                  <c:v>81.840289256198346</c:v>
                </c:pt>
                <c:pt idx="49">
                  <c:v>81.69256198347108</c:v>
                </c:pt>
                <c:pt idx="50">
                  <c:v>81.650000000000006</c:v>
                </c:pt>
                <c:pt idx="51">
                  <c:v>81.646694214876035</c:v>
                </c:pt>
                <c:pt idx="52">
                  <c:v>81.59421487603305</c:v>
                </c:pt>
                <c:pt idx="53">
                  <c:v>81.59421487603305</c:v>
                </c:pt>
                <c:pt idx="54">
                  <c:v>81.636983471074387</c:v>
                </c:pt>
                <c:pt idx="55">
                  <c:v>81.62045454545455</c:v>
                </c:pt>
                <c:pt idx="56">
                  <c:v>81.623760330578506</c:v>
                </c:pt>
                <c:pt idx="57">
                  <c:v>81.669628099173551</c:v>
                </c:pt>
                <c:pt idx="58">
                  <c:v>81.633677685950417</c:v>
                </c:pt>
                <c:pt idx="59">
                  <c:v>81.623760330578506</c:v>
                </c:pt>
                <c:pt idx="60">
                  <c:v>81.59421487603305</c:v>
                </c:pt>
                <c:pt idx="61">
                  <c:v>81.551652892561989</c:v>
                </c:pt>
                <c:pt idx="62">
                  <c:v>81.522107438016533</c:v>
                </c:pt>
                <c:pt idx="63">
                  <c:v>81.512190082644636</c:v>
                </c:pt>
                <c:pt idx="64">
                  <c:v>81.479545454545459</c:v>
                </c:pt>
                <c:pt idx="65">
                  <c:v>81.518801652892563</c:v>
                </c:pt>
                <c:pt idx="66">
                  <c:v>81.499173553719004</c:v>
                </c:pt>
                <c:pt idx="67">
                  <c:v>81.535330578512401</c:v>
                </c:pt>
                <c:pt idx="68">
                  <c:v>81.535330578512401</c:v>
                </c:pt>
                <c:pt idx="69">
                  <c:v>81.518801652892563</c:v>
                </c:pt>
                <c:pt idx="70">
                  <c:v>81.587603305785123</c:v>
                </c:pt>
                <c:pt idx="71">
                  <c:v>81.590909090909093</c:v>
                </c:pt>
                <c:pt idx="72">
                  <c:v>81.587603305785123</c:v>
                </c:pt>
                <c:pt idx="73">
                  <c:v>81.623760330578506</c:v>
                </c:pt>
                <c:pt idx="74">
                  <c:v>81.535330578512401</c:v>
                </c:pt>
                <c:pt idx="75">
                  <c:v>81.590909090909093</c:v>
                </c:pt>
                <c:pt idx="76">
                  <c:v>81.613842975206623</c:v>
                </c:pt>
                <c:pt idx="77">
                  <c:v>81.633677685950417</c:v>
                </c:pt>
                <c:pt idx="78">
                  <c:v>81.630371900826461</c:v>
                </c:pt>
                <c:pt idx="79">
                  <c:v>81.577892561983461</c:v>
                </c:pt>
                <c:pt idx="80">
                  <c:v>81.640289256198344</c:v>
                </c:pt>
                <c:pt idx="81">
                  <c:v>81.653305785123962</c:v>
                </c:pt>
                <c:pt idx="82">
                  <c:v>81.597520661157034</c:v>
                </c:pt>
                <c:pt idx="83">
                  <c:v>81.663223140495873</c:v>
                </c:pt>
                <c:pt idx="84">
                  <c:v>81.69256198347108</c:v>
                </c:pt>
                <c:pt idx="85">
                  <c:v>81.676239669421491</c:v>
                </c:pt>
                <c:pt idx="86">
                  <c:v>81.656611570247932</c:v>
                </c:pt>
                <c:pt idx="87">
                  <c:v>81.702479338842977</c:v>
                </c:pt>
                <c:pt idx="88">
                  <c:v>81.676239669421491</c:v>
                </c:pt>
                <c:pt idx="89">
                  <c:v>81.610743801652902</c:v>
                </c:pt>
                <c:pt idx="90">
                  <c:v>81.699173553719007</c:v>
                </c:pt>
                <c:pt idx="91">
                  <c:v>81.702479338842977</c:v>
                </c:pt>
                <c:pt idx="92">
                  <c:v>81.666322314049594</c:v>
                </c:pt>
                <c:pt idx="93">
                  <c:v>81.679545454545462</c:v>
                </c:pt>
                <c:pt idx="94">
                  <c:v>81.646694214876035</c:v>
                </c:pt>
                <c:pt idx="95">
                  <c:v>81.630371900826461</c:v>
                </c:pt>
                <c:pt idx="96">
                  <c:v>81.709090909090904</c:v>
                </c:pt>
                <c:pt idx="97">
                  <c:v>81.646694214876035</c:v>
                </c:pt>
                <c:pt idx="98">
                  <c:v>81.669628099173551</c:v>
                </c:pt>
                <c:pt idx="99">
                  <c:v>81.672933884297521</c:v>
                </c:pt>
                <c:pt idx="100">
                  <c:v>81.653305785123962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6-43DA-98A5-5AA01F33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44336"/>
        <c:axId val="954984368"/>
      </c:scatterChart>
      <c:valAx>
        <c:axId val="8430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984368"/>
        <c:crosses val="autoZero"/>
        <c:crossBetween val="midCat"/>
        <c:majorUnit val="2"/>
      </c:valAx>
      <c:valAx>
        <c:axId val="9549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30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8</xdr:row>
      <xdr:rowOff>138112</xdr:rowOff>
    </xdr:from>
    <xdr:to>
      <xdr:col>15</xdr:col>
      <xdr:colOff>38100</xdr:colOff>
      <xdr:row>29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5A56BE-D93F-4404-917D-D1E970FBC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4</xdr:row>
      <xdr:rowOff>80961</xdr:rowOff>
    </xdr:from>
    <xdr:to>
      <xdr:col>15</xdr:col>
      <xdr:colOff>209549</xdr:colOff>
      <xdr:row>21</xdr:row>
      <xdr:rowOff>47624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5A6DAA-8E9A-45A5-8808-B9E52EF0B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147637</xdr:rowOff>
    </xdr:from>
    <xdr:to>
      <xdr:col>24</xdr:col>
      <xdr:colOff>76200</xdr:colOff>
      <xdr:row>29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15444E-347D-404D-A470-C4C34931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4" xr16:uid="{A1875577-4C70-42C8-B6AC-C432B761E68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ime [s]" tableColumnId="1"/>
      <queryTableField id="2" name="Position [mm]" tableColumnId="2"/>
      <queryTableField id="3" name="Power [W]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689C1457-DBF0-45CF-A678-17D04ED71B3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ime [s]" tableColumnId="1"/>
      <queryTableField id="2" name="Position [mm]" tableColumnId="2"/>
      <queryTableField id="3" name="Power [W]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57630163-74C5-4D69-84EF-D05AE32F4588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Time [s]" tableColumnId="1"/>
      <queryTableField id="2" name="Position [mm]" tableColumnId="2"/>
      <queryTableField id="3" name="Power [W]" tableColumnId="3"/>
      <queryTableField id="6" dataBound="0" tableColumnId="6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A518A9-D180-4834-A7CD-45A955E3F2A9}" name="power_vs_position_mwcnt1_3_23072025" displayName="power_vs_position_mwcnt1_3_23072025" ref="A1:D155" tableType="queryTable" totalsRowShown="0" headerRowDxfId="12" dataDxfId="11">
  <autoFilter ref="A1:D155" xr:uid="{3BA518A9-D180-4834-A7CD-45A955E3F2A9}"/>
  <tableColumns count="4">
    <tableColumn id="1" xr3:uid="{5831BB08-FBC9-424C-A04C-91C040CABA75}" uniqueName="1" name="Time [s]" queryTableFieldId="1" dataDxfId="10"/>
    <tableColumn id="2" xr3:uid="{91C06A37-9966-4D16-BD84-6756D50A0121}" uniqueName="2" name="Position [mm]" queryTableFieldId="2" dataDxfId="9"/>
    <tableColumn id="3" xr3:uid="{A295CD24-E5AA-4AFA-8CBC-0D9866FFB450}" uniqueName="3" name="Power [W]" queryTableFieldId="3" dataDxfId="8"/>
    <tableColumn id="4" xr3:uid="{712099D0-8E04-4A43-B2C9-B4BFBDB9E4B7}" uniqueName="4" name="Transmitancja [%]" queryTableFieldId="4" dataDxfId="7">
      <calculatedColumnFormula>power_vs_position_mwcnt1_3_23072025[[#This Row],[Power '[W']]]/$H$1*100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4442D6-4CCC-4AB7-9B79-58A74027E86F}" name="power_vs_position_mwcnt1_1_23072025" displayName="power_vs_position_mwcnt1_1_23072025" ref="A1:E102" tableType="queryTable" totalsRowShown="0">
  <autoFilter ref="A1:E102" xr:uid="{714442D6-4CCC-4AB7-9B79-58A74027E86F}"/>
  <tableColumns count="5">
    <tableColumn id="1" xr3:uid="{CA92343F-C1BC-4995-93CE-A07E659371BE}" uniqueName="1" name="Time [s]" queryTableFieldId="1"/>
    <tableColumn id="2" xr3:uid="{BBD9F53D-A6CB-4700-894C-B5AF3DAC21CB}" uniqueName="2" name="Position [mm]" queryTableFieldId="2" dataDxfId="6"/>
    <tableColumn id="3" xr3:uid="{8ED5FEE6-50E1-42D2-BE80-28926DCDD3F8}" uniqueName="3" name="Power [W]" queryTableFieldId="3" dataDxfId="5"/>
    <tableColumn id="4" xr3:uid="{74C1D2C5-DDFE-49B0-BA1D-BA4124846488}" uniqueName="4" name="Transmitancja [%]" queryTableFieldId="4" dataDxfId="1">
      <calculatedColumnFormula>power_vs_position_mwcnt1_1_23072025[[#This Row],[Power '[W']]]/$H$1 *100</calculatedColumnFormula>
    </tableColumn>
    <tableColumn id="5" xr3:uid="{A4E32316-4387-4464-8A8A-99749BE2C979}" uniqueName="5" name="Transmitancja norm " queryTableFieldId="5" dataDxfId="0">
      <calculatedColumnFormula>power_vs_position_mwcnt1_1_23072025[[#This Row],[Transmitancja '[%']]]/MAX(D:D)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1BE7E-97FF-48BF-91B3-3647B60A2FE0}" name="power_vs_position_mwcnt1_2_23072025__2" displayName="power_vs_position_mwcnt1_2_23072025__2" ref="A1:E103" tableType="queryTable" totalsRowCount="1">
  <autoFilter ref="A1:E102" xr:uid="{6761BE7E-97FF-48BF-91B3-3647B60A2FE0}"/>
  <tableColumns count="5">
    <tableColumn id="1" xr3:uid="{EBE509C1-180D-486A-932C-692E90B2912F}" uniqueName="1" name="Time [s]" queryTableFieldId="1"/>
    <tableColumn id="2" xr3:uid="{A88B4A24-8002-4584-AAFB-616AF078B2FC}" uniqueName="2" name="Position [mm]" queryTableFieldId="2"/>
    <tableColumn id="3" xr3:uid="{8A4FB4A3-7424-4FD9-9692-9A5442BCBE0C}" uniqueName="3" name="Power [W]" queryTableFieldId="3"/>
    <tableColumn id="6" xr3:uid="{51CE147F-395C-4A21-999F-40709D4F31A5}" uniqueName="6" name="Transmitancja [%]" queryTableFieldId="6" dataDxfId="4">
      <calculatedColumnFormula>power_vs_position_mwcnt1_2_23072025__2[[#This Row],[Power '[W']]]/$G$5*100</calculatedColumnFormula>
    </tableColumn>
    <tableColumn id="5" xr3:uid="{F9226BD1-B405-405B-9B80-B6D98D7DA638}" uniqueName="5" name="Energia [uJ]" queryTableFieldId="5" dataDxfId="3" totalsRowDxfId="2">
      <calculatedColumnFormula>power_vs_position_mwcnt1_2_23072025__2[[#This Row],[Power '[W']]]/100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0B29-AF3E-4A30-B9E8-16F265680C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73DE-5F02-403D-867C-149C56102137}">
  <dimension ref="A1:O155"/>
  <sheetViews>
    <sheetView topLeftCell="A10" workbookViewId="0">
      <selection activeCell="G6" sqref="G6"/>
    </sheetView>
  </sheetViews>
  <sheetFormatPr defaultRowHeight="15" x14ac:dyDescent="0.25"/>
  <cols>
    <col min="1" max="1" width="10.42578125" style="1" bestFit="1" customWidth="1"/>
    <col min="2" max="2" width="16" style="1" bestFit="1" customWidth="1"/>
    <col min="3" max="3" width="12.85546875" style="1" bestFit="1" customWidth="1"/>
    <col min="4" max="4" width="19.140625" bestFit="1" customWidth="1"/>
    <col min="9" max="9" width="18" bestFit="1" customWidth="1"/>
    <col min="11" max="11" width="1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12</v>
      </c>
      <c r="G1" t="s">
        <v>13</v>
      </c>
      <c r="H1">
        <v>0.48399999999999999</v>
      </c>
      <c r="I1" t="s">
        <v>14</v>
      </c>
    </row>
    <row r="2" spans="1:15" x14ac:dyDescent="0.25">
      <c r="A2">
        <v>2E-3</v>
      </c>
      <c r="B2">
        <v>0</v>
      </c>
      <c r="C2">
        <v>0.39547199999999999</v>
      </c>
      <c r="D2" s="1">
        <f>power_vs_position_mwcnt1_3_23072025[[#This Row],[Power '[W']]]/$H$1*100</f>
        <v>81.709090909090904</v>
      </c>
      <c r="I2" t="s">
        <v>15</v>
      </c>
      <c r="J2" t="s">
        <v>8</v>
      </c>
      <c r="K2" t="s">
        <v>16</v>
      </c>
      <c r="L2" t="s">
        <v>17</v>
      </c>
      <c r="M2" t="s">
        <v>18</v>
      </c>
      <c r="N2" t="s">
        <v>4</v>
      </c>
      <c r="O2" t="s">
        <v>19</v>
      </c>
    </row>
    <row r="3" spans="1:15" x14ac:dyDescent="0.25">
      <c r="A3">
        <v>2.0779999999999998</v>
      </c>
      <c r="B3">
        <v>0.5</v>
      </c>
      <c r="C3">
        <v>0.39582099999999998</v>
      </c>
      <c r="D3" s="1">
        <f>power_vs_position_mwcnt1_3_23072025[[#This Row],[Power '[W']]]/$H$1*100</f>
        <v>81.781198347107434</v>
      </c>
      <c r="I3" s="2">
        <f>MAX(C:C)</f>
        <v>0.41791699999999998</v>
      </c>
      <c r="J3">
        <v>23.8</v>
      </c>
      <c r="K3">
        <f>73.2/10000</f>
        <v>7.3200000000000001E-3</v>
      </c>
      <c r="L3">
        <f>K3/2</f>
        <v>3.6600000000000001E-3</v>
      </c>
      <c r="M3">
        <f>I3/100</f>
        <v>4.1791699999999994E-3</v>
      </c>
      <c r="N3">
        <f>PI()*L3^2</f>
        <v>4.2083518550427434E-5</v>
      </c>
      <c r="O3">
        <f>M3/N3</f>
        <v>99.306572833072977</v>
      </c>
    </row>
    <row r="4" spans="1:15" x14ac:dyDescent="0.25">
      <c r="A4">
        <v>4.7060000000000004</v>
      </c>
      <c r="B4">
        <v>1</v>
      </c>
      <c r="C4">
        <v>0.39596399999999998</v>
      </c>
      <c r="D4" s="1">
        <f>power_vs_position_mwcnt1_3_23072025[[#This Row],[Power '[W']]]/$H$1*100</f>
        <v>81.81074380165289</v>
      </c>
    </row>
    <row r="5" spans="1:15" x14ac:dyDescent="0.25">
      <c r="A5">
        <v>7.2770000000000001</v>
      </c>
      <c r="B5">
        <v>1.5</v>
      </c>
      <c r="C5">
        <v>0.39604299999999998</v>
      </c>
      <c r="D5" s="1">
        <f>power_vs_position_mwcnt1_3_23072025[[#This Row],[Power '[W']]]/$H$1*100</f>
        <v>81.827066115702479</v>
      </c>
    </row>
    <row r="6" spans="1:15" x14ac:dyDescent="0.25">
      <c r="A6">
        <v>9.8390000000000004</v>
      </c>
      <c r="B6">
        <v>2</v>
      </c>
      <c r="C6">
        <v>0.39601199999999998</v>
      </c>
      <c r="D6" s="1">
        <f>power_vs_position_mwcnt1_3_23072025[[#This Row],[Power '[W']]]/$H$1*100</f>
        <v>81.820661157024787</v>
      </c>
    </row>
    <row r="7" spans="1:15" x14ac:dyDescent="0.25">
      <c r="A7">
        <v>12.505000000000001</v>
      </c>
      <c r="B7">
        <v>2.5</v>
      </c>
      <c r="C7">
        <v>0.39588499999999999</v>
      </c>
      <c r="D7" s="1">
        <f>power_vs_position_mwcnt1_3_23072025[[#This Row],[Power '[W']]]/$H$1*100</f>
        <v>81.794421487603302</v>
      </c>
    </row>
    <row r="8" spans="1:15" x14ac:dyDescent="0.25">
      <c r="A8">
        <v>15.081</v>
      </c>
      <c r="B8">
        <v>3</v>
      </c>
      <c r="C8">
        <v>0.39602700000000002</v>
      </c>
      <c r="D8" s="1">
        <f>power_vs_position_mwcnt1_3_23072025[[#This Row],[Power '[W']]]/$H$1*100</f>
        <v>81.823760330578523</v>
      </c>
    </row>
    <row r="9" spans="1:15" x14ac:dyDescent="0.25">
      <c r="A9">
        <v>17.655999999999999</v>
      </c>
      <c r="B9">
        <v>3.5</v>
      </c>
      <c r="C9">
        <v>0.39621800000000001</v>
      </c>
      <c r="D9" s="1">
        <f>power_vs_position_mwcnt1_3_23072025[[#This Row],[Power '[W']]]/$H$1*100</f>
        <v>81.863223140495876</v>
      </c>
    </row>
    <row r="10" spans="1:15" x14ac:dyDescent="0.25">
      <c r="A10">
        <v>20.215</v>
      </c>
      <c r="B10">
        <v>4</v>
      </c>
      <c r="C10">
        <v>0.39591599999999999</v>
      </c>
      <c r="D10" s="1">
        <f>power_vs_position_mwcnt1_3_23072025[[#This Row],[Power '[W']]]/$H$1*100</f>
        <v>81.800826446280993</v>
      </c>
    </row>
    <row r="11" spans="1:15" x14ac:dyDescent="0.25">
      <c r="A11">
        <v>22.776</v>
      </c>
      <c r="B11">
        <v>4.5</v>
      </c>
      <c r="C11">
        <v>0.39626600000000001</v>
      </c>
      <c r="D11" s="1">
        <f>power_vs_position_mwcnt1_3_23072025[[#This Row],[Power '[W']]]/$H$1*100</f>
        <v>81.873140495867773</v>
      </c>
    </row>
    <row r="12" spans="1:15" x14ac:dyDescent="0.25">
      <c r="A12">
        <v>25.34</v>
      </c>
      <c r="B12">
        <v>5</v>
      </c>
      <c r="C12">
        <v>0.39624999999999999</v>
      </c>
      <c r="D12" s="1">
        <f>power_vs_position_mwcnt1_3_23072025[[#This Row],[Power '[W']]]/$H$1*100</f>
        <v>81.869834710743802</v>
      </c>
    </row>
    <row r="13" spans="1:15" x14ac:dyDescent="0.25">
      <c r="A13">
        <v>27.925000000000001</v>
      </c>
      <c r="B13">
        <v>5.5</v>
      </c>
      <c r="C13">
        <v>0.39613900000000002</v>
      </c>
      <c r="D13" s="1">
        <f>power_vs_position_mwcnt1_3_23072025[[#This Row],[Power '[W']]]/$H$1*100</f>
        <v>81.846900826446287</v>
      </c>
    </row>
    <row r="14" spans="1:15" x14ac:dyDescent="0.25">
      <c r="A14">
        <v>30.501000000000001</v>
      </c>
      <c r="B14">
        <v>6</v>
      </c>
      <c r="C14">
        <v>0.39583699999999999</v>
      </c>
      <c r="D14" s="1">
        <f>power_vs_position_mwcnt1_3_23072025[[#This Row],[Power '[W']]]/$H$1*100</f>
        <v>81.784504132231405</v>
      </c>
    </row>
    <row r="15" spans="1:15" x14ac:dyDescent="0.25">
      <c r="A15">
        <v>33.155000000000001</v>
      </c>
      <c r="B15">
        <v>6.5</v>
      </c>
      <c r="C15">
        <v>0.39598</v>
      </c>
      <c r="D15" s="1">
        <f>power_vs_position_mwcnt1_3_23072025[[#This Row],[Power '[W']]]/$H$1*100</f>
        <v>81.814049586776861</v>
      </c>
    </row>
    <row r="16" spans="1:15" x14ac:dyDescent="0.25">
      <c r="A16">
        <v>35.713999999999999</v>
      </c>
      <c r="B16">
        <v>7</v>
      </c>
      <c r="C16">
        <v>0.39615400000000001</v>
      </c>
      <c r="D16" s="1">
        <f>power_vs_position_mwcnt1_3_23072025[[#This Row],[Power '[W']]]/$H$1*100</f>
        <v>81.849999999999994</v>
      </c>
    </row>
    <row r="17" spans="1:4" x14ac:dyDescent="0.25">
      <c r="A17">
        <v>38.274000000000001</v>
      </c>
      <c r="B17">
        <v>7.5</v>
      </c>
      <c r="C17">
        <v>0.396202</v>
      </c>
      <c r="D17" s="1">
        <f>power_vs_position_mwcnt1_3_23072025[[#This Row],[Power '[W']]]/$H$1*100</f>
        <v>81.859917355371906</v>
      </c>
    </row>
    <row r="18" spans="1:4" x14ac:dyDescent="0.25">
      <c r="A18">
        <v>40.906999999999996</v>
      </c>
      <c r="B18">
        <v>8</v>
      </c>
      <c r="C18">
        <v>0.39613900000000002</v>
      </c>
      <c r="D18" s="1">
        <f>power_vs_position_mwcnt1_3_23072025[[#This Row],[Power '[W']]]/$H$1*100</f>
        <v>81.846900826446287</v>
      </c>
    </row>
    <row r="19" spans="1:4" x14ac:dyDescent="0.25">
      <c r="A19">
        <v>43.506</v>
      </c>
      <c r="B19">
        <v>8.5</v>
      </c>
      <c r="C19">
        <v>0.396123</v>
      </c>
      <c r="D19" s="1">
        <f>power_vs_position_mwcnt1_3_23072025[[#This Row],[Power '[W']]]/$H$1*100</f>
        <v>81.843595041322317</v>
      </c>
    </row>
    <row r="20" spans="1:4" x14ac:dyDescent="0.25">
      <c r="A20">
        <v>46.063000000000002</v>
      </c>
      <c r="B20">
        <v>9</v>
      </c>
      <c r="C20">
        <v>0.39624999999999999</v>
      </c>
      <c r="D20" s="1">
        <f>power_vs_position_mwcnt1_3_23072025[[#This Row],[Power '[W']]]/$H$1*100</f>
        <v>81.869834710743802</v>
      </c>
    </row>
    <row r="21" spans="1:4" x14ac:dyDescent="0.25">
      <c r="A21">
        <v>48.622999999999998</v>
      </c>
      <c r="B21">
        <v>9.5</v>
      </c>
      <c r="C21">
        <v>0.39632899999999999</v>
      </c>
      <c r="D21" s="1">
        <f>power_vs_position_mwcnt1_3_23072025[[#This Row],[Power '[W']]]/$H$1*100</f>
        <v>81.886157024793391</v>
      </c>
    </row>
    <row r="22" spans="1:4" x14ac:dyDescent="0.25">
      <c r="A22">
        <v>51.183999999999997</v>
      </c>
      <c r="B22">
        <v>10</v>
      </c>
      <c r="C22">
        <v>0.39636100000000002</v>
      </c>
      <c r="D22" s="1">
        <f>power_vs_position_mwcnt1_3_23072025[[#This Row],[Power '[W']]]/$H$1*100</f>
        <v>81.892768595041332</v>
      </c>
    </row>
    <row r="23" spans="1:4" x14ac:dyDescent="0.25">
      <c r="A23">
        <v>53.756999999999998</v>
      </c>
      <c r="B23">
        <v>10.5</v>
      </c>
      <c r="C23">
        <v>0.39626600000000001</v>
      </c>
      <c r="D23" s="1">
        <f>power_vs_position_mwcnt1_3_23072025[[#This Row],[Power '[W']]]/$H$1*100</f>
        <v>81.873140495867773</v>
      </c>
    </row>
    <row r="24" spans="1:4" x14ac:dyDescent="0.25">
      <c r="A24">
        <v>56.316000000000003</v>
      </c>
      <c r="B24">
        <v>11</v>
      </c>
      <c r="C24">
        <v>0.39623399999999998</v>
      </c>
      <c r="D24" s="1">
        <f>power_vs_position_mwcnt1_3_23072025[[#This Row],[Power '[W']]]/$H$1*100</f>
        <v>81.866528925619832</v>
      </c>
    </row>
    <row r="25" spans="1:4" x14ac:dyDescent="0.25">
      <c r="A25">
        <v>58.906999999999996</v>
      </c>
      <c r="B25">
        <v>11.5</v>
      </c>
      <c r="C25">
        <v>0.396202</v>
      </c>
      <c r="D25" s="1">
        <f>power_vs_position_mwcnt1_3_23072025[[#This Row],[Power '[W']]]/$H$1*100</f>
        <v>81.859917355371906</v>
      </c>
    </row>
    <row r="26" spans="1:4" x14ac:dyDescent="0.25">
      <c r="A26">
        <v>61.482999999999997</v>
      </c>
      <c r="B26">
        <v>12</v>
      </c>
      <c r="C26">
        <v>0.39626600000000001</v>
      </c>
      <c r="D26" s="1">
        <f>power_vs_position_mwcnt1_3_23072025[[#This Row],[Power '[W']]]/$H$1*100</f>
        <v>81.873140495867773</v>
      </c>
    </row>
    <row r="27" spans="1:4" x14ac:dyDescent="0.25">
      <c r="A27">
        <v>64.052999999999997</v>
      </c>
      <c r="B27">
        <v>12.5</v>
      </c>
      <c r="C27">
        <v>0.39621800000000001</v>
      </c>
      <c r="D27" s="1">
        <f>power_vs_position_mwcnt1_3_23072025[[#This Row],[Power '[W']]]/$H$1*100</f>
        <v>81.863223140495876</v>
      </c>
    </row>
    <row r="28" spans="1:4" x14ac:dyDescent="0.25">
      <c r="A28">
        <v>66.617000000000004</v>
      </c>
      <c r="B28">
        <v>13</v>
      </c>
      <c r="C28">
        <v>0.39624999999999999</v>
      </c>
      <c r="D28" s="1">
        <f>power_vs_position_mwcnt1_3_23072025[[#This Row],[Power '[W']]]/$H$1*100</f>
        <v>81.869834710743802</v>
      </c>
    </row>
    <row r="29" spans="1:4" x14ac:dyDescent="0.25">
      <c r="A29">
        <v>69.191999999999993</v>
      </c>
      <c r="B29">
        <v>13.5</v>
      </c>
      <c r="C29">
        <v>0.396424</v>
      </c>
      <c r="D29" s="1">
        <f>power_vs_position_mwcnt1_3_23072025[[#This Row],[Power '[W']]]/$H$1*100</f>
        <v>81.90578512396695</v>
      </c>
    </row>
    <row r="30" spans="1:4" x14ac:dyDescent="0.25">
      <c r="A30">
        <v>71.751000000000005</v>
      </c>
      <c r="B30">
        <v>14</v>
      </c>
      <c r="C30">
        <v>0.396202</v>
      </c>
      <c r="D30" s="1">
        <f>power_vs_position_mwcnt1_3_23072025[[#This Row],[Power '[W']]]/$H$1*100</f>
        <v>81.859917355371906</v>
      </c>
    </row>
    <row r="31" spans="1:4" x14ac:dyDescent="0.25">
      <c r="A31">
        <v>74.311000000000007</v>
      </c>
      <c r="B31">
        <v>14.5</v>
      </c>
      <c r="C31">
        <v>0.39623399999999998</v>
      </c>
      <c r="D31" s="1">
        <f>power_vs_position_mwcnt1_3_23072025[[#This Row],[Power '[W']]]/$H$1*100</f>
        <v>81.866528925619832</v>
      </c>
    </row>
    <row r="32" spans="1:4" x14ac:dyDescent="0.25">
      <c r="A32">
        <v>76.884</v>
      </c>
      <c r="B32">
        <v>15</v>
      </c>
      <c r="C32">
        <v>0.396202</v>
      </c>
      <c r="D32" s="1">
        <f>power_vs_position_mwcnt1_3_23072025[[#This Row],[Power '[W']]]/$H$1*100</f>
        <v>81.859917355371906</v>
      </c>
    </row>
    <row r="33" spans="1:4" x14ac:dyDescent="0.25">
      <c r="A33">
        <v>79.447000000000003</v>
      </c>
      <c r="B33">
        <v>15.5</v>
      </c>
      <c r="C33">
        <v>0.396615</v>
      </c>
      <c r="D33" s="1">
        <f>power_vs_position_mwcnt1_3_23072025[[#This Row],[Power '[W']]]/$H$1*100</f>
        <v>81.945247933884303</v>
      </c>
    </row>
    <row r="34" spans="1:4" x14ac:dyDescent="0.25">
      <c r="A34">
        <v>82.036000000000001</v>
      </c>
      <c r="B34">
        <v>16</v>
      </c>
      <c r="C34">
        <v>0.39699600000000002</v>
      </c>
      <c r="D34" s="1">
        <f>power_vs_position_mwcnt1_3_23072025[[#This Row],[Power '[W']]]/$H$1*100</f>
        <v>82.02396694214876</v>
      </c>
    </row>
    <row r="35" spans="1:4" x14ac:dyDescent="0.25">
      <c r="A35">
        <v>84.596000000000004</v>
      </c>
      <c r="B35">
        <v>16.5</v>
      </c>
      <c r="C35">
        <v>0.39713900000000002</v>
      </c>
      <c r="D35" s="1">
        <f>power_vs_position_mwcnt1_3_23072025[[#This Row],[Power '[W']]]/$H$1*100</f>
        <v>82.053512396694217</v>
      </c>
    </row>
    <row r="36" spans="1:4" x14ac:dyDescent="0.25">
      <c r="A36">
        <v>87.206999999999994</v>
      </c>
      <c r="B36">
        <v>17</v>
      </c>
      <c r="C36">
        <v>0.39740799999999998</v>
      </c>
      <c r="D36" s="1">
        <f>power_vs_position_mwcnt1_3_23072025[[#This Row],[Power '[W']]]/$H$1*100</f>
        <v>82.109090909090909</v>
      </c>
    </row>
    <row r="37" spans="1:4" x14ac:dyDescent="0.25">
      <c r="A37">
        <v>89.777000000000001</v>
      </c>
      <c r="B37">
        <v>17.5</v>
      </c>
      <c r="C37">
        <v>0.397281</v>
      </c>
      <c r="D37" s="1">
        <f>power_vs_position_mwcnt1_3_23072025[[#This Row],[Power '[W']]]/$H$1*100</f>
        <v>82.082851239669424</v>
      </c>
    </row>
    <row r="38" spans="1:4" x14ac:dyDescent="0.25">
      <c r="A38">
        <v>92.337000000000003</v>
      </c>
      <c r="B38">
        <v>18</v>
      </c>
      <c r="C38">
        <v>0.39729700000000001</v>
      </c>
      <c r="D38" s="1">
        <f>power_vs_position_mwcnt1_3_23072025[[#This Row],[Power '[W']]]/$H$1*100</f>
        <v>82.086157024793394</v>
      </c>
    </row>
    <row r="39" spans="1:4" x14ac:dyDescent="0.25">
      <c r="A39">
        <v>94.912000000000006</v>
      </c>
      <c r="B39">
        <v>18.5</v>
      </c>
      <c r="C39">
        <v>0.39748800000000001</v>
      </c>
      <c r="D39" s="1">
        <f>power_vs_position_mwcnt1_3_23072025[[#This Row],[Power '[W']]]/$H$1*100</f>
        <v>82.125619834710747</v>
      </c>
    </row>
    <row r="40" spans="1:4" x14ac:dyDescent="0.25">
      <c r="A40">
        <v>97.471000000000004</v>
      </c>
      <c r="B40">
        <v>19</v>
      </c>
      <c r="C40">
        <v>0.39789999999999998</v>
      </c>
      <c r="D40" s="1">
        <f>power_vs_position_mwcnt1_3_23072025[[#This Row],[Power '[W']]]/$H$1*100</f>
        <v>82.210743801652882</v>
      </c>
    </row>
    <row r="41" spans="1:4" x14ac:dyDescent="0.25">
      <c r="A41">
        <v>100.062</v>
      </c>
      <c r="B41">
        <v>19.5</v>
      </c>
      <c r="C41">
        <v>0.398059</v>
      </c>
      <c r="D41" s="1">
        <f>power_vs_position_mwcnt1_3_23072025[[#This Row],[Power '[W']]]/$H$1*100</f>
        <v>82.243595041322308</v>
      </c>
    </row>
    <row r="42" spans="1:4" x14ac:dyDescent="0.25">
      <c r="A42">
        <v>102.65300000000001</v>
      </c>
      <c r="B42">
        <v>20</v>
      </c>
      <c r="C42">
        <v>0.398281</v>
      </c>
      <c r="D42" s="1">
        <f>power_vs_position_mwcnt1_3_23072025[[#This Row],[Power '[W']]]/$H$1*100</f>
        <v>82.289462809917353</v>
      </c>
    </row>
    <row r="43" spans="1:4" x14ac:dyDescent="0.25">
      <c r="A43">
        <v>105.229</v>
      </c>
      <c r="B43">
        <v>20.5</v>
      </c>
      <c r="C43">
        <v>0.39813900000000002</v>
      </c>
      <c r="D43" s="1">
        <f>power_vs_position_mwcnt1_3_23072025[[#This Row],[Power '[W']]]/$H$1*100</f>
        <v>82.26012396694216</v>
      </c>
    </row>
    <row r="44" spans="1:4" x14ac:dyDescent="0.25">
      <c r="A44">
        <v>107.78700000000001</v>
      </c>
      <c r="B44">
        <v>20.6</v>
      </c>
      <c r="C44">
        <v>0.39844000000000002</v>
      </c>
      <c r="D44" s="1">
        <f>power_vs_position_mwcnt1_3_23072025[[#This Row],[Power '[W']]]/$H$1*100</f>
        <v>82.322314049586794</v>
      </c>
    </row>
    <row r="45" spans="1:4" x14ac:dyDescent="0.25">
      <c r="A45">
        <v>110.34699999999999</v>
      </c>
      <c r="B45">
        <v>20.700000000000003</v>
      </c>
      <c r="C45">
        <v>0.39859899999999998</v>
      </c>
      <c r="D45" s="1">
        <f>power_vs_position_mwcnt1_3_23072025[[#This Row],[Power '[W']]]/$H$1*100</f>
        <v>82.355165289256192</v>
      </c>
    </row>
    <row r="46" spans="1:4" x14ac:dyDescent="0.25">
      <c r="A46">
        <v>112.90600000000001</v>
      </c>
      <c r="B46">
        <v>20.800000000000004</v>
      </c>
      <c r="C46">
        <v>0.398567</v>
      </c>
      <c r="D46" s="1">
        <f>power_vs_position_mwcnt1_3_23072025[[#This Row],[Power '[W']]]/$H$1*100</f>
        <v>82.348553719008265</v>
      </c>
    </row>
    <row r="47" spans="1:4" x14ac:dyDescent="0.25">
      <c r="A47">
        <v>115.48</v>
      </c>
      <c r="B47">
        <v>20.900000000000006</v>
      </c>
      <c r="C47">
        <v>0.39902799999999999</v>
      </c>
      <c r="D47" s="1">
        <f>power_vs_position_mwcnt1_3_23072025[[#This Row],[Power '[W']]]/$H$1*100</f>
        <v>82.443801652892574</v>
      </c>
    </row>
    <row r="48" spans="1:4" x14ac:dyDescent="0.25">
      <c r="A48">
        <v>118.039</v>
      </c>
      <c r="B48">
        <v>21.000000000000007</v>
      </c>
      <c r="C48">
        <v>0.39886899999999997</v>
      </c>
      <c r="D48" s="1">
        <f>power_vs_position_mwcnt1_3_23072025[[#This Row],[Power '[W']]]/$H$1*100</f>
        <v>82.410950413223134</v>
      </c>
    </row>
    <row r="49" spans="1:4" x14ac:dyDescent="0.25">
      <c r="A49">
        <v>120.61499999999999</v>
      </c>
      <c r="B49">
        <v>21.100000000000009</v>
      </c>
      <c r="C49">
        <v>0.39847199999999999</v>
      </c>
      <c r="D49" s="1">
        <f>power_vs_position_mwcnt1_3_23072025[[#This Row],[Power '[W']]]/$H$1*100</f>
        <v>82.32892561983472</v>
      </c>
    </row>
    <row r="50" spans="1:4" x14ac:dyDescent="0.25">
      <c r="A50">
        <v>123.205</v>
      </c>
      <c r="B50">
        <v>21.20000000000001</v>
      </c>
      <c r="C50">
        <v>0.39874199999999999</v>
      </c>
      <c r="D50" s="1">
        <f>power_vs_position_mwcnt1_3_23072025[[#This Row],[Power '[W']]]/$H$1*100</f>
        <v>82.384710743801648</v>
      </c>
    </row>
    <row r="51" spans="1:4" x14ac:dyDescent="0.25">
      <c r="A51">
        <v>125.764</v>
      </c>
      <c r="B51">
        <v>21.300000000000011</v>
      </c>
      <c r="C51">
        <v>0.39891599999999999</v>
      </c>
      <c r="D51" s="1">
        <f>power_vs_position_mwcnt1_3_23072025[[#This Row],[Power '[W']]]/$H$1*100</f>
        <v>82.420661157024796</v>
      </c>
    </row>
    <row r="52" spans="1:4" x14ac:dyDescent="0.25">
      <c r="A52">
        <v>128.38800000000001</v>
      </c>
      <c r="B52">
        <v>21.400000000000013</v>
      </c>
      <c r="C52">
        <v>0.39937699999999998</v>
      </c>
      <c r="D52" s="1">
        <f>power_vs_position_mwcnt1_3_23072025[[#This Row],[Power '[W']]]/$H$1*100</f>
        <v>82.515909090909091</v>
      </c>
    </row>
    <row r="53" spans="1:4" x14ac:dyDescent="0.25">
      <c r="A53">
        <v>130.96299999999999</v>
      </c>
      <c r="B53">
        <v>21.500000000000014</v>
      </c>
      <c r="C53">
        <v>0.39959899999999998</v>
      </c>
      <c r="D53" s="1">
        <f>power_vs_position_mwcnt1_3_23072025[[#This Row],[Power '[W']]]/$H$1*100</f>
        <v>82.561776859504135</v>
      </c>
    </row>
    <row r="54" spans="1:4" x14ac:dyDescent="0.25">
      <c r="A54">
        <v>133.51599999999999</v>
      </c>
      <c r="B54">
        <v>21.600000000000016</v>
      </c>
      <c r="C54">
        <v>0.399758</v>
      </c>
      <c r="D54" s="1">
        <f>power_vs_position_mwcnt1_3_23072025[[#This Row],[Power '[W']]]/$H$1*100</f>
        <v>82.594628099173562</v>
      </c>
    </row>
    <row r="55" spans="1:4" x14ac:dyDescent="0.25">
      <c r="A55">
        <v>136.09800000000001</v>
      </c>
      <c r="B55">
        <v>21.700000000000017</v>
      </c>
      <c r="C55">
        <v>0.39936100000000002</v>
      </c>
      <c r="D55" s="1">
        <f>power_vs_position_mwcnt1_3_23072025[[#This Row],[Power '[W']]]/$H$1*100</f>
        <v>82.51260330578512</v>
      </c>
    </row>
    <row r="56" spans="1:4" x14ac:dyDescent="0.25">
      <c r="A56">
        <v>138.65600000000001</v>
      </c>
      <c r="B56">
        <v>21.800000000000018</v>
      </c>
      <c r="C56">
        <v>0.39985300000000001</v>
      </c>
      <c r="D56" s="1">
        <f>power_vs_position_mwcnt1_3_23072025[[#This Row],[Power '[W']]]/$H$1*100</f>
        <v>82.614256198347107</v>
      </c>
    </row>
    <row r="57" spans="1:4" x14ac:dyDescent="0.25">
      <c r="A57">
        <v>141.233</v>
      </c>
      <c r="B57">
        <v>21.90000000000002</v>
      </c>
      <c r="C57">
        <v>0.40018599999999999</v>
      </c>
      <c r="D57" s="1">
        <f>power_vs_position_mwcnt1_3_23072025[[#This Row],[Power '[W']]]/$H$1*100</f>
        <v>82.683057851239667</v>
      </c>
    </row>
    <row r="58" spans="1:4" x14ac:dyDescent="0.25">
      <c r="A58">
        <v>143.792</v>
      </c>
      <c r="B58">
        <v>22.000000000000021</v>
      </c>
      <c r="C58">
        <v>0.40012300000000001</v>
      </c>
      <c r="D58" s="1">
        <f>power_vs_position_mwcnt1_3_23072025[[#This Row],[Power '[W']]]/$H$1*100</f>
        <v>82.670041322314063</v>
      </c>
    </row>
    <row r="59" spans="1:4" x14ac:dyDescent="0.25">
      <c r="A59">
        <v>146.351</v>
      </c>
      <c r="B59">
        <v>22.100000000000023</v>
      </c>
      <c r="C59">
        <v>0.40088499999999999</v>
      </c>
      <c r="D59" s="1">
        <f>power_vs_position_mwcnt1_3_23072025[[#This Row],[Power '[W']]]/$H$1*100</f>
        <v>82.827479338842977</v>
      </c>
    </row>
    <row r="60" spans="1:4" x14ac:dyDescent="0.25">
      <c r="A60">
        <v>148.90899999999999</v>
      </c>
      <c r="B60">
        <v>22.200000000000024</v>
      </c>
      <c r="C60">
        <v>0.40163100000000002</v>
      </c>
      <c r="D60" s="1">
        <f>power_vs_position_mwcnt1_3_23072025[[#This Row],[Power '[W']]]/$H$1*100</f>
        <v>82.981611570247935</v>
      </c>
    </row>
    <row r="61" spans="1:4" x14ac:dyDescent="0.25">
      <c r="A61">
        <v>151.494</v>
      </c>
      <c r="B61">
        <v>22.300000000000026</v>
      </c>
      <c r="C61">
        <v>0.40228199999999997</v>
      </c>
      <c r="D61" s="1">
        <f>power_vs_position_mwcnt1_3_23072025[[#This Row],[Power '[W']]]/$H$1*100</f>
        <v>83.116115702479334</v>
      </c>
    </row>
    <row r="62" spans="1:4" x14ac:dyDescent="0.25">
      <c r="A62">
        <v>154.04400000000001</v>
      </c>
      <c r="B62">
        <v>22.400000000000027</v>
      </c>
      <c r="C62">
        <v>0.40377400000000002</v>
      </c>
      <c r="D62" s="1">
        <f>power_vs_position_mwcnt1_3_23072025[[#This Row],[Power '[W']]]/$H$1*100</f>
        <v>83.424380165289264</v>
      </c>
    </row>
    <row r="63" spans="1:4" x14ac:dyDescent="0.25">
      <c r="A63">
        <v>156.62</v>
      </c>
      <c r="B63">
        <v>22.500000000000028</v>
      </c>
      <c r="C63">
        <v>0.40477400000000002</v>
      </c>
      <c r="D63" s="1">
        <f>power_vs_position_mwcnt1_3_23072025[[#This Row],[Power '[W']]]/$H$1*100</f>
        <v>83.630991735537194</v>
      </c>
    </row>
    <row r="64" spans="1:4" x14ac:dyDescent="0.25">
      <c r="A64">
        <v>159.19300000000001</v>
      </c>
      <c r="B64">
        <v>22.60000000000003</v>
      </c>
      <c r="C64">
        <v>0.40577400000000002</v>
      </c>
      <c r="D64" s="1">
        <f>power_vs_position_mwcnt1_3_23072025[[#This Row],[Power '[W']]]/$H$1*100</f>
        <v>83.837603305785137</v>
      </c>
    </row>
    <row r="65" spans="1:4" x14ac:dyDescent="0.25">
      <c r="A65">
        <v>161.73699999999999</v>
      </c>
      <c r="B65">
        <v>22.700000000000031</v>
      </c>
      <c r="C65">
        <v>0.40612300000000001</v>
      </c>
      <c r="D65" s="1">
        <f>power_vs_position_mwcnt1_3_23072025[[#This Row],[Power '[W']]]/$H$1*100</f>
        <v>83.909710743801654</v>
      </c>
    </row>
    <row r="66" spans="1:4" x14ac:dyDescent="0.25">
      <c r="A66">
        <v>164.297</v>
      </c>
      <c r="B66">
        <v>22.800000000000033</v>
      </c>
      <c r="C66">
        <v>0.407329</v>
      </c>
      <c r="D66" s="1">
        <f>power_vs_position_mwcnt1_3_23072025[[#This Row],[Power '[W']]]/$H$1*100</f>
        <v>84.158884297520657</v>
      </c>
    </row>
    <row r="67" spans="1:4" x14ac:dyDescent="0.25">
      <c r="A67">
        <v>166.87</v>
      </c>
      <c r="B67">
        <v>22.900000000000034</v>
      </c>
      <c r="C67">
        <v>0.40834500000000001</v>
      </c>
      <c r="D67" s="1">
        <f>power_vs_position_mwcnt1_3_23072025[[#This Row],[Power '[W']]]/$H$1*100</f>
        <v>84.368801652892571</v>
      </c>
    </row>
    <row r="68" spans="1:4" x14ac:dyDescent="0.25">
      <c r="A68">
        <v>169.447</v>
      </c>
      <c r="B68">
        <v>23.000000000000036</v>
      </c>
      <c r="C68">
        <v>0.40961500000000001</v>
      </c>
      <c r="D68" s="1">
        <f>power_vs_position_mwcnt1_3_23072025[[#This Row],[Power '[W']]]/$H$1*100</f>
        <v>84.631198347107443</v>
      </c>
    </row>
    <row r="69" spans="1:4" x14ac:dyDescent="0.25">
      <c r="A69">
        <v>172.006</v>
      </c>
      <c r="B69">
        <v>23.100000000000037</v>
      </c>
      <c r="C69">
        <v>0.411298</v>
      </c>
      <c r="D69" s="1">
        <f>power_vs_position_mwcnt1_3_23072025[[#This Row],[Power '[W']]]/$H$1*100</f>
        <v>84.978925619834712</v>
      </c>
    </row>
    <row r="70" spans="1:4" x14ac:dyDescent="0.25">
      <c r="A70">
        <v>174.58099999999999</v>
      </c>
      <c r="B70">
        <v>23.200000000000038</v>
      </c>
      <c r="C70">
        <v>0.41323399999999999</v>
      </c>
      <c r="D70" s="1">
        <f>power_vs_position_mwcnt1_3_23072025[[#This Row],[Power '[W']]]/$H$1*100</f>
        <v>85.378925619834718</v>
      </c>
    </row>
    <row r="71" spans="1:4" x14ac:dyDescent="0.25">
      <c r="A71">
        <v>177.14099999999999</v>
      </c>
      <c r="B71">
        <v>23.30000000000004</v>
      </c>
      <c r="C71">
        <v>0.41517100000000001</v>
      </c>
      <c r="D71" s="1">
        <f>power_vs_position_mwcnt1_3_23072025[[#This Row],[Power '[W']]]/$H$1*100</f>
        <v>85.779132231404958</v>
      </c>
    </row>
    <row r="72" spans="1:4" x14ac:dyDescent="0.25">
      <c r="A72">
        <v>179.714</v>
      </c>
      <c r="B72">
        <v>23.400000000000041</v>
      </c>
      <c r="C72">
        <v>0.41634599999999999</v>
      </c>
      <c r="D72" s="1">
        <f>power_vs_position_mwcnt1_3_23072025[[#This Row],[Power '[W']]]/$H$1*100</f>
        <v>86.021900826446284</v>
      </c>
    </row>
    <row r="73" spans="1:4" x14ac:dyDescent="0.25">
      <c r="A73">
        <v>182.25700000000001</v>
      </c>
      <c r="B73">
        <v>23.500000000000043</v>
      </c>
      <c r="C73">
        <v>0.41699599999999998</v>
      </c>
      <c r="D73" s="1">
        <f>power_vs_position_mwcnt1_3_23072025[[#This Row],[Power '[W']]]/$H$1*100</f>
        <v>86.156198347107434</v>
      </c>
    </row>
    <row r="74" spans="1:4" x14ac:dyDescent="0.25">
      <c r="A74">
        <v>184.82300000000001</v>
      </c>
      <c r="B74">
        <v>23.600000000000044</v>
      </c>
      <c r="C74">
        <v>0.41704400000000003</v>
      </c>
      <c r="D74" s="1">
        <f>power_vs_position_mwcnt1_3_23072025[[#This Row],[Power '[W']]]/$H$1*100</f>
        <v>86.166115702479345</v>
      </c>
    </row>
    <row r="75" spans="1:4" x14ac:dyDescent="0.25">
      <c r="A75">
        <v>187.39400000000001</v>
      </c>
      <c r="B75">
        <v>23.700000000000045</v>
      </c>
      <c r="C75">
        <v>0.41755199999999998</v>
      </c>
      <c r="D75" s="1">
        <f>power_vs_position_mwcnt1_3_23072025[[#This Row],[Power '[W']]]/$H$1*100</f>
        <v>86.271074380165288</v>
      </c>
    </row>
    <row r="76" spans="1:4" x14ac:dyDescent="0.25">
      <c r="A76">
        <v>189.98500000000001</v>
      </c>
      <c r="B76">
        <v>23.800000000000047</v>
      </c>
      <c r="C76">
        <v>0.41791699999999998</v>
      </c>
      <c r="D76" s="1">
        <f>power_vs_position_mwcnt1_3_23072025[[#This Row],[Power '[W']]]/$H$1*100</f>
        <v>86.346487603305789</v>
      </c>
    </row>
    <row r="77" spans="1:4" x14ac:dyDescent="0.25">
      <c r="A77">
        <v>192.56</v>
      </c>
      <c r="B77">
        <v>23.900000000000048</v>
      </c>
      <c r="C77">
        <v>0.41752</v>
      </c>
      <c r="D77" s="1">
        <f>power_vs_position_mwcnt1_3_23072025[[#This Row],[Power '[W']]]/$H$1*100</f>
        <v>86.264462809917362</v>
      </c>
    </row>
    <row r="78" spans="1:4" x14ac:dyDescent="0.25">
      <c r="A78">
        <v>195.13300000000001</v>
      </c>
      <c r="B78">
        <v>24.00000000000005</v>
      </c>
      <c r="C78">
        <v>0.41745700000000002</v>
      </c>
      <c r="D78" s="1">
        <f>power_vs_position_mwcnt1_3_23072025[[#This Row],[Power '[W']]]/$H$1*100</f>
        <v>86.251446280991743</v>
      </c>
    </row>
    <row r="79" spans="1:4" x14ac:dyDescent="0.25">
      <c r="A79">
        <v>197.69300000000001</v>
      </c>
      <c r="B79">
        <v>24.100000000000051</v>
      </c>
      <c r="C79">
        <v>0.41721900000000001</v>
      </c>
      <c r="D79" s="1">
        <f>power_vs_position_mwcnt1_3_23072025[[#This Row],[Power '[W']]]/$H$1*100</f>
        <v>86.202272727272728</v>
      </c>
    </row>
    <row r="80" spans="1:4" x14ac:dyDescent="0.25">
      <c r="A80">
        <v>200.23500000000001</v>
      </c>
      <c r="B80">
        <v>24.200000000000053</v>
      </c>
      <c r="C80">
        <v>0.41653600000000002</v>
      </c>
      <c r="D80" s="1">
        <f>power_vs_position_mwcnt1_3_23072025[[#This Row],[Power '[W']]]/$H$1*100</f>
        <v>86.061157024793403</v>
      </c>
    </row>
    <row r="81" spans="1:4" x14ac:dyDescent="0.25">
      <c r="A81">
        <v>202.79300000000001</v>
      </c>
      <c r="B81">
        <v>24.300000000000054</v>
      </c>
      <c r="C81">
        <v>0.41548800000000002</v>
      </c>
      <c r="D81" s="1">
        <f>power_vs_position_mwcnt1_3_23072025[[#This Row],[Power '[W']]]/$H$1*100</f>
        <v>85.844628099173562</v>
      </c>
    </row>
    <row r="82" spans="1:4" x14ac:dyDescent="0.25">
      <c r="A82">
        <v>205.36600000000001</v>
      </c>
      <c r="B82">
        <v>24.400000000000055</v>
      </c>
      <c r="C82">
        <v>0.41398000000000001</v>
      </c>
      <c r="D82" s="1">
        <f>power_vs_position_mwcnt1_3_23072025[[#This Row],[Power '[W']]]/$H$1*100</f>
        <v>85.533057851239676</v>
      </c>
    </row>
    <row r="83" spans="1:4" x14ac:dyDescent="0.25">
      <c r="A83">
        <v>207.929</v>
      </c>
      <c r="B83">
        <v>24.500000000000057</v>
      </c>
      <c r="C83">
        <v>0.412885</v>
      </c>
      <c r="D83" s="1">
        <f>power_vs_position_mwcnt1_3_23072025[[#This Row],[Power '[W']]]/$H$1*100</f>
        <v>85.306818181818187</v>
      </c>
    </row>
    <row r="84" spans="1:4" x14ac:dyDescent="0.25">
      <c r="A84">
        <v>210.50399999999999</v>
      </c>
      <c r="B84">
        <v>24.600000000000058</v>
      </c>
      <c r="C84">
        <v>0.41153600000000001</v>
      </c>
      <c r="D84" s="1">
        <f>power_vs_position_mwcnt1_3_23072025[[#This Row],[Power '[W']]]/$H$1*100</f>
        <v>85.028099173553727</v>
      </c>
    </row>
    <row r="85" spans="1:4" x14ac:dyDescent="0.25">
      <c r="A85">
        <v>213.06800000000001</v>
      </c>
      <c r="B85">
        <v>24.70000000000006</v>
      </c>
      <c r="C85">
        <v>0.40999600000000003</v>
      </c>
      <c r="D85" s="1">
        <f>power_vs_position_mwcnt1_3_23072025[[#This Row],[Power '[W']]]/$H$1*100</f>
        <v>84.709917355371914</v>
      </c>
    </row>
    <row r="86" spans="1:4" x14ac:dyDescent="0.25">
      <c r="A86">
        <v>215.655</v>
      </c>
      <c r="B86">
        <v>24.800000000000061</v>
      </c>
      <c r="C86">
        <v>0.40939300000000001</v>
      </c>
      <c r="D86" s="1">
        <f>power_vs_position_mwcnt1_3_23072025[[#This Row],[Power '[W']]]/$H$1*100</f>
        <v>84.585330578512398</v>
      </c>
    </row>
    <row r="87" spans="1:4" x14ac:dyDescent="0.25">
      <c r="A87">
        <v>218.23</v>
      </c>
      <c r="B87">
        <v>24.900000000000063</v>
      </c>
      <c r="C87">
        <v>0.40834500000000001</v>
      </c>
      <c r="D87" s="1">
        <f>power_vs_position_mwcnt1_3_23072025[[#This Row],[Power '[W']]]/$H$1*100</f>
        <v>84.368801652892571</v>
      </c>
    </row>
    <row r="88" spans="1:4" x14ac:dyDescent="0.25">
      <c r="A88">
        <v>220.792</v>
      </c>
      <c r="B88">
        <v>25.000000000000064</v>
      </c>
      <c r="C88">
        <v>0.407441</v>
      </c>
      <c r="D88" s="1">
        <f>power_vs_position_mwcnt1_3_23072025[[#This Row],[Power '[W']]]/$H$1*100</f>
        <v>84.182024793388436</v>
      </c>
    </row>
    <row r="89" spans="1:4" x14ac:dyDescent="0.25">
      <c r="A89">
        <v>223.35</v>
      </c>
      <c r="B89">
        <v>25.100000000000065</v>
      </c>
      <c r="C89">
        <v>0.40667900000000001</v>
      </c>
      <c r="D89" s="1">
        <f>power_vs_position_mwcnt1_3_23072025[[#This Row],[Power '[W']]]/$H$1*100</f>
        <v>84.024586776859508</v>
      </c>
    </row>
    <row r="90" spans="1:4" x14ac:dyDescent="0.25">
      <c r="A90">
        <v>225.90899999999999</v>
      </c>
      <c r="B90">
        <v>25.200000000000067</v>
      </c>
      <c r="C90">
        <v>0.40591699999999997</v>
      </c>
      <c r="D90" s="1">
        <f>power_vs_position_mwcnt1_3_23072025[[#This Row],[Power '[W']]]/$H$1*100</f>
        <v>83.867148760330579</v>
      </c>
    </row>
    <row r="91" spans="1:4" x14ac:dyDescent="0.25">
      <c r="A91">
        <v>228.46700000000001</v>
      </c>
      <c r="B91">
        <v>25.300000000000068</v>
      </c>
      <c r="C91">
        <v>0.40504400000000002</v>
      </c>
      <c r="D91" s="1">
        <f>power_vs_position_mwcnt1_3_23072025[[#This Row],[Power '[W']]]/$H$1*100</f>
        <v>83.686776859504135</v>
      </c>
    </row>
    <row r="92" spans="1:4" x14ac:dyDescent="0.25">
      <c r="A92">
        <v>231.042</v>
      </c>
      <c r="B92">
        <v>25.40000000000007</v>
      </c>
      <c r="C92">
        <v>0.40463100000000002</v>
      </c>
      <c r="D92" s="1">
        <f>power_vs_position_mwcnt1_3_23072025[[#This Row],[Power '[W']]]/$H$1*100</f>
        <v>83.601446280991738</v>
      </c>
    </row>
    <row r="93" spans="1:4" x14ac:dyDescent="0.25">
      <c r="A93">
        <v>233.58600000000001</v>
      </c>
      <c r="B93">
        <v>25.500000000000071</v>
      </c>
      <c r="C93">
        <v>0.40445599999999998</v>
      </c>
      <c r="D93" s="1">
        <f>power_vs_position_mwcnt1_3_23072025[[#This Row],[Power '[W']]]/$H$1*100</f>
        <v>83.565289256198355</v>
      </c>
    </row>
    <row r="94" spans="1:4" x14ac:dyDescent="0.25">
      <c r="A94">
        <v>236.25700000000001</v>
      </c>
      <c r="B94">
        <v>25.600000000000072</v>
      </c>
      <c r="C94">
        <v>0.40413900000000003</v>
      </c>
      <c r="D94" s="1">
        <f>power_vs_position_mwcnt1_3_23072025[[#This Row],[Power '[W']]]/$H$1*100</f>
        <v>83.499793388429751</v>
      </c>
    </row>
    <row r="95" spans="1:4" x14ac:dyDescent="0.25">
      <c r="A95">
        <v>238.815</v>
      </c>
      <c r="B95">
        <v>25.700000000000074</v>
      </c>
      <c r="C95">
        <v>0.40366299999999999</v>
      </c>
      <c r="D95" s="1">
        <f>power_vs_position_mwcnt1_3_23072025[[#This Row],[Power '[W']]]/$H$1*100</f>
        <v>83.401446280991749</v>
      </c>
    </row>
    <row r="96" spans="1:4" x14ac:dyDescent="0.25">
      <c r="A96">
        <v>241.35900000000001</v>
      </c>
      <c r="B96">
        <v>25.800000000000075</v>
      </c>
      <c r="C96">
        <v>0.40323399999999998</v>
      </c>
      <c r="D96" s="1">
        <f>power_vs_position_mwcnt1_3_23072025[[#This Row],[Power '[W']]]/$H$1*100</f>
        <v>83.312809917355366</v>
      </c>
    </row>
    <row r="97" spans="1:4" x14ac:dyDescent="0.25">
      <c r="A97">
        <v>243.92</v>
      </c>
      <c r="B97">
        <v>25.900000000000077</v>
      </c>
      <c r="C97">
        <v>0.40304400000000001</v>
      </c>
      <c r="D97" s="1">
        <f>power_vs_position_mwcnt1_3_23072025[[#This Row],[Power '[W']]]/$H$1*100</f>
        <v>83.273553719008262</v>
      </c>
    </row>
    <row r="98" spans="1:4" x14ac:dyDescent="0.25">
      <c r="A98">
        <v>246.477</v>
      </c>
      <c r="B98">
        <v>26.000000000000078</v>
      </c>
      <c r="C98">
        <v>0.40288499999999999</v>
      </c>
      <c r="D98" s="1">
        <f>power_vs_position_mwcnt1_3_23072025[[#This Row],[Power '[W']]]/$H$1*100</f>
        <v>83.24070247933885</v>
      </c>
    </row>
    <row r="99" spans="1:4" x14ac:dyDescent="0.25">
      <c r="A99">
        <v>249.02</v>
      </c>
      <c r="B99">
        <v>26.10000000000008</v>
      </c>
      <c r="C99">
        <v>0.402424</v>
      </c>
      <c r="D99" s="1">
        <f>power_vs_position_mwcnt1_3_23072025[[#This Row],[Power '[W']]]/$H$1*100</f>
        <v>83.145454545454541</v>
      </c>
    </row>
    <row r="100" spans="1:4" x14ac:dyDescent="0.25">
      <c r="A100">
        <v>251.56299999999999</v>
      </c>
      <c r="B100">
        <v>26.200000000000081</v>
      </c>
      <c r="C100">
        <v>0.40240900000000002</v>
      </c>
      <c r="D100" s="1">
        <f>power_vs_position_mwcnt1_3_23072025[[#This Row],[Power '[W']]]/$H$1*100</f>
        <v>83.142355371900834</v>
      </c>
    </row>
    <row r="101" spans="1:4" x14ac:dyDescent="0.25">
      <c r="A101">
        <v>254.10599999999999</v>
      </c>
      <c r="B101">
        <v>26.300000000000082</v>
      </c>
      <c r="C101">
        <v>0.40209099999999998</v>
      </c>
      <c r="D101" s="1">
        <f>power_vs_position_mwcnt1_3_23072025[[#This Row],[Power '[W']]]/$H$1*100</f>
        <v>83.076652892561981</v>
      </c>
    </row>
    <row r="102" spans="1:4" x14ac:dyDescent="0.25">
      <c r="A102">
        <v>256.649</v>
      </c>
      <c r="B102">
        <v>26.400000000000084</v>
      </c>
      <c r="C102">
        <v>0.40148800000000001</v>
      </c>
      <c r="D102" s="1">
        <f>power_vs_position_mwcnt1_3_23072025[[#This Row],[Power '[W']]]/$H$1*100</f>
        <v>82.952066115702479</v>
      </c>
    </row>
    <row r="103" spans="1:4" x14ac:dyDescent="0.25">
      <c r="A103">
        <v>259.19200000000001</v>
      </c>
      <c r="B103">
        <v>26.500000000000085</v>
      </c>
      <c r="C103">
        <v>0.40151999999999999</v>
      </c>
      <c r="D103" s="1">
        <f>power_vs_position_mwcnt1_3_23072025[[#This Row],[Power '[W']]]/$H$1*100</f>
        <v>82.958677685950406</v>
      </c>
    </row>
    <row r="104" spans="1:4" x14ac:dyDescent="0.25">
      <c r="A104">
        <v>261.73599999999999</v>
      </c>
      <c r="B104">
        <v>26.600000000000087</v>
      </c>
      <c r="C104">
        <v>0.401202</v>
      </c>
      <c r="D104" s="1">
        <f>power_vs_position_mwcnt1_3_23072025[[#This Row],[Power '[W']]]/$H$1*100</f>
        <v>82.892975206611581</v>
      </c>
    </row>
    <row r="105" spans="1:4" x14ac:dyDescent="0.25">
      <c r="A105">
        <v>264.29599999999999</v>
      </c>
      <c r="B105">
        <v>26.700000000000088</v>
      </c>
      <c r="C105">
        <v>0.40104299999999998</v>
      </c>
      <c r="D105" s="1">
        <f>power_vs_position_mwcnt1_3_23072025[[#This Row],[Power '[W']]]/$H$1*100</f>
        <v>82.86012396694214</v>
      </c>
    </row>
    <row r="106" spans="1:4" x14ac:dyDescent="0.25">
      <c r="A106">
        <v>266.85300000000001</v>
      </c>
      <c r="B106">
        <v>26.80000000000009</v>
      </c>
      <c r="C106">
        <v>0.400837</v>
      </c>
      <c r="D106" s="1">
        <f>power_vs_position_mwcnt1_3_23072025[[#This Row],[Power '[W']]]/$H$1*100</f>
        <v>82.81756198347108</v>
      </c>
    </row>
    <row r="107" spans="1:4" x14ac:dyDescent="0.25">
      <c r="A107">
        <v>269.41300000000001</v>
      </c>
      <c r="B107">
        <v>26.900000000000091</v>
      </c>
      <c r="C107">
        <v>0.40066200000000002</v>
      </c>
      <c r="D107" s="1">
        <f>power_vs_position_mwcnt1_3_23072025[[#This Row],[Power '[W']]]/$H$1*100</f>
        <v>82.781404958677697</v>
      </c>
    </row>
    <row r="108" spans="1:4" x14ac:dyDescent="0.25">
      <c r="A108">
        <v>272.005</v>
      </c>
      <c r="B108">
        <v>27.000000000000092</v>
      </c>
      <c r="C108">
        <v>0.40044000000000002</v>
      </c>
      <c r="D108" s="1">
        <f>power_vs_position_mwcnt1_3_23072025[[#This Row],[Power '[W']]]/$H$1*100</f>
        <v>82.735537190082653</v>
      </c>
    </row>
    <row r="109" spans="1:4" x14ac:dyDescent="0.25">
      <c r="A109">
        <v>274.58100000000002</v>
      </c>
      <c r="B109">
        <v>27.100000000000094</v>
      </c>
      <c r="C109">
        <v>0.40012300000000001</v>
      </c>
      <c r="D109" s="1">
        <f>power_vs_position_mwcnt1_3_23072025[[#This Row],[Power '[W']]]/$H$1*100</f>
        <v>82.670041322314063</v>
      </c>
    </row>
    <row r="110" spans="1:4" x14ac:dyDescent="0.25">
      <c r="A110">
        <v>277.15600000000001</v>
      </c>
      <c r="B110">
        <v>27.200000000000095</v>
      </c>
      <c r="C110">
        <v>0.40031299999999997</v>
      </c>
      <c r="D110" s="1">
        <f>power_vs_position_mwcnt1_3_23072025[[#This Row],[Power '[W']]]/$H$1*100</f>
        <v>82.709297520661153</v>
      </c>
    </row>
    <row r="111" spans="1:4" x14ac:dyDescent="0.25">
      <c r="A111">
        <v>279.71800000000002</v>
      </c>
      <c r="B111">
        <v>27.300000000000097</v>
      </c>
      <c r="C111">
        <v>0.39953499999999997</v>
      </c>
      <c r="D111" s="1">
        <f>power_vs_position_mwcnt1_3_23072025[[#This Row],[Power '[W']]]/$H$1*100</f>
        <v>82.548553719008268</v>
      </c>
    </row>
    <row r="112" spans="1:4" x14ac:dyDescent="0.25">
      <c r="A112">
        <v>282.274</v>
      </c>
      <c r="B112">
        <v>27.400000000000098</v>
      </c>
      <c r="C112">
        <v>0.39947199999999999</v>
      </c>
      <c r="D112" s="1">
        <f>power_vs_position_mwcnt1_3_23072025[[#This Row],[Power '[W']]]/$H$1*100</f>
        <v>82.535537190082636</v>
      </c>
    </row>
    <row r="113" spans="1:4" x14ac:dyDescent="0.25">
      <c r="A113">
        <v>284.83300000000003</v>
      </c>
      <c r="B113">
        <v>27.500000000000099</v>
      </c>
      <c r="C113">
        <v>0.39958300000000002</v>
      </c>
      <c r="D113" s="1">
        <f>power_vs_position_mwcnt1_3_23072025[[#This Row],[Power '[W']]]/$H$1*100</f>
        <v>82.558471074380165</v>
      </c>
    </row>
    <row r="114" spans="1:4" x14ac:dyDescent="0.25">
      <c r="A114">
        <v>287.392</v>
      </c>
      <c r="B114">
        <v>27.600000000000101</v>
      </c>
      <c r="C114">
        <v>0.39912300000000001</v>
      </c>
      <c r="D114" s="1">
        <f>power_vs_position_mwcnt1_3_23072025[[#This Row],[Power '[W']]]/$H$1*100</f>
        <v>82.463429752066119</v>
      </c>
    </row>
    <row r="115" spans="1:4" x14ac:dyDescent="0.25">
      <c r="A115">
        <v>290.01600000000002</v>
      </c>
      <c r="B115">
        <v>27.700000000000102</v>
      </c>
      <c r="C115">
        <v>0.39947199999999999</v>
      </c>
      <c r="D115" s="1">
        <f>power_vs_position_mwcnt1_3_23072025[[#This Row],[Power '[W']]]/$H$1*100</f>
        <v>82.535537190082636</v>
      </c>
    </row>
    <row r="116" spans="1:4" x14ac:dyDescent="0.25">
      <c r="A116">
        <v>292.57499999999999</v>
      </c>
      <c r="B116">
        <v>27.800000000000104</v>
      </c>
      <c r="C116">
        <v>0.39936100000000002</v>
      </c>
      <c r="D116" s="1">
        <f>power_vs_position_mwcnt1_3_23072025[[#This Row],[Power '[W']]]/$H$1*100</f>
        <v>82.51260330578512</v>
      </c>
    </row>
    <row r="117" spans="1:4" x14ac:dyDescent="0.25">
      <c r="A117">
        <v>295.13499999999999</v>
      </c>
      <c r="B117">
        <v>27.900000000000105</v>
      </c>
      <c r="C117">
        <v>0.39931299999999997</v>
      </c>
      <c r="D117" s="1">
        <f>power_vs_position_mwcnt1_3_23072025[[#This Row],[Power '[W']]]/$H$1*100</f>
        <v>82.502685950413223</v>
      </c>
    </row>
    <row r="118" spans="1:4" x14ac:dyDescent="0.25">
      <c r="A118">
        <v>297.755</v>
      </c>
      <c r="B118">
        <v>28.000000000000107</v>
      </c>
      <c r="C118">
        <v>0.39917000000000002</v>
      </c>
      <c r="D118" s="1">
        <f>power_vs_position_mwcnt1_3_23072025[[#This Row],[Power '[W']]]/$H$1*100</f>
        <v>82.473140495867781</v>
      </c>
    </row>
    <row r="119" spans="1:4" x14ac:dyDescent="0.25">
      <c r="A119">
        <v>300.31799999999998</v>
      </c>
      <c r="B119">
        <v>28.500000000000107</v>
      </c>
      <c r="C119">
        <v>0.39847199999999999</v>
      </c>
      <c r="D119" s="1">
        <f>power_vs_position_mwcnt1_3_23072025[[#This Row],[Power '[W']]]/$H$1*100</f>
        <v>82.32892561983472</v>
      </c>
    </row>
    <row r="120" spans="1:4" x14ac:dyDescent="0.25">
      <c r="A120">
        <v>302.89299999999997</v>
      </c>
      <c r="B120">
        <v>29.000000000000107</v>
      </c>
      <c r="C120">
        <v>0.39832899999999999</v>
      </c>
      <c r="D120" s="1">
        <f>power_vs_position_mwcnt1_3_23072025[[#This Row],[Power '[W']]]/$H$1*100</f>
        <v>82.299380165289264</v>
      </c>
    </row>
    <row r="121" spans="1:4" x14ac:dyDescent="0.25">
      <c r="A121">
        <v>305.46600000000001</v>
      </c>
      <c r="B121">
        <v>29.500000000000107</v>
      </c>
      <c r="C121">
        <v>0.39799600000000002</v>
      </c>
      <c r="D121" s="1">
        <f>power_vs_position_mwcnt1_3_23072025[[#This Row],[Power '[W']]]/$H$1*100</f>
        <v>82.230578512396704</v>
      </c>
    </row>
    <row r="122" spans="1:4" x14ac:dyDescent="0.25">
      <c r="A122">
        <v>308.02499999999998</v>
      </c>
      <c r="B122">
        <v>30.000000000000107</v>
      </c>
      <c r="C122">
        <v>0.397758</v>
      </c>
      <c r="D122" s="1">
        <f>power_vs_position_mwcnt1_3_23072025[[#This Row],[Power '[W']]]/$H$1*100</f>
        <v>82.181404958677689</v>
      </c>
    </row>
    <row r="123" spans="1:4" x14ac:dyDescent="0.25">
      <c r="A123">
        <v>310.584</v>
      </c>
      <c r="B123">
        <v>30.500000000000107</v>
      </c>
      <c r="C123">
        <v>0.39769399999999999</v>
      </c>
      <c r="D123" s="1">
        <f>power_vs_position_mwcnt1_3_23072025[[#This Row],[Power '[W']]]/$H$1*100</f>
        <v>82.168181818181822</v>
      </c>
    </row>
    <row r="124" spans="1:4" x14ac:dyDescent="0.25">
      <c r="A124">
        <v>313.14600000000002</v>
      </c>
      <c r="B124">
        <v>31.000000000000107</v>
      </c>
      <c r="C124">
        <v>0.39755099999999999</v>
      </c>
      <c r="D124" s="1">
        <f>power_vs_position_mwcnt1_3_23072025[[#This Row],[Power '[W']]]/$H$1*100</f>
        <v>82.138636363636365</v>
      </c>
    </row>
    <row r="125" spans="1:4" x14ac:dyDescent="0.25">
      <c r="A125">
        <v>315.798</v>
      </c>
      <c r="B125">
        <v>31.500000000000107</v>
      </c>
      <c r="C125">
        <v>0.39731300000000003</v>
      </c>
      <c r="D125" s="1">
        <f>power_vs_position_mwcnt1_3_23072025[[#This Row],[Power '[W']]]/$H$1*100</f>
        <v>82.089462809917364</v>
      </c>
    </row>
    <row r="126" spans="1:4" x14ac:dyDescent="0.25">
      <c r="A126">
        <v>318.35700000000003</v>
      </c>
      <c r="B126">
        <v>32.000000000000107</v>
      </c>
      <c r="C126">
        <v>0.39709100000000003</v>
      </c>
      <c r="D126" s="1">
        <f>power_vs_position_mwcnt1_3_23072025[[#This Row],[Power '[W']]]/$H$1*100</f>
        <v>82.04359504132232</v>
      </c>
    </row>
    <row r="127" spans="1:4" x14ac:dyDescent="0.25">
      <c r="A127">
        <v>320.916</v>
      </c>
      <c r="B127">
        <v>32.500000000000107</v>
      </c>
      <c r="C127">
        <v>0.39736100000000002</v>
      </c>
      <c r="D127" s="1">
        <f>power_vs_position_mwcnt1_3_23072025[[#This Row],[Power '[W']]]/$H$1*100</f>
        <v>82.099380165289261</v>
      </c>
    </row>
    <row r="128" spans="1:4" x14ac:dyDescent="0.25">
      <c r="A128">
        <v>323.55599999999998</v>
      </c>
      <c r="B128">
        <v>33.000000000000107</v>
      </c>
      <c r="C128">
        <v>0.39726600000000001</v>
      </c>
      <c r="D128" s="1">
        <f>power_vs_position_mwcnt1_3_23072025[[#This Row],[Power '[W']]]/$H$1*100</f>
        <v>82.079752066115702</v>
      </c>
    </row>
    <row r="129" spans="1:4" x14ac:dyDescent="0.25">
      <c r="A129">
        <v>326.11500000000001</v>
      </c>
      <c r="B129">
        <v>33.500000000000107</v>
      </c>
      <c r="C129">
        <v>0.39658300000000002</v>
      </c>
      <c r="D129" s="1">
        <f>power_vs_position_mwcnt1_3_23072025[[#This Row],[Power '[W']]]/$H$1*100</f>
        <v>81.938636363636377</v>
      </c>
    </row>
    <row r="130" spans="1:4" x14ac:dyDescent="0.25">
      <c r="A130">
        <v>328.68900000000002</v>
      </c>
      <c r="B130">
        <v>34.000000000000107</v>
      </c>
      <c r="C130">
        <v>0.39688499999999999</v>
      </c>
      <c r="D130" s="1">
        <f>power_vs_position_mwcnt1_3_23072025[[#This Row],[Power '[W']]]/$H$1*100</f>
        <v>82.001033057851231</v>
      </c>
    </row>
    <row r="131" spans="1:4" x14ac:dyDescent="0.25">
      <c r="A131">
        <v>331.25</v>
      </c>
      <c r="B131">
        <v>34.500000000000107</v>
      </c>
      <c r="C131">
        <v>0.39647199999999999</v>
      </c>
      <c r="D131" s="1">
        <f>power_vs_position_mwcnt1_3_23072025[[#This Row],[Power '[W']]]/$H$1*100</f>
        <v>81.915702479338847</v>
      </c>
    </row>
    <row r="132" spans="1:4" x14ac:dyDescent="0.25">
      <c r="A132">
        <v>333.80900000000003</v>
      </c>
      <c r="B132">
        <v>35.000000000000107</v>
      </c>
      <c r="C132">
        <v>0.39644000000000001</v>
      </c>
      <c r="D132" s="1">
        <f>power_vs_position_mwcnt1_3_23072025[[#This Row],[Power '[W']]]/$H$1*100</f>
        <v>81.909090909090907</v>
      </c>
    </row>
    <row r="133" spans="1:4" x14ac:dyDescent="0.25">
      <c r="A133">
        <v>336.37</v>
      </c>
      <c r="B133">
        <v>35.500000000000107</v>
      </c>
      <c r="C133">
        <v>0.396646</v>
      </c>
      <c r="D133" s="1">
        <f>power_vs_position_mwcnt1_3_23072025[[#This Row],[Power '[W']]]/$H$1*100</f>
        <v>81.951652892561981</v>
      </c>
    </row>
    <row r="134" spans="1:4" x14ac:dyDescent="0.25">
      <c r="A134">
        <v>338.92599999999999</v>
      </c>
      <c r="B134">
        <v>36.000000000000107</v>
      </c>
      <c r="C134">
        <v>0.39669399999999999</v>
      </c>
      <c r="D134" s="1">
        <f>power_vs_position_mwcnt1_3_23072025[[#This Row],[Power '[W']]]/$H$1*100</f>
        <v>81.961570247933892</v>
      </c>
    </row>
    <row r="135" spans="1:4" x14ac:dyDescent="0.25">
      <c r="A135">
        <v>341.48700000000002</v>
      </c>
      <c r="B135">
        <v>36.500000000000107</v>
      </c>
      <c r="C135">
        <v>0.39655099999999999</v>
      </c>
      <c r="D135" s="1">
        <f>power_vs_position_mwcnt1_3_23072025[[#This Row],[Power '[W']]]/$H$1*100</f>
        <v>81.932024793388422</v>
      </c>
    </row>
    <row r="136" spans="1:4" x14ac:dyDescent="0.25">
      <c r="A136">
        <v>344.077</v>
      </c>
      <c r="B136">
        <v>37.000000000000107</v>
      </c>
      <c r="C136">
        <v>0.39653500000000003</v>
      </c>
      <c r="D136" s="1">
        <f>power_vs_position_mwcnt1_3_23072025[[#This Row],[Power '[W']]]/$H$1*100</f>
        <v>81.928719008264466</v>
      </c>
    </row>
    <row r="137" spans="1:4" x14ac:dyDescent="0.25">
      <c r="A137">
        <v>346.63600000000002</v>
      </c>
      <c r="B137">
        <v>37.500000000000107</v>
      </c>
      <c r="C137">
        <v>0.39651999999999998</v>
      </c>
      <c r="D137" s="1">
        <f>power_vs_position_mwcnt1_3_23072025[[#This Row],[Power '[W']]]/$H$1*100</f>
        <v>81.925619834710744</v>
      </c>
    </row>
    <row r="138" spans="1:4" x14ac:dyDescent="0.25">
      <c r="A138">
        <v>349.19600000000003</v>
      </c>
      <c r="B138">
        <v>38.000000000000107</v>
      </c>
      <c r="C138">
        <v>0.39631300000000003</v>
      </c>
      <c r="D138" s="1">
        <f>power_vs_position_mwcnt1_3_23072025[[#This Row],[Power '[W']]]/$H$1*100</f>
        <v>81.882851239669435</v>
      </c>
    </row>
    <row r="139" spans="1:4" x14ac:dyDescent="0.25">
      <c r="A139">
        <v>351.77199999999999</v>
      </c>
      <c r="B139">
        <v>38.500000000000107</v>
      </c>
      <c r="C139">
        <v>0.39621800000000001</v>
      </c>
      <c r="D139" s="1">
        <f>power_vs_position_mwcnt1_3_23072025[[#This Row],[Power '[W']]]/$H$1*100</f>
        <v>81.863223140495876</v>
      </c>
    </row>
    <row r="140" spans="1:4" x14ac:dyDescent="0.25">
      <c r="A140">
        <v>354.33100000000002</v>
      </c>
      <c r="B140">
        <v>39.000000000000107</v>
      </c>
      <c r="C140">
        <v>0.39624999999999999</v>
      </c>
      <c r="D140" s="1">
        <f>power_vs_position_mwcnt1_3_23072025[[#This Row],[Power '[W']]]/$H$1*100</f>
        <v>81.869834710743802</v>
      </c>
    </row>
    <row r="141" spans="1:4" x14ac:dyDescent="0.25">
      <c r="A141">
        <v>356.90600000000001</v>
      </c>
      <c r="B141">
        <v>39.500000000000107</v>
      </c>
      <c r="C141">
        <v>0.39637699999999998</v>
      </c>
      <c r="D141" s="1">
        <f>power_vs_position_mwcnt1_3_23072025[[#This Row],[Power '[W']]]/$H$1*100</f>
        <v>81.896074380165288</v>
      </c>
    </row>
    <row r="142" spans="1:4" x14ac:dyDescent="0.25">
      <c r="A142">
        <v>359.49099999999999</v>
      </c>
      <c r="B142">
        <v>40.000000000000107</v>
      </c>
      <c r="C142">
        <v>0.39631300000000003</v>
      </c>
      <c r="D142" s="1">
        <f>power_vs_position_mwcnt1_3_23072025[[#This Row],[Power '[W']]]/$H$1*100</f>
        <v>81.882851239669435</v>
      </c>
    </row>
    <row r="143" spans="1:4" x14ac:dyDescent="0.25">
      <c r="A143">
        <v>362.05599999999998</v>
      </c>
      <c r="B143">
        <v>40.500000000000107</v>
      </c>
      <c r="C143">
        <v>0.39640799999999998</v>
      </c>
      <c r="D143" s="1">
        <f>power_vs_position_mwcnt1_3_23072025[[#This Row],[Power '[W']]]/$H$1*100</f>
        <v>81.902479338842966</v>
      </c>
    </row>
    <row r="144" spans="1:4" x14ac:dyDescent="0.25">
      <c r="A144">
        <v>364.61599999999999</v>
      </c>
      <c r="B144">
        <v>41.000000000000107</v>
      </c>
      <c r="C144">
        <v>0.39613900000000002</v>
      </c>
      <c r="D144" s="1">
        <f>power_vs_position_mwcnt1_3_23072025[[#This Row],[Power '[W']]]/$H$1*100</f>
        <v>81.846900826446287</v>
      </c>
    </row>
    <row r="145" spans="1:4" x14ac:dyDescent="0.25">
      <c r="A145">
        <v>367.27</v>
      </c>
      <c r="B145">
        <v>41.500000000000107</v>
      </c>
      <c r="C145">
        <v>0.396202</v>
      </c>
      <c r="D145" s="1">
        <f>power_vs_position_mwcnt1_3_23072025[[#This Row],[Power '[W']]]/$H$1*100</f>
        <v>81.859917355371906</v>
      </c>
    </row>
    <row r="146" spans="1:4" x14ac:dyDescent="0.25">
      <c r="A146">
        <v>369.82900000000001</v>
      </c>
      <c r="B146">
        <v>42.000000000000107</v>
      </c>
      <c r="C146">
        <v>0.39632899999999999</v>
      </c>
      <c r="D146" s="1">
        <f>power_vs_position_mwcnt1_3_23072025[[#This Row],[Power '[W']]]/$H$1*100</f>
        <v>81.886157024793391</v>
      </c>
    </row>
    <row r="147" spans="1:4" x14ac:dyDescent="0.25">
      <c r="A147">
        <v>372.423</v>
      </c>
      <c r="B147">
        <v>42.500000000000107</v>
      </c>
      <c r="C147">
        <v>0.39618599999999998</v>
      </c>
      <c r="D147" s="1">
        <f>power_vs_position_mwcnt1_3_23072025[[#This Row],[Power '[W']]]/$H$1*100</f>
        <v>81.856611570247935</v>
      </c>
    </row>
    <row r="148" spans="1:4" x14ac:dyDescent="0.25">
      <c r="A148">
        <v>375.09399999999999</v>
      </c>
      <c r="B148">
        <v>43.000000000000107</v>
      </c>
      <c r="C148">
        <v>0.39629700000000001</v>
      </c>
      <c r="D148" s="1">
        <f>power_vs_position_mwcnt1_3_23072025[[#This Row],[Power '[W']]]/$H$1*100</f>
        <v>81.87954545454545</v>
      </c>
    </row>
    <row r="149" spans="1:4" x14ac:dyDescent="0.25">
      <c r="A149">
        <v>377.714</v>
      </c>
      <c r="B149">
        <v>43.500000000000107</v>
      </c>
      <c r="C149">
        <v>0.39644000000000001</v>
      </c>
      <c r="D149" s="1">
        <f>power_vs_position_mwcnt1_3_23072025[[#This Row],[Power '[W']]]/$H$1*100</f>
        <v>81.909090909090907</v>
      </c>
    </row>
    <row r="150" spans="1:4" x14ac:dyDescent="0.25">
      <c r="A150">
        <v>380.30599999999998</v>
      </c>
      <c r="B150">
        <v>44.000000000000107</v>
      </c>
      <c r="C150">
        <v>0.39636100000000002</v>
      </c>
      <c r="D150" s="1">
        <f>power_vs_position_mwcnt1_3_23072025[[#This Row],[Power '[W']]]/$H$1*100</f>
        <v>81.892768595041332</v>
      </c>
    </row>
    <row r="151" spans="1:4" x14ac:dyDescent="0.25">
      <c r="A151">
        <v>382.88</v>
      </c>
      <c r="B151">
        <v>44.500000000000107</v>
      </c>
      <c r="C151">
        <v>0.39609100000000003</v>
      </c>
      <c r="D151" s="1">
        <f>power_vs_position_mwcnt1_3_23072025[[#This Row],[Power '[W']]]/$H$1*100</f>
        <v>81.83698347107439</v>
      </c>
    </row>
    <row r="152" spans="1:4" x14ac:dyDescent="0.25">
      <c r="A152">
        <v>385.44</v>
      </c>
      <c r="B152">
        <v>45.000000000000107</v>
      </c>
      <c r="C152">
        <v>0.39644000000000001</v>
      </c>
      <c r="D152" s="1">
        <f>power_vs_position_mwcnt1_3_23072025[[#This Row],[Power '[W']]]/$H$1*100</f>
        <v>81.909090909090907</v>
      </c>
    </row>
    <row r="153" spans="1:4" x14ac:dyDescent="0.25">
      <c r="A153">
        <v>388.01499999999999</v>
      </c>
      <c r="B153">
        <v>45.500000000000107</v>
      </c>
      <c r="C153">
        <v>0.39644000000000001</v>
      </c>
      <c r="D153" s="1">
        <f>power_vs_position_mwcnt1_3_23072025[[#This Row],[Power '[W']]]/$H$1*100</f>
        <v>81.909090909090907</v>
      </c>
    </row>
    <row r="154" spans="1:4" x14ac:dyDescent="0.25">
      <c r="A154">
        <v>390.57400000000001</v>
      </c>
      <c r="B154">
        <v>46.000000000000107</v>
      </c>
      <c r="C154">
        <v>0.396615</v>
      </c>
      <c r="D154" s="1">
        <f>power_vs_position_mwcnt1_3_23072025[[#This Row],[Power '[W']]]/$H$1*100</f>
        <v>81.945247933884303</v>
      </c>
    </row>
    <row r="155" spans="1:4" x14ac:dyDescent="0.25">
      <c r="A155">
        <v>393.13299999999998</v>
      </c>
      <c r="B155">
        <v>46.500000000000107</v>
      </c>
      <c r="C155">
        <v>0.39640799999999998</v>
      </c>
      <c r="D155" s="1">
        <f>power_vs_position_mwcnt1_3_23072025[[#This Row],[Power '[W']]]/$H$1*100</f>
        <v>81.902479338842966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B91D-B26C-4CA2-89AD-4555622975A8}">
  <dimension ref="A1:H102"/>
  <sheetViews>
    <sheetView tabSelected="1" workbookViewId="0">
      <selection activeCell="S7" sqref="S7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12.85546875" bestFit="1" customWidth="1"/>
    <col min="5" max="5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12</v>
      </c>
      <c r="E1" t="s">
        <v>21</v>
      </c>
      <c r="G1" t="s">
        <v>20</v>
      </c>
      <c r="H1">
        <v>0.48399999999999999</v>
      </c>
    </row>
    <row r="2" spans="1:8" x14ac:dyDescent="0.25">
      <c r="A2">
        <v>3.0000000000000001E-3</v>
      </c>
      <c r="B2">
        <v>10</v>
      </c>
      <c r="C2">
        <v>0.44037799999999999</v>
      </c>
      <c r="D2">
        <f>power_vs_position_mwcnt1_1_23072025[[#This Row],[Power '[W']]]/$H$1 *100</f>
        <v>90.987190082644631</v>
      </c>
      <c r="E2" s="3">
        <f>power_vs_position_mwcnt1_1_23072025[[#This Row],[Transmitancja '[%']]]/MAX(D:D)</f>
        <v>0.94812196161679663</v>
      </c>
    </row>
    <row r="3" spans="1:8" x14ac:dyDescent="0.25">
      <c r="A3">
        <v>2.0710000000000002</v>
      </c>
      <c r="B3">
        <v>10.5</v>
      </c>
      <c r="C3">
        <v>0.43968000000000002</v>
      </c>
      <c r="D3">
        <f>power_vs_position_mwcnt1_1_23072025[[#This Row],[Power '[W']]]/$H$1 *100</f>
        <v>90.84297520661157</v>
      </c>
      <c r="E3" s="3">
        <f>power_vs_position_mwcnt1_1_23072025[[#This Row],[Transmitancja '[%']]]/MAX(D:D)</f>
        <v>0.94661918643454745</v>
      </c>
    </row>
    <row r="4" spans="1:8" x14ac:dyDescent="0.25">
      <c r="A4">
        <v>4.63</v>
      </c>
      <c r="B4">
        <v>11</v>
      </c>
      <c r="C4">
        <v>0.43923499999999999</v>
      </c>
      <c r="D4">
        <f>power_vs_position_mwcnt1_1_23072025[[#This Row],[Power '[W']]]/$H$1 *100</f>
        <v>90.751033057851231</v>
      </c>
      <c r="E4" s="3">
        <f>power_vs_position_mwcnt1_1_23072025[[#This Row],[Transmitancja '[%']]]/MAX(D:D)</f>
        <v>0.94566111343153747</v>
      </c>
    </row>
    <row r="5" spans="1:8" x14ac:dyDescent="0.25">
      <c r="A5">
        <v>7.1989999999999998</v>
      </c>
      <c r="B5">
        <v>11.5</v>
      </c>
      <c r="C5">
        <v>0.43856899999999999</v>
      </c>
      <c r="D5">
        <f>power_vs_position_mwcnt1_1_23072025[[#This Row],[Power '[W']]]/$H$1 *100</f>
        <v>90.613429752066111</v>
      </c>
      <c r="E5" s="3">
        <f>power_vs_position_mwcnt1_1_23072025[[#This Row],[Transmitancja '[%']]]/MAX(D:D)</f>
        <v>0.94422723338658343</v>
      </c>
    </row>
    <row r="6" spans="1:8" x14ac:dyDescent="0.25">
      <c r="A6">
        <v>9.7680000000000007</v>
      </c>
      <c r="B6">
        <v>12</v>
      </c>
      <c r="C6">
        <v>0.43793399999999999</v>
      </c>
      <c r="D6">
        <f>power_vs_position_mwcnt1_1_23072025[[#This Row],[Power '[W']]]/$H$1 *100</f>
        <v>90.482231404958682</v>
      </c>
      <c r="E6" s="3">
        <f>power_vs_position_mwcnt1_1_23072025[[#This Row],[Transmitancja '[%']]]/MAX(D:D)</f>
        <v>0.94286009550588412</v>
      </c>
    </row>
    <row r="7" spans="1:8" x14ac:dyDescent="0.25">
      <c r="A7">
        <v>12.339</v>
      </c>
      <c r="B7">
        <v>12.5</v>
      </c>
      <c r="C7">
        <v>0.436886</v>
      </c>
      <c r="D7">
        <f>power_vs_position_mwcnt1_1_23072025[[#This Row],[Power '[W']]]/$H$1 *100</f>
        <v>90.265702479338856</v>
      </c>
      <c r="E7" s="3">
        <f>power_vs_position_mwcnt1_1_23072025[[#This Row],[Transmitancja '[%']]]/MAX(D:D)</f>
        <v>0.94060377975946996</v>
      </c>
    </row>
    <row r="8" spans="1:8" x14ac:dyDescent="0.25">
      <c r="A8">
        <v>14.898999999999999</v>
      </c>
      <c r="B8">
        <v>13</v>
      </c>
      <c r="C8">
        <v>0.43582300000000002</v>
      </c>
      <c r="D8">
        <f>power_vs_position_mwcnt1_1_23072025[[#This Row],[Power '[W']]]/$H$1 *100</f>
        <v>90.046074380165294</v>
      </c>
      <c r="E8" s="3">
        <f>power_vs_position_mwcnt1_1_23072025[[#This Row],[Transmitancja '[%']]]/MAX(D:D)</f>
        <v>0.93831516941744864</v>
      </c>
    </row>
    <row r="9" spans="1:8" x14ac:dyDescent="0.25">
      <c r="A9">
        <v>17.457999999999998</v>
      </c>
      <c r="B9">
        <v>13.5</v>
      </c>
      <c r="C9">
        <v>0.43514000000000003</v>
      </c>
      <c r="D9">
        <f>power_vs_position_mwcnt1_1_23072025[[#This Row],[Power '[W']]]/$H$1 *100</f>
        <v>89.904958677685954</v>
      </c>
      <c r="E9" s="3">
        <f>power_vs_position_mwcnt1_1_23072025[[#This Row],[Transmitancja '[%']]]/MAX(D:D)</f>
        <v>0.93684468883080652</v>
      </c>
    </row>
    <row r="10" spans="1:8" x14ac:dyDescent="0.25">
      <c r="A10">
        <v>20.015000000000001</v>
      </c>
      <c r="B10">
        <v>14</v>
      </c>
      <c r="C10">
        <v>0.43359999999999999</v>
      </c>
      <c r="D10">
        <f>power_vs_position_mwcnt1_1_23072025[[#This Row],[Power '[W']]]/$H$1 *100</f>
        <v>89.586776859504141</v>
      </c>
      <c r="E10" s="3">
        <f>power_vs_position_mwcnt1_1_23072025[[#This Row],[Transmitancja '[%']]]/MAX(D:D)</f>
        <v>0.9335291103484803</v>
      </c>
    </row>
    <row r="11" spans="1:8" x14ac:dyDescent="0.25">
      <c r="A11">
        <v>22.591999999999999</v>
      </c>
      <c r="B11">
        <v>14.5</v>
      </c>
      <c r="C11">
        <v>0.43241000000000002</v>
      </c>
      <c r="D11">
        <f>power_vs_position_mwcnt1_1_23072025[[#This Row],[Power '[W']]]/$H$1 *100</f>
        <v>89.340909090909093</v>
      </c>
      <c r="E11" s="3">
        <f>power_vs_position_mwcnt1_1_23072025[[#This Row],[Transmitancja '[%']]]/MAX(D:D)</f>
        <v>0.93096707243031906</v>
      </c>
    </row>
    <row r="12" spans="1:8" x14ac:dyDescent="0.25">
      <c r="A12">
        <v>25.166</v>
      </c>
      <c r="B12">
        <v>15</v>
      </c>
      <c r="C12">
        <v>0.43072700000000003</v>
      </c>
      <c r="D12">
        <f>power_vs_position_mwcnt1_1_23072025[[#This Row],[Power '[W']]]/$H$1 *100</f>
        <v>88.993181818181824</v>
      </c>
      <c r="E12" s="3">
        <f>power_vs_position_mwcnt1_1_23072025[[#This Row],[Transmitancja '[%']]]/MAX(D:D)</f>
        <v>0.92734361880320537</v>
      </c>
    </row>
    <row r="13" spans="1:8" x14ac:dyDescent="0.25">
      <c r="A13">
        <v>27.742000000000001</v>
      </c>
      <c r="B13">
        <v>15.5</v>
      </c>
      <c r="C13">
        <v>0.42914000000000002</v>
      </c>
      <c r="D13">
        <f>power_vs_position_mwcnt1_1_23072025[[#This Row],[Power '[W']]]/$H$1 *100</f>
        <v>88.665289256198349</v>
      </c>
      <c r="E13" s="3">
        <f>power_vs_position_mwcnt1_1_23072025[[#This Row],[Transmitancja '[%']]]/MAX(D:D)</f>
        <v>0.92392685058797697</v>
      </c>
    </row>
    <row r="14" spans="1:8" x14ac:dyDescent="0.25">
      <c r="A14">
        <v>30.317</v>
      </c>
      <c r="B14">
        <v>16</v>
      </c>
      <c r="C14">
        <v>0.427568</v>
      </c>
      <c r="D14">
        <f>power_vs_position_mwcnt1_1_23072025[[#This Row],[Power '[W']]]/$H$1 *100</f>
        <v>88.340495867768595</v>
      </c>
      <c r="E14" s="3">
        <f>power_vs_position_mwcnt1_1_23072025[[#This Row],[Transmitancja '[%']]]/MAX(D:D)</f>
        <v>0.92054237696835561</v>
      </c>
    </row>
    <row r="15" spans="1:8" x14ac:dyDescent="0.25">
      <c r="A15">
        <v>32.877000000000002</v>
      </c>
      <c r="B15">
        <v>16.5</v>
      </c>
      <c r="C15">
        <v>0.42544100000000001</v>
      </c>
      <c r="D15">
        <f>power_vs_position_mwcnt1_1_23072025[[#This Row],[Power '[W']]]/$H$1 *100</f>
        <v>87.901033057851237</v>
      </c>
      <c r="E15" s="3">
        <f>power_vs_position_mwcnt1_1_23072025[[#This Row],[Transmitancja '[%']]]/MAX(D:D)</f>
        <v>0.91596300331127245</v>
      </c>
    </row>
    <row r="16" spans="1:8" x14ac:dyDescent="0.25">
      <c r="A16">
        <v>35.451000000000001</v>
      </c>
      <c r="B16">
        <v>17</v>
      </c>
      <c r="C16">
        <v>0.422981</v>
      </c>
      <c r="D16">
        <f>power_vs_position_mwcnt1_1_23072025[[#This Row],[Power '[W']]]/$H$1 *100</f>
        <v>87.392768595041332</v>
      </c>
      <c r="E16" s="3">
        <f>power_vs_position_mwcnt1_1_23072025[[#This Row],[Transmitancja '[%']]]/MAX(D:D)</f>
        <v>0.91066668963171249</v>
      </c>
    </row>
    <row r="17" spans="1:5" x14ac:dyDescent="0.25">
      <c r="A17">
        <v>38.01</v>
      </c>
      <c r="B17">
        <v>17.5</v>
      </c>
      <c r="C17">
        <v>0.420568</v>
      </c>
      <c r="D17">
        <f>power_vs_position_mwcnt1_1_23072025[[#This Row],[Power '[W']]]/$H$1 *100</f>
        <v>86.894214876033061</v>
      </c>
      <c r="E17" s="3">
        <f>power_vs_position_mwcnt1_1_23072025[[#This Row],[Transmitancja '[%']]]/MAX(D:D)</f>
        <v>0.90547156568505449</v>
      </c>
    </row>
    <row r="18" spans="1:5" x14ac:dyDescent="0.25">
      <c r="A18">
        <v>40.585999999999999</v>
      </c>
      <c r="B18">
        <v>18</v>
      </c>
      <c r="C18">
        <v>0.41804400000000003</v>
      </c>
      <c r="D18">
        <f>power_vs_position_mwcnt1_1_23072025[[#This Row],[Power '[W']]]/$H$1 *100</f>
        <v>86.372727272727275</v>
      </c>
      <c r="E18" s="3">
        <f>power_vs_position_mwcnt1_1_23072025[[#This Row],[Transmitancja '[%']]]/MAX(D:D)</f>
        <v>0.90003746173090426</v>
      </c>
    </row>
    <row r="19" spans="1:5" x14ac:dyDescent="0.25">
      <c r="A19">
        <v>43.146000000000001</v>
      </c>
      <c r="B19">
        <v>18.5</v>
      </c>
      <c r="C19">
        <v>0.41628199999999999</v>
      </c>
      <c r="D19">
        <f>power_vs_position_mwcnt1_1_23072025[[#This Row],[Power '[W']]]/$H$1 *100</f>
        <v>86.008677685950403</v>
      </c>
      <c r="E19" s="3">
        <f>power_vs_position_mwcnt1_1_23072025[[#This Row],[Transmitancja '[%']]]/MAX(D:D)</f>
        <v>0.89624392323359314</v>
      </c>
    </row>
    <row r="20" spans="1:5" x14ac:dyDescent="0.25">
      <c r="A20">
        <v>45.72</v>
      </c>
      <c r="B20">
        <v>19</v>
      </c>
      <c r="C20">
        <v>0.41478999999999999</v>
      </c>
      <c r="D20">
        <f>power_vs_position_mwcnt1_1_23072025[[#This Row],[Power '[W']]]/$H$1 *100</f>
        <v>85.700413223140487</v>
      </c>
      <c r="E20" s="3">
        <f>power_vs_position_mwcnt1_1_23072025[[#This Row],[Transmitancja '[%']]]/MAX(D:D)</f>
        <v>0.89303168745720951</v>
      </c>
    </row>
    <row r="21" spans="1:5" x14ac:dyDescent="0.25">
      <c r="A21">
        <v>48.280999999999999</v>
      </c>
      <c r="B21">
        <v>19.5</v>
      </c>
      <c r="C21">
        <v>0.41664699999999999</v>
      </c>
      <c r="D21">
        <f>power_vs_position_mwcnt1_1_23072025[[#This Row],[Power '[W']]]/$H$1 *100</f>
        <v>86.084090909090904</v>
      </c>
      <c r="E21" s="3">
        <f>power_vs_position_mwcnt1_1_23072025[[#This Row],[Transmitancja '[%']]]/MAX(D:D)</f>
        <v>0.8970297583933653</v>
      </c>
    </row>
    <row r="22" spans="1:5" x14ac:dyDescent="0.25">
      <c r="A22">
        <v>50.854999999999997</v>
      </c>
      <c r="B22">
        <v>20</v>
      </c>
      <c r="C22">
        <v>0.42523499999999997</v>
      </c>
      <c r="D22">
        <f>power_vs_position_mwcnt1_1_23072025[[#This Row],[Power '[W']]]/$H$1 *100</f>
        <v>87.858471074380162</v>
      </c>
      <c r="E22" s="3">
        <f>power_vs_position_mwcnt1_1_23072025[[#This Row],[Transmitancja '[%']]]/MAX(D:D)</f>
        <v>0.91551949086493534</v>
      </c>
    </row>
    <row r="23" spans="1:5" x14ac:dyDescent="0.25">
      <c r="A23">
        <v>53.412999999999997</v>
      </c>
      <c r="B23">
        <v>20.5</v>
      </c>
      <c r="C23">
        <v>0.43883899999999998</v>
      </c>
      <c r="D23">
        <f>power_vs_position_mwcnt1_1_23072025[[#This Row],[Power '[W']]]/$H$1 *100</f>
        <v>90.669214876033053</v>
      </c>
      <c r="E23" s="3">
        <f>power_vs_position_mwcnt1_1_23072025[[#This Row],[Transmitancja '[%']]]/MAX(D:D)</f>
        <v>0.94480853610751081</v>
      </c>
    </row>
    <row r="24" spans="1:5" x14ac:dyDescent="0.25">
      <c r="A24">
        <v>55.972000000000001</v>
      </c>
      <c r="B24">
        <v>21</v>
      </c>
      <c r="C24">
        <v>0.44595000000000001</v>
      </c>
      <c r="D24">
        <f>power_vs_position_mwcnt1_1_23072025[[#This Row],[Power '[W']]]/$H$1 *100</f>
        <v>92.138429752066116</v>
      </c>
      <c r="E24" s="3">
        <f>power_vs_position_mwcnt1_1_23072025[[#This Row],[Transmitancja '[%']]]/MAX(D:D)</f>
        <v>0.96011832739830427</v>
      </c>
    </row>
    <row r="25" spans="1:5" x14ac:dyDescent="0.25">
      <c r="A25">
        <v>58.531999999999996</v>
      </c>
      <c r="B25">
        <v>21.5</v>
      </c>
      <c r="C25">
        <v>0.448347</v>
      </c>
      <c r="D25">
        <f>power_vs_position_mwcnt1_1_23072025[[#This Row],[Power '[W']]]/$H$1 *100</f>
        <v>92.633677685950417</v>
      </c>
      <c r="E25" s="3">
        <f>power_vs_position_mwcnt1_1_23072025[[#This Row],[Transmitancja '[%']]]/MAX(D:D)</f>
        <v>0.9652790037763147</v>
      </c>
    </row>
    <row r="26" spans="1:5" x14ac:dyDescent="0.25">
      <c r="A26">
        <v>61.106999999999999</v>
      </c>
      <c r="B26">
        <v>22</v>
      </c>
      <c r="C26">
        <v>0.44988699999999998</v>
      </c>
      <c r="D26">
        <f>power_vs_position_mwcnt1_1_23072025[[#This Row],[Power '[W']]]/$H$1 *100</f>
        <v>92.95185950413223</v>
      </c>
      <c r="E26" s="3">
        <f>power_vs_position_mwcnt1_1_23072025[[#This Row],[Transmitancja '[%']]]/MAX(D:D)</f>
        <v>0.96859458225864092</v>
      </c>
    </row>
    <row r="27" spans="1:5" x14ac:dyDescent="0.25">
      <c r="A27">
        <v>63.691000000000003</v>
      </c>
      <c r="B27">
        <v>22.5</v>
      </c>
      <c r="C27">
        <v>0.455426</v>
      </c>
      <c r="D27">
        <f>power_vs_position_mwcnt1_1_23072025[[#This Row],[Power '[W']]]/$H$1 *100</f>
        <v>94.09628099173554</v>
      </c>
      <c r="E27" s="3">
        <f>power_vs_position_mwcnt1_1_23072025[[#This Row],[Transmitancja '[%']]]/MAX(D:D)</f>
        <v>0.98051989992981314</v>
      </c>
    </row>
    <row r="28" spans="1:5" x14ac:dyDescent="0.25">
      <c r="A28">
        <v>66.257000000000005</v>
      </c>
      <c r="B28">
        <v>23</v>
      </c>
      <c r="C28">
        <v>0.46002999999999999</v>
      </c>
      <c r="D28">
        <f>power_vs_position_mwcnt1_1_23072025[[#This Row],[Power '[W']]]/$H$1 *100</f>
        <v>95.047520661157023</v>
      </c>
      <c r="E28" s="3">
        <f>power_vs_position_mwcnt1_1_23072025[[#This Row],[Transmitancja '[%']]]/MAX(D:D)</f>
        <v>0.99043218780814424</v>
      </c>
    </row>
    <row r="29" spans="1:5" x14ac:dyDescent="0.25">
      <c r="A29">
        <v>68.816999999999993</v>
      </c>
      <c r="B29">
        <v>23.5</v>
      </c>
      <c r="C29">
        <v>0.464474</v>
      </c>
      <c r="D29">
        <f>power_vs_position_mwcnt1_1_23072025[[#This Row],[Power '[W']]]/$H$1 *100</f>
        <v>95.965702479338844</v>
      </c>
      <c r="E29" s="3">
        <f>power_vs_position_mwcnt1_1_23072025[[#This Row],[Transmitancja '[%']]]/MAX(D:D)</f>
        <v>1</v>
      </c>
    </row>
    <row r="30" spans="1:5" x14ac:dyDescent="0.25">
      <c r="A30">
        <v>71.391999999999996</v>
      </c>
      <c r="B30">
        <v>24</v>
      </c>
      <c r="C30">
        <v>0.46306199999999997</v>
      </c>
      <c r="D30">
        <f>power_vs_position_mwcnt1_1_23072025[[#This Row],[Power '[W']]]/$H$1 *100</f>
        <v>95.673966942148752</v>
      </c>
      <c r="E30" s="3">
        <f>power_vs_position_mwcnt1_1_23072025[[#This Row],[Transmitancja '[%']]]/MAX(D:D)</f>
        <v>0.99696000206685398</v>
      </c>
    </row>
    <row r="31" spans="1:5" x14ac:dyDescent="0.25">
      <c r="A31">
        <v>73.948999999999998</v>
      </c>
      <c r="B31">
        <v>24.5</v>
      </c>
      <c r="C31">
        <v>0.45842699999999997</v>
      </c>
      <c r="D31">
        <f>power_vs_position_mwcnt1_1_23072025[[#This Row],[Power '[W']]]/$H$1 *100</f>
        <v>94.716322314049577</v>
      </c>
      <c r="E31" s="3">
        <f>power_vs_position_mwcnt1_1_23072025[[#This Row],[Transmitancja '[%']]]/MAX(D:D)</f>
        <v>0.98698097202426815</v>
      </c>
    </row>
    <row r="32" spans="1:5" x14ac:dyDescent="0.25">
      <c r="A32">
        <v>76.510000000000005</v>
      </c>
      <c r="B32">
        <v>25</v>
      </c>
      <c r="C32">
        <v>0.45425199999999999</v>
      </c>
      <c r="D32">
        <f>power_vs_position_mwcnt1_1_23072025[[#This Row],[Power '[W']]]/$H$1 *100</f>
        <v>93.853719008264463</v>
      </c>
      <c r="E32" s="3">
        <f>power_vs_position_mwcnt1_1_23072025[[#This Row],[Transmitancja '[%']]]/MAX(D:D)</f>
        <v>0.97799230958029937</v>
      </c>
    </row>
    <row r="33" spans="1:5" x14ac:dyDescent="0.25">
      <c r="A33">
        <v>79.070999999999998</v>
      </c>
      <c r="B33">
        <v>25.5</v>
      </c>
      <c r="C33">
        <v>0.451791</v>
      </c>
      <c r="D33">
        <f>power_vs_position_mwcnt1_1_23072025[[#This Row],[Power '[W']]]/$H$1 *100</f>
        <v>93.345247933884295</v>
      </c>
      <c r="E33" s="3">
        <f>power_vs_position_mwcnt1_1_23072025[[#This Row],[Transmitancja '[%']]]/MAX(D:D)</f>
        <v>0.97269384292769878</v>
      </c>
    </row>
    <row r="34" spans="1:5" x14ac:dyDescent="0.25">
      <c r="A34">
        <v>81.644000000000005</v>
      </c>
      <c r="B34">
        <v>26</v>
      </c>
      <c r="C34">
        <v>0.44990200000000002</v>
      </c>
      <c r="D34">
        <f>power_vs_position_mwcnt1_1_23072025[[#This Row],[Power '[W']]]/$H$1 *100</f>
        <v>92.954958677685966</v>
      </c>
      <c r="E34" s="3">
        <f>power_vs_position_mwcnt1_1_23072025[[#This Row],[Transmitancja '[%']]]/MAX(D:D)</f>
        <v>0.9686268768542482</v>
      </c>
    </row>
    <row r="35" spans="1:5" x14ac:dyDescent="0.25">
      <c r="A35">
        <v>84.201999999999998</v>
      </c>
      <c r="B35">
        <v>26.5</v>
      </c>
      <c r="C35">
        <v>0.44883899999999999</v>
      </c>
      <c r="D35">
        <f>power_vs_position_mwcnt1_1_23072025[[#This Row],[Power '[W']]]/$H$1 *100</f>
        <v>92.735330578512404</v>
      </c>
      <c r="E35" s="3">
        <f>power_vs_position_mwcnt1_1_23072025[[#This Row],[Transmitancja '[%']]]/MAX(D:D)</f>
        <v>0.96633826651222676</v>
      </c>
    </row>
    <row r="36" spans="1:5" x14ac:dyDescent="0.25">
      <c r="A36">
        <v>86.760999999999996</v>
      </c>
      <c r="B36">
        <v>27</v>
      </c>
      <c r="C36">
        <v>0.44790200000000002</v>
      </c>
      <c r="D36">
        <f>power_vs_position_mwcnt1_1_23072025[[#This Row],[Power '[W']]]/$H$1 *100</f>
        <v>92.541735537190092</v>
      </c>
      <c r="E36" s="3">
        <f>power_vs_position_mwcnt1_1_23072025[[#This Row],[Transmitancja '[%']]]/MAX(D:D)</f>
        <v>0.96432093077330494</v>
      </c>
    </row>
    <row r="37" spans="1:5" x14ac:dyDescent="0.25">
      <c r="A37">
        <v>89.320999999999998</v>
      </c>
      <c r="B37">
        <v>27.5</v>
      </c>
      <c r="C37">
        <v>0.44698199999999999</v>
      </c>
      <c r="D37">
        <f>power_vs_position_mwcnt1_1_23072025[[#This Row],[Power '[W']]]/$H$1 *100</f>
        <v>92.351652892561987</v>
      </c>
      <c r="E37" s="3">
        <f>power_vs_position_mwcnt1_1_23072025[[#This Row],[Transmitancja '[%']]]/MAX(D:D)</f>
        <v>0.96234019557607098</v>
      </c>
    </row>
    <row r="38" spans="1:5" x14ac:dyDescent="0.25">
      <c r="A38">
        <v>91.88</v>
      </c>
      <c r="B38">
        <v>28</v>
      </c>
      <c r="C38">
        <v>0.44626700000000002</v>
      </c>
      <c r="D38">
        <f>power_vs_position_mwcnt1_1_23072025[[#This Row],[Power '[W']]]/$H$1 *100</f>
        <v>92.20392561983472</v>
      </c>
      <c r="E38" s="3">
        <f>power_vs_position_mwcnt1_1_23072025[[#This Row],[Transmitancja '[%']]]/MAX(D:D)</f>
        <v>0.96080081985213395</v>
      </c>
    </row>
    <row r="39" spans="1:5" x14ac:dyDescent="0.25">
      <c r="A39">
        <v>94.444000000000003</v>
      </c>
      <c r="B39">
        <v>28.5</v>
      </c>
      <c r="C39">
        <v>0.44604500000000002</v>
      </c>
      <c r="D39">
        <f>power_vs_position_mwcnt1_1_23072025[[#This Row],[Power '[W']]]/$H$1 *100</f>
        <v>92.158057851239676</v>
      </c>
      <c r="E39" s="3">
        <f>power_vs_position_mwcnt1_1_23072025[[#This Row],[Transmitancja '[%']]]/MAX(D:D)</f>
        <v>0.96032285983714916</v>
      </c>
    </row>
    <row r="40" spans="1:5" x14ac:dyDescent="0.25">
      <c r="A40">
        <v>97.015000000000001</v>
      </c>
      <c r="B40">
        <v>29</v>
      </c>
      <c r="C40">
        <v>0.44583899999999999</v>
      </c>
      <c r="D40">
        <f>power_vs_position_mwcnt1_1_23072025[[#This Row],[Power '[W']]]/$H$1 *100</f>
        <v>92.115495867768587</v>
      </c>
      <c r="E40" s="3">
        <f>power_vs_position_mwcnt1_1_23072025[[#This Row],[Transmitancja '[%']]]/MAX(D:D)</f>
        <v>0.95987934739081182</v>
      </c>
    </row>
    <row r="41" spans="1:5" x14ac:dyDescent="0.25">
      <c r="A41">
        <v>99.606999999999999</v>
      </c>
      <c r="B41">
        <v>29.5</v>
      </c>
      <c r="C41">
        <v>0.445855</v>
      </c>
      <c r="D41">
        <f>power_vs_position_mwcnt1_1_23072025[[#This Row],[Power '[W']]]/$H$1 *100</f>
        <v>92.118801652892571</v>
      </c>
      <c r="E41" s="3">
        <f>power_vs_position_mwcnt1_1_23072025[[#This Row],[Transmitancja '[%']]]/MAX(D:D)</f>
        <v>0.95991379495945961</v>
      </c>
    </row>
    <row r="42" spans="1:5" x14ac:dyDescent="0.25">
      <c r="A42">
        <v>102.16500000000001</v>
      </c>
      <c r="B42">
        <v>30</v>
      </c>
      <c r="C42">
        <v>0.44564799999999999</v>
      </c>
      <c r="D42">
        <f>power_vs_position_mwcnt1_1_23072025[[#This Row],[Power '[W']]]/$H$1 *100</f>
        <v>92.076033057851234</v>
      </c>
      <c r="E42" s="3">
        <f>power_vs_position_mwcnt1_1_23072025[[#This Row],[Transmitancja '[%']]]/MAX(D:D)</f>
        <v>0.95946812954008187</v>
      </c>
    </row>
    <row r="43" spans="1:5" x14ac:dyDescent="0.25">
      <c r="A43">
        <v>104.724</v>
      </c>
      <c r="B43">
        <v>30.5</v>
      </c>
      <c r="C43">
        <v>0.44550499999999998</v>
      </c>
      <c r="D43">
        <f>power_vs_position_mwcnt1_1_23072025[[#This Row],[Power '[W']]]/$H$1 *100</f>
        <v>92.046487603305778</v>
      </c>
      <c r="E43" s="3">
        <f>power_vs_position_mwcnt1_1_23072025[[#This Row],[Transmitancja '[%']]]/MAX(D:D)</f>
        <v>0.9591602543952944</v>
      </c>
    </row>
    <row r="44" spans="1:5" x14ac:dyDescent="0.25">
      <c r="A44">
        <v>107.283</v>
      </c>
      <c r="B44">
        <v>31</v>
      </c>
      <c r="C44">
        <v>0.44520399999999999</v>
      </c>
      <c r="D44">
        <f>power_vs_position_mwcnt1_1_23072025[[#This Row],[Power '[W']]]/$H$1 *100</f>
        <v>91.984297520661158</v>
      </c>
      <c r="E44" s="3">
        <f>power_vs_position_mwcnt1_1_23072025[[#This Row],[Transmitancja '[%']]]/MAX(D:D)</f>
        <v>0.95851220951011251</v>
      </c>
    </row>
    <row r="45" spans="1:5" x14ac:dyDescent="0.25">
      <c r="A45">
        <v>109.858</v>
      </c>
      <c r="B45">
        <v>31.5</v>
      </c>
      <c r="C45">
        <v>0.44528299999999998</v>
      </c>
      <c r="D45">
        <f>power_vs_position_mwcnt1_1_23072025[[#This Row],[Power '[W']]]/$H$1 *100</f>
        <v>92.000619834710733</v>
      </c>
      <c r="E45" s="3">
        <f>power_vs_position_mwcnt1_1_23072025[[#This Row],[Transmitancja '[%']]]/MAX(D:D)</f>
        <v>0.95868229438030961</v>
      </c>
    </row>
    <row r="46" spans="1:5" x14ac:dyDescent="0.25">
      <c r="A46">
        <v>112.41800000000001</v>
      </c>
      <c r="B46">
        <v>32</v>
      </c>
      <c r="C46">
        <v>0.44517200000000001</v>
      </c>
      <c r="D46">
        <f>power_vs_position_mwcnt1_1_23072025[[#This Row],[Power '[W']]]/$H$1 *100</f>
        <v>91.977685950413218</v>
      </c>
      <c r="E46" s="3">
        <f>power_vs_position_mwcnt1_1_23072025[[#This Row],[Transmitancja '[%']]]/MAX(D:D)</f>
        <v>0.95844331437281738</v>
      </c>
    </row>
    <row r="47" spans="1:5" x14ac:dyDescent="0.25">
      <c r="A47">
        <v>114.99299999999999</v>
      </c>
      <c r="B47">
        <v>32.5</v>
      </c>
      <c r="C47">
        <v>0.44525100000000001</v>
      </c>
      <c r="D47">
        <f>power_vs_position_mwcnt1_1_23072025[[#This Row],[Power '[W']]]/$H$1 *100</f>
        <v>91.994008264462806</v>
      </c>
      <c r="E47" s="3">
        <f>power_vs_position_mwcnt1_1_23072025[[#This Row],[Transmitancja '[%']]]/MAX(D:D)</f>
        <v>0.95861339924301459</v>
      </c>
    </row>
    <row r="48" spans="1:5" x14ac:dyDescent="0.25">
      <c r="A48">
        <v>117.56699999999999</v>
      </c>
      <c r="B48">
        <v>33</v>
      </c>
      <c r="C48">
        <v>0.445156</v>
      </c>
      <c r="D48">
        <f>power_vs_position_mwcnt1_1_23072025[[#This Row],[Power '[W']]]/$H$1 *100</f>
        <v>91.974380165289261</v>
      </c>
      <c r="E48" s="3">
        <f>power_vs_position_mwcnt1_1_23072025[[#This Row],[Transmitancja '[%']]]/MAX(D:D)</f>
        <v>0.95840886680416992</v>
      </c>
    </row>
    <row r="49" spans="1:5" x14ac:dyDescent="0.25">
      <c r="A49">
        <v>120.127</v>
      </c>
      <c r="B49">
        <v>33.5</v>
      </c>
      <c r="C49">
        <v>0.445156</v>
      </c>
      <c r="D49">
        <f>power_vs_position_mwcnt1_1_23072025[[#This Row],[Power '[W']]]/$H$1 *100</f>
        <v>91.974380165289261</v>
      </c>
      <c r="E49" s="3">
        <f>power_vs_position_mwcnt1_1_23072025[[#This Row],[Transmitancja '[%']]]/MAX(D:D)</f>
        <v>0.95840886680416992</v>
      </c>
    </row>
    <row r="50" spans="1:5" x14ac:dyDescent="0.25">
      <c r="A50">
        <v>122.687</v>
      </c>
      <c r="B50">
        <v>34</v>
      </c>
      <c r="C50">
        <v>0.44517200000000001</v>
      </c>
      <c r="D50">
        <f>power_vs_position_mwcnt1_1_23072025[[#This Row],[Power '[W']]]/$H$1 *100</f>
        <v>91.977685950413218</v>
      </c>
      <c r="E50" s="3">
        <f>power_vs_position_mwcnt1_1_23072025[[#This Row],[Transmitancja '[%']]]/MAX(D:D)</f>
        <v>0.95844331437281738</v>
      </c>
    </row>
    <row r="51" spans="1:5" x14ac:dyDescent="0.25">
      <c r="A51">
        <v>125.247</v>
      </c>
      <c r="B51">
        <v>34.5</v>
      </c>
      <c r="C51">
        <v>0.44522</v>
      </c>
      <c r="D51">
        <f>power_vs_position_mwcnt1_1_23072025[[#This Row],[Power '[W']]]/$H$1 *100</f>
        <v>91.987603305785129</v>
      </c>
      <c r="E51" s="3">
        <f>power_vs_position_mwcnt1_1_23072025[[#This Row],[Transmitancja '[%']]]/MAX(D:D)</f>
        <v>0.95854665707876008</v>
      </c>
    </row>
    <row r="52" spans="1:5" x14ac:dyDescent="0.25">
      <c r="A52">
        <v>127.804</v>
      </c>
      <c r="B52">
        <v>35</v>
      </c>
      <c r="C52">
        <v>0.44525100000000001</v>
      </c>
      <c r="D52">
        <f>power_vs_position_mwcnt1_1_23072025[[#This Row],[Power '[W']]]/$H$1 *100</f>
        <v>91.994008264462806</v>
      </c>
      <c r="E52" s="3">
        <f>power_vs_position_mwcnt1_1_23072025[[#This Row],[Transmitancja '[%']]]/MAX(D:D)</f>
        <v>0.95861339924301459</v>
      </c>
    </row>
    <row r="53" spans="1:5" x14ac:dyDescent="0.25">
      <c r="A53">
        <v>130.363</v>
      </c>
      <c r="B53">
        <v>35.5</v>
      </c>
      <c r="C53">
        <v>0.44510899999999998</v>
      </c>
      <c r="D53">
        <f>power_vs_position_mwcnt1_1_23072025[[#This Row],[Power '[W']]]/$H$1 *100</f>
        <v>91.964669421487599</v>
      </c>
      <c r="E53" s="3">
        <f>power_vs_position_mwcnt1_1_23072025[[#This Row],[Transmitancja '[%']]]/MAX(D:D)</f>
        <v>0.95830767707126763</v>
      </c>
    </row>
    <row r="54" spans="1:5" x14ac:dyDescent="0.25">
      <c r="A54">
        <v>132.92099999999999</v>
      </c>
      <c r="B54">
        <v>36</v>
      </c>
      <c r="C54">
        <v>0.44512400000000002</v>
      </c>
      <c r="D54">
        <f>power_vs_position_mwcnt1_1_23072025[[#This Row],[Power '[W']]]/$H$1 *100</f>
        <v>91.967768595041335</v>
      </c>
      <c r="E54" s="3">
        <f>power_vs_position_mwcnt1_1_23072025[[#This Row],[Transmitancja '[%']]]/MAX(D:D)</f>
        <v>0.9583399716668749</v>
      </c>
    </row>
    <row r="55" spans="1:5" x14ac:dyDescent="0.25">
      <c r="A55">
        <v>135.49600000000001</v>
      </c>
      <c r="B55">
        <v>36.5</v>
      </c>
      <c r="C55">
        <v>0.44480700000000001</v>
      </c>
      <c r="D55">
        <f>power_vs_position_mwcnt1_1_23072025[[#This Row],[Power '[W']]]/$H$1 *100</f>
        <v>91.902272727272731</v>
      </c>
      <c r="E55" s="3">
        <f>power_vs_position_mwcnt1_1_23072025[[#This Row],[Transmitancja '[%']]]/MAX(D:D)</f>
        <v>0.95765747921304534</v>
      </c>
    </row>
    <row r="56" spans="1:5" x14ac:dyDescent="0.25">
      <c r="A56">
        <v>138.059</v>
      </c>
      <c r="B56">
        <v>37</v>
      </c>
      <c r="C56">
        <v>0.44510899999999998</v>
      </c>
      <c r="D56">
        <f>power_vs_position_mwcnt1_1_23072025[[#This Row],[Power '[W']]]/$H$1 *100</f>
        <v>91.964669421487599</v>
      </c>
      <c r="E56" s="3">
        <f>power_vs_position_mwcnt1_1_23072025[[#This Row],[Transmitancja '[%']]]/MAX(D:D)</f>
        <v>0.95830767707126763</v>
      </c>
    </row>
    <row r="57" spans="1:5" x14ac:dyDescent="0.25">
      <c r="A57">
        <v>140.63399999999999</v>
      </c>
      <c r="B57">
        <v>37.5</v>
      </c>
      <c r="C57">
        <v>0.44509300000000002</v>
      </c>
      <c r="D57">
        <f>power_vs_position_mwcnt1_1_23072025[[#This Row],[Power '[W']]]/$H$1 *100</f>
        <v>91.961363636363643</v>
      </c>
      <c r="E57" s="3">
        <f>power_vs_position_mwcnt1_1_23072025[[#This Row],[Transmitancja '[%']]]/MAX(D:D)</f>
        <v>0.95827322950262017</v>
      </c>
    </row>
    <row r="58" spans="1:5" x14ac:dyDescent="0.25">
      <c r="A58">
        <v>143.191</v>
      </c>
      <c r="B58">
        <v>38</v>
      </c>
      <c r="C58">
        <v>0.445378</v>
      </c>
      <c r="D58">
        <f>power_vs_position_mwcnt1_1_23072025[[#This Row],[Power '[W']]]/$H$1 *100</f>
        <v>92.020247933884306</v>
      </c>
      <c r="E58" s="3">
        <f>power_vs_position_mwcnt1_1_23072025[[#This Row],[Transmitancja '[%']]]/MAX(D:D)</f>
        <v>0.9588868268191546</v>
      </c>
    </row>
    <row r="59" spans="1:5" x14ac:dyDescent="0.25">
      <c r="A59">
        <v>145.751</v>
      </c>
      <c r="B59">
        <v>38.5</v>
      </c>
      <c r="C59">
        <v>0.445664</v>
      </c>
      <c r="D59">
        <f>power_vs_position_mwcnt1_1_23072025[[#This Row],[Power '[W']]]/$H$1 *100</f>
        <v>92.079338842975204</v>
      </c>
      <c r="E59" s="3">
        <f>power_vs_position_mwcnt1_1_23072025[[#This Row],[Transmitancja '[%']]]/MAX(D:D)</f>
        <v>0.95950257710872944</v>
      </c>
    </row>
    <row r="60" spans="1:5" x14ac:dyDescent="0.25">
      <c r="A60">
        <v>148.31399999999999</v>
      </c>
      <c r="B60">
        <v>39</v>
      </c>
      <c r="C60">
        <v>0.44556899999999999</v>
      </c>
      <c r="D60">
        <f>power_vs_position_mwcnt1_1_23072025[[#This Row],[Power '[W']]]/$H$1 *100</f>
        <v>92.059710743801659</v>
      </c>
      <c r="E60" s="3">
        <f>power_vs_position_mwcnt1_1_23072025[[#This Row],[Transmitancja '[%']]]/MAX(D:D)</f>
        <v>0.95929804466988466</v>
      </c>
    </row>
    <row r="61" spans="1:5" x14ac:dyDescent="0.25">
      <c r="A61">
        <v>150.88399999999999</v>
      </c>
      <c r="B61">
        <v>39.5</v>
      </c>
      <c r="C61">
        <v>0.445886</v>
      </c>
      <c r="D61">
        <f>power_vs_position_mwcnt1_1_23072025[[#This Row],[Power '[W']]]/$H$1 *100</f>
        <v>92.125206611570249</v>
      </c>
      <c r="E61" s="3">
        <f>power_vs_position_mwcnt1_1_23072025[[#This Row],[Transmitancja '[%']]]/MAX(D:D)</f>
        <v>0.95998053712371412</v>
      </c>
    </row>
    <row r="62" spans="1:5" x14ac:dyDescent="0.25">
      <c r="A62">
        <v>153.49199999999999</v>
      </c>
      <c r="B62">
        <v>40</v>
      </c>
      <c r="C62">
        <v>0.445886</v>
      </c>
      <c r="D62">
        <f>power_vs_position_mwcnt1_1_23072025[[#This Row],[Power '[W']]]/$H$1 *100</f>
        <v>92.125206611570249</v>
      </c>
      <c r="E62" s="3">
        <f>power_vs_position_mwcnt1_1_23072025[[#This Row],[Transmitancja '[%']]]/MAX(D:D)</f>
        <v>0.95998053712371412</v>
      </c>
    </row>
    <row r="63" spans="1:5" x14ac:dyDescent="0.25">
      <c r="A63">
        <v>156.06700000000001</v>
      </c>
      <c r="B63">
        <v>40.5</v>
      </c>
      <c r="C63">
        <v>0.44574399999999997</v>
      </c>
      <c r="D63">
        <f>power_vs_position_mwcnt1_1_23072025[[#This Row],[Power '[W']]]/$H$1 *100</f>
        <v>92.095867768595042</v>
      </c>
      <c r="E63" s="3">
        <f>power_vs_position_mwcnt1_1_23072025[[#This Row],[Transmitancja '[%']]]/MAX(D:D)</f>
        <v>0.95967481495196716</v>
      </c>
    </row>
    <row r="64" spans="1:5" x14ac:dyDescent="0.25">
      <c r="A64">
        <v>158.62700000000001</v>
      </c>
      <c r="B64">
        <v>41</v>
      </c>
      <c r="C64">
        <v>0.44599699999999998</v>
      </c>
      <c r="D64">
        <f>power_vs_position_mwcnt1_1_23072025[[#This Row],[Power '[W']]]/$H$1 *100</f>
        <v>92.148140495867764</v>
      </c>
      <c r="E64" s="3">
        <f>power_vs_position_mwcnt1_1_23072025[[#This Row],[Transmitancja '[%']]]/MAX(D:D)</f>
        <v>0.96021951713120646</v>
      </c>
    </row>
    <row r="65" spans="1:5" x14ac:dyDescent="0.25">
      <c r="A65">
        <v>161.184</v>
      </c>
      <c r="B65">
        <v>41.5</v>
      </c>
      <c r="C65">
        <v>0.44602900000000001</v>
      </c>
      <c r="D65">
        <f>power_vs_position_mwcnt1_1_23072025[[#This Row],[Power '[W']]]/$H$1 *100</f>
        <v>92.154752066115705</v>
      </c>
      <c r="E65" s="3">
        <f>power_vs_position_mwcnt1_1_23072025[[#This Row],[Transmitancja '[%']]]/MAX(D:D)</f>
        <v>0.96028841226850159</v>
      </c>
    </row>
    <row r="66" spans="1:5" x14ac:dyDescent="0.25">
      <c r="A66">
        <v>163.745</v>
      </c>
      <c r="B66">
        <v>42</v>
      </c>
      <c r="C66">
        <v>0.44613999999999998</v>
      </c>
      <c r="D66">
        <f>power_vs_position_mwcnt1_1_23072025[[#This Row],[Power '[W']]]/$H$1 *100</f>
        <v>92.17768595041322</v>
      </c>
      <c r="E66" s="3">
        <f>power_vs_position_mwcnt1_1_23072025[[#This Row],[Transmitancja '[%']]]/MAX(D:D)</f>
        <v>0.96052739227599393</v>
      </c>
    </row>
    <row r="67" spans="1:5" x14ac:dyDescent="0.25">
      <c r="A67">
        <v>166.30199999999999</v>
      </c>
      <c r="B67">
        <v>42.5</v>
      </c>
      <c r="C67">
        <v>0.44613999999999998</v>
      </c>
      <c r="D67">
        <f>power_vs_position_mwcnt1_1_23072025[[#This Row],[Power '[W']]]/$H$1 *100</f>
        <v>92.17768595041322</v>
      </c>
      <c r="E67" s="3">
        <f>power_vs_position_mwcnt1_1_23072025[[#This Row],[Transmitancja '[%']]]/MAX(D:D)</f>
        <v>0.96052739227599393</v>
      </c>
    </row>
    <row r="68" spans="1:5" x14ac:dyDescent="0.25">
      <c r="A68">
        <v>168.86500000000001</v>
      </c>
      <c r="B68">
        <v>43</v>
      </c>
      <c r="C68">
        <v>0.44622000000000001</v>
      </c>
      <c r="D68">
        <f>power_vs_position_mwcnt1_1_23072025[[#This Row],[Power '[W']]]/$H$1 *100</f>
        <v>92.194214876033058</v>
      </c>
      <c r="E68" s="3">
        <f>power_vs_position_mwcnt1_1_23072025[[#This Row],[Transmitancja '[%']]]/MAX(D:D)</f>
        <v>0.96069963011923165</v>
      </c>
    </row>
    <row r="69" spans="1:5" x14ac:dyDescent="0.25">
      <c r="A69">
        <v>171.44</v>
      </c>
      <c r="B69">
        <v>43.5</v>
      </c>
      <c r="C69">
        <v>0.44609300000000002</v>
      </c>
      <c r="D69">
        <f>power_vs_position_mwcnt1_1_23072025[[#This Row],[Power '[W']]]/$H$1 *100</f>
        <v>92.167975206611573</v>
      </c>
      <c r="E69" s="3">
        <f>power_vs_position_mwcnt1_1_23072025[[#This Row],[Transmitancja '[%']]]/MAX(D:D)</f>
        <v>0.96042620254309174</v>
      </c>
    </row>
    <row r="70" spans="1:5" x14ac:dyDescent="0.25">
      <c r="A70">
        <v>174.02799999999999</v>
      </c>
      <c r="B70">
        <v>44</v>
      </c>
      <c r="C70">
        <v>0.44636300000000001</v>
      </c>
      <c r="D70">
        <f>power_vs_position_mwcnt1_1_23072025[[#This Row],[Power '[W']]]/$H$1 *100</f>
        <v>92.223760330578514</v>
      </c>
      <c r="E70" s="3">
        <f>power_vs_position_mwcnt1_1_23072025[[#This Row],[Transmitancja '[%']]]/MAX(D:D)</f>
        <v>0.96100750526401912</v>
      </c>
    </row>
    <row r="71" spans="1:5" x14ac:dyDescent="0.25">
      <c r="A71">
        <v>176.60400000000001</v>
      </c>
      <c r="B71">
        <v>44.5</v>
      </c>
      <c r="C71">
        <v>0.44642599999999999</v>
      </c>
      <c r="D71">
        <f>power_vs_position_mwcnt1_1_23072025[[#This Row],[Power '[W']]]/$H$1 *100</f>
        <v>92.236776859504133</v>
      </c>
      <c r="E71" s="3">
        <f>power_vs_position_mwcnt1_1_23072025[[#This Row],[Transmitancja '[%']]]/MAX(D:D)</f>
        <v>0.96114314256556876</v>
      </c>
    </row>
    <row r="72" spans="1:5" x14ac:dyDescent="0.25">
      <c r="A72">
        <v>179.18299999999999</v>
      </c>
      <c r="B72">
        <v>45</v>
      </c>
      <c r="C72">
        <v>0.44622000000000001</v>
      </c>
      <c r="D72">
        <f>power_vs_position_mwcnt1_1_23072025[[#This Row],[Power '[W']]]/$H$1 *100</f>
        <v>92.194214876033058</v>
      </c>
      <c r="E72" s="3">
        <f>power_vs_position_mwcnt1_1_23072025[[#This Row],[Transmitancja '[%']]]/MAX(D:D)</f>
        <v>0.96069963011923165</v>
      </c>
    </row>
    <row r="73" spans="1:5" x14ac:dyDescent="0.25">
      <c r="A73">
        <v>181.75299999999999</v>
      </c>
      <c r="B73">
        <v>45.5</v>
      </c>
      <c r="C73">
        <v>0.44591799999999998</v>
      </c>
      <c r="D73">
        <f>power_vs_position_mwcnt1_1_23072025[[#This Row],[Power '[W']]]/$H$1 *100</f>
        <v>92.131818181818176</v>
      </c>
      <c r="E73" s="3">
        <f>power_vs_position_mwcnt1_1_23072025[[#This Row],[Transmitancja '[%']]]/MAX(D:D)</f>
        <v>0.96004943226100914</v>
      </c>
    </row>
    <row r="74" spans="1:5" x14ac:dyDescent="0.25">
      <c r="A74">
        <v>184.315</v>
      </c>
      <c r="B74">
        <v>46</v>
      </c>
      <c r="C74">
        <v>0.44604500000000002</v>
      </c>
      <c r="D74">
        <f>power_vs_position_mwcnt1_1_23072025[[#This Row],[Power '[W']]]/$H$1 *100</f>
        <v>92.158057851239676</v>
      </c>
      <c r="E74" s="3">
        <f>power_vs_position_mwcnt1_1_23072025[[#This Row],[Transmitancja '[%']]]/MAX(D:D)</f>
        <v>0.96032285983714916</v>
      </c>
    </row>
    <row r="75" spans="1:5" x14ac:dyDescent="0.25">
      <c r="A75">
        <v>186.89099999999999</v>
      </c>
      <c r="B75">
        <v>46.5</v>
      </c>
      <c r="C75">
        <v>0.44613999999999998</v>
      </c>
      <c r="D75">
        <f>power_vs_position_mwcnt1_1_23072025[[#This Row],[Power '[W']]]/$H$1 *100</f>
        <v>92.17768595041322</v>
      </c>
      <c r="E75" s="3">
        <f>power_vs_position_mwcnt1_1_23072025[[#This Row],[Transmitancja '[%']]]/MAX(D:D)</f>
        <v>0.96052739227599393</v>
      </c>
    </row>
    <row r="76" spans="1:5" x14ac:dyDescent="0.25">
      <c r="A76">
        <v>189.465</v>
      </c>
      <c r="B76">
        <v>47</v>
      </c>
      <c r="C76">
        <v>0.446299</v>
      </c>
      <c r="D76">
        <f>power_vs_position_mwcnt1_1_23072025[[#This Row],[Power '[W']]]/$H$1 *100</f>
        <v>92.210537190082647</v>
      </c>
      <c r="E76" s="3">
        <f>power_vs_position_mwcnt1_1_23072025[[#This Row],[Transmitancja '[%']]]/MAX(D:D)</f>
        <v>0.96086971498942886</v>
      </c>
    </row>
    <row r="77" spans="1:5" x14ac:dyDescent="0.25">
      <c r="A77">
        <v>192.023</v>
      </c>
      <c r="B77">
        <v>47.5</v>
      </c>
      <c r="C77">
        <v>0.44631500000000002</v>
      </c>
      <c r="D77">
        <f>power_vs_position_mwcnt1_1_23072025[[#This Row],[Power '[W']]]/$H$1 *100</f>
        <v>92.213842975206617</v>
      </c>
      <c r="E77" s="3">
        <f>power_vs_position_mwcnt1_1_23072025[[#This Row],[Transmitancja '[%']]]/MAX(D:D)</f>
        <v>0.96090416255807654</v>
      </c>
    </row>
    <row r="78" spans="1:5" x14ac:dyDescent="0.25">
      <c r="A78">
        <v>194.584</v>
      </c>
      <c r="B78">
        <v>48</v>
      </c>
      <c r="C78">
        <v>0.44617200000000001</v>
      </c>
      <c r="D78">
        <f>power_vs_position_mwcnt1_1_23072025[[#This Row],[Power '[W']]]/$H$1 *100</f>
        <v>92.184297520661161</v>
      </c>
      <c r="E78" s="3">
        <f>power_vs_position_mwcnt1_1_23072025[[#This Row],[Transmitancja '[%']]]/MAX(D:D)</f>
        <v>0.96059628741328906</v>
      </c>
    </row>
    <row r="79" spans="1:5" x14ac:dyDescent="0.25">
      <c r="A79">
        <v>197.142</v>
      </c>
      <c r="B79">
        <v>48.5</v>
      </c>
      <c r="C79">
        <v>0.44622000000000001</v>
      </c>
      <c r="D79">
        <f>power_vs_position_mwcnt1_1_23072025[[#This Row],[Power '[W']]]/$H$1 *100</f>
        <v>92.194214876033058</v>
      </c>
      <c r="E79" s="3">
        <f>power_vs_position_mwcnt1_1_23072025[[#This Row],[Transmitancja '[%']]]/MAX(D:D)</f>
        <v>0.96069963011923165</v>
      </c>
    </row>
    <row r="80" spans="1:5" x14ac:dyDescent="0.25">
      <c r="A80">
        <v>199.69900000000001</v>
      </c>
      <c r="B80">
        <v>49</v>
      </c>
      <c r="C80">
        <v>0.44617200000000001</v>
      </c>
      <c r="D80">
        <f>power_vs_position_mwcnt1_1_23072025[[#This Row],[Power '[W']]]/$H$1 *100</f>
        <v>92.184297520661161</v>
      </c>
      <c r="E80" s="3">
        <f>power_vs_position_mwcnt1_1_23072025[[#This Row],[Transmitancja '[%']]]/MAX(D:D)</f>
        <v>0.96059628741328906</v>
      </c>
    </row>
    <row r="81" spans="1:5" x14ac:dyDescent="0.25">
      <c r="A81">
        <v>202.26</v>
      </c>
      <c r="B81">
        <v>49.5</v>
      </c>
      <c r="C81">
        <v>0.446378</v>
      </c>
      <c r="D81">
        <f>power_vs_position_mwcnt1_1_23072025[[#This Row],[Power '[W']]]/$H$1 *100</f>
        <v>92.226859504132236</v>
      </c>
      <c r="E81" s="3">
        <f>power_vs_position_mwcnt1_1_23072025[[#This Row],[Transmitancja '[%']]]/MAX(D:D)</f>
        <v>0.96103979985962618</v>
      </c>
    </row>
    <row r="82" spans="1:5" x14ac:dyDescent="0.25">
      <c r="A82">
        <v>204.81800000000001</v>
      </c>
      <c r="B82">
        <v>50</v>
      </c>
      <c r="C82">
        <v>0.44642599999999999</v>
      </c>
      <c r="D82">
        <f>power_vs_position_mwcnt1_1_23072025[[#This Row],[Power '[W']]]/$H$1 *100</f>
        <v>92.236776859504133</v>
      </c>
      <c r="E82" s="3">
        <f>power_vs_position_mwcnt1_1_23072025[[#This Row],[Transmitancja '[%']]]/MAX(D:D)</f>
        <v>0.96114314256556876</v>
      </c>
    </row>
    <row r="83" spans="1:5" x14ac:dyDescent="0.25">
      <c r="A83">
        <v>207.38</v>
      </c>
      <c r="B83">
        <v>50.5</v>
      </c>
      <c r="C83">
        <v>0.44631500000000002</v>
      </c>
      <c r="D83">
        <f>power_vs_position_mwcnt1_1_23072025[[#This Row],[Power '[W']]]/$H$1 *100</f>
        <v>92.213842975206617</v>
      </c>
      <c r="E83" s="3">
        <f>power_vs_position_mwcnt1_1_23072025[[#This Row],[Transmitancja '[%']]]/MAX(D:D)</f>
        <v>0.96090416255807654</v>
      </c>
    </row>
    <row r="84" spans="1:5" x14ac:dyDescent="0.25">
      <c r="A84">
        <v>209.93600000000001</v>
      </c>
      <c r="B84">
        <v>51</v>
      </c>
      <c r="C84">
        <v>0.44650499999999999</v>
      </c>
      <c r="D84">
        <f>power_vs_position_mwcnt1_1_23072025[[#This Row],[Power '[W']]]/$H$1 *100</f>
        <v>92.253099173553721</v>
      </c>
      <c r="E84" s="3">
        <f>power_vs_position_mwcnt1_1_23072025[[#This Row],[Transmitancja '[%']]]/MAX(D:D)</f>
        <v>0.96131322743576608</v>
      </c>
    </row>
    <row r="85" spans="1:5" x14ac:dyDescent="0.25">
      <c r="A85">
        <v>212.49799999999999</v>
      </c>
      <c r="B85">
        <v>51.5</v>
      </c>
      <c r="C85">
        <v>0.44628299999999999</v>
      </c>
      <c r="D85">
        <f>power_vs_position_mwcnt1_1_23072025[[#This Row],[Power '[W']]]/$H$1 *100</f>
        <v>92.207231404958677</v>
      </c>
      <c r="E85" s="3">
        <f>power_vs_position_mwcnt1_1_23072025[[#This Row],[Transmitancja '[%']]]/MAX(D:D)</f>
        <v>0.96083526742078129</v>
      </c>
    </row>
    <row r="86" spans="1:5" x14ac:dyDescent="0.25">
      <c r="A86">
        <v>215.05600000000001</v>
      </c>
      <c r="B86">
        <v>52</v>
      </c>
      <c r="C86">
        <v>0.446077</v>
      </c>
      <c r="D86">
        <f>power_vs_position_mwcnt1_1_23072025[[#This Row],[Power '[W']]]/$H$1 *100</f>
        <v>92.164669421487616</v>
      </c>
      <c r="E86" s="3">
        <f>power_vs_position_mwcnt1_1_23072025[[#This Row],[Transmitancja '[%']]]/MAX(D:D)</f>
        <v>0.96039175497444429</v>
      </c>
    </row>
    <row r="87" spans="1:5" x14ac:dyDescent="0.25">
      <c r="A87">
        <v>217.619</v>
      </c>
      <c r="B87">
        <v>52.5</v>
      </c>
      <c r="C87">
        <v>0.44639400000000001</v>
      </c>
      <c r="D87">
        <f>power_vs_position_mwcnt1_1_23072025[[#This Row],[Power '[W']]]/$H$1 *100</f>
        <v>92.230165289256206</v>
      </c>
      <c r="E87" s="3">
        <f>power_vs_position_mwcnt1_1_23072025[[#This Row],[Transmitancja '[%']]]/MAX(D:D)</f>
        <v>0.96107424742827374</v>
      </c>
    </row>
    <row r="88" spans="1:5" x14ac:dyDescent="0.25">
      <c r="A88">
        <v>220.22200000000001</v>
      </c>
      <c r="B88">
        <v>53</v>
      </c>
      <c r="C88">
        <v>0.44609300000000002</v>
      </c>
      <c r="D88">
        <f>power_vs_position_mwcnt1_1_23072025[[#This Row],[Power '[W']]]/$H$1 *100</f>
        <v>92.167975206611573</v>
      </c>
      <c r="E88" s="3">
        <f>power_vs_position_mwcnt1_1_23072025[[#This Row],[Transmitancja '[%']]]/MAX(D:D)</f>
        <v>0.96042620254309174</v>
      </c>
    </row>
    <row r="89" spans="1:5" x14ac:dyDescent="0.25">
      <c r="A89">
        <v>222.78100000000001</v>
      </c>
      <c r="B89">
        <v>53.5</v>
      </c>
      <c r="C89">
        <v>0.44613999999999998</v>
      </c>
      <c r="D89">
        <f>power_vs_position_mwcnt1_1_23072025[[#This Row],[Power '[W']]]/$H$1 *100</f>
        <v>92.17768595041322</v>
      </c>
      <c r="E89" s="3">
        <f>power_vs_position_mwcnt1_1_23072025[[#This Row],[Transmitancja '[%']]]/MAX(D:D)</f>
        <v>0.96052739227599393</v>
      </c>
    </row>
    <row r="90" spans="1:5" x14ac:dyDescent="0.25">
      <c r="A90">
        <v>225.339</v>
      </c>
      <c r="B90">
        <v>54</v>
      </c>
      <c r="C90">
        <v>0.446156</v>
      </c>
      <c r="D90">
        <f>power_vs_position_mwcnt1_1_23072025[[#This Row],[Power '[W']]]/$H$1 *100</f>
        <v>92.180991735537191</v>
      </c>
      <c r="E90" s="3">
        <f>power_vs_position_mwcnt1_1_23072025[[#This Row],[Transmitancja '[%']]]/MAX(D:D)</f>
        <v>0.9605618398446415</v>
      </c>
    </row>
    <row r="91" spans="1:5" x14ac:dyDescent="0.25">
      <c r="A91">
        <v>227.9</v>
      </c>
      <c r="B91">
        <v>54.5</v>
      </c>
      <c r="C91">
        <v>0.44609300000000002</v>
      </c>
      <c r="D91">
        <f>power_vs_position_mwcnt1_1_23072025[[#This Row],[Power '[W']]]/$H$1 *100</f>
        <v>92.167975206611573</v>
      </c>
      <c r="E91" s="3">
        <f>power_vs_position_mwcnt1_1_23072025[[#This Row],[Transmitancja '[%']]]/MAX(D:D)</f>
        <v>0.96042620254309174</v>
      </c>
    </row>
    <row r="92" spans="1:5" x14ac:dyDescent="0.25">
      <c r="A92">
        <v>230.458</v>
      </c>
      <c r="B92">
        <v>55</v>
      </c>
      <c r="C92">
        <v>0.445855</v>
      </c>
      <c r="D92">
        <f>power_vs_position_mwcnt1_1_23072025[[#This Row],[Power '[W']]]/$H$1 *100</f>
        <v>92.118801652892571</v>
      </c>
      <c r="E92" s="3">
        <f>power_vs_position_mwcnt1_1_23072025[[#This Row],[Transmitancja '[%']]]/MAX(D:D)</f>
        <v>0.95991379495945961</v>
      </c>
    </row>
    <row r="93" spans="1:5" x14ac:dyDescent="0.25">
      <c r="A93">
        <v>233.01599999999999</v>
      </c>
      <c r="B93">
        <v>55.5</v>
      </c>
      <c r="C93">
        <v>0.44598199999999999</v>
      </c>
      <c r="D93">
        <f>power_vs_position_mwcnt1_1_23072025[[#This Row],[Power '[W']]]/$H$1 *100</f>
        <v>92.145041322314043</v>
      </c>
      <c r="E93" s="3">
        <f>power_vs_position_mwcnt1_1_23072025[[#This Row],[Transmitancja '[%']]]/MAX(D:D)</f>
        <v>0.96018722253559929</v>
      </c>
    </row>
    <row r="94" spans="1:5" x14ac:dyDescent="0.25">
      <c r="A94">
        <v>235.57599999999999</v>
      </c>
      <c r="B94">
        <v>56</v>
      </c>
      <c r="C94">
        <v>0.44623600000000002</v>
      </c>
      <c r="D94">
        <f>power_vs_position_mwcnt1_1_23072025[[#This Row],[Power '[W']]]/$H$1 *100</f>
        <v>92.197520661157029</v>
      </c>
      <c r="E94" s="3">
        <f>power_vs_position_mwcnt1_1_23072025[[#This Row],[Transmitancja '[%']]]/MAX(D:D)</f>
        <v>0.96073407768787922</v>
      </c>
    </row>
    <row r="95" spans="1:5" x14ac:dyDescent="0.25">
      <c r="A95">
        <v>238.13499999999999</v>
      </c>
      <c r="B95">
        <v>56.5</v>
      </c>
      <c r="C95">
        <v>0.44613999999999998</v>
      </c>
      <c r="D95">
        <f>power_vs_position_mwcnt1_1_23072025[[#This Row],[Power '[W']]]/$H$1 *100</f>
        <v>92.17768595041322</v>
      </c>
      <c r="E95" s="3">
        <f>power_vs_position_mwcnt1_1_23072025[[#This Row],[Transmitancja '[%']]]/MAX(D:D)</f>
        <v>0.96052739227599393</v>
      </c>
    </row>
    <row r="96" spans="1:5" x14ac:dyDescent="0.25">
      <c r="A96">
        <v>240.721</v>
      </c>
      <c r="B96">
        <v>57</v>
      </c>
      <c r="C96">
        <v>0.44606099999999999</v>
      </c>
      <c r="D96">
        <f>power_vs_position_mwcnt1_1_23072025[[#This Row],[Power '[W']]]/$H$1 *100</f>
        <v>92.161363636363632</v>
      </c>
      <c r="E96" s="3">
        <f>power_vs_position_mwcnt1_1_23072025[[#This Row],[Transmitancja '[%']]]/MAX(D:D)</f>
        <v>0.96035730740579661</v>
      </c>
    </row>
    <row r="97" spans="1:5" x14ac:dyDescent="0.25">
      <c r="A97">
        <v>243.28700000000001</v>
      </c>
      <c r="B97">
        <v>57.5</v>
      </c>
      <c r="C97">
        <v>0.44598199999999999</v>
      </c>
      <c r="D97">
        <f>power_vs_position_mwcnt1_1_23072025[[#This Row],[Power '[W']]]/$H$1 *100</f>
        <v>92.145041322314043</v>
      </c>
      <c r="E97" s="3">
        <f>power_vs_position_mwcnt1_1_23072025[[#This Row],[Transmitancja '[%']]]/MAX(D:D)</f>
        <v>0.96018722253559929</v>
      </c>
    </row>
    <row r="98" spans="1:5" x14ac:dyDescent="0.25">
      <c r="A98">
        <v>245.86500000000001</v>
      </c>
      <c r="B98">
        <v>58</v>
      </c>
      <c r="C98">
        <v>0.44591799999999998</v>
      </c>
      <c r="D98">
        <f>power_vs_position_mwcnt1_1_23072025[[#This Row],[Power '[W']]]/$H$1 *100</f>
        <v>92.131818181818176</v>
      </c>
      <c r="E98" s="3">
        <f>power_vs_position_mwcnt1_1_23072025[[#This Row],[Transmitancja '[%']]]/MAX(D:D)</f>
        <v>0.96004943226100914</v>
      </c>
    </row>
    <row r="99" spans="1:5" x14ac:dyDescent="0.25">
      <c r="A99">
        <v>248.44</v>
      </c>
      <c r="B99">
        <v>58.5</v>
      </c>
      <c r="C99">
        <v>0.445855</v>
      </c>
      <c r="D99">
        <f>power_vs_position_mwcnt1_1_23072025[[#This Row],[Power '[W']]]/$H$1 *100</f>
        <v>92.118801652892571</v>
      </c>
      <c r="E99" s="3">
        <f>power_vs_position_mwcnt1_1_23072025[[#This Row],[Transmitancja '[%']]]/MAX(D:D)</f>
        <v>0.95991379495945961</v>
      </c>
    </row>
    <row r="100" spans="1:5" x14ac:dyDescent="0.25">
      <c r="A100">
        <v>251.012</v>
      </c>
      <c r="B100">
        <v>59</v>
      </c>
      <c r="C100">
        <v>0.44602900000000001</v>
      </c>
      <c r="D100">
        <f>power_vs_position_mwcnt1_1_23072025[[#This Row],[Power '[W']]]/$H$1 *100</f>
        <v>92.154752066115705</v>
      </c>
      <c r="E100" s="3">
        <f>power_vs_position_mwcnt1_1_23072025[[#This Row],[Transmitancja '[%']]]/MAX(D:D)</f>
        <v>0.96028841226850159</v>
      </c>
    </row>
    <row r="101" spans="1:5" x14ac:dyDescent="0.25">
      <c r="A101">
        <v>253.58699999999999</v>
      </c>
      <c r="B101">
        <v>59.5</v>
      </c>
      <c r="C101">
        <v>0.44596599999999997</v>
      </c>
      <c r="D101">
        <f>power_vs_position_mwcnt1_1_23072025[[#This Row],[Power '[W']]]/$H$1 *100</f>
        <v>92.141735537190087</v>
      </c>
      <c r="E101" s="3">
        <f>power_vs_position_mwcnt1_1_23072025[[#This Row],[Transmitancja '[%']]]/MAX(D:D)</f>
        <v>0.96015277496695184</v>
      </c>
    </row>
    <row r="102" spans="1:5" x14ac:dyDescent="0.25">
      <c r="A102">
        <v>256.14499999999998</v>
      </c>
      <c r="B102">
        <v>60</v>
      </c>
      <c r="C102">
        <v>0.445886</v>
      </c>
      <c r="D102">
        <f>power_vs_position_mwcnt1_1_23072025[[#This Row],[Power '[W']]]/$H$1 *100</f>
        <v>92.125206611570249</v>
      </c>
      <c r="E102" s="3">
        <f>power_vs_position_mwcnt1_1_23072025[[#This Row],[Transmitancja '[%']]]/MAX(D:D)</f>
        <v>0.95998053712371412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9265-B253-401A-905D-4FA3E4E40238}">
  <dimension ref="A1:L102"/>
  <sheetViews>
    <sheetView topLeftCell="B1" workbookViewId="0">
      <selection activeCell="D3" sqref="D3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12.85546875" bestFit="1" customWidth="1"/>
    <col min="4" max="4" width="19.140625" bestFit="1" customWidth="1"/>
    <col min="5" max="5" width="13.5703125" bestFit="1" customWidth="1"/>
    <col min="7" max="7" width="11.85546875" bestFit="1" customWidth="1"/>
    <col min="12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G1" t="s">
        <v>8</v>
      </c>
      <c r="H1" t="s">
        <v>7</v>
      </c>
      <c r="I1" t="s">
        <v>5</v>
      </c>
      <c r="J1" t="s">
        <v>6</v>
      </c>
      <c r="K1" t="s">
        <v>9</v>
      </c>
      <c r="L1" t="s">
        <v>10</v>
      </c>
    </row>
    <row r="2" spans="1:12" x14ac:dyDescent="0.25">
      <c r="A2">
        <v>3.0000000000000001E-3</v>
      </c>
      <c r="B2">
        <v>10</v>
      </c>
      <c r="C2">
        <v>0.39561499999999999</v>
      </c>
      <c r="D2">
        <f>power_vs_position_mwcnt1_2_23072025__2[[#This Row],[Power '[W']]]/$G$5*100</f>
        <v>81.73863636363636</v>
      </c>
      <c r="E2">
        <f>power_vs_position_mwcnt1_2_23072025__2[[#This Row],[Power '[W']]]/100</f>
        <v>3.9561500000000003E-3</v>
      </c>
      <c r="G2">
        <v>23.5</v>
      </c>
      <c r="H2">
        <f>MAX(C:C)</f>
        <v>0.41682200000000003</v>
      </c>
      <c r="I2">
        <f>73.2/1000</f>
        <v>7.3200000000000001E-2</v>
      </c>
      <c r="J2">
        <f>I2/2</f>
        <v>3.6600000000000001E-2</v>
      </c>
      <c r="K2">
        <f>PI()*J2^2/100</f>
        <v>4.2083518550427434E-5</v>
      </c>
      <c r="L2">
        <f>E29/K2</f>
        <v>99.046375958449048</v>
      </c>
    </row>
    <row r="3" spans="1:12" x14ac:dyDescent="0.25">
      <c r="A3">
        <v>2.0590000000000002</v>
      </c>
      <c r="B3">
        <v>10.5</v>
      </c>
      <c r="C3">
        <v>0.39526499999999998</v>
      </c>
      <c r="D3">
        <f>power_vs_position_mwcnt1_2_23072025__2[[#This Row],[Power '[W']]]/$G$5*100</f>
        <v>81.666322314049594</v>
      </c>
      <c r="E3">
        <f>power_vs_position_mwcnt1_2_23072025__2[[#This Row],[Power '[W']]]/100</f>
        <v>3.9526499999999994E-3</v>
      </c>
    </row>
    <row r="4" spans="1:12" x14ac:dyDescent="0.25">
      <c r="A4">
        <v>4.6500000000000004</v>
      </c>
      <c r="B4">
        <v>11</v>
      </c>
      <c r="C4">
        <v>0.39555099999999999</v>
      </c>
      <c r="D4">
        <f>power_vs_position_mwcnt1_2_23072025__2[[#This Row],[Power '[W']]]/$G$5*100</f>
        <v>81.725413223140492</v>
      </c>
      <c r="E4">
        <f>power_vs_position_mwcnt1_2_23072025__2[[#This Row],[Power '[W']]]/100</f>
        <v>3.9555099999999998E-3</v>
      </c>
      <c r="G4" t="s">
        <v>11</v>
      </c>
    </row>
    <row r="5" spans="1:12" x14ac:dyDescent="0.25">
      <c r="A5">
        <v>7.2249999999999996</v>
      </c>
      <c r="B5">
        <v>11.5</v>
      </c>
      <c r="C5">
        <v>0.39601199999999998</v>
      </c>
      <c r="D5">
        <f>power_vs_position_mwcnt1_2_23072025__2[[#This Row],[Power '[W']]]/$G$5*100</f>
        <v>81.820661157024787</v>
      </c>
      <c r="E5">
        <f>power_vs_position_mwcnt1_2_23072025__2[[#This Row],[Power '[W']]]/100</f>
        <v>3.9601200000000001E-3</v>
      </c>
      <c r="G5">
        <v>0.48399999999999999</v>
      </c>
    </row>
    <row r="6" spans="1:12" x14ac:dyDescent="0.25">
      <c r="A6">
        <v>9.7850000000000001</v>
      </c>
      <c r="B6">
        <v>12</v>
      </c>
      <c r="C6">
        <v>0.39577299999999999</v>
      </c>
      <c r="D6">
        <f>power_vs_position_mwcnt1_2_23072025__2[[#This Row],[Power '[W']]]/$G$5*100</f>
        <v>81.771280991735537</v>
      </c>
      <c r="E6">
        <f>power_vs_position_mwcnt1_2_23072025__2[[#This Row],[Power '[W']]]/100</f>
        <v>3.9577299999999996E-3</v>
      </c>
    </row>
    <row r="7" spans="1:12" x14ac:dyDescent="0.25">
      <c r="A7">
        <v>12.343999999999999</v>
      </c>
      <c r="B7">
        <v>12.5</v>
      </c>
      <c r="C7">
        <v>0.39621800000000001</v>
      </c>
      <c r="D7">
        <f>power_vs_position_mwcnt1_2_23072025__2[[#This Row],[Power '[W']]]/$G$5*100</f>
        <v>81.863223140495876</v>
      </c>
      <c r="E7">
        <f>power_vs_position_mwcnt1_2_23072025__2[[#This Row],[Power '[W']]]/100</f>
        <v>3.96218E-3</v>
      </c>
    </row>
    <row r="8" spans="1:12" x14ac:dyDescent="0.25">
      <c r="A8">
        <v>14.906000000000001</v>
      </c>
      <c r="B8">
        <v>13</v>
      </c>
      <c r="C8">
        <v>0.39623399999999998</v>
      </c>
      <c r="D8">
        <f>power_vs_position_mwcnt1_2_23072025__2[[#This Row],[Power '[W']]]/$G$5*100</f>
        <v>81.866528925619832</v>
      </c>
      <c r="E8">
        <f>power_vs_position_mwcnt1_2_23072025__2[[#This Row],[Power '[W']]]/100</f>
        <v>3.96234E-3</v>
      </c>
    </row>
    <row r="9" spans="1:12" x14ac:dyDescent="0.25">
      <c r="A9">
        <v>17.48</v>
      </c>
      <c r="B9">
        <v>13.5</v>
      </c>
      <c r="C9">
        <v>0.39624999999999999</v>
      </c>
      <c r="D9">
        <f>power_vs_position_mwcnt1_2_23072025__2[[#This Row],[Power '[W']]]/$G$5*100</f>
        <v>81.869834710743802</v>
      </c>
      <c r="E9">
        <f>power_vs_position_mwcnt1_2_23072025__2[[#This Row],[Power '[W']]]/100</f>
        <v>3.9624999999999999E-3</v>
      </c>
    </row>
    <row r="10" spans="1:12" x14ac:dyDescent="0.25">
      <c r="A10">
        <v>20.053999999999998</v>
      </c>
      <c r="B10">
        <v>14</v>
      </c>
      <c r="C10">
        <v>0.39607500000000001</v>
      </c>
      <c r="D10">
        <f>power_vs_position_mwcnt1_2_23072025__2[[#This Row],[Power '[W']]]/$G$5*100</f>
        <v>81.833677685950406</v>
      </c>
      <c r="E10">
        <f>power_vs_position_mwcnt1_2_23072025__2[[#This Row],[Power '[W']]]/100</f>
        <v>3.9607499999999999E-3</v>
      </c>
    </row>
    <row r="11" spans="1:12" x14ac:dyDescent="0.25">
      <c r="A11">
        <v>22.611999999999998</v>
      </c>
      <c r="B11">
        <v>14.5</v>
      </c>
      <c r="C11">
        <v>0.39617000000000002</v>
      </c>
      <c r="D11">
        <f>power_vs_position_mwcnt1_2_23072025__2[[#This Row],[Power '[W']]]/$G$5*100</f>
        <v>81.853305785123979</v>
      </c>
      <c r="E11">
        <f>power_vs_position_mwcnt1_2_23072025__2[[#This Row],[Power '[W']]]/100</f>
        <v>3.9617000000000003E-3</v>
      </c>
    </row>
    <row r="12" spans="1:12" x14ac:dyDescent="0.25">
      <c r="A12">
        <v>25.172000000000001</v>
      </c>
      <c r="B12">
        <v>15</v>
      </c>
      <c r="C12">
        <v>0.39632899999999999</v>
      </c>
      <c r="D12">
        <f>power_vs_position_mwcnt1_2_23072025__2[[#This Row],[Power '[W']]]/$G$5*100</f>
        <v>81.886157024793391</v>
      </c>
      <c r="E12">
        <f>power_vs_position_mwcnt1_2_23072025__2[[#This Row],[Power '[W']]]/100</f>
        <v>3.9632899999999995E-3</v>
      </c>
    </row>
    <row r="13" spans="1:12" x14ac:dyDescent="0.25">
      <c r="A13">
        <v>27.731000000000002</v>
      </c>
      <c r="B13">
        <v>15.5</v>
      </c>
      <c r="C13">
        <v>0.396615</v>
      </c>
      <c r="D13">
        <f>power_vs_position_mwcnt1_2_23072025__2[[#This Row],[Power '[W']]]/$G$5*100</f>
        <v>81.945247933884303</v>
      </c>
      <c r="E13">
        <f>power_vs_position_mwcnt1_2_23072025__2[[#This Row],[Power '[W']]]/100</f>
        <v>3.9661499999999999E-3</v>
      </c>
    </row>
    <row r="14" spans="1:12" x14ac:dyDescent="0.25">
      <c r="A14">
        <v>30.29</v>
      </c>
      <c r="B14">
        <v>16</v>
      </c>
      <c r="C14">
        <v>0.39674199999999998</v>
      </c>
      <c r="D14">
        <f>power_vs_position_mwcnt1_2_23072025__2[[#This Row],[Power '[W']]]/$G$5*100</f>
        <v>81.971487603305775</v>
      </c>
      <c r="E14">
        <f>power_vs_position_mwcnt1_2_23072025__2[[#This Row],[Power '[W']]]/100</f>
        <v>3.9674200000000001E-3</v>
      </c>
    </row>
    <row r="15" spans="1:12" x14ac:dyDescent="0.25">
      <c r="A15">
        <v>32.854999999999997</v>
      </c>
      <c r="B15">
        <v>16.5</v>
      </c>
      <c r="C15">
        <v>0.396837</v>
      </c>
      <c r="D15">
        <f>power_vs_position_mwcnt1_2_23072025__2[[#This Row],[Power '[W']]]/$G$5*100</f>
        <v>81.991115702479348</v>
      </c>
      <c r="E15">
        <f>power_vs_position_mwcnt1_2_23072025__2[[#This Row],[Power '[W']]]/100</f>
        <v>3.9683699999999997E-3</v>
      </c>
    </row>
    <row r="16" spans="1:12" x14ac:dyDescent="0.25">
      <c r="A16">
        <v>35.423999999999999</v>
      </c>
      <c r="B16">
        <v>17</v>
      </c>
      <c r="C16">
        <v>0.39682099999999998</v>
      </c>
      <c r="D16">
        <f>power_vs_position_mwcnt1_2_23072025__2[[#This Row],[Power '[W']]]/$G$5*100</f>
        <v>81.987809917355364</v>
      </c>
      <c r="E16">
        <f>power_vs_position_mwcnt1_2_23072025__2[[#This Row],[Power '[W']]]/100</f>
        <v>3.9682099999999998E-3</v>
      </c>
    </row>
    <row r="17" spans="1:5" x14ac:dyDescent="0.25">
      <c r="A17">
        <v>38.014000000000003</v>
      </c>
      <c r="B17">
        <v>17.5</v>
      </c>
      <c r="C17">
        <v>0.39645599999999998</v>
      </c>
      <c r="D17">
        <f>power_vs_position_mwcnt1_2_23072025__2[[#This Row],[Power '[W']]]/$G$5*100</f>
        <v>81.912396694214877</v>
      </c>
      <c r="E17">
        <f>power_vs_position_mwcnt1_2_23072025__2[[#This Row],[Power '[W']]]/100</f>
        <v>3.9645599999999998E-3</v>
      </c>
    </row>
    <row r="18" spans="1:5" x14ac:dyDescent="0.25">
      <c r="A18">
        <v>40.575000000000003</v>
      </c>
      <c r="B18">
        <v>18</v>
      </c>
      <c r="C18">
        <v>0.39685300000000001</v>
      </c>
      <c r="D18">
        <f>power_vs_position_mwcnt1_2_23072025__2[[#This Row],[Power '[W']]]/$G$5*100</f>
        <v>81.994421487603304</v>
      </c>
      <c r="E18">
        <f>power_vs_position_mwcnt1_2_23072025__2[[#This Row],[Power '[W']]]/100</f>
        <v>3.9685300000000005E-3</v>
      </c>
    </row>
    <row r="19" spans="1:5" x14ac:dyDescent="0.25">
      <c r="A19">
        <v>43.136000000000003</v>
      </c>
      <c r="B19">
        <v>18.5</v>
      </c>
      <c r="C19">
        <v>0.39715400000000001</v>
      </c>
      <c r="D19">
        <f>power_vs_position_mwcnt1_2_23072025__2[[#This Row],[Power '[W']]]/$G$5*100</f>
        <v>82.056611570247938</v>
      </c>
      <c r="E19">
        <f>power_vs_position_mwcnt1_2_23072025__2[[#This Row],[Power '[W']]]/100</f>
        <v>3.97154E-3</v>
      </c>
    </row>
    <row r="20" spans="1:5" x14ac:dyDescent="0.25">
      <c r="A20">
        <v>45.692</v>
      </c>
      <c r="B20">
        <v>19</v>
      </c>
      <c r="C20">
        <v>0.397281</v>
      </c>
      <c r="D20">
        <f>power_vs_position_mwcnt1_2_23072025__2[[#This Row],[Power '[W']]]/$G$5*100</f>
        <v>82.082851239669424</v>
      </c>
      <c r="E20">
        <f>power_vs_position_mwcnt1_2_23072025__2[[#This Row],[Power '[W']]]/100</f>
        <v>3.9728100000000002E-3</v>
      </c>
    </row>
    <row r="21" spans="1:5" x14ac:dyDescent="0.25">
      <c r="A21">
        <v>48.25</v>
      </c>
      <c r="B21">
        <v>19.5</v>
      </c>
      <c r="C21">
        <v>0.39767799999999998</v>
      </c>
      <c r="D21">
        <f>power_vs_position_mwcnt1_2_23072025__2[[#This Row],[Power '[W']]]/$G$5*100</f>
        <v>82.164876033057837</v>
      </c>
      <c r="E21">
        <f>power_vs_position_mwcnt1_2_23072025__2[[#This Row],[Power '[W']]]/100</f>
        <v>3.9767800000000001E-3</v>
      </c>
    </row>
    <row r="22" spans="1:5" x14ac:dyDescent="0.25">
      <c r="A22">
        <v>50.811</v>
      </c>
      <c r="B22">
        <v>20</v>
      </c>
      <c r="C22">
        <v>0.39753500000000003</v>
      </c>
      <c r="D22">
        <f>power_vs_position_mwcnt1_2_23072025__2[[#This Row],[Power '[W']]]/$G$5*100</f>
        <v>82.135330578512395</v>
      </c>
      <c r="E22">
        <f>power_vs_position_mwcnt1_2_23072025__2[[#This Row],[Power '[W']]]/100</f>
        <v>3.9753499999999999E-3</v>
      </c>
    </row>
    <row r="23" spans="1:5" x14ac:dyDescent="0.25">
      <c r="A23">
        <v>53.372999999999998</v>
      </c>
      <c r="B23">
        <v>20.5</v>
      </c>
      <c r="C23">
        <v>0.39809099999999997</v>
      </c>
      <c r="D23">
        <f>power_vs_position_mwcnt1_2_23072025__2[[#This Row],[Power '[W']]]/$G$5*100</f>
        <v>82.250206611570249</v>
      </c>
      <c r="E23">
        <f>power_vs_position_mwcnt1_2_23072025__2[[#This Row],[Power '[W']]]/100</f>
        <v>3.9809099999999998E-3</v>
      </c>
    </row>
    <row r="24" spans="1:5" x14ac:dyDescent="0.25">
      <c r="A24">
        <v>55.953000000000003</v>
      </c>
      <c r="B24">
        <v>21</v>
      </c>
      <c r="C24">
        <v>0.398202</v>
      </c>
      <c r="D24">
        <f>power_vs_position_mwcnt1_2_23072025__2[[#This Row],[Power '[W']]]/$G$5*100</f>
        <v>82.273140495867764</v>
      </c>
      <c r="E24">
        <f>power_vs_position_mwcnt1_2_23072025__2[[#This Row],[Power '[W']]]/100</f>
        <v>3.9820200000000002E-3</v>
      </c>
    </row>
    <row r="25" spans="1:5" x14ac:dyDescent="0.25">
      <c r="A25">
        <v>58.526000000000003</v>
      </c>
      <c r="B25">
        <v>21.5</v>
      </c>
      <c r="C25">
        <v>0.39894800000000002</v>
      </c>
      <c r="D25">
        <f>power_vs_position_mwcnt1_2_23072025__2[[#This Row],[Power '[W']]]/$G$5*100</f>
        <v>82.427272727272737</v>
      </c>
      <c r="E25">
        <f>power_vs_position_mwcnt1_2_23072025__2[[#This Row],[Power '[W']]]/100</f>
        <v>3.9894800000000001E-3</v>
      </c>
    </row>
    <row r="26" spans="1:5" x14ac:dyDescent="0.25">
      <c r="A26">
        <v>61.097000000000001</v>
      </c>
      <c r="B26">
        <v>22</v>
      </c>
      <c r="C26">
        <v>0.400202</v>
      </c>
      <c r="D26">
        <f>power_vs_position_mwcnt1_2_23072025__2[[#This Row],[Power '[W']]]/$G$5*100</f>
        <v>82.686363636363637</v>
      </c>
      <c r="E26">
        <f>power_vs_position_mwcnt1_2_23072025__2[[#This Row],[Power '[W']]]/100</f>
        <v>4.0020200000000002E-3</v>
      </c>
    </row>
    <row r="27" spans="1:5" x14ac:dyDescent="0.25">
      <c r="A27">
        <v>63.655000000000001</v>
      </c>
      <c r="B27">
        <v>22.5</v>
      </c>
      <c r="C27">
        <v>0.40525</v>
      </c>
      <c r="D27">
        <f>power_vs_position_mwcnt1_2_23072025__2[[#This Row],[Power '[W']]]/$G$5*100</f>
        <v>83.72933884297521</v>
      </c>
      <c r="E27">
        <f>power_vs_position_mwcnt1_2_23072025__2[[#This Row],[Power '[W']]]/100</f>
        <v>4.0524999999999997E-3</v>
      </c>
    </row>
    <row r="28" spans="1:5" x14ac:dyDescent="0.25">
      <c r="A28">
        <v>66.245999999999995</v>
      </c>
      <c r="B28">
        <v>23</v>
      </c>
      <c r="C28">
        <v>0.41115499999999999</v>
      </c>
      <c r="D28">
        <f>power_vs_position_mwcnt1_2_23072025__2[[#This Row],[Power '[W']]]/$G$5*100</f>
        <v>84.949380165289256</v>
      </c>
      <c r="E28">
        <f>power_vs_position_mwcnt1_2_23072025__2[[#This Row],[Power '[W']]]/100</f>
        <v>4.1115500000000003E-3</v>
      </c>
    </row>
    <row r="29" spans="1:5" x14ac:dyDescent="0.25">
      <c r="A29">
        <v>68.805000000000007</v>
      </c>
      <c r="B29">
        <v>23.5</v>
      </c>
      <c r="C29">
        <v>0.41682200000000003</v>
      </c>
      <c r="D29">
        <f>power_vs_position_mwcnt1_2_23072025__2[[#This Row],[Power '[W']]]/$G$5*100</f>
        <v>86.120247933884315</v>
      </c>
      <c r="E29">
        <f>power_vs_position_mwcnt1_2_23072025__2[[#This Row],[Power '[W']]]/100</f>
        <v>4.1682200000000003E-3</v>
      </c>
    </row>
    <row r="30" spans="1:5" x14ac:dyDescent="0.25">
      <c r="A30">
        <v>71.364000000000004</v>
      </c>
      <c r="B30">
        <v>24</v>
      </c>
      <c r="C30">
        <v>0.41609200000000002</v>
      </c>
      <c r="D30">
        <f>power_vs_position_mwcnt1_2_23072025__2[[#This Row],[Power '[W']]]/$G$5*100</f>
        <v>85.969421487603313</v>
      </c>
      <c r="E30">
        <f>power_vs_position_mwcnt1_2_23072025__2[[#This Row],[Power '[W']]]/100</f>
        <v>4.1609200000000002E-3</v>
      </c>
    </row>
    <row r="31" spans="1:5" x14ac:dyDescent="0.25">
      <c r="A31">
        <v>73.924000000000007</v>
      </c>
      <c r="B31">
        <v>24.5</v>
      </c>
      <c r="C31">
        <v>0.41093299999999999</v>
      </c>
      <c r="D31">
        <f>power_vs_position_mwcnt1_2_23072025__2[[#This Row],[Power '[W']]]/$G$5*100</f>
        <v>84.903512396694211</v>
      </c>
      <c r="E31">
        <f>power_vs_position_mwcnt1_2_23072025__2[[#This Row],[Power '[W']]]/100</f>
        <v>4.1093299999999996E-3</v>
      </c>
    </row>
    <row r="32" spans="1:5" x14ac:dyDescent="0.25">
      <c r="A32">
        <v>76.483000000000004</v>
      </c>
      <c r="B32">
        <v>25</v>
      </c>
      <c r="C32">
        <v>0.405663</v>
      </c>
      <c r="D32">
        <f>power_vs_position_mwcnt1_2_23072025__2[[#This Row],[Power '[W']]]/$G$5*100</f>
        <v>83.814669421487608</v>
      </c>
      <c r="E32">
        <f>power_vs_position_mwcnt1_2_23072025__2[[#This Row],[Power '[W']]]/100</f>
        <v>4.0566300000000003E-3</v>
      </c>
    </row>
    <row r="33" spans="1:5" x14ac:dyDescent="0.25">
      <c r="A33">
        <v>79.048000000000002</v>
      </c>
      <c r="B33">
        <v>25.5</v>
      </c>
      <c r="C33">
        <v>0.40272599999999997</v>
      </c>
      <c r="D33">
        <f>power_vs_position_mwcnt1_2_23072025__2[[#This Row],[Power '[W']]]/$G$5*100</f>
        <v>83.207851239669424</v>
      </c>
      <c r="E33">
        <f>power_vs_position_mwcnt1_2_23072025__2[[#This Row],[Power '[W']]]/100</f>
        <v>4.0272599999999995E-3</v>
      </c>
    </row>
    <row r="34" spans="1:5" x14ac:dyDescent="0.25">
      <c r="A34">
        <v>81.617999999999995</v>
      </c>
      <c r="B34">
        <v>26</v>
      </c>
      <c r="C34">
        <v>0.400837</v>
      </c>
      <c r="D34">
        <f>power_vs_position_mwcnt1_2_23072025__2[[#This Row],[Power '[W']]]/$G$5*100</f>
        <v>82.81756198347108</v>
      </c>
      <c r="E34">
        <f>power_vs_position_mwcnt1_2_23072025__2[[#This Row],[Power '[W']]]/100</f>
        <v>4.0083699999999998E-3</v>
      </c>
    </row>
    <row r="35" spans="1:5" x14ac:dyDescent="0.25">
      <c r="A35">
        <v>84.177000000000007</v>
      </c>
      <c r="B35">
        <v>26.5</v>
      </c>
      <c r="C35">
        <v>0.39999600000000002</v>
      </c>
      <c r="D35">
        <f>power_vs_position_mwcnt1_2_23072025__2[[#This Row],[Power '[W']]]/$G$5*100</f>
        <v>82.643801652892563</v>
      </c>
      <c r="E35">
        <f>power_vs_position_mwcnt1_2_23072025__2[[#This Row],[Power '[W']]]/100</f>
        <v>3.9999600000000003E-3</v>
      </c>
    </row>
    <row r="36" spans="1:5" x14ac:dyDescent="0.25">
      <c r="A36">
        <v>86.734999999999999</v>
      </c>
      <c r="B36">
        <v>27</v>
      </c>
      <c r="C36">
        <v>0.39859899999999998</v>
      </c>
      <c r="D36">
        <f>power_vs_position_mwcnt1_2_23072025__2[[#This Row],[Power '[W']]]/$G$5*100</f>
        <v>82.355165289256192</v>
      </c>
      <c r="E36">
        <f>power_vs_position_mwcnt1_2_23072025__2[[#This Row],[Power '[W']]]/100</f>
        <v>3.98599E-3</v>
      </c>
    </row>
    <row r="37" spans="1:5" x14ac:dyDescent="0.25">
      <c r="A37">
        <v>89.313999999999993</v>
      </c>
      <c r="B37">
        <v>27.5</v>
      </c>
      <c r="C37">
        <v>0.39804299999999998</v>
      </c>
      <c r="D37">
        <f>power_vs_position_mwcnt1_2_23072025__2[[#This Row],[Power '[W']]]/$G$5*100</f>
        <v>82.240289256198338</v>
      </c>
      <c r="E37">
        <f>power_vs_position_mwcnt1_2_23072025__2[[#This Row],[Power '[W']]]/100</f>
        <v>3.9804300000000001E-3</v>
      </c>
    </row>
    <row r="38" spans="1:5" x14ac:dyDescent="0.25">
      <c r="A38">
        <v>91.918000000000006</v>
      </c>
      <c r="B38">
        <v>28</v>
      </c>
      <c r="C38">
        <v>0.39774199999999998</v>
      </c>
      <c r="D38">
        <f>power_vs_position_mwcnt1_2_23072025__2[[#This Row],[Power '[W']]]/$G$5*100</f>
        <v>82.178099173553719</v>
      </c>
      <c r="E38">
        <f>power_vs_position_mwcnt1_2_23072025__2[[#This Row],[Power '[W']]]/100</f>
        <v>3.9774199999999997E-3</v>
      </c>
    </row>
    <row r="39" spans="1:5" x14ac:dyDescent="0.25">
      <c r="A39">
        <v>94.480999999999995</v>
      </c>
      <c r="B39">
        <v>28.5</v>
      </c>
      <c r="C39">
        <v>0.39689999999999998</v>
      </c>
      <c r="D39">
        <f>power_vs_position_mwcnt1_2_23072025__2[[#This Row],[Power '[W']]]/$G$5*100</f>
        <v>82.004132231404952</v>
      </c>
      <c r="E39">
        <f>power_vs_position_mwcnt1_2_23072025__2[[#This Row],[Power '[W']]]/100</f>
        <v>3.9689999999999994E-3</v>
      </c>
    </row>
    <row r="40" spans="1:5" x14ac:dyDescent="0.25">
      <c r="A40">
        <v>97.052000000000007</v>
      </c>
      <c r="B40">
        <v>29</v>
      </c>
      <c r="C40">
        <v>0.39693200000000001</v>
      </c>
      <c r="D40">
        <f>power_vs_position_mwcnt1_2_23072025__2[[#This Row],[Power '[W']]]/$G$5*100</f>
        <v>82.010743801652893</v>
      </c>
      <c r="E40">
        <f>power_vs_position_mwcnt1_2_23072025__2[[#This Row],[Power '[W']]]/100</f>
        <v>3.9693200000000001E-3</v>
      </c>
    </row>
    <row r="41" spans="1:5" x14ac:dyDescent="0.25">
      <c r="A41">
        <v>99.628</v>
      </c>
      <c r="B41">
        <v>29.5</v>
      </c>
      <c r="C41">
        <v>0.39686900000000003</v>
      </c>
      <c r="D41">
        <f>power_vs_position_mwcnt1_2_23072025__2[[#This Row],[Power '[W']]]/$G$5*100</f>
        <v>81.997727272727289</v>
      </c>
      <c r="E41">
        <f>power_vs_position_mwcnt1_2_23072025__2[[#This Row],[Power '[W']]]/100</f>
        <v>3.9686900000000004E-3</v>
      </c>
    </row>
    <row r="42" spans="1:5" x14ac:dyDescent="0.25">
      <c r="A42">
        <v>102.202</v>
      </c>
      <c r="B42">
        <v>30</v>
      </c>
      <c r="C42">
        <v>0.39659899999999998</v>
      </c>
      <c r="D42">
        <f>power_vs_position_mwcnt1_2_23072025__2[[#This Row],[Power '[W']]]/$G$5*100</f>
        <v>81.941942148760333</v>
      </c>
      <c r="E42">
        <f>power_vs_position_mwcnt1_2_23072025__2[[#This Row],[Power '[W']]]/100</f>
        <v>3.96599E-3</v>
      </c>
    </row>
    <row r="43" spans="1:5" x14ac:dyDescent="0.25">
      <c r="A43">
        <v>104.762</v>
      </c>
      <c r="B43">
        <v>30.5</v>
      </c>
      <c r="C43">
        <v>0.39674199999999998</v>
      </c>
      <c r="D43">
        <f>power_vs_position_mwcnt1_2_23072025__2[[#This Row],[Power '[W']]]/$G$5*100</f>
        <v>81.971487603305775</v>
      </c>
      <c r="E43">
        <f>power_vs_position_mwcnt1_2_23072025__2[[#This Row],[Power '[W']]]/100</f>
        <v>3.9674200000000001E-3</v>
      </c>
    </row>
    <row r="44" spans="1:5" x14ac:dyDescent="0.25">
      <c r="A44">
        <v>107.345</v>
      </c>
      <c r="B44">
        <v>31</v>
      </c>
      <c r="C44">
        <v>0.396345</v>
      </c>
      <c r="D44">
        <f>power_vs_position_mwcnt1_2_23072025__2[[#This Row],[Power '[W']]]/$G$5*100</f>
        <v>81.889462809917362</v>
      </c>
      <c r="E44">
        <f>power_vs_position_mwcnt1_2_23072025__2[[#This Row],[Power '[W']]]/100</f>
        <v>3.9634500000000003E-3</v>
      </c>
    </row>
    <row r="45" spans="1:5" x14ac:dyDescent="0.25">
      <c r="A45">
        <v>109.91200000000001</v>
      </c>
      <c r="B45">
        <v>31.5</v>
      </c>
      <c r="C45">
        <v>0.39615400000000001</v>
      </c>
      <c r="D45">
        <f>power_vs_position_mwcnt1_2_23072025__2[[#This Row],[Power '[W']]]/$G$5*100</f>
        <v>81.849999999999994</v>
      </c>
      <c r="E45">
        <f>power_vs_position_mwcnt1_2_23072025__2[[#This Row],[Power '[W']]]/100</f>
        <v>3.9615400000000004E-3</v>
      </c>
    </row>
    <row r="46" spans="1:5" x14ac:dyDescent="0.25">
      <c r="A46">
        <v>112.47</v>
      </c>
      <c r="B46">
        <v>32</v>
      </c>
      <c r="C46">
        <v>0.39618599999999998</v>
      </c>
      <c r="D46">
        <f>power_vs_position_mwcnt1_2_23072025__2[[#This Row],[Power '[W']]]/$G$5*100</f>
        <v>81.856611570247935</v>
      </c>
      <c r="E46">
        <f>power_vs_position_mwcnt1_2_23072025__2[[#This Row],[Power '[W']]]/100</f>
        <v>3.9618600000000002E-3</v>
      </c>
    </row>
    <row r="47" spans="1:5" x14ac:dyDescent="0.25">
      <c r="A47">
        <v>115.04600000000001</v>
      </c>
      <c r="B47">
        <v>32.5</v>
      </c>
      <c r="C47">
        <v>0.39599600000000001</v>
      </c>
      <c r="D47">
        <f>power_vs_position_mwcnt1_2_23072025__2[[#This Row],[Power '[W']]]/$G$5*100</f>
        <v>81.817355371900831</v>
      </c>
      <c r="E47">
        <f>power_vs_position_mwcnt1_2_23072025__2[[#This Row],[Power '[W']]]/100</f>
        <v>3.9599600000000002E-3</v>
      </c>
    </row>
    <row r="48" spans="1:5" x14ac:dyDescent="0.25">
      <c r="A48">
        <v>117.607</v>
      </c>
      <c r="B48">
        <v>33</v>
      </c>
      <c r="C48">
        <v>0.39626600000000001</v>
      </c>
      <c r="D48">
        <f>power_vs_position_mwcnt1_2_23072025__2[[#This Row],[Power '[W']]]/$G$5*100</f>
        <v>81.873140495867773</v>
      </c>
      <c r="E48">
        <f>power_vs_position_mwcnt1_2_23072025__2[[#This Row],[Power '[W']]]/100</f>
        <v>3.9626599999999998E-3</v>
      </c>
    </row>
    <row r="49" spans="1:5" x14ac:dyDescent="0.25">
      <c r="A49">
        <v>120.182</v>
      </c>
      <c r="B49">
        <v>33.5</v>
      </c>
      <c r="C49">
        <v>0.39596399999999998</v>
      </c>
      <c r="D49">
        <f>power_vs_position_mwcnt1_2_23072025__2[[#This Row],[Power '[W']]]/$G$5*100</f>
        <v>81.81074380165289</v>
      </c>
      <c r="E49">
        <f>power_vs_position_mwcnt1_2_23072025__2[[#This Row],[Power '[W']]]/100</f>
        <v>3.9596399999999995E-3</v>
      </c>
    </row>
    <row r="50" spans="1:5" x14ac:dyDescent="0.25">
      <c r="A50">
        <v>122.755</v>
      </c>
      <c r="B50">
        <v>34</v>
      </c>
      <c r="C50">
        <v>0.39610699999999999</v>
      </c>
      <c r="D50">
        <f>power_vs_position_mwcnt1_2_23072025__2[[#This Row],[Power '[W']]]/$G$5*100</f>
        <v>81.840289256198346</v>
      </c>
      <c r="E50">
        <f>power_vs_position_mwcnt1_2_23072025__2[[#This Row],[Power '[W']]]/100</f>
        <v>3.9610699999999997E-3</v>
      </c>
    </row>
    <row r="51" spans="1:5" x14ac:dyDescent="0.25">
      <c r="A51">
        <v>125.377</v>
      </c>
      <c r="B51">
        <v>34.5</v>
      </c>
      <c r="C51">
        <v>0.39539200000000002</v>
      </c>
      <c r="D51">
        <f>power_vs_position_mwcnt1_2_23072025__2[[#This Row],[Power '[W']]]/$G$5*100</f>
        <v>81.69256198347108</v>
      </c>
      <c r="E51">
        <f>power_vs_position_mwcnt1_2_23072025__2[[#This Row],[Power '[W']]]/100</f>
        <v>3.9539200000000005E-3</v>
      </c>
    </row>
    <row r="52" spans="1:5" x14ac:dyDescent="0.25">
      <c r="A52">
        <v>127.938</v>
      </c>
      <c r="B52">
        <v>35</v>
      </c>
      <c r="C52">
        <v>0.39518599999999998</v>
      </c>
      <c r="D52">
        <f>power_vs_position_mwcnt1_2_23072025__2[[#This Row],[Power '[W']]]/$G$5*100</f>
        <v>81.650000000000006</v>
      </c>
      <c r="E52">
        <f>power_vs_position_mwcnt1_2_23072025__2[[#This Row],[Power '[W']]]/100</f>
        <v>3.9518599999999997E-3</v>
      </c>
    </row>
    <row r="53" spans="1:5" x14ac:dyDescent="0.25">
      <c r="A53">
        <v>130.49600000000001</v>
      </c>
      <c r="B53">
        <v>35.5</v>
      </c>
      <c r="C53">
        <v>0.39517000000000002</v>
      </c>
      <c r="D53">
        <f>power_vs_position_mwcnt1_2_23072025__2[[#This Row],[Power '[W']]]/$G$5*100</f>
        <v>81.646694214876035</v>
      </c>
      <c r="E53">
        <f>power_vs_position_mwcnt1_2_23072025__2[[#This Row],[Power '[W']]]/100</f>
        <v>3.9516999999999998E-3</v>
      </c>
    </row>
    <row r="54" spans="1:5" x14ac:dyDescent="0.25">
      <c r="A54">
        <v>133.05600000000001</v>
      </c>
      <c r="B54">
        <v>36</v>
      </c>
      <c r="C54">
        <v>0.39491599999999999</v>
      </c>
      <c r="D54">
        <f>power_vs_position_mwcnt1_2_23072025__2[[#This Row],[Power '[W']]]/$G$5*100</f>
        <v>81.59421487603305</v>
      </c>
      <c r="E54">
        <f>power_vs_position_mwcnt1_2_23072025__2[[#This Row],[Power '[W']]]/100</f>
        <v>3.9491600000000002E-3</v>
      </c>
    </row>
    <row r="55" spans="1:5" x14ac:dyDescent="0.25">
      <c r="A55">
        <v>135.614</v>
      </c>
      <c r="B55">
        <v>36.5</v>
      </c>
      <c r="C55">
        <v>0.39491599999999999</v>
      </c>
      <c r="D55">
        <f>power_vs_position_mwcnt1_2_23072025__2[[#This Row],[Power '[W']]]/$G$5*100</f>
        <v>81.59421487603305</v>
      </c>
      <c r="E55">
        <f>power_vs_position_mwcnt1_2_23072025__2[[#This Row],[Power '[W']]]/100</f>
        <v>3.9491600000000002E-3</v>
      </c>
    </row>
    <row r="56" spans="1:5" x14ac:dyDescent="0.25">
      <c r="A56">
        <v>138.17400000000001</v>
      </c>
      <c r="B56">
        <v>37</v>
      </c>
      <c r="C56">
        <v>0.395123</v>
      </c>
      <c r="D56">
        <f>power_vs_position_mwcnt1_2_23072025__2[[#This Row],[Power '[W']]]/$G$5*100</f>
        <v>81.636983471074387</v>
      </c>
      <c r="E56">
        <f>power_vs_position_mwcnt1_2_23072025__2[[#This Row],[Power '[W']]]/100</f>
        <v>3.95123E-3</v>
      </c>
    </row>
    <row r="57" spans="1:5" x14ac:dyDescent="0.25">
      <c r="A57">
        <v>140.73400000000001</v>
      </c>
      <c r="B57">
        <v>37.5</v>
      </c>
      <c r="C57">
        <v>0.39504299999999998</v>
      </c>
      <c r="D57">
        <f>power_vs_position_mwcnt1_2_23072025__2[[#This Row],[Power '[W']]]/$G$5*100</f>
        <v>81.62045454545455</v>
      </c>
      <c r="E57">
        <f>power_vs_position_mwcnt1_2_23072025__2[[#This Row],[Power '[W']]]/100</f>
        <v>3.9504299999999996E-3</v>
      </c>
    </row>
    <row r="58" spans="1:5" x14ac:dyDescent="0.25">
      <c r="A58">
        <v>143.29300000000001</v>
      </c>
      <c r="B58">
        <v>38</v>
      </c>
      <c r="C58">
        <v>0.39505899999999999</v>
      </c>
      <c r="D58">
        <f>power_vs_position_mwcnt1_2_23072025__2[[#This Row],[Power '[W']]]/$G$5*100</f>
        <v>81.623760330578506</v>
      </c>
      <c r="E58">
        <f>power_vs_position_mwcnt1_2_23072025__2[[#This Row],[Power '[W']]]/100</f>
        <v>3.9505900000000004E-3</v>
      </c>
    </row>
    <row r="59" spans="1:5" x14ac:dyDescent="0.25">
      <c r="A59">
        <v>145.85400000000001</v>
      </c>
      <c r="B59">
        <v>38.5</v>
      </c>
      <c r="C59">
        <v>0.39528099999999999</v>
      </c>
      <c r="D59">
        <f>power_vs_position_mwcnt1_2_23072025__2[[#This Row],[Power '[W']]]/$G$5*100</f>
        <v>81.669628099173551</v>
      </c>
      <c r="E59">
        <f>power_vs_position_mwcnt1_2_23072025__2[[#This Row],[Power '[W']]]/100</f>
        <v>3.9528100000000002E-3</v>
      </c>
    </row>
    <row r="60" spans="1:5" x14ac:dyDescent="0.25">
      <c r="A60">
        <v>148.41200000000001</v>
      </c>
      <c r="B60">
        <v>39</v>
      </c>
      <c r="C60">
        <v>0.39510699999999999</v>
      </c>
      <c r="D60">
        <f>power_vs_position_mwcnt1_2_23072025__2[[#This Row],[Power '[W']]]/$G$5*100</f>
        <v>81.633677685950417</v>
      </c>
      <c r="E60">
        <f>power_vs_position_mwcnt1_2_23072025__2[[#This Row],[Power '[W']]]/100</f>
        <v>3.9510700000000001E-3</v>
      </c>
    </row>
    <row r="61" spans="1:5" x14ac:dyDescent="0.25">
      <c r="A61">
        <v>150.97300000000001</v>
      </c>
      <c r="B61">
        <v>39.5</v>
      </c>
      <c r="C61">
        <v>0.39505899999999999</v>
      </c>
      <c r="D61">
        <f>power_vs_position_mwcnt1_2_23072025__2[[#This Row],[Power '[W']]]/$G$5*100</f>
        <v>81.623760330578506</v>
      </c>
      <c r="E61">
        <f>power_vs_position_mwcnt1_2_23072025__2[[#This Row],[Power '[W']]]/100</f>
        <v>3.9505900000000004E-3</v>
      </c>
    </row>
    <row r="62" spans="1:5" x14ac:dyDescent="0.25">
      <c r="A62">
        <v>153.54499999999999</v>
      </c>
      <c r="B62">
        <v>40</v>
      </c>
      <c r="C62">
        <v>0.39491599999999999</v>
      </c>
      <c r="D62">
        <f>power_vs_position_mwcnt1_2_23072025__2[[#This Row],[Power '[W']]]/$G$5*100</f>
        <v>81.59421487603305</v>
      </c>
      <c r="E62">
        <f>power_vs_position_mwcnt1_2_23072025__2[[#This Row],[Power '[W']]]/100</f>
        <v>3.9491600000000002E-3</v>
      </c>
    </row>
    <row r="63" spans="1:5" x14ac:dyDescent="0.25">
      <c r="A63">
        <v>156.12299999999999</v>
      </c>
      <c r="B63">
        <v>40.5</v>
      </c>
      <c r="C63">
        <v>0.39471000000000001</v>
      </c>
      <c r="D63">
        <f>power_vs_position_mwcnt1_2_23072025__2[[#This Row],[Power '[W']]]/$G$5*100</f>
        <v>81.551652892561989</v>
      </c>
      <c r="E63">
        <f>power_vs_position_mwcnt1_2_23072025__2[[#This Row],[Power '[W']]]/100</f>
        <v>3.9471000000000003E-3</v>
      </c>
    </row>
    <row r="64" spans="1:5" x14ac:dyDescent="0.25">
      <c r="A64">
        <v>158.68</v>
      </c>
      <c r="B64">
        <v>41</v>
      </c>
      <c r="C64">
        <v>0.394567</v>
      </c>
      <c r="D64">
        <f>power_vs_position_mwcnt1_2_23072025__2[[#This Row],[Power '[W']]]/$G$5*100</f>
        <v>81.522107438016533</v>
      </c>
      <c r="E64">
        <f>power_vs_position_mwcnt1_2_23072025__2[[#This Row],[Power '[W']]]/100</f>
        <v>3.9456700000000001E-3</v>
      </c>
    </row>
    <row r="65" spans="1:5" x14ac:dyDescent="0.25">
      <c r="A65">
        <v>161.24</v>
      </c>
      <c r="B65">
        <v>41.5</v>
      </c>
      <c r="C65">
        <v>0.39451900000000001</v>
      </c>
      <c r="D65">
        <f>power_vs_position_mwcnt1_2_23072025__2[[#This Row],[Power '[W']]]/$G$5*100</f>
        <v>81.512190082644636</v>
      </c>
      <c r="E65">
        <f>power_vs_position_mwcnt1_2_23072025__2[[#This Row],[Power '[W']]]/100</f>
        <v>3.9451900000000003E-3</v>
      </c>
    </row>
    <row r="66" spans="1:5" x14ac:dyDescent="0.25">
      <c r="A66">
        <v>163.834</v>
      </c>
      <c r="B66">
        <v>42</v>
      </c>
      <c r="C66">
        <v>0.39436100000000002</v>
      </c>
      <c r="D66">
        <f>power_vs_position_mwcnt1_2_23072025__2[[#This Row],[Power '[W']]]/$G$5*100</f>
        <v>81.479545454545459</v>
      </c>
      <c r="E66">
        <f>power_vs_position_mwcnt1_2_23072025__2[[#This Row],[Power '[W']]]/100</f>
        <v>3.9436100000000002E-3</v>
      </c>
    </row>
    <row r="67" spans="1:5" x14ac:dyDescent="0.25">
      <c r="A67">
        <v>166.38900000000001</v>
      </c>
      <c r="B67">
        <v>42.5</v>
      </c>
      <c r="C67">
        <v>0.39455099999999999</v>
      </c>
      <c r="D67">
        <f>power_vs_position_mwcnt1_2_23072025__2[[#This Row],[Power '[W']]]/$G$5*100</f>
        <v>81.518801652892563</v>
      </c>
      <c r="E67">
        <f>power_vs_position_mwcnt1_2_23072025__2[[#This Row],[Power '[W']]]/100</f>
        <v>3.9455100000000002E-3</v>
      </c>
    </row>
    <row r="68" spans="1:5" x14ac:dyDescent="0.25">
      <c r="A68">
        <v>168.95599999999999</v>
      </c>
      <c r="B68">
        <v>43</v>
      </c>
      <c r="C68">
        <v>0.39445599999999997</v>
      </c>
      <c r="D68">
        <f>power_vs_position_mwcnt1_2_23072025__2[[#This Row],[Power '[W']]]/$G$5*100</f>
        <v>81.499173553719004</v>
      </c>
      <c r="E68">
        <f>power_vs_position_mwcnt1_2_23072025__2[[#This Row],[Power '[W']]]/100</f>
        <v>3.9445599999999997E-3</v>
      </c>
    </row>
    <row r="69" spans="1:5" x14ac:dyDescent="0.25">
      <c r="A69">
        <v>171.53800000000001</v>
      </c>
      <c r="B69">
        <v>43.5</v>
      </c>
      <c r="C69">
        <v>0.39463100000000001</v>
      </c>
      <c r="D69">
        <f>power_vs_position_mwcnt1_2_23072025__2[[#This Row],[Power '[W']]]/$G$5*100</f>
        <v>81.535330578512401</v>
      </c>
      <c r="E69">
        <f>power_vs_position_mwcnt1_2_23072025__2[[#This Row],[Power '[W']]]/100</f>
        <v>3.9463099999999997E-3</v>
      </c>
    </row>
    <row r="70" spans="1:5" x14ac:dyDescent="0.25">
      <c r="A70">
        <v>174.11600000000001</v>
      </c>
      <c r="B70">
        <v>44</v>
      </c>
      <c r="C70">
        <v>0.39463100000000001</v>
      </c>
      <c r="D70">
        <f>power_vs_position_mwcnt1_2_23072025__2[[#This Row],[Power '[W']]]/$G$5*100</f>
        <v>81.535330578512401</v>
      </c>
      <c r="E70">
        <f>power_vs_position_mwcnt1_2_23072025__2[[#This Row],[Power '[W']]]/100</f>
        <v>3.9463099999999997E-3</v>
      </c>
    </row>
    <row r="71" spans="1:5" x14ac:dyDescent="0.25">
      <c r="A71">
        <v>176.70699999999999</v>
      </c>
      <c r="B71">
        <v>44.5</v>
      </c>
      <c r="C71">
        <v>0.39455099999999999</v>
      </c>
      <c r="D71">
        <f>power_vs_position_mwcnt1_2_23072025__2[[#This Row],[Power '[W']]]/$G$5*100</f>
        <v>81.518801652892563</v>
      </c>
      <c r="E71">
        <f>power_vs_position_mwcnt1_2_23072025__2[[#This Row],[Power '[W']]]/100</f>
        <v>3.9455100000000002E-3</v>
      </c>
    </row>
    <row r="72" spans="1:5" x14ac:dyDescent="0.25">
      <c r="A72">
        <v>179.273</v>
      </c>
      <c r="B72">
        <v>45</v>
      </c>
      <c r="C72">
        <v>0.39488400000000001</v>
      </c>
      <c r="D72">
        <f>power_vs_position_mwcnt1_2_23072025__2[[#This Row],[Power '[W']]]/$G$5*100</f>
        <v>81.587603305785123</v>
      </c>
      <c r="E72">
        <f>power_vs_position_mwcnt1_2_23072025__2[[#This Row],[Power '[W']]]/100</f>
        <v>3.9488400000000003E-3</v>
      </c>
    </row>
    <row r="73" spans="1:5" x14ac:dyDescent="0.25">
      <c r="A73">
        <v>181.86600000000001</v>
      </c>
      <c r="B73">
        <v>45.5</v>
      </c>
      <c r="C73">
        <v>0.39489999999999997</v>
      </c>
      <c r="D73">
        <f>power_vs_position_mwcnt1_2_23072025__2[[#This Row],[Power '[W']]]/$G$5*100</f>
        <v>81.590909090909093</v>
      </c>
      <c r="E73">
        <f>power_vs_position_mwcnt1_2_23072025__2[[#This Row],[Power '[W']]]/100</f>
        <v>3.9489999999999994E-3</v>
      </c>
    </row>
    <row r="74" spans="1:5" x14ac:dyDescent="0.25">
      <c r="A74">
        <v>184.43199999999999</v>
      </c>
      <c r="B74">
        <v>46</v>
      </c>
      <c r="C74">
        <v>0.39488400000000001</v>
      </c>
      <c r="D74">
        <f>power_vs_position_mwcnt1_2_23072025__2[[#This Row],[Power '[W']]]/$G$5*100</f>
        <v>81.587603305785123</v>
      </c>
      <c r="E74">
        <f>power_vs_position_mwcnt1_2_23072025__2[[#This Row],[Power '[W']]]/100</f>
        <v>3.9488400000000003E-3</v>
      </c>
    </row>
    <row r="75" spans="1:5" x14ac:dyDescent="0.25">
      <c r="A75">
        <v>186.99199999999999</v>
      </c>
      <c r="B75">
        <v>46.5</v>
      </c>
      <c r="C75">
        <v>0.39505899999999999</v>
      </c>
      <c r="D75">
        <f>power_vs_position_mwcnt1_2_23072025__2[[#This Row],[Power '[W']]]/$G$5*100</f>
        <v>81.623760330578506</v>
      </c>
      <c r="E75">
        <f>power_vs_position_mwcnt1_2_23072025__2[[#This Row],[Power '[W']]]/100</f>
        <v>3.9505900000000004E-3</v>
      </c>
    </row>
    <row r="76" spans="1:5" x14ac:dyDescent="0.25">
      <c r="A76">
        <v>189.56700000000001</v>
      </c>
      <c r="B76">
        <v>47</v>
      </c>
      <c r="C76">
        <v>0.39463100000000001</v>
      </c>
      <c r="D76">
        <f>power_vs_position_mwcnt1_2_23072025__2[[#This Row],[Power '[W']]]/$G$5*100</f>
        <v>81.535330578512401</v>
      </c>
      <c r="E76">
        <f>power_vs_position_mwcnt1_2_23072025__2[[#This Row],[Power '[W']]]/100</f>
        <v>3.9463099999999997E-3</v>
      </c>
    </row>
    <row r="77" spans="1:5" x14ac:dyDescent="0.25">
      <c r="A77">
        <v>192.142</v>
      </c>
      <c r="B77">
        <v>47.5</v>
      </c>
      <c r="C77">
        <v>0.39489999999999997</v>
      </c>
      <c r="D77">
        <f>power_vs_position_mwcnt1_2_23072025__2[[#This Row],[Power '[W']]]/$G$5*100</f>
        <v>81.590909090909093</v>
      </c>
      <c r="E77">
        <f>power_vs_position_mwcnt1_2_23072025__2[[#This Row],[Power '[W']]]/100</f>
        <v>3.9489999999999994E-3</v>
      </c>
    </row>
    <row r="78" spans="1:5" x14ac:dyDescent="0.25">
      <c r="A78">
        <v>194.69900000000001</v>
      </c>
      <c r="B78">
        <v>48</v>
      </c>
      <c r="C78">
        <v>0.395011</v>
      </c>
      <c r="D78">
        <f>power_vs_position_mwcnt1_2_23072025__2[[#This Row],[Power '[W']]]/$G$5*100</f>
        <v>81.613842975206623</v>
      </c>
      <c r="E78">
        <f>power_vs_position_mwcnt1_2_23072025__2[[#This Row],[Power '[W']]]/100</f>
        <v>3.9501099999999997E-3</v>
      </c>
    </row>
    <row r="79" spans="1:5" x14ac:dyDescent="0.25">
      <c r="A79">
        <v>197.274</v>
      </c>
      <c r="B79">
        <v>48.5</v>
      </c>
      <c r="C79">
        <v>0.39510699999999999</v>
      </c>
      <c r="D79">
        <f>power_vs_position_mwcnt1_2_23072025__2[[#This Row],[Power '[W']]]/$G$5*100</f>
        <v>81.633677685950417</v>
      </c>
      <c r="E79">
        <f>power_vs_position_mwcnt1_2_23072025__2[[#This Row],[Power '[W']]]/100</f>
        <v>3.9510700000000001E-3</v>
      </c>
    </row>
    <row r="80" spans="1:5" x14ac:dyDescent="0.25">
      <c r="A80">
        <v>199.86500000000001</v>
      </c>
      <c r="B80">
        <v>49</v>
      </c>
      <c r="C80">
        <v>0.39509100000000003</v>
      </c>
      <c r="D80">
        <f>power_vs_position_mwcnt1_2_23072025__2[[#This Row],[Power '[W']]]/$G$5*100</f>
        <v>81.630371900826461</v>
      </c>
      <c r="E80">
        <f>power_vs_position_mwcnt1_2_23072025__2[[#This Row],[Power '[W']]]/100</f>
        <v>3.9509100000000002E-3</v>
      </c>
    </row>
    <row r="81" spans="1:5" x14ac:dyDescent="0.25">
      <c r="A81">
        <v>202.44300000000001</v>
      </c>
      <c r="B81">
        <v>49.5</v>
      </c>
      <c r="C81">
        <v>0.39483699999999999</v>
      </c>
      <c r="D81">
        <f>power_vs_position_mwcnt1_2_23072025__2[[#This Row],[Power '[W']]]/$G$5*100</f>
        <v>81.577892561983461</v>
      </c>
      <c r="E81">
        <f>power_vs_position_mwcnt1_2_23072025__2[[#This Row],[Power '[W']]]/100</f>
        <v>3.9483699999999997E-3</v>
      </c>
    </row>
    <row r="82" spans="1:5" x14ac:dyDescent="0.25">
      <c r="A82">
        <v>204.999</v>
      </c>
      <c r="B82">
        <v>50</v>
      </c>
      <c r="C82">
        <v>0.39513900000000002</v>
      </c>
      <c r="D82">
        <f>power_vs_position_mwcnt1_2_23072025__2[[#This Row],[Power '[W']]]/$G$5*100</f>
        <v>81.640289256198344</v>
      </c>
      <c r="E82">
        <f>power_vs_position_mwcnt1_2_23072025__2[[#This Row],[Power '[W']]]/100</f>
        <v>3.9513899999999999E-3</v>
      </c>
    </row>
    <row r="83" spans="1:5" x14ac:dyDescent="0.25">
      <c r="A83">
        <v>207.56</v>
      </c>
      <c r="B83">
        <v>50.5</v>
      </c>
      <c r="C83">
        <v>0.395202</v>
      </c>
      <c r="D83">
        <f>power_vs_position_mwcnt1_2_23072025__2[[#This Row],[Power '[W']]]/$G$5*100</f>
        <v>81.653305785123962</v>
      </c>
      <c r="E83">
        <f>power_vs_position_mwcnt1_2_23072025__2[[#This Row],[Power '[W']]]/100</f>
        <v>3.9520199999999997E-3</v>
      </c>
    </row>
    <row r="84" spans="1:5" x14ac:dyDescent="0.25">
      <c r="A84">
        <v>210.13499999999999</v>
      </c>
      <c r="B84">
        <v>51</v>
      </c>
      <c r="C84">
        <v>0.39493200000000001</v>
      </c>
      <c r="D84">
        <f>power_vs_position_mwcnt1_2_23072025__2[[#This Row],[Power '[W']]]/$G$5*100</f>
        <v>81.597520661157034</v>
      </c>
      <c r="E84">
        <f>power_vs_position_mwcnt1_2_23072025__2[[#This Row],[Power '[W']]]/100</f>
        <v>3.9493200000000001E-3</v>
      </c>
    </row>
    <row r="85" spans="1:5" x14ac:dyDescent="0.25">
      <c r="A85">
        <v>212.69399999999999</v>
      </c>
      <c r="B85">
        <v>51.5</v>
      </c>
      <c r="C85">
        <v>0.39524999999999999</v>
      </c>
      <c r="D85">
        <f>power_vs_position_mwcnt1_2_23072025__2[[#This Row],[Power '[W']]]/$G$5*100</f>
        <v>81.663223140495873</v>
      </c>
      <c r="E85">
        <f>power_vs_position_mwcnt1_2_23072025__2[[#This Row],[Power '[W']]]/100</f>
        <v>3.9525000000000003E-3</v>
      </c>
    </row>
    <row r="86" spans="1:5" x14ac:dyDescent="0.25">
      <c r="A86">
        <v>215.256</v>
      </c>
      <c r="B86">
        <v>52</v>
      </c>
      <c r="C86">
        <v>0.39539200000000002</v>
      </c>
      <c r="D86">
        <f>power_vs_position_mwcnt1_2_23072025__2[[#This Row],[Power '[W']]]/$G$5*100</f>
        <v>81.69256198347108</v>
      </c>
      <c r="E86">
        <f>power_vs_position_mwcnt1_2_23072025__2[[#This Row],[Power '[W']]]/100</f>
        <v>3.9539200000000005E-3</v>
      </c>
    </row>
    <row r="87" spans="1:5" x14ac:dyDescent="0.25">
      <c r="A87">
        <v>217.86600000000001</v>
      </c>
      <c r="B87">
        <v>52.5</v>
      </c>
      <c r="C87">
        <v>0.39531300000000003</v>
      </c>
      <c r="D87">
        <f>power_vs_position_mwcnt1_2_23072025__2[[#This Row],[Power '[W']]]/$G$5*100</f>
        <v>81.676239669421491</v>
      </c>
      <c r="E87">
        <f>power_vs_position_mwcnt1_2_23072025__2[[#This Row],[Power '[W']]]/100</f>
        <v>3.95313E-3</v>
      </c>
    </row>
    <row r="88" spans="1:5" x14ac:dyDescent="0.25">
      <c r="A88">
        <v>220.435</v>
      </c>
      <c r="B88">
        <v>53</v>
      </c>
      <c r="C88">
        <v>0.39521800000000001</v>
      </c>
      <c r="D88">
        <f>power_vs_position_mwcnt1_2_23072025__2[[#This Row],[Power '[W']]]/$G$5*100</f>
        <v>81.656611570247932</v>
      </c>
      <c r="E88">
        <f>power_vs_position_mwcnt1_2_23072025__2[[#This Row],[Power '[W']]]/100</f>
        <v>3.9521800000000004E-3</v>
      </c>
    </row>
    <row r="89" spans="1:5" x14ac:dyDescent="0.25">
      <c r="A89">
        <v>222.99600000000001</v>
      </c>
      <c r="B89">
        <v>53.5</v>
      </c>
      <c r="C89">
        <v>0.39544000000000001</v>
      </c>
      <c r="D89">
        <f>power_vs_position_mwcnt1_2_23072025__2[[#This Row],[Power '[W']]]/$G$5*100</f>
        <v>81.702479338842977</v>
      </c>
      <c r="E89">
        <f>power_vs_position_mwcnt1_2_23072025__2[[#This Row],[Power '[W']]]/100</f>
        <v>3.9544000000000003E-3</v>
      </c>
    </row>
    <row r="90" spans="1:5" x14ac:dyDescent="0.25">
      <c r="A90">
        <v>225.554</v>
      </c>
      <c r="B90">
        <v>54</v>
      </c>
      <c r="C90">
        <v>0.39531300000000003</v>
      </c>
      <c r="D90">
        <f>power_vs_position_mwcnt1_2_23072025__2[[#This Row],[Power '[W']]]/$G$5*100</f>
        <v>81.676239669421491</v>
      </c>
      <c r="E90">
        <f>power_vs_position_mwcnt1_2_23072025__2[[#This Row],[Power '[W']]]/100</f>
        <v>3.95313E-3</v>
      </c>
    </row>
    <row r="91" spans="1:5" x14ac:dyDescent="0.25">
      <c r="A91">
        <v>228.11699999999999</v>
      </c>
      <c r="B91">
        <v>54.5</v>
      </c>
      <c r="C91">
        <v>0.39499600000000001</v>
      </c>
      <c r="D91">
        <f>power_vs_position_mwcnt1_2_23072025__2[[#This Row],[Power '[W']]]/$G$5*100</f>
        <v>81.610743801652902</v>
      </c>
      <c r="E91">
        <f>power_vs_position_mwcnt1_2_23072025__2[[#This Row],[Power '[W']]]/100</f>
        <v>3.9499599999999998E-3</v>
      </c>
    </row>
    <row r="92" spans="1:5" x14ac:dyDescent="0.25">
      <c r="A92">
        <v>230.703</v>
      </c>
      <c r="B92">
        <v>55</v>
      </c>
      <c r="C92">
        <v>0.395424</v>
      </c>
      <c r="D92">
        <f>power_vs_position_mwcnt1_2_23072025__2[[#This Row],[Power '[W']]]/$G$5*100</f>
        <v>81.699173553719007</v>
      </c>
      <c r="E92">
        <f>power_vs_position_mwcnt1_2_23072025__2[[#This Row],[Power '[W']]]/100</f>
        <v>3.9542400000000004E-3</v>
      </c>
    </row>
    <row r="93" spans="1:5" x14ac:dyDescent="0.25">
      <c r="A93">
        <v>233.26400000000001</v>
      </c>
      <c r="B93">
        <v>55.5</v>
      </c>
      <c r="C93">
        <v>0.39544000000000001</v>
      </c>
      <c r="D93">
        <f>power_vs_position_mwcnt1_2_23072025__2[[#This Row],[Power '[W']]]/$G$5*100</f>
        <v>81.702479338842977</v>
      </c>
      <c r="E93">
        <f>power_vs_position_mwcnt1_2_23072025__2[[#This Row],[Power '[W']]]/100</f>
        <v>3.9544000000000003E-3</v>
      </c>
    </row>
    <row r="94" spans="1:5" x14ac:dyDescent="0.25">
      <c r="A94">
        <v>235.821</v>
      </c>
      <c r="B94">
        <v>56</v>
      </c>
      <c r="C94">
        <v>0.39526499999999998</v>
      </c>
      <c r="D94">
        <f>power_vs_position_mwcnt1_2_23072025__2[[#This Row],[Power '[W']]]/$G$5*100</f>
        <v>81.666322314049594</v>
      </c>
      <c r="E94">
        <f>power_vs_position_mwcnt1_2_23072025__2[[#This Row],[Power '[W']]]/100</f>
        <v>3.9526499999999994E-3</v>
      </c>
    </row>
    <row r="95" spans="1:5" x14ac:dyDescent="0.25">
      <c r="A95">
        <v>238.381</v>
      </c>
      <c r="B95">
        <v>56.5</v>
      </c>
      <c r="C95">
        <v>0.39532899999999999</v>
      </c>
      <c r="D95">
        <f>power_vs_position_mwcnt1_2_23072025__2[[#This Row],[Power '[W']]]/$G$5*100</f>
        <v>81.679545454545462</v>
      </c>
      <c r="E95">
        <f>power_vs_position_mwcnt1_2_23072025__2[[#This Row],[Power '[W']]]/100</f>
        <v>3.9532899999999999E-3</v>
      </c>
    </row>
    <row r="96" spans="1:5" x14ac:dyDescent="0.25">
      <c r="A96">
        <v>240.94499999999999</v>
      </c>
      <c r="B96">
        <v>57</v>
      </c>
      <c r="C96">
        <v>0.39517000000000002</v>
      </c>
      <c r="D96">
        <f>power_vs_position_mwcnt1_2_23072025__2[[#This Row],[Power '[W']]]/$G$5*100</f>
        <v>81.646694214876035</v>
      </c>
      <c r="E96">
        <f>power_vs_position_mwcnt1_2_23072025__2[[#This Row],[Power '[W']]]/100</f>
        <v>3.9516999999999998E-3</v>
      </c>
    </row>
    <row r="97" spans="1:5" x14ac:dyDescent="0.25">
      <c r="A97">
        <v>243.51599999999999</v>
      </c>
      <c r="B97">
        <v>57.5</v>
      </c>
      <c r="C97">
        <v>0.39509100000000003</v>
      </c>
      <c r="D97">
        <f>power_vs_position_mwcnt1_2_23072025__2[[#This Row],[Power '[W']]]/$G$5*100</f>
        <v>81.630371900826461</v>
      </c>
      <c r="E97">
        <f>power_vs_position_mwcnt1_2_23072025__2[[#This Row],[Power '[W']]]/100</f>
        <v>3.9509100000000002E-3</v>
      </c>
    </row>
    <row r="98" spans="1:5" x14ac:dyDescent="0.25">
      <c r="A98">
        <v>246.07900000000001</v>
      </c>
      <c r="B98">
        <v>58</v>
      </c>
      <c r="C98">
        <v>0.39547199999999999</v>
      </c>
      <c r="D98">
        <f>power_vs_position_mwcnt1_2_23072025__2[[#This Row],[Power '[W']]]/$G$5*100</f>
        <v>81.709090909090904</v>
      </c>
      <c r="E98">
        <f>power_vs_position_mwcnt1_2_23072025__2[[#This Row],[Power '[W']]]/100</f>
        <v>3.9547200000000001E-3</v>
      </c>
    </row>
    <row r="99" spans="1:5" x14ac:dyDescent="0.25">
      <c r="A99">
        <v>248.65</v>
      </c>
      <c r="B99">
        <v>58.5</v>
      </c>
      <c r="C99">
        <v>0.39517000000000002</v>
      </c>
      <c r="D99">
        <f>power_vs_position_mwcnt1_2_23072025__2[[#This Row],[Power '[W']]]/$G$5*100</f>
        <v>81.646694214876035</v>
      </c>
      <c r="E99">
        <f>power_vs_position_mwcnt1_2_23072025__2[[#This Row],[Power '[W']]]/100</f>
        <v>3.9516999999999998E-3</v>
      </c>
    </row>
    <row r="100" spans="1:5" x14ac:dyDescent="0.25">
      <c r="A100">
        <v>251.23099999999999</v>
      </c>
      <c r="B100">
        <v>59</v>
      </c>
      <c r="C100">
        <v>0.39528099999999999</v>
      </c>
      <c r="D100">
        <f>power_vs_position_mwcnt1_2_23072025__2[[#This Row],[Power '[W']]]/$G$5*100</f>
        <v>81.669628099173551</v>
      </c>
      <c r="E100">
        <f>power_vs_position_mwcnt1_2_23072025__2[[#This Row],[Power '[W']]]/100</f>
        <v>3.9528100000000002E-3</v>
      </c>
    </row>
    <row r="101" spans="1:5" x14ac:dyDescent="0.25">
      <c r="A101">
        <v>253.8</v>
      </c>
      <c r="B101">
        <v>59.5</v>
      </c>
      <c r="C101">
        <v>0.39529700000000001</v>
      </c>
      <c r="D101">
        <f>power_vs_position_mwcnt1_2_23072025__2[[#This Row],[Power '[W']]]/$G$5*100</f>
        <v>81.672933884297521</v>
      </c>
      <c r="E101">
        <f>power_vs_position_mwcnt1_2_23072025__2[[#This Row],[Power '[W']]]/100</f>
        <v>3.9529700000000001E-3</v>
      </c>
    </row>
    <row r="102" spans="1:5" x14ac:dyDescent="0.25">
      <c r="A102">
        <v>256.37400000000002</v>
      </c>
      <c r="B102">
        <v>60</v>
      </c>
      <c r="C102">
        <v>0.395202</v>
      </c>
      <c r="D102">
        <f>power_vs_position_mwcnt1_2_23072025__2[[#This Row],[Power '[W']]]/$G$5*100</f>
        <v>81.653305785123962</v>
      </c>
      <c r="E102">
        <f>power_vs_position_mwcnt1_2_23072025__2[[#This Row],[Power '[W']]]/100</f>
        <v>3.9520199999999997E-3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a 8 3 2 b 9 - 4 6 a b - 4 7 8 f - a e a 0 - 1 0 9 6 8 4 7 c a 1 c f "   x m l n s = " h t t p : / / s c h e m a s . m i c r o s o f t . c o m / D a t a M a s h u p " > A A A A A C 0 F A A B Q S w M E F A A C A A g A L Y P 3 W t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C 2 D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/ d a j R k n D y Y C A A D z D A A A E w A c A E Z v c m 1 1 b G F z L 1 N l Y 3 R p b 2 4 x L m 0 g o h g A K K A U A A A A A A A A A A A A A A A A A A A A A A A A A A A A 7 Z X d a t s w F M f v A 3 k H o d 4 4 I E L s r A x W f D H S j T F G 1 z V m g y b F K P Z Z J 6 K P I M n J k p K b 3 u w h 9 h i 9 G u y u y 3 t N W b 6 c t F n C W k a g 8 Y 2 t I 9 n 6 6 Z z / / 9 h A Y p m S q D 6 5 + 0 f F Q r F g v l A N K e q o H u i 4 a + K O M m w 8 G 4 t e I q 0 f B 3 F Q r T w P K s E h C h E H W y w g d 4 1 + 6 N u b d H S t X L B m u u V j l W Q C p P V e M w 7 l m p L W D Y y H z 1 8 0 3 9 E W 8 p 8 F z f d G t Z i x 0 H y b c U a b b Z U O W J u h V C F j F W d t i h g S D L R 0 j 8 0 t c M q J 6 e I S a R w D Z 4 J Z 0 C E m m K C a 4 p m Q J q w S 9 E o m K m X y M v S D w w p B H z J l o W 7 7 H M L F Y / l E S b g o k c m x D v C 5 Q 5 B u P 4 V s v 4 P d 6 S L a c q s i T a X 5 r L S Y f D 7 q d 8 B 4 8 y S Q q y s 8 m f A d g X s R k I W v d k j Q L B 6 s i V e X 4 s M c B 5 2 D 9 K i 2 a v T 9 1 7 c F z h l 0 O E 3 g I + U Z e K v Q B J f H m c B k u k r P l k d u D 5 I n z c H N e Y a l Y o H J v 2 L k d X O A t 1 G O F 5 T w X j 5 P Q z 5 z h h N 6 O b q + v e m 5 K i n X X 9 J e f / T T D J T s C z c a M O V 2 X S C d a i V c U t 8 A T U E b b 8 0 J C G p M F 7 7 k v J 5 Q T r U J r c 7 W l s D f U I P t K M c F i p g A 1 D A X s 4 z L T L R A / 6 n F 6 V R k q C H E / f N O j a j x a X V u x W r L 3 F s 1 Z 3 + 3 m r O / d 9 d j u W v v o 9 W a 3 H H R t C o P 9 V B 1 t z x U f S I e e q C q l 0 2 1 O 3 L O y f V f x P w I L c b f 2 G N y z H c w c 2 T D N c k L N i b v / p 7 z 3 3 + i A T 7 6 D V B L A Q I t A B Q A A g A I A C 2 D 9 1 r V R R I I p Q A A A P c A A A A S A A A A A A A A A A A A A A A A A A A A A A B D b 2 5 m a W c v U G F j a 2 F n Z S 5 4 b W x Q S w E C L Q A U A A I A C A A t g / d a D 8 r p q 6 Q A A A D p A A A A E w A A A A A A A A A A A A A A A A D x A A A A W 0 N v b n R l b n R f V H l w Z X N d L n h t b F B L A Q I t A B Q A A g A I A C 2 D 9 1 q N G S c P J g I A A P M M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s A A A A A A A A w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2 c 1 9 w b 3 N p d G l v b l 9 t d 2 N u d D F f M l 8 y M z A 3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M z o w N z o w O C 4 5 M j Q 0 N T g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2 c 1 9 w b 3 N p d G l v b l 9 t d 2 N u d D F f M l 8 y M z A 3 M j A y N S 9 a Y W 1 p Z W 5 p b 2 5 v I H d h c n R v x Z v E h y 5 7 Q 2 9 s d W 1 u M S w w f S Z x d W 9 0 O y w m c X V v d D t T Z W N 0 a W 9 u M S 9 w b 3 d l c l 9 2 c 1 9 w b 3 N p d G l v b l 9 t d 2 N u d D F f M l 8 y M z A 3 M j A y N S 9 a Y W 1 p Z W 5 p b 2 5 v I H d h c n R v x Z v E h y 5 7 Q 2 9 s d W 1 u M i w x f S Z x d W 9 0 O y w m c X V v d D t T Z W N 0 a W 9 u M S 9 w b 3 d l c l 9 2 c 1 9 w b 3 N p d G l v b l 9 t d 2 N u d D F f M l 8 y M z A 3 M j A y N S 9 a Y W 1 p Z W 5 p b 2 5 v I H d h c n R v x Z v E h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3 d l c l 9 2 c 1 9 w b 3 N p d G l v b l 9 t d 2 N u d D F f M l 8 y M z A 3 M j A y N S 9 a Y W 1 p Z W 5 p b 2 5 v I H d h c n R v x Z v E h y 5 7 Q 2 9 s d W 1 u M S w w f S Z x d W 9 0 O y w m c X V v d D t T Z W N 0 a W 9 u M S 9 w b 3 d l c l 9 2 c 1 9 w b 3 N p d G l v b l 9 t d 2 N u d D F f M l 8 y M z A 3 M j A y N S 9 a Y W 1 p Z W 5 p b 2 5 v I H d h c n R v x Z v E h y 5 7 Q 2 9 s d W 1 u M i w x f S Z x d W 9 0 O y w m c X V v d D t T Z W N 0 a W 9 u M S 9 w b 3 d l c l 9 2 c 1 9 w b 3 N p d G l v b l 9 t d 2 N u d D F f M l 8 y M z A 3 M j A y N S 9 a Y W 1 p Z W 5 p b 2 5 v I H d h c n R v x Z v E h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3 Z X J f d n N f c G 9 z a X R p b 2 5 f b X d j b n Q x X z J f M j M w N z I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d n N f c G 9 z a X R p b 2 5 f b X d j b n Q x X z J f M j M w N z I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d n N f c G 9 z a X R p b 2 5 f b X d j b n Q x X z J f M j M w N z I w M j U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d n N f c G 9 z a X R p b 2 5 f b X d j b n Q x X z J f M j M w N z I w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w b 3 d l c l 9 2 c 1 9 w b 3 N p d G l v b l 9 t d 2 N u d D F f M l 8 y M z A 3 M j A y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N U M T M 6 M D g 6 M D M u M D I w M T U y N l o i I C 8 + P E V u d H J 5 I F R 5 c G U 9 I k Z p b G x D b 2 x 1 b W 5 U e X B l c y I g V m F s d W U 9 I n N C U V V G I i A v P j x F b n R y e S B U e X B l P S J G a W x s Q 2 9 s d W 1 u T m F t Z X M i I F Z h b H V l P S J z W y Z x d W 9 0 O 1 R p b W U g W 3 N d J n F 1 b 3 Q 7 L C Z x d W 9 0 O 1 B v c 2 l 0 a W 9 u I F t t b V 0 m c X V v d D s s J n F 1 b 3 Q 7 U G 9 3 Z X I g W 1 d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J f d n N f c G 9 z a X R p b 2 5 f b X d j b n Q x X z J f M j M w N z I w M j U g K D I p L 1 p t a W V u a W 9 u b y B 0 e X A x L n t U a W 1 l I F t z X S w w f S Z x d W 9 0 O y w m c X V v d D t T Z W N 0 a W 9 u M S 9 w b 3 d l c l 9 2 c 1 9 w b 3 N p d G l v b l 9 t d 2 N u d D F f M l 8 y M z A 3 M j A y N S A o M i k v W m 1 p Z W 5 p b 2 5 v I H R 5 c D E u e 1 B v c 2 l 0 a W 9 u I F t t b V 0 s M X 0 m c X V v d D s s J n F 1 b 3 Q 7 U 2 V j d G l v b j E v c G 9 3 Z X J f d n N f c G 9 z a X R p b 2 5 f b X d j b n Q x X z J f M j M w N z I w M j U g K D I p L 1 p t a W V u a W 9 u b y B 0 e X A x L n t Q b 3 d l c i B b V 1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3 Z X J f d n N f c G 9 z a X R p b 2 5 f b X d j b n Q x X z J f M j M w N z I w M j U g K D I p L 1 p t a W V u a W 9 u b y B 0 e X A x L n t U a W 1 l I F t z X S w w f S Z x d W 9 0 O y w m c X V v d D t T Z W N 0 a W 9 u M S 9 w b 3 d l c l 9 2 c 1 9 w b 3 N p d G l v b l 9 t d 2 N u d D F f M l 8 y M z A 3 M j A y N S A o M i k v W m 1 p Z W 5 p b 2 5 v I H R 5 c D E u e 1 B v c 2 l 0 a W 9 u I F t t b V 0 s M X 0 m c X V v d D s s J n F 1 b 3 Q 7 U 2 V j d G l v b j E v c G 9 3 Z X J f d n N f c G 9 z a X R p b 2 5 f b X d j b n Q x X z J f M j M w N z I w M j U g K D I p L 1 p t a W V u a W 9 u b y B 0 e X A x L n t Q b 3 d l c i B b V 1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2 V y X 3 Z z X 3 B v c 2 l 0 a W 9 u X 2 1 3 Y 2 5 0 M V 8 y X z I z M D c y M D I 1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y X z I z M D c y M D I 1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y X z I z M D c y M D I 1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y X z I z M D c y M D I 1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d n N f c G 9 z a X R p b 2 5 f b X d j b n Q x X z J f M j M w N z I w M j U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x X z I z M D c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G 9 3 Z X J f d n N f c G 9 z a X R p b 2 5 f b X d j b n Q x X z F f M j M w N z I w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z O j M 4 O j I y L j A w N D k 1 N j l a I i A v P j x F b n R y e S B U e X B l P S J G a W x s Q 2 9 s d W 1 u V H l w Z X M i I F Z h b H V l P S J z Q l F Z R y I g L z 4 8 R W 5 0 c n k g V H l w Z T 0 i R m l s b E N v b H V t b k 5 h b W V z I i B W Y W x 1 Z T 0 i c 1 s m c X V v d D t U a W 1 l I F t z X S Z x d W 9 0 O y w m c X V v d D t Q b 3 N p d G l v b i B b b W 1 d J n F 1 b 3 Q 7 L C Z x d W 9 0 O 1 B v d 2 V y I F t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3 Z z X 3 B v c 2 l 0 a W 9 u X 2 1 3 Y 2 5 0 M V 8 x X z I z M D c y M D I 1 L 1 p t a W V u a W 9 u b y B 0 e X A x L n t U a W 1 l I F t z X S w w f S Z x d W 9 0 O y w m c X V v d D t T Z W N 0 a W 9 u M S 9 w b 3 d l c l 9 2 c 1 9 w b 3 N p d G l v b l 9 t d 2 N u d D F f M V 8 y M z A 3 M j A y N S 9 a b W l l b m l v b m 8 g d H l w M S 5 7 U G 9 z a X R p b 2 4 g W 2 1 t X S w x f S Z x d W 9 0 O y w m c X V v d D t T Z W N 0 a W 9 u M S 9 w b 3 d l c l 9 2 c 1 9 w b 3 N p d G l v b l 9 t d 2 N u d D F f M V 8 y M z A 3 M j A y N S 9 a b W l l b m l v b m 8 g d H l w M S 5 7 U G 9 3 Z X I g W 1 d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d 2 V y X 3 Z z X 3 B v c 2 l 0 a W 9 u X 2 1 3 Y 2 5 0 M V 8 x X z I z M D c y M D I 1 L 1 p t a W V u a W 9 u b y B 0 e X A x L n t U a W 1 l I F t z X S w w f S Z x d W 9 0 O y w m c X V v d D t T Z W N 0 a W 9 u M S 9 w b 3 d l c l 9 2 c 1 9 w b 3 N p d G l v b l 9 t d 2 N u d D F f M V 8 y M z A 3 M j A y N S 9 a b W l l b m l v b m 8 g d H l w M S 5 7 U G 9 z a X R p b 2 4 g W 2 1 t X S w x f S Z x d W 9 0 O y w m c X V v d D t T Z W N 0 a W 9 u M S 9 w b 3 d l c l 9 2 c 1 9 w b 3 N p d G l v b l 9 t d 2 N u d D F f M V 8 y M z A 3 M j A y N S 9 a b W l l b m l v b m 8 g d H l w M S 5 7 U G 9 3 Z X I g W 1 d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2 c 1 9 w b 3 N p d G l v b l 9 t d 2 N u d D F f M V 8 y M z A 3 M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2 c 1 9 w b 3 N p d G l v b l 9 t d 2 N u d D F f M V 8 y M z A 3 M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2 c 1 9 w b 3 N p d G l v b l 9 t d 2 N u d D F f M V 8 y M z A 3 M j A y N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2 c 1 9 w b 3 N p d G l v b l 9 t d 2 N u d D F f M V 8 y M z A 3 M j A y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x X z I z M D c y M D I 1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2 c 1 9 w b 3 N p d G l v b l 9 t d 2 N u d D F f M 1 8 y M z A 3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B v d 2 V y X 3 Z z X 3 B v c 2 l 0 a W 9 u X 2 1 3 Y 2 5 0 M V 8 z X z I z M D c y M D I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X 3 Z z X 3 B v c 2 l 0 a W 9 u X 2 1 3 Y 2 5 0 M V 8 z X z I z M D c y M D I 1 L 1 p t a W V u a W 9 u b y B 0 e X A y L n t U a W 1 l I F t z X S w w f S Z x d W 9 0 O y w m c X V v d D t T Z W N 0 a W 9 u M S 9 w b 3 d l c l 9 2 c 1 9 w b 3 N p d G l v b l 9 t d 2 N u d D F f M 1 8 y M z A 3 M j A y N S 9 a b W l l b m l v b m 8 g d H l w M i 5 7 U G 9 z a X R p b 2 4 g W 2 1 t X S w x f S Z x d W 9 0 O y w m c X V v d D t T Z W N 0 a W 9 u M S 9 w b 3 d l c l 9 2 c 1 9 w b 3 N p d G l v b l 9 t d 2 N u d D F f M 1 8 y M z A 3 M j A y N S 9 a b W l l b m l v b m 8 g d H l w M i 5 7 U G 9 3 Z X I g W 1 d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d 2 V y X 3 Z z X 3 B v c 2 l 0 a W 9 u X 2 1 3 Y 2 5 0 M V 8 z X z I z M D c y M D I 1 L 1 p t a W V u a W 9 u b y B 0 e X A y L n t U a W 1 l I F t z X S w w f S Z x d W 9 0 O y w m c X V v d D t T Z W N 0 a W 9 u M S 9 w b 3 d l c l 9 2 c 1 9 w b 3 N p d G l v b l 9 t d 2 N u d D F f M 1 8 y M z A 3 M j A y N S 9 a b W l l b m l v b m 8 g d H l w M i 5 7 U G 9 z a X R p b 2 4 g W 2 1 t X S w x f S Z x d W 9 0 O y w m c X V v d D t T Z W N 0 a W 9 u M S 9 w b 3 d l c l 9 2 c 1 9 w b 3 N p d G l v b l 9 t d 2 N u d D F f M 1 8 y M z A 3 M j A y N S 9 a b W l l b m l v b m 8 g d H l w M i 5 7 U G 9 3 Z X I g W 1 d d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I F t z X S Z x d W 9 0 O y w m c X V v d D t Q b 3 N p d G l v b i B b b W 1 d J n F 1 b 3 Q 7 L C Z x d W 9 0 O 1 B v d 2 V y I F t X X S Z x d W 9 0 O 1 0 i I C 8 + P E V u d H J 5 I F R 5 c G U 9 I k Z p b G x D b 2 x 1 b W 5 U e X B l c y I g V m F s d W U 9 I n N C U V V G I i A v P j x F b n R y e S B U e X B l P S J G a W x s T G F z d F V w Z G F 0 Z W Q i I F Z h b H V l P S J k M j A y N S 0 w N y 0 y M 1 Q x N D o y N T o y N i 4 1 M j E 5 M D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0 I i A v P j x F b n R y e S B U e X B l P S J B Z G R l Z F R v R G F 0 Y U 1 v Z G V s I i B W Y W x 1 Z T 0 i b D A i I C 8 + P E V u d H J 5 I F R 5 c G U 9 I l F 1 Z X J 5 S U Q i I F Z h b H V l P S J z M z h h Z T Y y N W M t M W I y N i 0 0 O G Q y L T k x M G U t M 2 Q 0 Y m Q y Y T A w Y T F h I i A v P j w v U 3 R h Y m x l R W 5 0 c m l l c z 4 8 L 0 l 0 Z W 0 + P E l 0 Z W 0 + P E l 0 Z W 1 M b 2 N h d G l v b j 4 8 S X R l b V R 5 c G U + R m 9 y b X V s Y T w v S X R l b V R 5 c G U + P E l 0 Z W 1 Q Y X R o P l N l Y 3 R p b 2 4 x L 3 B v d 2 V y X 3 Z z X 3 B v c 2 l 0 a W 9 u X 2 1 3 Y 2 5 0 M V 8 z X z I z M D c y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z X z I z M D c y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z X z I z M D c y M D I 1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d n N f c G 9 z a X R p b 2 5 f b X d j b n Q x X z N f M j M w N z I w M j U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z X z I z M D c y M D I 1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X 3 Z z X 3 B v c 2 l 0 a W 9 u X 2 1 3 Y 2 5 0 M V 8 z X z I z M D c y M D I 1 L 1 p t a W V u a W 9 u b y U y M H R 5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3 R v z J S q d k W e T S d / o B j + k w A A A A A C A A A A A A A Q Z g A A A A E A A C A A A A A o V 4 A 5 x 7 c m x W B e O k j e g j O B G J 9 p V K 8 5 w D m q T S w 6 p f b n z Q A A A A A O g A A A A A I A A C A A A A D Y B O T M N x 4 y g p g C I f c F a k L P P n T A C i t x l / s 5 g i H J T U r + v V A A A A A K 9 W f 2 7 1 v O 5 A u W Q f 8 A 6 f N H a 9 J w y f d s o X Q Y 2 g p 7 N b C 1 q r + M J U t K j 5 w Q u 5 g U K y R B + V q B 2 / e H a R g o m + Z Y Y I + 5 o U s 5 / 9 a L b v 5 J V k k s h 6 n 6 d D m S c E A A A A B u l j a p h G 1 1 H x F K m X N i w S 8 G C 4 s w a p P x e m n P l S q q 5 s D U v h 7 9 S W Z N i R j a 6 u 8 K s A z I p F 2 y O z Y U P 7 M E w f Y + B 3 0 U G p 8 u < / D a t a M a s h u p > 
</file>

<file path=customXml/itemProps1.xml><?xml version="1.0" encoding="utf-8"?>
<ds:datastoreItem xmlns:ds="http://schemas.openxmlformats.org/officeDocument/2006/customXml" ds:itemID="{55AF849F-0B19-43CB-B3D7-63B9E2531E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power_vs_position_mwcnt1_3_2307</vt:lpstr>
      <vt:lpstr>power_vs_position_mwcnt1_1_2307</vt:lpstr>
      <vt:lpstr>power_vs_position_mwcnt1_2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Kowalczyk</dc:creator>
  <cp:lastModifiedBy>biuro237@outlook.com</cp:lastModifiedBy>
  <dcterms:created xsi:type="dcterms:W3CDTF">2025-07-23T13:05:23Z</dcterms:created>
  <dcterms:modified xsi:type="dcterms:W3CDTF">2025-07-24T13:13:39Z</dcterms:modified>
</cp:coreProperties>
</file>