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CAFE Workshop\"/>
    </mc:Choice>
  </mc:AlternateContent>
  <bookViews>
    <workbookView xWindow="0" yWindow="0" windowWidth="28800" windowHeight="12435" firstSheet="1" activeTab="1"/>
  </bookViews>
  <sheets>
    <sheet name="Cognos_Office_Connection_Cache" sheetId="2" state="veryHidden" r:id="rId1"/>
    <sheet name="Sheet1" sheetId="1" r:id="rId2"/>
  </sheets>
  <definedNames>
    <definedName name="ID" localSheetId="0" hidden="1">"49f6801d-d842-40e1-9fb9-c212d82178e5"</definedName>
    <definedName name="ID" localSheetId="1" hidden="1">"edd6b581-1af3-4567-b28a-313012254ae0"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G23" i="1"/>
  <c r="C17" i="1"/>
  <c r="G13" i="1"/>
  <c r="F9" i="1"/>
  <c r="C21" i="1"/>
  <c r="D15" i="1"/>
  <c r="G10" i="1"/>
  <c r="E10" i="1"/>
  <c r="C13" i="1"/>
  <c r="F14" i="1"/>
  <c r="D16" i="1"/>
  <c r="G17" i="1"/>
  <c r="E19" i="1"/>
  <c r="C23" i="1"/>
  <c r="F25" i="1"/>
  <c r="E9" i="1"/>
  <c r="G16" i="1"/>
  <c r="C9" i="1"/>
  <c r="F10" i="1"/>
  <c r="D13" i="1"/>
  <c r="G14" i="1"/>
  <c r="E16" i="1"/>
  <c r="C18" i="1"/>
  <c r="F19" i="1"/>
  <c r="D23" i="1"/>
  <c r="G25" i="1"/>
  <c r="C15" i="1"/>
  <c r="F16" i="1"/>
  <c r="D18" i="1"/>
  <c r="G19" i="1"/>
  <c r="E23" i="1"/>
  <c r="C11" i="1"/>
  <c r="D10" i="1"/>
  <c r="G11" i="1"/>
  <c r="E14" i="1"/>
  <c r="C16" i="1"/>
  <c r="F17" i="1"/>
  <c r="D19" i="1"/>
  <c r="G21" i="1"/>
  <c r="E25" i="1"/>
  <c r="D9" i="1"/>
  <c r="E13" i="1"/>
  <c r="F13" i="1"/>
  <c r="E18" i="1"/>
  <c r="F23" i="1"/>
  <c r="D11" i="1"/>
  <c r="E15" i="1"/>
  <c r="F18" i="1"/>
  <c r="D21" i="1"/>
  <c r="G9" i="1"/>
  <c r="C14" i="1"/>
  <c r="C25" i="1"/>
  <c r="C10" i="1"/>
  <c r="F11" i="1"/>
  <c r="D14" i="1"/>
  <c r="G15" i="1"/>
  <c r="E17" i="1"/>
  <c r="C19" i="1"/>
  <c r="F21" i="1"/>
  <c r="D25" i="1"/>
  <c r="E11" i="1"/>
  <c r="F15" i="1"/>
  <c r="D17" i="1"/>
  <c r="G18" i="1"/>
  <c r="E21" i="1"/>
</calcChain>
</file>

<file path=xl/sharedStrings.xml><?xml version="1.0" encoding="utf-8"?>
<sst xmlns="http://schemas.openxmlformats.org/spreadsheetml/2006/main" count="24" uniqueCount="23">
  <si>
    <t>Cube</t>
  </si>
  <si>
    <t>smartco:Income Statement</t>
  </si>
  <si>
    <t>Currency Calc</t>
  </si>
  <si>
    <t>organization</t>
  </si>
  <si>
    <t>Year</t>
  </si>
  <si>
    <t>Version</t>
  </si>
  <si>
    <t>Q1</t>
  </si>
  <si>
    <t>Q2</t>
  </si>
  <si>
    <t>Q3</t>
  </si>
  <si>
    <t>Q4</t>
  </si>
  <si>
    <t>4999 Gross Revenue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</si>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</sst>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6">
    <xf numFmtId="0" fontId="0" fillId="0" borderId="0"/>
    <xf numFmtId="0" fontId="1" fillId="2" borderId="1">
      <alignment horizontal="left" vertical="center"/>
    </xf>
    <xf numFmtId="0" fontId="2" fillId="3" borderId="1">
      <alignment horizontal="left" vertical="center"/>
    </xf>
    <xf numFmtId="0" fontId="2" fillId="4" borderId="1">
      <alignment horizontal="left" vertical="center"/>
    </xf>
    <xf numFmtId="0" fontId="3" fillId="2" borderId="1">
      <alignment horizontal="center" vertical="center"/>
    </xf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4" borderId="1">
      <alignment horizontal="center" vertical="center"/>
    </xf>
    <xf numFmtId="0" fontId="3" fillId="2" borderId="1">
      <alignment horizontal="center" vertical="center"/>
    </xf>
    <xf numFmtId="0" fontId="4" fillId="0" borderId="1">
      <alignment horizontal="right" vertical="center"/>
    </xf>
    <xf numFmtId="0" fontId="4" fillId="5" borderId="1">
      <alignment horizontal="right" vertical="center"/>
    </xf>
    <xf numFmtId="0" fontId="4" fillId="0" borderId="1">
      <alignment horizontal="center" vertical="center"/>
    </xf>
    <xf numFmtId="0" fontId="3" fillId="3" borderId="1"/>
    <xf numFmtId="0" fontId="3" fillId="0" borderId="1">
      <alignment horizontal="center" vertical="center" wrapText="1"/>
    </xf>
    <xf numFmtId="0" fontId="3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4" fillId="0" borderId="1">
      <alignment horizontal="right" vertical="center"/>
    </xf>
    <xf numFmtId="0" fontId="4" fillId="0" borderId="1">
      <alignment horizontal="right" vertical="center"/>
    </xf>
    <xf numFmtId="0" fontId="5" fillId="2" borderId="1">
      <alignment horizontal="left" vertical="center" indent="1"/>
    </xf>
    <xf numFmtId="0" fontId="1" fillId="6" borderId="1"/>
    <xf numFmtId="0" fontId="6" fillId="0" borderId="1"/>
    <xf numFmtId="0" fontId="7" fillId="0" borderId="1"/>
    <xf numFmtId="0" fontId="4" fillId="7" borderId="1"/>
    <xf numFmtId="0" fontId="4" fillId="8" borderId="1"/>
    <xf numFmtId="0" fontId="8" fillId="0" borderId="0"/>
    <xf numFmtId="0" fontId="9" fillId="0" borderId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0" fillId="3" borderId="0" xfId="0" applyFont="1" applyFill="1" applyAlignment="1">
      <alignment horizontal="left" indent="2"/>
    </xf>
    <xf numFmtId="0" fontId="10" fillId="0" borderId="0" xfId="0" applyFont="1" applyAlignment="1">
      <alignment horizontal="left" indent="2"/>
    </xf>
    <xf numFmtId="0" fontId="11" fillId="0" borderId="0" xfId="0" applyFont="1"/>
    <xf numFmtId="0" fontId="10" fillId="3" borderId="0" xfId="0" quotePrefix="1" applyFont="1" applyFill="1" applyAlignment="1">
      <alignment horizontal="left" indent="2"/>
    </xf>
    <xf numFmtId="0" fontId="11" fillId="0" borderId="0" xfId="1" quotePrefix="1" applyFont="1" applyFill="1" applyBorder="1" applyAlignment="1">
      <alignment horizontal="left" vertical="center"/>
    </xf>
    <xf numFmtId="164" fontId="11" fillId="0" borderId="0" xfId="12" applyNumberFormat="1" applyFont="1" applyFill="1" applyBorder="1"/>
    <xf numFmtId="0" fontId="0" fillId="0" borderId="0" xfId="0" applyBorder="1"/>
    <xf numFmtId="0" fontId="10" fillId="0" borderId="0" xfId="2" quotePrefix="1" applyFont="1" applyFill="1" applyBorder="1" applyAlignment="1">
      <alignment horizontal="left" vertical="center"/>
    </xf>
    <xf numFmtId="164" fontId="10" fillId="0" borderId="0" xfId="12" applyNumberFormat="1" applyFont="1" applyFill="1" applyBorder="1"/>
    <xf numFmtId="164" fontId="11" fillId="0" borderId="2" xfId="12" applyNumberFormat="1" applyFont="1" applyFill="1" applyBorder="1"/>
    <xf numFmtId="164" fontId="10" fillId="0" borderId="3" xfId="12" applyNumberFormat="1" applyFont="1" applyFill="1" applyBorder="1"/>
    <xf numFmtId="0" fontId="11" fillId="11" borderId="1" xfId="11" applyFont="1" applyFill="1" applyBorder="1" applyAlignment="1">
      <alignment horizontal="center" vertical="center"/>
    </xf>
    <xf numFmtId="0" fontId="10" fillId="3" borderId="1" xfId="6" quotePrefix="1" applyFont="1" applyBorder="1">
      <alignment horizontal="center" vertical="center"/>
    </xf>
  </cellXfs>
  <cellStyles count="56">
    <cellStyle name="AF Column - IBM Cognos" xfId="55"/>
    <cellStyle name="AF Data - IBM Cognos" xfId="29"/>
    <cellStyle name="AF Data 0 - IBM Cognos" xfId="31"/>
    <cellStyle name="AF Data 1 - IBM Cognos" xfId="32"/>
    <cellStyle name="AF Data 2 - IBM Cognos" xfId="33"/>
    <cellStyle name="AF Data 3 - IBM Cognos" xfId="34"/>
    <cellStyle name="AF Data 4 - IBM Cognos" xfId="35"/>
    <cellStyle name="AF Data 5 - IBM Cognos" xfId="36"/>
    <cellStyle name="AF Data Leaf - IBM Cognos" xfId="30"/>
    <cellStyle name="AF Header - IBM Cognos" xfId="37"/>
    <cellStyle name="AF Header 0 - IBM Cognos" xfId="39"/>
    <cellStyle name="AF Header 1 - IBM Cognos" xfId="40"/>
    <cellStyle name="AF Header 2 - IBM Cognos" xfId="41"/>
    <cellStyle name="AF Header 3 - IBM Cognos" xfId="42"/>
    <cellStyle name="AF Header 4 - IBM Cognos" xfId="43"/>
    <cellStyle name="AF Header 5 - IBM Cognos" xfId="44"/>
    <cellStyle name="AF Header Leaf - IBM Cognos" xfId="38"/>
    <cellStyle name="AF Row - IBM Cognos" xfId="45"/>
    <cellStyle name="AF Row 0 - IBM Cognos" xfId="47"/>
    <cellStyle name="AF Row 1 - IBM Cognos" xfId="48"/>
    <cellStyle name="AF Row 2 - IBM Cognos" xfId="49"/>
    <cellStyle name="AF Row 3 - IBM Cognos" xfId="50"/>
    <cellStyle name="AF Row 4 - IBM Cognos" xfId="51"/>
    <cellStyle name="AF Row 5 - IBM Cognos" xfId="52"/>
    <cellStyle name="AF Row Leaf - IBM Cognos" xfId="46"/>
    <cellStyle name="AF Subnm - IBM Cognos" xfId="54"/>
    <cellStyle name="AF Title - IBM Cognos" xfId="53"/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Edit - IBM Cognos" xfId="28"/>
    <cellStyle name="Formula - IBM Cognos" xfId="27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COR_Mappings" r:id="rId2"/>
    <customPr name="MigrateActionButton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showGridLines="0" tabSelected="1" topLeftCell="A3" workbookViewId="0">
      <selection activeCell="D28" sqref="D28"/>
    </sheetView>
  </sheetViews>
  <sheetFormatPr defaultRowHeight="15" x14ac:dyDescent="0.25"/>
  <cols>
    <col min="2" max="2" width="29.42578125" customWidth="1"/>
    <col min="3" max="7" width="15.7109375" customWidth="1"/>
  </cols>
  <sheetData>
    <row r="1" spans="2:7" ht="15.75" hidden="1" x14ac:dyDescent="0.25">
      <c r="B1" s="1" t="s">
        <v>0</v>
      </c>
      <c r="C1" s="2" t="s">
        <v>1</v>
      </c>
      <c r="D1" s="3"/>
      <c r="E1" s="3"/>
      <c r="F1" s="3"/>
      <c r="G1" s="3"/>
    </row>
    <row r="2" spans="2:7" ht="15.75" hidden="1" x14ac:dyDescent="0.25">
      <c r="B2" s="4" t="s">
        <v>2</v>
      </c>
      <c r="C2" s="2" t="str">
        <f>_xll.SUBNM("smartco:Currency Calc",,"Base")</f>
        <v>Base</v>
      </c>
      <c r="D2" s="3"/>
      <c r="E2" s="3"/>
      <c r="F2" s="3"/>
      <c r="G2" s="3"/>
    </row>
    <row r="3" spans="2:7" ht="15.75" x14ac:dyDescent="0.25">
      <c r="D3" s="3"/>
      <c r="E3" s="3"/>
      <c r="F3" s="3"/>
      <c r="G3" s="3"/>
    </row>
    <row r="4" spans="2:7" ht="15.75" x14ac:dyDescent="0.25">
      <c r="B4" s="4" t="s">
        <v>3</v>
      </c>
      <c r="C4" s="2" t="str">
        <f>_xll.SUBNM("smartco:organization",,"101","Caption_Default")</f>
        <v>Massachusetts</v>
      </c>
      <c r="D4" s="3"/>
      <c r="E4" s="3"/>
      <c r="F4" s="3"/>
      <c r="G4" s="3"/>
    </row>
    <row r="5" spans="2:7" ht="15.75" x14ac:dyDescent="0.25">
      <c r="B5" s="4" t="s">
        <v>4</v>
      </c>
      <c r="C5" s="2" t="str">
        <f>_xll.SUBNM("smartco:Year",,"Y2","Caption_Default")</f>
        <v>2015</v>
      </c>
      <c r="D5" s="3"/>
      <c r="E5" s="3"/>
      <c r="F5" s="3"/>
      <c r="G5" s="3"/>
    </row>
    <row r="6" spans="2:7" ht="15.75" x14ac:dyDescent="0.25">
      <c r="B6" s="4" t="s">
        <v>5</v>
      </c>
      <c r="C6" s="2" t="str">
        <f>_xll.SUBNM("smartco:Version",,"Version 1","Caption_Default")</f>
        <v>Budget</v>
      </c>
      <c r="D6" s="3"/>
      <c r="E6" s="3"/>
      <c r="F6" s="3"/>
      <c r="G6" s="3"/>
    </row>
    <row r="7" spans="2:7" ht="15.75" x14ac:dyDescent="0.25">
      <c r="B7" s="4"/>
      <c r="C7" s="2"/>
      <c r="D7" s="3"/>
      <c r="E7" s="3"/>
      <c r="F7" s="3"/>
      <c r="G7" s="3"/>
    </row>
    <row r="8" spans="2:7" ht="15.75" x14ac:dyDescent="0.25">
      <c r="B8" s="12"/>
      <c r="C8" s="13" t="s">
        <v>4</v>
      </c>
      <c r="D8" s="13" t="s">
        <v>6</v>
      </c>
      <c r="E8" s="13" t="s">
        <v>7</v>
      </c>
      <c r="F8" s="13" t="s">
        <v>8</v>
      </c>
      <c r="G8" s="13" t="s">
        <v>9</v>
      </c>
    </row>
    <row r="9" spans="2:7" ht="15.75" x14ac:dyDescent="0.25">
      <c r="B9" s="5" t="s">
        <v>10</v>
      </c>
      <c r="C9" s="6">
        <f>_xll.DBRW($C$1,$C$2,$C$4,$C$5,C$8,$B9,$C$6)</f>
        <v>12178179.009707849</v>
      </c>
      <c r="D9" s="6">
        <f>_xll.DBRW($C$1,$C$2,$C$4,$C$5,D$8,$B9,$C$6)</f>
        <v>4002146.0718405312</v>
      </c>
      <c r="E9" s="6">
        <f>_xll.DBRW($C$1,$C$2,$C$4,$C$5,E$8,$B9,$C$6)</f>
        <v>2513160.7568223751</v>
      </c>
      <c r="F9" s="6">
        <f>_xll.DBRW($C$1,$C$2,$C$4,$C$5,F$8,$B9,$C$6)</f>
        <v>2585162.400049577</v>
      </c>
      <c r="G9" s="6">
        <f>_xll.DBRW($C$1,$C$2,$C$4,$C$5,G$8,$B9,$C$6)</f>
        <v>3077709.7809953671</v>
      </c>
    </row>
    <row r="10" spans="2:7" ht="15.75" x14ac:dyDescent="0.25">
      <c r="B10" s="5" t="s">
        <v>11</v>
      </c>
      <c r="C10" s="10">
        <f>_xll.DBRW($C$1,$C$2,$C$4,$C$5,C$8,$B10,$C$6)</f>
        <v>8174377.7980113551</v>
      </c>
      <c r="D10" s="10">
        <f>_xll.DBRW($C$1,$C$2,$C$4,$C$5,D$8,$B10,$C$6)</f>
        <v>2398659.2942274059</v>
      </c>
      <c r="E10" s="10">
        <f>_xll.DBRW($C$1,$C$2,$C$4,$C$5,E$8,$B10,$C$6)</f>
        <v>1771245.070815427</v>
      </c>
      <c r="F10" s="10">
        <f>_xll.DBRW($C$1,$C$2,$C$4,$C$5,F$8,$B10,$C$6)</f>
        <v>1831513.3702461789</v>
      </c>
      <c r="G10" s="10">
        <f>_xll.DBRW($C$1,$C$2,$C$4,$C$5,G$8,$B10,$C$6)</f>
        <v>2172960.0627223449</v>
      </c>
    </row>
    <row r="11" spans="2:7" ht="15.75" x14ac:dyDescent="0.25">
      <c r="B11" s="8" t="s">
        <v>12</v>
      </c>
      <c r="C11" s="9">
        <f>_xll.DBRW($C$1,$C$2,$C$4,$C$5,C$8,$B11,$C$6)</f>
        <v>4003801.211696492</v>
      </c>
      <c r="D11" s="9">
        <f>_xll.DBRW($C$1,$C$2,$C$4,$C$5,D$8,$B11,$C$6)</f>
        <v>1603486.777613125</v>
      </c>
      <c r="E11" s="9">
        <f>_xll.DBRW($C$1,$C$2,$C$4,$C$5,E$8,$B11,$C$6)</f>
        <v>741915.68600694754</v>
      </c>
      <c r="F11" s="9">
        <f>_xll.DBRW($C$1,$C$2,$C$4,$C$5,F$8,$B11,$C$6)</f>
        <v>753649.02980339772</v>
      </c>
      <c r="G11" s="9">
        <f>_xll.DBRW($C$1,$C$2,$C$4,$C$5,G$8,$B11,$C$6)</f>
        <v>904749.7182730221</v>
      </c>
    </row>
    <row r="12" spans="2:7" x14ac:dyDescent="0.25">
      <c r="B12" s="7"/>
      <c r="C12" s="7"/>
      <c r="D12" s="7"/>
      <c r="E12" s="7"/>
      <c r="F12" s="7"/>
      <c r="G12" s="7"/>
    </row>
    <row r="13" spans="2:7" ht="15.75" x14ac:dyDescent="0.25">
      <c r="B13" s="8" t="s">
        <v>13</v>
      </c>
      <c r="C13" s="6">
        <f>_xll.DBRW($C$1,$C$2,$C$4,$C$5,C$8,$B13,$C$6)</f>
        <v>605592.74215581082</v>
      </c>
      <c r="D13" s="6">
        <f>_xll.DBRW($C$1,$C$2,$C$4,$C$5,D$8,$B13,$C$6)</f>
        <v>168832.9985730121</v>
      </c>
      <c r="E13" s="6">
        <f>_xll.DBRW($C$1,$C$2,$C$4,$C$5,E$8,$B13,$C$6)</f>
        <v>160678.3905628013</v>
      </c>
      <c r="F13" s="6">
        <f>_xll.DBRW($C$1,$C$2,$C$4,$C$5,F$8,$B13,$C$6)</f>
        <v>139143.87650999881</v>
      </c>
      <c r="G13" s="6">
        <f>_xll.DBRW($C$1,$C$2,$C$4,$C$5,G$8,$B13,$C$6)</f>
        <v>136937.47650999881</v>
      </c>
    </row>
    <row r="14" spans="2:7" ht="15.75" x14ac:dyDescent="0.25">
      <c r="B14" s="8" t="s">
        <v>14</v>
      </c>
      <c r="C14" s="6">
        <f>_xll.DBRW($C$1,$C$2,$C$4,$C$5,C$8,$B14,$C$6)</f>
        <v>66994.760000000009</v>
      </c>
      <c r="D14" s="6">
        <f>_xll.DBRW($C$1,$C$2,$C$4,$C$5,D$8,$B14,$C$6)</f>
        <v>16693.939999999999</v>
      </c>
      <c r="E14" s="6">
        <f>_xll.DBRW($C$1,$C$2,$C$4,$C$5,E$8,$B14,$C$6)</f>
        <v>16766.939999999999</v>
      </c>
      <c r="F14" s="6">
        <f>_xll.DBRW($C$1,$C$2,$C$4,$C$5,F$8,$B14,$C$6)</f>
        <v>16766.939999999999</v>
      </c>
      <c r="G14" s="6">
        <f>_xll.DBRW($C$1,$C$2,$C$4,$C$5,G$8,$B14,$C$6)</f>
        <v>16766.939999999999</v>
      </c>
    </row>
    <row r="15" spans="2:7" ht="15.75" x14ac:dyDescent="0.25">
      <c r="B15" s="8" t="s">
        <v>15</v>
      </c>
      <c r="C15" s="6">
        <f>_xll.DBRW($C$1,$C$2,$C$4,$C$5,C$8,$B15,$C$6)</f>
        <v>45228</v>
      </c>
      <c r="D15" s="6">
        <f>_xll.DBRW($C$1,$C$2,$C$4,$C$5,D$8,$B15,$C$6)</f>
        <v>11307</v>
      </c>
      <c r="E15" s="6">
        <f>_xll.DBRW($C$1,$C$2,$C$4,$C$5,E$8,$B15,$C$6)</f>
        <v>11307</v>
      </c>
      <c r="F15" s="6">
        <f>_xll.DBRW($C$1,$C$2,$C$4,$C$5,F$8,$B15,$C$6)</f>
        <v>11307</v>
      </c>
      <c r="G15" s="6">
        <f>_xll.DBRW($C$1,$C$2,$C$4,$C$5,G$8,$B15,$C$6)</f>
        <v>11307</v>
      </c>
    </row>
    <row r="16" spans="2:7" ht="15.75" x14ac:dyDescent="0.25">
      <c r="B16" s="8" t="s">
        <v>16</v>
      </c>
      <c r="C16" s="6">
        <f>_xll.DBRW($C$1,$C$2,$C$4,$C$5,C$8,$B16,$C$6)</f>
        <v>320000.00000000012</v>
      </c>
      <c r="D16" s="6">
        <f>_xll.DBRW($C$1,$C$2,$C$4,$C$5,D$8,$B16,$C$6)</f>
        <v>154423.07692307691</v>
      </c>
      <c r="E16" s="6">
        <f>_xll.DBRW($C$1,$C$2,$C$4,$C$5,E$8,$B16,$C$6)</f>
        <v>45961.538461538461</v>
      </c>
      <c r="F16" s="6">
        <f>_xll.DBRW($C$1,$C$2,$C$4,$C$5,F$8,$B16,$C$6)</f>
        <v>45961.538461538461</v>
      </c>
      <c r="G16" s="6">
        <f>_xll.DBRW($C$1,$C$2,$C$4,$C$5,G$8,$B16,$C$6)</f>
        <v>73653.846153846142</v>
      </c>
    </row>
    <row r="17" spans="2:7" ht="15.75" x14ac:dyDescent="0.25">
      <c r="B17" s="8" t="s">
        <v>17</v>
      </c>
      <c r="C17" s="6">
        <f>_xll.DBRW($C$1,$C$2,$C$4,$C$5,C$8,$B17,$C$6)</f>
        <v>141614.79999999999</v>
      </c>
      <c r="D17" s="6">
        <f>_xll.DBRW($C$1,$C$2,$C$4,$C$5,D$8,$B17,$C$6)</f>
        <v>37569.801746686142</v>
      </c>
      <c r="E17" s="6">
        <f>_xll.DBRW($C$1,$C$2,$C$4,$C$5,E$8,$B17,$C$6)</f>
        <v>35548.068807420859</v>
      </c>
      <c r="F17" s="6">
        <f>_xll.DBRW($C$1,$C$2,$C$4,$C$5,F$8,$B17,$C$6)</f>
        <v>34219.10073785374</v>
      </c>
      <c r="G17" s="6">
        <f>_xll.DBRW($C$1,$C$2,$C$4,$C$5,G$8,$B17,$C$6)</f>
        <v>34277.828708039262</v>
      </c>
    </row>
    <row r="18" spans="2:7" ht="15.75" x14ac:dyDescent="0.25">
      <c r="B18" s="8" t="s">
        <v>18</v>
      </c>
      <c r="C18" s="10">
        <f>_xll.DBRW($C$1,$C$2,$C$4,$C$5,C$8,$B18,$C$6)</f>
        <v>87500</v>
      </c>
      <c r="D18" s="10">
        <f>_xll.DBRW($C$1,$C$2,$C$4,$C$5,D$8,$B18,$C$6)</f>
        <v>250</v>
      </c>
      <c r="E18" s="10">
        <f>_xll.DBRW($C$1,$C$2,$C$4,$C$5,E$8,$B18,$C$6)</f>
        <v>10750</v>
      </c>
      <c r="F18" s="10">
        <f>_xll.DBRW($C$1,$C$2,$C$4,$C$5,F$8,$B18,$C$6)</f>
        <v>38250</v>
      </c>
      <c r="G18" s="10">
        <f>_xll.DBRW($C$1,$C$2,$C$4,$C$5,G$8,$B18,$C$6)</f>
        <v>38250</v>
      </c>
    </row>
    <row r="19" spans="2:7" ht="15.75" x14ac:dyDescent="0.25">
      <c r="B19" s="8" t="s">
        <v>19</v>
      </c>
      <c r="C19" s="9">
        <f>_xll.DBRW($C$1,$C$2,$C$4,$C$5,C$8,$B19,$C$6)</f>
        <v>1266930.3021558111</v>
      </c>
      <c r="D19" s="9">
        <f>_xll.DBRW($C$1,$C$2,$C$4,$C$5,D$8,$B19,$C$6)</f>
        <v>389076.81724277523</v>
      </c>
      <c r="E19" s="9">
        <f>_xll.DBRW($C$1,$C$2,$C$4,$C$5,E$8,$B19,$C$6)</f>
        <v>281011.93783176068</v>
      </c>
      <c r="F19" s="9">
        <f>_xll.DBRW($C$1,$C$2,$C$4,$C$5,F$8,$B19,$C$6)</f>
        <v>285648.45570939098</v>
      </c>
      <c r="G19" s="9">
        <f>_xll.DBRW($C$1,$C$2,$C$4,$C$5,G$8,$B19,$C$6)</f>
        <v>311193.09137188422</v>
      </c>
    </row>
    <row r="20" spans="2:7" ht="15.75" x14ac:dyDescent="0.25">
      <c r="B20" s="8"/>
      <c r="C20" s="6"/>
      <c r="D20" s="6"/>
      <c r="E20" s="6"/>
      <c r="F20" s="6"/>
      <c r="G20" s="6"/>
    </row>
    <row r="21" spans="2:7" ht="15.75" x14ac:dyDescent="0.25">
      <c r="B21" s="8" t="s">
        <v>20</v>
      </c>
      <c r="C21" s="9">
        <f>_xll.DBRW($C$1,$C$2,$C$4,$C$5,C$8,$B21,$C$6)</f>
        <v>2736870.909540683</v>
      </c>
      <c r="D21" s="9">
        <f>_xll.DBRW($C$1,$C$2,$C$4,$C$5,D$8,$B21,$C$6)</f>
        <v>1214409.9603703499</v>
      </c>
      <c r="E21" s="9">
        <f>_xll.DBRW($C$1,$C$2,$C$4,$C$5,E$8,$B21,$C$6)</f>
        <v>460903.74817518698</v>
      </c>
      <c r="F21" s="9">
        <f>_xll.DBRW($C$1,$C$2,$C$4,$C$5,F$8,$B21,$C$6)</f>
        <v>468000.57409400691</v>
      </c>
      <c r="G21" s="9">
        <f>_xll.DBRW($C$1,$C$2,$C$4,$C$5,G$8,$B21,$C$6)</f>
        <v>593556.62690113811</v>
      </c>
    </row>
    <row r="22" spans="2:7" ht="15.75" x14ac:dyDescent="0.25">
      <c r="B22" s="8"/>
      <c r="C22" s="6"/>
      <c r="D22" s="6"/>
      <c r="E22" s="6"/>
      <c r="F22" s="6"/>
      <c r="G22" s="6"/>
    </row>
    <row r="23" spans="2:7" ht="15.75" x14ac:dyDescent="0.25">
      <c r="B23" s="8" t="s">
        <v>21</v>
      </c>
      <c r="C23" s="6">
        <f>_xll.DBRW($C$1,$C$2,$C$4,$C$5,C$8,$B23,$C$6)</f>
        <v>285826.149979293</v>
      </c>
      <c r="D23" s="6">
        <f>_xll.DBRW($C$1,$C$2,$C$4,$C$5,D$8,$B23,$C$6)</f>
        <v>59663.524155179992</v>
      </c>
      <c r="E23" s="6">
        <f>_xll.DBRW($C$1,$C$2,$C$4,$C$5,E$8,$B23,$C$6)</f>
        <v>70158.130130988488</v>
      </c>
      <c r="F23" s="6">
        <f>_xll.DBRW($C$1,$C$2,$C$4,$C$5,F$8,$B23,$C$6)</f>
        <v>70102.027460682104</v>
      </c>
      <c r="G23" s="6">
        <f>_xll.DBRW($C$1,$C$2,$C$4,$C$5,G$8,$B23,$C$6)</f>
        <v>85902.468232442407</v>
      </c>
    </row>
    <row r="24" spans="2:7" ht="15.75" x14ac:dyDescent="0.25">
      <c r="B24" s="8"/>
      <c r="C24" s="6"/>
      <c r="D24" s="6"/>
      <c r="E24" s="6"/>
      <c r="F24" s="6"/>
      <c r="G24" s="6"/>
    </row>
    <row r="25" spans="2:7" ht="16.5" thickBot="1" x14ac:dyDescent="0.3">
      <c r="B25" s="8" t="s">
        <v>22</v>
      </c>
      <c r="C25" s="11">
        <f>_xll.DBRW($C$1,$C$2,$C$4,$C$5,C$8,$B25,$C$6)</f>
        <v>2451044.7595613892</v>
      </c>
      <c r="D25" s="11">
        <f>_xll.DBRW($C$1,$C$2,$C$4,$C$5,D$8,$B25,$C$6)</f>
        <v>1154746.43621517</v>
      </c>
      <c r="E25" s="11">
        <f>_xll.DBRW($C$1,$C$2,$C$4,$C$5,E$8,$B25,$C$6)</f>
        <v>390745.61804419837</v>
      </c>
      <c r="F25" s="11">
        <f>_xll.DBRW($C$1,$C$2,$C$4,$C$5,F$8,$B25,$C$6)</f>
        <v>397898.5466333247</v>
      </c>
      <c r="G25" s="11">
        <f>_xll.DBRW($C$1,$C$2,$C$4,$C$5,G$8,$B25,$C$6)</f>
        <v>507654.15866869577</v>
      </c>
    </row>
    <row r="26" spans="2:7" ht="15.75" thickTop="1" x14ac:dyDescent="0.25"/>
  </sheetData>
  <pageMargins left="0.7" right="0.7" top="0.75" bottom="0.75" header="0.3" footer="0.3"/>
  <customProperties>
    <customPr name="COR_LastLabelRowStart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NetworkLayer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NetworkLayer</dc:creator>
  <cp:lastModifiedBy>NetworkLayer</cp:lastModifiedBy>
  <dcterms:created xsi:type="dcterms:W3CDTF">2016-01-11T02:23:21Z</dcterms:created>
  <dcterms:modified xsi:type="dcterms:W3CDTF">2016-01-11T20:29:58Z</dcterms:modified>
</cp:coreProperties>
</file>